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0160" tabRatio="500" activeTab="4"/>
  </bookViews>
  <sheets>
    <sheet name="奖励" sheetId="1" r:id="rId1"/>
    <sheet name="工作表2" sheetId="6" r:id="rId2"/>
    <sheet name="奖励测试" sheetId="4" r:id="rId3"/>
    <sheet name="奖励辅助" sheetId="3" r:id="rId4"/>
    <sheet name="物品" sheetId="2" r:id="rId5"/>
    <sheet name="工作表1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8" i="3"/>
  <c r="A9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G5" i="4"/>
  <c r="D5" i="1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G6" i="4"/>
  <c r="D6" i="1"/>
  <c r="I9" i="3"/>
  <c r="K9" i="3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G7" i="4"/>
  <c r="D7" i="1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G8" i="4"/>
  <c r="D8" i="1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G9" i="4"/>
  <c r="D9" i="1"/>
  <c r="I10" i="3"/>
  <c r="K10" i="3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G10" i="4"/>
  <c r="D10" i="1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G11" i="4"/>
  <c r="D11" i="1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G12" i="4"/>
  <c r="D12" i="1"/>
  <c r="I11" i="3"/>
  <c r="K11" i="3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G13" i="4"/>
  <c r="D13" i="1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G14" i="4"/>
  <c r="D14" i="1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G15" i="4"/>
  <c r="D15" i="1"/>
  <c r="I12" i="3"/>
  <c r="K12" i="3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G16" i="4"/>
  <c r="D16" i="1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G17" i="4"/>
  <c r="D17" i="1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G18" i="4"/>
  <c r="D18" i="1"/>
  <c r="I13" i="3"/>
  <c r="K13" i="3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G19" i="4"/>
  <c r="D19" i="1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G20" i="4"/>
  <c r="D20" i="1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G21" i="4"/>
  <c r="D21" i="1"/>
  <c r="I14" i="3"/>
  <c r="K14" i="3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G22" i="4"/>
  <c r="D22" i="1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G23" i="4"/>
  <c r="D23" i="1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G24" i="4"/>
  <c r="D24" i="1"/>
  <c r="I15" i="3"/>
  <c r="K15" i="3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G25" i="4"/>
  <c r="D25" i="1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G26" i="4"/>
  <c r="D26" i="1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G27" i="4"/>
  <c r="D27" i="1"/>
  <c r="I16" i="3"/>
  <c r="K16" i="3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G28" i="4"/>
  <c r="D28" i="1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G29" i="4"/>
  <c r="D29" i="1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G30" i="4"/>
  <c r="D30" i="1"/>
  <c r="I17" i="3"/>
  <c r="K17" i="3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G31" i="4"/>
  <c r="D31" i="1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G32" i="4"/>
  <c r="D32" i="1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G33" i="4"/>
  <c r="D33" i="1"/>
  <c r="I18" i="3"/>
  <c r="K18" i="3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G34" i="4"/>
  <c r="D34" i="1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G35" i="4"/>
  <c r="D35" i="1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G36" i="4"/>
  <c r="D36" i="1"/>
  <c r="I19" i="3"/>
  <c r="K19" i="3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G37" i="4"/>
  <c r="D37" i="1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G38" i="4"/>
  <c r="D38" i="1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G39" i="4"/>
  <c r="D39" i="1"/>
  <c r="I20" i="3"/>
  <c r="K20" i="3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G40" i="4"/>
  <c r="D40" i="1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G41" i="4"/>
  <c r="D41" i="1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G42" i="4"/>
  <c r="D42" i="1"/>
  <c r="I21" i="3"/>
  <c r="K21" i="3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G43" i="4"/>
  <c r="D43" i="1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G44" i="4"/>
  <c r="D44" i="1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G45" i="4"/>
  <c r="D45" i="1"/>
  <c r="I22" i="3"/>
  <c r="K22" i="3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G46" i="4"/>
  <c r="D46" i="1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G47" i="4"/>
  <c r="D47" i="1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G48" i="4"/>
  <c r="D48" i="1"/>
  <c r="I23" i="3"/>
  <c r="K23" i="3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G49" i="4"/>
  <c r="D49" i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G50" i="4"/>
  <c r="D50" i="1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G51" i="4"/>
  <c r="D51" i="1"/>
  <c r="I24" i="3"/>
  <c r="K24" i="3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G52" i="4"/>
  <c r="D52" i="1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G53" i="4"/>
  <c r="D53" i="1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G54" i="4"/>
  <c r="D54" i="1"/>
  <c r="I25" i="3"/>
  <c r="K25" i="3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G55" i="4"/>
  <c r="D55" i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G56" i="4"/>
  <c r="D56" i="1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G57" i="4"/>
  <c r="D57" i="1"/>
  <c r="I26" i="3"/>
  <c r="K26" i="3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G58" i="4"/>
  <c r="D58" i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G59" i="4"/>
  <c r="D59" i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G60" i="4"/>
  <c r="D60" i="1"/>
  <c r="I27" i="3"/>
  <c r="K27" i="3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G61" i="4"/>
  <c r="D61" i="1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G62" i="4"/>
  <c r="D62" i="1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G63" i="4"/>
  <c r="D63" i="1"/>
  <c r="I28" i="3"/>
  <c r="K28" i="3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G64" i="4"/>
  <c r="D64" i="1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G65" i="4"/>
  <c r="D65" i="1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G66" i="4"/>
  <c r="D66" i="1"/>
  <c r="I29" i="3"/>
  <c r="K29" i="3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G67" i="4"/>
  <c r="D67" i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G68" i="4"/>
  <c r="D68" i="1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G69" i="4"/>
  <c r="D69" i="1"/>
  <c r="I30" i="3"/>
  <c r="K30" i="3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G70" i="4"/>
  <c r="D70" i="1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G71" i="4"/>
  <c r="D71" i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G72" i="4"/>
  <c r="D72" i="1"/>
  <c r="I31" i="3"/>
  <c r="K31" i="3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G73" i="4"/>
  <c r="D73" i="1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G74" i="4"/>
  <c r="D74" i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G75" i="4"/>
  <c r="D75" i="1"/>
  <c r="I32" i="3"/>
  <c r="K32" i="3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G76" i="4"/>
  <c r="D76" i="1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G77" i="4"/>
  <c r="D77" i="1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G78" i="4"/>
  <c r="D78" i="1"/>
  <c r="I33" i="3"/>
  <c r="K33" i="3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G79" i="4"/>
  <c r="D79" i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G80" i="4"/>
  <c r="D80" i="1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G81" i="4"/>
  <c r="D81" i="1"/>
  <c r="I34" i="3"/>
  <c r="K34" i="3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G82" i="4"/>
  <c r="D82" i="1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G83" i="4"/>
  <c r="D83" i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G84" i="4"/>
  <c r="D84" i="1"/>
  <c r="I35" i="3"/>
  <c r="K35" i="3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G85" i="4"/>
  <c r="D85" i="1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G86" i="4"/>
  <c r="D86" i="1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G87" i="4"/>
  <c r="D87" i="1"/>
  <c r="I36" i="3"/>
  <c r="K36" i="3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G88" i="4"/>
  <c r="D88" i="1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G89" i="4"/>
  <c r="D89" i="1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G90" i="4"/>
  <c r="D90" i="1"/>
  <c r="I37" i="3"/>
  <c r="K37" i="3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G91" i="4"/>
  <c r="D91" i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G92" i="4"/>
  <c r="D92" i="1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G93" i="4"/>
  <c r="D93" i="1"/>
  <c r="I38" i="3"/>
  <c r="K38" i="3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G94" i="4"/>
  <c r="D94" i="1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G95" i="4"/>
  <c r="D95" i="1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G96" i="4"/>
  <c r="D96" i="1"/>
  <c r="I39" i="3"/>
  <c r="K39" i="3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G97" i="4"/>
  <c r="D97" i="1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G98" i="4"/>
  <c r="D98" i="1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G99" i="4"/>
  <c r="D99" i="1"/>
  <c r="I40" i="3"/>
  <c r="K40" i="3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G100" i="4"/>
  <c r="D100" i="1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G101" i="4"/>
  <c r="D101" i="1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G102" i="4"/>
  <c r="D102" i="1"/>
  <c r="I41" i="3"/>
  <c r="K41" i="3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G103" i="4"/>
  <c r="D103" i="1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G104" i="4"/>
  <c r="D104" i="1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G105" i="4"/>
  <c r="D105" i="1"/>
  <c r="I42" i="3"/>
  <c r="K42" i="3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G106" i="4"/>
  <c r="D106" i="1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G107" i="4"/>
  <c r="D107" i="1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G108" i="4"/>
  <c r="D108" i="1"/>
  <c r="I43" i="3"/>
  <c r="K43" i="3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G109" i="4"/>
  <c r="D109" i="1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G110" i="4"/>
  <c r="D110" i="1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G111" i="4"/>
  <c r="D111" i="1"/>
  <c r="I44" i="3"/>
  <c r="K44" i="3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G112" i="4"/>
  <c r="D112" i="1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G113" i="4"/>
  <c r="D113" i="1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G114" i="4"/>
  <c r="D114" i="1"/>
  <c r="I45" i="3"/>
  <c r="K45" i="3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G115" i="4"/>
  <c r="D115" i="1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G116" i="4"/>
  <c r="D116" i="1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G117" i="4"/>
  <c r="D117" i="1"/>
  <c r="I46" i="3"/>
  <c r="K46" i="3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G118" i="4"/>
  <c r="D118" i="1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G119" i="4"/>
  <c r="D119" i="1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G120" i="4"/>
  <c r="D120" i="1"/>
  <c r="I47" i="3"/>
  <c r="K47" i="3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G121" i="4"/>
  <c r="D121" i="1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G122" i="4"/>
  <c r="D122" i="1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G123" i="4"/>
  <c r="D123" i="1"/>
  <c r="I48" i="3"/>
  <c r="K48" i="3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G124" i="4"/>
  <c r="D124" i="1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G125" i="4"/>
  <c r="D125" i="1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G126" i="4"/>
  <c r="D126" i="1"/>
  <c r="I49" i="3"/>
  <c r="K49" i="3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G127" i="4"/>
  <c r="D127" i="1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G128" i="4"/>
  <c r="D128" i="1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G129" i="4"/>
  <c r="D129" i="1"/>
  <c r="I50" i="3"/>
  <c r="K50" i="3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G130" i="4"/>
  <c r="D130" i="1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G131" i="4"/>
  <c r="D131" i="1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G132" i="4"/>
  <c r="D132" i="1"/>
  <c r="I51" i="3"/>
  <c r="K51" i="3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G133" i="4"/>
  <c r="D133" i="1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G134" i="4"/>
  <c r="D134" i="1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G135" i="4"/>
  <c r="D135" i="1"/>
  <c r="I52" i="3"/>
  <c r="K52" i="3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G136" i="4"/>
  <c r="D136" i="1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G137" i="4"/>
  <c r="D137" i="1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G138" i="4"/>
  <c r="D138" i="1"/>
  <c r="I53" i="3"/>
  <c r="K53" i="3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G139" i="4"/>
  <c r="D139" i="1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G140" i="4"/>
  <c r="D140" i="1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G141" i="4"/>
  <c r="D141" i="1"/>
  <c r="I54" i="3"/>
  <c r="K54" i="3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G142" i="4"/>
  <c r="D142" i="1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G143" i="4"/>
  <c r="D143" i="1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G144" i="4"/>
  <c r="D144" i="1"/>
  <c r="I55" i="3"/>
  <c r="K55" i="3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G145" i="4"/>
  <c r="D145" i="1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G146" i="4"/>
  <c r="D146" i="1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G147" i="4"/>
  <c r="D147" i="1"/>
  <c r="I56" i="3"/>
  <c r="K56" i="3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G148" i="4"/>
  <c r="D148" i="1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G149" i="4"/>
  <c r="D149" i="1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G150" i="4"/>
  <c r="D150" i="1"/>
  <c r="I57" i="3"/>
  <c r="K57" i="3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G151" i="4"/>
  <c r="D151" i="1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G152" i="4"/>
  <c r="D152" i="1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G153" i="4"/>
  <c r="D153" i="1"/>
  <c r="I58" i="3"/>
  <c r="K58" i="3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G154" i="4"/>
  <c r="D154" i="1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G155" i="4"/>
  <c r="D155" i="1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G156" i="4"/>
  <c r="D156" i="1"/>
  <c r="I59" i="3"/>
  <c r="K59" i="3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G157" i="4"/>
  <c r="D157" i="1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G158" i="4"/>
  <c r="D158" i="1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G159" i="4"/>
  <c r="D159" i="1"/>
  <c r="I60" i="3"/>
  <c r="K60" i="3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G160" i="4"/>
  <c r="D160" i="1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G161" i="4"/>
  <c r="D161" i="1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G162" i="4"/>
  <c r="D162" i="1"/>
  <c r="I61" i="3"/>
  <c r="K61" i="3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G163" i="4"/>
  <c r="D163" i="1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G164" i="4"/>
  <c r="D164" i="1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G165" i="4"/>
  <c r="D165" i="1"/>
  <c r="I62" i="3"/>
  <c r="K62" i="3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G166" i="4"/>
  <c r="D166" i="1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G167" i="4"/>
  <c r="D167" i="1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G168" i="4"/>
  <c r="D168" i="1"/>
  <c r="I63" i="3"/>
  <c r="K63" i="3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G169" i="4"/>
  <c r="D169" i="1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G170" i="4"/>
  <c r="D170" i="1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G171" i="4"/>
  <c r="D171" i="1"/>
  <c r="I64" i="3"/>
  <c r="K64" i="3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G172" i="4"/>
  <c r="D172" i="1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G173" i="4"/>
  <c r="D173" i="1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G174" i="4"/>
  <c r="D174" i="1"/>
  <c r="I65" i="3"/>
  <c r="K65" i="3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G175" i="4"/>
  <c r="D175" i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G176" i="4"/>
  <c r="D176" i="1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G177" i="4"/>
  <c r="D177" i="1"/>
  <c r="I66" i="3"/>
  <c r="K66" i="3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G178" i="4"/>
  <c r="D178" i="1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G179" i="4"/>
  <c r="D179" i="1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G180" i="4"/>
  <c r="D180" i="1"/>
  <c r="I67" i="3"/>
  <c r="K67" i="3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G181" i="4"/>
  <c r="D181" i="1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G182" i="4"/>
  <c r="D182" i="1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G183" i="4"/>
  <c r="D183" i="1"/>
  <c r="I68" i="3"/>
  <c r="K68" i="3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G184" i="4"/>
  <c r="D184" i="1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G185" i="4"/>
  <c r="D185" i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G186" i="4"/>
  <c r="D186" i="1"/>
  <c r="I69" i="3"/>
  <c r="K69" i="3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G187" i="4"/>
  <c r="D187" i="1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G188" i="4"/>
  <c r="D188" i="1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G189" i="4"/>
  <c r="D189" i="1"/>
  <c r="I70" i="3"/>
  <c r="K70" i="3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G190" i="4"/>
  <c r="D190" i="1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G191" i="4"/>
  <c r="D191" i="1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G192" i="4"/>
  <c r="D192" i="1"/>
  <c r="I71" i="3"/>
  <c r="K71" i="3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G193" i="4"/>
  <c r="D193" i="1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G194" i="4"/>
  <c r="D194" i="1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G195" i="4"/>
  <c r="D195" i="1"/>
  <c r="I72" i="3"/>
  <c r="K72" i="3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G196" i="4"/>
  <c r="D196" i="1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G197" i="4"/>
  <c r="D197" i="1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G198" i="4"/>
  <c r="D198" i="1"/>
  <c r="I73" i="3"/>
  <c r="K73" i="3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G199" i="4"/>
  <c r="D199" i="1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G200" i="4"/>
  <c r="D200" i="1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G201" i="4"/>
  <c r="D201" i="1"/>
  <c r="I74" i="3"/>
  <c r="K74" i="3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G202" i="4"/>
  <c r="D202" i="1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G203" i="4"/>
  <c r="D203" i="1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G204" i="4"/>
  <c r="D204" i="1"/>
  <c r="I75" i="3"/>
  <c r="K75" i="3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G205" i="4"/>
  <c r="D205" i="1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G206" i="4"/>
  <c r="D206" i="1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G207" i="4"/>
  <c r="D207" i="1"/>
  <c r="I76" i="3"/>
  <c r="K76" i="3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G208" i="4"/>
  <c r="D208" i="1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G209" i="4"/>
  <c r="D209" i="1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G210" i="4"/>
  <c r="D210" i="1"/>
  <c r="I77" i="3"/>
  <c r="K77" i="3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G211" i="4"/>
  <c r="D211" i="1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G212" i="4"/>
  <c r="D212" i="1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G213" i="4"/>
  <c r="D213" i="1"/>
  <c r="I78" i="3"/>
  <c r="K78" i="3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G214" i="4"/>
  <c r="D214" i="1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G215" i="4"/>
  <c r="D215" i="1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G216" i="4"/>
  <c r="D216" i="1"/>
  <c r="I79" i="3"/>
  <c r="K79" i="3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G217" i="4"/>
  <c r="D217" i="1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G218" i="4"/>
  <c r="D218" i="1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G219" i="4"/>
  <c r="D219" i="1"/>
  <c r="I80" i="3"/>
  <c r="K80" i="3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G220" i="4"/>
  <c r="D220" i="1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G221" i="4"/>
  <c r="D221" i="1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G222" i="4"/>
  <c r="D222" i="1"/>
  <c r="I81" i="3"/>
  <c r="K81" i="3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G223" i="4"/>
  <c r="D223" i="1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G224" i="4"/>
  <c r="D224" i="1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G225" i="4"/>
  <c r="D225" i="1"/>
  <c r="I82" i="3"/>
  <c r="K82" i="3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G226" i="4"/>
  <c r="D226" i="1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G227" i="4"/>
  <c r="D227" i="1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G228" i="4"/>
  <c r="D228" i="1"/>
  <c r="I83" i="3"/>
  <c r="K83" i="3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G229" i="4"/>
  <c r="D229" i="1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G230" i="4"/>
  <c r="D230" i="1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G231" i="4"/>
  <c r="D231" i="1"/>
  <c r="I84" i="3"/>
  <c r="K84" i="3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G232" i="4"/>
  <c r="D232" i="1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G233" i="4"/>
  <c r="D233" i="1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G234" i="4"/>
  <c r="D234" i="1"/>
  <c r="I85" i="3"/>
  <c r="K85" i="3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G235" i="4"/>
  <c r="D235" i="1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G236" i="4"/>
  <c r="D236" i="1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G237" i="4"/>
  <c r="D237" i="1"/>
  <c r="I86" i="3"/>
  <c r="K86" i="3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G238" i="4"/>
  <c r="D238" i="1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G239" i="4"/>
  <c r="D239" i="1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G240" i="4"/>
  <c r="D240" i="1"/>
  <c r="I87" i="3"/>
  <c r="K87" i="3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G241" i="4"/>
  <c r="D241" i="1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G242" i="4"/>
  <c r="D242" i="1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G243" i="4"/>
  <c r="D243" i="1"/>
  <c r="I88" i="3"/>
  <c r="K88" i="3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G244" i="4"/>
  <c r="D244" i="1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G245" i="4"/>
  <c r="D245" i="1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G246" i="4"/>
  <c r="D246" i="1"/>
  <c r="I89" i="3"/>
  <c r="K89" i="3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G247" i="4"/>
  <c r="D247" i="1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G248" i="4"/>
  <c r="D248" i="1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G249" i="4"/>
  <c r="D249" i="1"/>
  <c r="I90" i="3"/>
  <c r="K90" i="3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G250" i="4"/>
  <c r="D250" i="1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G251" i="4"/>
  <c r="D251" i="1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G252" i="4"/>
  <c r="D252" i="1"/>
  <c r="I91" i="3"/>
  <c r="K91" i="3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G253" i="4"/>
  <c r="D253" i="1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G254" i="4"/>
  <c r="D254" i="1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G255" i="4"/>
  <c r="D255" i="1"/>
  <c r="I92" i="3"/>
  <c r="K92" i="3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G256" i="4"/>
  <c r="D256" i="1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G257" i="4"/>
  <c r="D257" i="1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G258" i="4"/>
  <c r="D258" i="1"/>
  <c r="I93" i="3"/>
  <c r="K93" i="3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G259" i="4"/>
  <c r="D259" i="1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G260" i="4"/>
  <c r="D260" i="1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G261" i="4"/>
  <c r="D261" i="1"/>
  <c r="I94" i="3"/>
  <c r="K94" i="3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G262" i="4"/>
  <c r="D262" i="1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G263" i="4"/>
  <c r="D263" i="1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G264" i="4"/>
  <c r="D264" i="1"/>
  <c r="I95" i="3"/>
  <c r="K95" i="3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G265" i="4"/>
  <c r="D265" i="1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G266" i="4"/>
  <c r="D266" i="1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G267" i="4"/>
  <c r="D267" i="1"/>
  <c r="I96" i="3"/>
  <c r="K96" i="3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G268" i="4"/>
  <c r="D268" i="1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G269" i="4"/>
  <c r="D269" i="1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G270" i="4"/>
  <c r="D270" i="1"/>
  <c r="I97" i="3"/>
  <c r="K97" i="3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G271" i="4"/>
  <c r="D271" i="1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G272" i="4"/>
  <c r="D272" i="1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G273" i="4"/>
  <c r="D273" i="1"/>
  <c r="I98" i="3"/>
  <c r="K98" i="3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G274" i="4"/>
  <c r="D274" i="1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G275" i="4"/>
  <c r="D275" i="1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G276" i="4"/>
  <c r="D276" i="1"/>
  <c r="I99" i="3"/>
  <c r="K99" i="3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G277" i="4"/>
  <c r="D277" i="1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G278" i="4"/>
  <c r="D278" i="1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G279" i="4"/>
  <c r="D279" i="1"/>
  <c r="I100" i="3"/>
  <c r="K100" i="3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G280" i="4"/>
  <c r="D280" i="1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G281" i="4"/>
  <c r="D281" i="1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G282" i="4"/>
  <c r="D282" i="1"/>
  <c r="I101" i="3"/>
  <c r="K101" i="3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G283" i="4"/>
  <c r="D283" i="1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G284" i="4"/>
  <c r="D284" i="1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G285" i="4"/>
  <c r="D285" i="1"/>
  <c r="I102" i="3"/>
  <c r="K102" i="3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G286" i="4"/>
  <c r="D286" i="1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G287" i="4"/>
  <c r="D287" i="1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G288" i="4"/>
  <c r="D288" i="1"/>
  <c r="I103" i="3"/>
  <c r="K103" i="3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G289" i="4"/>
  <c r="D289" i="1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G290" i="4"/>
  <c r="D290" i="1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G291" i="4"/>
  <c r="D291" i="1"/>
  <c r="I104" i="3"/>
  <c r="K104" i="3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G292" i="4"/>
  <c r="D292" i="1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G293" i="4"/>
  <c r="D293" i="1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G294" i="4"/>
  <c r="D294" i="1"/>
  <c r="I105" i="3"/>
  <c r="K105" i="3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G295" i="4"/>
  <c r="D295" i="1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G296" i="4"/>
  <c r="D296" i="1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G297" i="4"/>
  <c r="D297" i="1"/>
  <c r="I106" i="3"/>
  <c r="K106" i="3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G298" i="4"/>
  <c r="D298" i="1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G299" i="4"/>
  <c r="D299" i="1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G300" i="4"/>
  <c r="D300" i="1"/>
  <c r="I107" i="3"/>
  <c r="K107" i="3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G301" i="4"/>
  <c r="D301" i="1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G302" i="4"/>
  <c r="D302" i="1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G303" i="4"/>
  <c r="D303" i="1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4" i="1"/>
  <c r="J9" i="1"/>
  <c r="J12" i="1"/>
  <c r="J15" i="1"/>
  <c r="J18" i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J66" i="1"/>
  <c r="J69" i="1"/>
  <c r="J72" i="1"/>
  <c r="J75" i="1"/>
  <c r="J78" i="1"/>
  <c r="J81" i="1"/>
  <c r="J84" i="1"/>
  <c r="J87" i="1"/>
  <c r="J90" i="1"/>
  <c r="J93" i="1"/>
  <c r="J96" i="1"/>
  <c r="J99" i="1"/>
  <c r="J102" i="1"/>
  <c r="J105" i="1"/>
  <c r="J108" i="1"/>
  <c r="J111" i="1"/>
  <c r="J114" i="1"/>
  <c r="J117" i="1"/>
  <c r="J120" i="1"/>
  <c r="J123" i="1"/>
  <c r="J126" i="1"/>
  <c r="J129" i="1"/>
  <c r="J132" i="1"/>
  <c r="J135" i="1"/>
  <c r="J138" i="1"/>
  <c r="J141" i="1"/>
  <c r="J144" i="1"/>
  <c r="J147" i="1"/>
  <c r="J150" i="1"/>
  <c r="J153" i="1"/>
  <c r="J156" i="1"/>
  <c r="J159" i="1"/>
  <c r="J162" i="1"/>
  <c r="J165" i="1"/>
  <c r="J168" i="1"/>
  <c r="J171" i="1"/>
  <c r="J174" i="1"/>
  <c r="J177" i="1"/>
  <c r="J180" i="1"/>
  <c r="J183" i="1"/>
  <c r="J186" i="1"/>
  <c r="J189" i="1"/>
  <c r="J192" i="1"/>
  <c r="J195" i="1"/>
  <c r="J198" i="1"/>
  <c r="J201" i="1"/>
  <c r="J204" i="1"/>
  <c r="J207" i="1"/>
  <c r="J210" i="1"/>
  <c r="J213" i="1"/>
  <c r="J216" i="1"/>
  <c r="J219" i="1"/>
  <c r="J222" i="1"/>
  <c r="J225" i="1"/>
  <c r="J228" i="1"/>
  <c r="J231" i="1"/>
  <c r="J234" i="1"/>
  <c r="J237" i="1"/>
  <c r="J240" i="1"/>
  <c r="J243" i="1"/>
  <c r="J246" i="1"/>
  <c r="J249" i="1"/>
  <c r="J252" i="1"/>
  <c r="J255" i="1"/>
  <c r="J258" i="1"/>
  <c r="J261" i="1"/>
  <c r="J264" i="1"/>
  <c r="J267" i="1"/>
  <c r="J270" i="1"/>
  <c r="J273" i="1"/>
  <c r="J276" i="1"/>
  <c r="J279" i="1"/>
  <c r="J282" i="1"/>
  <c r="J285" i="1"/>
  <c r="J288" i="1"/>
  <c r="J291" i="1"/>
  <c r="J294" i="1"/>
  <c r="J297" i="1"/>
  <c r="J300" i="1"/>
  <c r="J303" i="1"/>
  <c r="J8" i="1"/>
  <c r="J11" i="1"/>
  <c r="J14" i="1"/>
  <c r="J17" i="1"/>
  <c r="J20" i="1"/>
  <c r="J23" i="1"/>
  <c r="J26" i="1"/>
  <c r="J29" i="1"/>
  <c r="J32" i="1"/>
  <c r="J35" i="1"/>
  <c r="J38" i="1"/>
  <c r="J41" i="1"/>
  <c r="J44" i="1"/>
  <c r="J47" i="1"/>
  <c r="J50" i="1"/>
  <c r="J53" i="1"/>
  <c r="J56" i="1"/>
  <c r="J59" i="1"/>
  <c r="J62" i="1"/>
  <c r="J65" i="1"/>
  <c r="J68" i="1"/>
  <c r="J71" i="1"/>
  <c r="J74" i="1"/>
  <c r="J77" i="1"/>
  <c r="J80" i="1"/>
  <c r="J83" i="1"/>
  <c r="J86" i="1"/>
  <c r="J89" i="1"/>
  <c r="J92" i="1"/>
  <c r="J95" i="1"/>
  <c r="J98" i="1"/>
  <c r="J101" i="1"/>
  <c r="J104" i="1"/>
  <c r="J107" i="1"/>
  <c r="J110" i="1"/>
  <c r="J113" i="1"/>
  <c r="J116" i="1"/>
  <c r="J119" i="1"/>
  <c r="J122" i="1"/>
  <c r="J125" i="1"/>
  <c r="J128" i="1"/>
  <c r="J131" i="1"/>
  <c r="J134" i="1"/>
  <c r="J137" i="1"/>
  <c r="J140" i="1"/>
  <c r="J143" i="1"/>
  <c r="J146" i="1"/>
  <c r="J149" i="1"/>
  <c r="J152" i="1"/>
  <c r="J155" i="1"/>
  <c r="J158" i="1"/>
  <c r="J161" i="1"/>
  <c r="J164" i="1"/>
  <c r="J167" i="1"/>
  <c r="J170" i="1"/>
  <c r="J173" i="1"/>
  <c r="J176" i="1"/>
  <c r="J179" i="1"/>
  <c r="J182" i="1"/>
  <c r="J185" i="1"/>
  <c r="J188" i="1"/>
  <c r="J191" i="1"/>
  <c r="J194" i="1"/>
  <c r="J197" i="1"/>
  <c r="J200" i="1"/>
  <c r="J203" i="1"/>
  <c r="J206" i="1"/>
  <c r="J209" i="1"/>
  <c r="J212" i="1"/>
  <c r="J215" i="1"/>
  <c r="J218" i="1"/>
  <c r="J221" i="1"/>
  <c r="J224" i="1"/>
  <c r="J227" i="1"/>
  <c r="J230" i="1"/>
  <c r="J233" i="1"/>
  <c r="J236" i="1"/>
  <c r="J239" i="1"/>
  <c r="J242" i="1"/>
  <c r="J245" i="1"/>
  <c r="J248" i="1"/>
  <c r="J251" i="1"/>
  <c r="J254" i="1"/>
  <c r="J257" i="1"/>
  <c r="J260" i="1"/>
  <c r="J263" i="1"/>
  <c r="J266" i="1"/>
  <c r="J269" i="1"/>
  <c r="J272" i="1"/>
  <c r="J275" i="1"/>
  <c r="J278" i="1"/>
  <c r="J281" i="1"/>
  <c r="J284" i="1"/>
  <c r="J287" i="1"/>
  <c r="J290" i="1"/>
  <c r="J293" i="1"/>
  <c r="J296" i="1"/>
  <c r="J299" i="1"/>
  <c r="J302" i="1"/>
  <c r="J7" i="1"/>
  <c r="J10" i="1"/>
  <c r="J13" i="1"/>
  <c r="J16" i="1"/>
  <c r="J19" i="1"/>
  <c r="J22" i="1"/>
  <c r="J25" i="1"/>
  <c r="J28" i="1"/>
  <c r="J31" i="1"/>
  <c r="J34" i="1"/>
  <c r="J37" i="1"/>
  <c r="J40" i="1"/>
  <c r="J43" i="1"/>
  <c r="J46" i="1"/>
  <c r="J49" i="1"/>
  <c r="J52" i="1"/>
  <c r="J55" i="1"/>
  <c r="J58" i="1"/>
  <c r="J61" i="1"/>
  <c r="J64" i="1"/>
  <c r="J67" i="1"/>
  <c r="J70" i="1"/>
  <c r="J73" i="1"/>
  <c r="J76" i="1"/>
  <c r="J79" i="1"/>
  <c r="J82" i="1"/>
  <c r="J85" i="1"/>
  <c r="J88" i="1"/>
  <c r="J91" i="1"/>
  <c r="J94" i="1"/>
  <c r="J97" i="1"/>
  <c r="J100" i="1"/>
  <c r="J103" i="1"/>
  <c r="J106" i="1"/>
  <c r="J109" i="1"/>
  <c r="J112" i="1"/>
  <c r="J115" i="1"/>
  <c r="J118" i="1"/>
  <c r="J121" i="1"/>
  <c r="J124" i="1"/>
  <c r="J127" i="1"/>
  <c r="J130" i="1"/>
  <c r="J133" i="1"/>
  <c r="J136" i="1"/>
  <c r="J139" i="1"/>
  <c r="J142" i="1"/>
  <c r="J145" i="1"/>
  <c r="J148" i="1"/>
  <c r="J151" i="1"/>
  <c r="J154" i="1"/>
  <c r="J157" i="1"/>
  <c r="J160" i="1"/>
  <c r="J163" i="1"/>
  <c r="J166" i="1"/>
  <c r="J169" i="1"/>
  <c r="J172" i="1"/>
  <c r="J175" i="1"/>
  <c r="J178" i="1"/>
  <c r="J181" i="1"/>
  <c r="J184" i="1"/>
  <c r="J187" i="1"/>
  <c r="J190" i="1"/>
  <c r="J193" i="1"/>
  <c r="J196" i="1"/>
  <c r="J199" i="1"/>
  <c r="J202" i="1"/>
  <c r="J205" i="1"/>
  <c r="J208" i="1"/>
  <c r="J211" i="1"/>
  <c r="J214" i="1"/>
  <c r="J217" i="1"/>
  <c r="J220" i="1"/>
  <c r="J223" i="1"/>
  <c r="J226" i="1"/>
  <c r="J229" i="1"/>
  <c r="J232" i="1"/>
  <c r="J235" i="1"/>
  <c r="J238" i="1"/>
  <c r="J241" i="1"/>
  <c r="J244" i="1"/>
  <c r="J247" i="1"/>
  <c r="J250" i="1"/>
  <c r="J253" i="1"/>
  <c r="J256" i="1"/>
  <c r="J259" i="1"/>
  <c r="J262" i="1"/>
  <c r="J265" i="1"/>
  <c r="J268" i="1"/>
  <c r="J271" i="1"/>
  <c r="J274" i="1"/>
  <c r="J277" i="1"/>
  <c r="J280" i="1"/>
  <c r="J283" i="1"/>
  <c r="J286" i="1"/>
  <c r="J289" i="1"/>
  <c r="J292" i="1"/>
  <c r="J295" i="1"/>
  <c r="J298" i="1"/>
  <c r="J3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D264" i="4"/>
  <c r="C264" i="4"/>
  <c r="D265" i="4"/>
  <c r="C265" i="4"/>
  <c r="D266" i="4"/>
  <c r="C266" i="4"/>
  <c r="D267" i="4"/>
  <c r="C267" i="4"/>
  <c r="D268" i="4"/>
  <c r="C268" i="4"/>
  <c r="D269" i="4"/>
  <c r="C269" i="4"/>
  <c r="D270" i="4"/>
  <c r="C270" i="4"/>
  <c r="D271" i="4"/>
  <c r="C271" i="4"/>
  <c r="D272" i="4"/>
  <c r="C272" i="4"/>
  <c r="D273" i="4"/>
  <c r="C273" i="4"/>
  <c r="D274" i="4"/>
  <c r="C274" i="4"/>
  <c r="D275" i="4"/>
  <c r="C275" i="4"/>
  <c r="D276" i="4"/>
  <c r="C276" i="4"/>
  <c r="D277" i="4"/>
  <c r="C277" i="4"/>
  <c r="D278" i="4"/>
  <c r="C278" i="4"/>
  <c r="D279" i="4"/>
  <c r="C279" i="4"/>
  <c r="D280" i="4"/>
  <c r="C280" i="4"/>
  <c r="D281" i="4"/>
  <c r="C281" i="4"/>
  <c r="D282" i="4"/>
  <c r="C282" i="4"/>
  <c r="D283" i="4"/>
  <c r="C283" i="4"/>
  <c r="D284" i="4"/>
  <c r="C284" i="4"/>
  <c r="D285" i="4"/>
  <c r="C285" i="4"/>
  <c r="D286" i="4"/>
  <c r="C286" i="4"/>
  <c r="D287" i="4"/>
  <c r="C287" i="4"/>
  <c r="D288" i="4"/>
  <c r="C288" i="4"/>
  <c r="D289" i="4"/>
  <c r="C289" i="4"/>
  <c r="D290" i="4"/>
  <c r="C290" i="4"/>
  <c r="D291" i="4"/>
  <c r="C291" i="4"/>
  <c r="D292" i="4"/>
  <c r="C292" i="4"/>
  <c r="D293" i="4"/>
  <c r="C293" i="4"/>
  <c r="D294" i="4"/>
  <c r="C294" i="4"/>
  <c r="D295" i="4"/>
  <c r="C295" i="4"/>
  <c r="D296" i="4"/>
  <c r="C296" i="4"/>
  <c r="D297" i="4"/>
  <c r="C297" i="4"/>
  <c r="D298" i="4"/>
  <c r="C298" i="4"/>
  <c r="D299" i="4"/>
  <c r="C299" i="4"/>
  <c r="D300" i="4"/>
  <c r="C300" i="4"/>
  <c r="D301" i="4"/>
  <c r="C301" i="4"/>
  <c r="D302" i="4"/>
  <c r="C302" i="4"/>
  <c r="D303" i="4"/>
  <c r="C303" i="4"/>
  <c r="C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7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5" i="4"/>
  <c r="B4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C147" i="2"/>
  <c r="C148" i="2"/>
  <c r="C149" i="2"/>
  <c r="C150" i="2"/>
  <c r="C151" i="2"/>
  <c r="C113" i="2"/>
  <c r="H43" i="3"/>
  <c r="J43" i="3"/>
  <c r="C114" i="2"/>
  <c r="H44" i="3"/>
  <c r="J44" i="3"/>
  <c r="C115" i="2"/>
  <c r="H45" i="3"/>
  <c r="J45" i="3"/>
  <c r="C116" i="2"/>
  <c r="H46" i="3"/>
  <c r="J46" i="3"/>
  <c r="C117" i="2"/>
  <c r="H47" i="3"/>
  <c r="J47" i="3"/>
  <c r="C118" i="2"/>
  <c r="H48" i="3"/>
  <c r="J48" i="3"/>
  <c r="C119" i="2"/>
  <c r="H49" i="3"/>
  <c r="J49" i="3"/>
  <c r="C122" i="2"/>
  <c r="H50" i="3"/>
  <c r="J50" i="3"/>
  <c r="C125" i="2"/>
  <c r="H51" i="3"/>
  <c r="J51" i="3"/>
  <c r="C128" i="2"/>
  <c r="H52" i="3"/>
  <c r="J52" i="3"/>
  <c r="C131" i="2"/>
  <c r="H53" i="3"/>
  <c r="J53" i="3"/>
  <c r="C134" i="2"/>
  <c r="H54" i="3"/>
  <c r="J54" i="3"/>
  <c r="C137" i="2"/>
  <c r="H55" i="3"/>
  <c r="J55" i="3"/>
  <c r="C140" i="2"/>
  <c r="H56" i="3"/>
  <c r="J56" i="3"/>
  <c r="C143" i="2"/>
  <c r="H57" i="3"/>
  <c r="J57" i="3"/>
  <c r="C146" i="2"/>
  <c r="H58" i="3"/>
  <c r="J58" i="3"/>
  <c r="C96" i="2"/>
  <c r="H8" i="3"/>
  <c r="J8" i="3"/>
  <c r="C97" i="2"/>
  <c r="H9" i="3"/>
  <c r="J9" i="3"/>
  <c r="C98" i="2"/>
  <c r="H10" i="3"/>
  <c r="J10" i="3"/>
  <c r="C99" i="2"/>
  <c r="H11" i="3"/>
  <c r="J11" i="3"/>
  <c r="C100" i="2"/>
  <c r="H12" i="3"/>
  <c r="J12" i="3"/>
  <c r="C101" i="2"/>
  <c r="H13" i="3"/>
  <c r="J13" i="3"/>
  <c r="C102" i="2"/>
  <c r="H14" i="3"/>
  <c r="J14" i="3"/>
  <c r="C103" i="2"/>
  <c r="H15" i="3"/>
  <c r="J15" i="3"/>
  <c r="C104" i="2"/>
  <c r="H16" i="3"/>
  <c r="J16" i="3"/>
  <c r="C105" i="2"/>
  <c r="H17" i="3"/>
  <c r="J17" i="3"/>
  <c r="C120" i="2"/>
  <c r="H18" i="3"/>
  <c r="J18" i="3"/>
  <c r="C123" i="2"/>
  <c r="H19" i="3"/>
  <c r="J19" i="3"/>
  <c r="C126" i="2"/>
  <c r="H20" i="3"/>
  <c r="J20" i="3"/>
  <c r="C129" i="2"/>
  <c r="H21" i="3"/>
  <c r="J21" i="3"/>
  <c r="C132" i="2"/>
  <c r="H22" i="3"/>
  <c r="J22" i="3"/>
  <c r="C135" i="2"/>
  <c r="H23" i="3"/>
  <c r="J23" i="3"/>
  <c r="C138" i="2"/>
  <c r="H24" i="3"/>
  <c r="J24" i="3"/>
  <c r="C141" i="2"/>
  <c r="H25" i="3"/>
  <c r="J25" i="3"/>
  <c r="C144" i="2"/>
  <c r="H26" i="3"/>
  <c r="J26" i="3"/>
  <c r="C106" i="2"/>
  <c r="H27" i="3"/>
  <c r="J27" i="3"/>
  <c r="C107" i="2"/>
  <c r="H28" i="3"/>
  <c r="J28" i="3"/>
  <c r="C108" i="2"/>
  <c r="H29" i="3"/>
  <c r="J29" i="3"/>
  <c r="C109" i="2"/>
  <c r="H30" i="3"/>
  <c r="J30" i="3"/>
  <c r="C110" i="2"/>
  <c r="H31" i="3"/>
  <c r="J31" i="3"/>
  <c r="C111" i="2"/>
  <c r="H32" i="3"/>
  <c r="J32" i="3"/>
  <c r="C112" i="2"/>
  <c r="H33" i="3"/>
  <c r="J33" i="3"/>
  <c r="C121" i="2"/>
  <c r="H34" i="3"/>
  <c r="J34" i="3"/>
  <c r="C124" i="2"/>
  <c r="H35" i="3"/>
  <c r="J35" i="3"/>
  <c r="C127" i="2"/>
  <c r="H36" i="3"/>
  <c r="J36" i="3"/>
  <c r="C130" i="2"/>
  <c r="H37" i="3"/>
  <c r="J37" i="3"/>
  <c r="C133" i="2"/>
  <c r="H38" i="3"/>
  <c r="J38" i="3"/>
  <c r="C136" i="2"/>
  <c r="H39" i="3"/>
  <c r="J39" i="3"/>
  <c r="C139" i="2"/>
  <c r="H40" i="3"/>
  <c r="J40" i="3"/>
  <c r="C142" i="2"/>
  <c r="H41" i="3"/>
  <c r="J41" i="3"/>
  <c r="C145" i="2"/>
  <c r="H42" i="3"/>
  <c r="J42" i="3"/>
  <c r="BD4" i="4"/>
  <c r="BE4" i="4"/>
  <c r="BF4" i="4"/>
  <c r="BG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<sst xmlns="http://schemas.openxmlformats.org/spreadsheetml/2006/main" count="935" uniqueCount="192">
  <si>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</si>
  <si>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</si>
  <si>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</si>
  <si>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</si>
  <si>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</si>
  <si>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</si>
  <si>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</si>
  <si>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</si>
  <si>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</si>
  <si>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</si>
  <si>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</si>
  <si>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</si>
  <si>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</si>
  <si>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</si>
  <si>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</si>
  <si>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</si>
  <si>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</si>
  <si>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</si>
  <si>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</si>
  <si>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</si>
  <si>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</si>
  <si>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</si>
  <si>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</si>
  <si>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</si>
  <si>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</si>
  <si>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</si>
  <si>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</si>
  <si>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</si>
  <si>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</si>
  <si>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</si>
  <si>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</si>
  <si>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</si>
  <si>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</si>
  <si>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</si>
  <si>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</si>
  <si>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</si>
  <si>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</si>
  <si>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</si>
  <si>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</si>
  <si>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</si>
  <si>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</si>
  <si>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</si>
  <si>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</si>
  <si>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</si>
  <si>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</si>
  <si>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</si>
  <si>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</si>
  <si>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</si>
  <si>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</si>
  <si>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</si>
  <si>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</si>
  <si>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</si>
  <si>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</si>
  <si>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</si>
  <si>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</si>
  <si>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</si>
  <si>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</si>
  <si>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</si>
  <si>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</si>
  <si>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</si>
  <si>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</si>
  <si>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</si>
  <si>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</si>
  <si>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</si>
  <si>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</si>
  <si>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</si>
  <si>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</si>
  <si>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</si>
  <si>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</si>
  <si>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</si>
  <si>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</si>
  <si>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</si>
  <si>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</si>
  <si>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</si>
  <si>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</si>
  <si>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</si>
  <si>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</si>
  <si>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</si>
  <si>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</si>
  <si>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</si>
  <si>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</si>
  <si>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</si>
  <si>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</si>
  <si>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</si>
  <si>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</si>
  <si>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</si>
  <si>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</si>
  <si>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</si>
  <si>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</si>
  <si>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</si>
  <si>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</si>
  <si>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</si>
  <si>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</si>
  <si>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</si>
  <si>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</si>
  <si>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</si>
  <si>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</si>
  <si>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</si>
  <si>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</si>
  <si>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</si>
  <si>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</si>
  <si>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</si>
  <si>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</si>
  <si>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</si>
  <si>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</si>
  <si>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</si>
  <si>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</si>
  <si>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</si>
  <si>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</si>
  <si>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</si>
  <si>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</si>
  <si>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</si>
  <si>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</si>
  <si>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</si>
  <si>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</si>
  <si>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</si>
  <si>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</si>
  <si>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</si>
  <si>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</si>
  <si>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</si>
  <si>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</si>
  <si>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</si>
  <si>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</si>
  <si>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</si>
  <si>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</si>
  <si>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</si>
  <si>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</si>
  <si>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</si>
  <si>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</si>
  <si>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</si>
  <si>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</si>
  <si>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</si>
  <si>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</si>
  <si>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</si>
  <si>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</si>
  <si>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</si>
  <si>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</si>
  <si>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</si>
  <si>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</si>
  <si>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</si>
  <si>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</si>
  <si>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</si>
  <si>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</si>
  <si>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</si>
  <si>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</si>
  <si>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</si>
  <si>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</si>
  <si>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</si>
  <si>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</si>
  <si>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</si>
  <si>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</si>
  <si>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</si>
  <si>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</si>
  <si>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</si>
  <si>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</si>
  <si>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</si>
  <si>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</si>
  <si>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</si>
  <si>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</si>
  <si>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</si>
  <si>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</si>
  <si>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</si>
  <si>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</si>
  <si>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</si>
  <si>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</si>
  <si>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等级</t>
    <rPh sb="0" eb="1">
      <t>deng'j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</si>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</sst>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opLeftCell="A12" workbookViewId="0">
      <selection activeCell="D34" sqref="D34"/>
    </sheetView>
  </sheetViews>
  <sheetFormatPr baseColWidth="10" defaultRowHeight="15" x14ac:dyDescent="0.15"/>
  <cols>
    <col min="2" max="3" width="14.33203125" bestFit="1" customWidth="1"/>
    <col min="4" max="4" width="98.5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164</v>
      </c>
      <c r="I3" s="6" t="s">
        <v>160</v>
      </c>
      <c r="J3" s="6" t="s">
        <v>161</v>
      </c>
    </row>
    <row r="4" spans="1:10" x14ac:dyDescent="0.15">
      <c r="A4" s="2">
        <f>400000+H4</f>
        <v>400011</v>
      </c>
      <c r="B4" s="1" t="str">
        <f>I4&amp;"级"&amp;J4&amp;"号任务奖励"</f>
        <v>1级1号任务奖励</v>
      </c>
      <c r="C4" s="1" t="str">
        <f>B4</f>
        <v>1级1号任务奖励</v>
      </c>
      <c r="D4" s="1" t="str">
        <f>VLOOKUP(A4,奖励测试!A:J,7,FALSE)</f>
        <v>[{"t":"i","i":4,"c":246,"tr":0}]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 s="2">
        <f t="shared" ref="A5:A68" si="0">400000+H5</f>
        <v>400012</v>
      </c>
      <c r="B5" s="1" t="str">
        <f t="shared" ref="B5:B68" si="1">I5&amp;"级"&amp;J5&amp;"号任务奖励"</f>
        <v>1级2号任务奖励</v>
      </c>
      <c r="C5" s="1" t="str">
        <f t="shared" ref="C5:C68" si="2">B5</f>
        <v>1级2号任务奖励</v>
      </c>
      <c r="D5" s="1" t="str">
        <f>VLOOKUP(A5,奖励测试!A:J,7,FALSE)</f>
        <v>[]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 s="2">
        <f t="shared" si="0"/>
        <v>400013</v>
      </c>
      <c r="B6" s="1" t="str">
        <f t="shared" si="1"/>
        <v>1级3号任务奖励</v>
      </c>
      <c r="C6" s="1" t="str">
        <f t="shared" si="2"/>
        <v>1级3号任务奖励</v>
      </c>
      <c r="D6" s="1" t="str">
        <f>VLOOKUP(A6,奖励测试!A:J,7,FALSE)</f>
        <v>[]</v>
      </c>
      <c r="E6" s="2"/>
      <c r="F6" s="2"/>
      <c r="H6" s="2">
        <f t="shared" ref="H6:H69" si="3">I6*10+J6</f>
        <v>13</v>
      </c>
      <c r="I6" s="6">
        <v>1</v>
      </c>
      <c r="J6" s="6">
        <v>3</v>
      </c>
    </row>
    <row r="7" spans="1:10" x14ac:dyDescent="0.15">
      <c r="A7" s="2">
        <f t="shared" si="0"/>
        <v>400021</v>
      </c>
      <c r="B7" s="1" t="str">
        <f t="shared" si="1"/>
        <v>2级1号任务奖励</v>
      </c>
      <c r="C7" s="1" t="str">
        <f t="shared" si="2"/>
        <v>2级1号任务奖励</v>
      </c>
      <c r="D7" s="1" t="str">
        <f>VLOOKUP(A7,奖励测试!A:J,7,FALSE)</f>
        <v>[{"t":"i","i":4,"c":279,"tr":0}]</v>
      </c>
      <c r="E7" s="2"/>
      <c r="F7" s="2"/>
      <c r="H7" s="2">
        <f t="shared" si="3"/>
        <v>21</v>
      </c>
      <c r="I7" s="6">
        <f>IF(J7=1,I6+1,I6)</f>
        <v>2</v>
      </c>
      <c r="J7" s="6">
        <f>J4</f>
        <v>1</v>
      </c>
    </row>
    <row r="8" spans="1:10" x14ac:dyDescent="0.15">
      <c r="A8" s="2">
        <f t="shared" si="0"/>
        <v>400022</v>
      </c>
      <c r="B8" s="1" t="str">
        <f t="shared" si="1"/>
        <v>2级2号任务奖励</v>
      </c>
      <c r="C8" s="1" t="str">
        <f t="shared" si="2"/>
        <v>2级2号任务奖励</v>
      </c>
      <c r="D8" s="1" t="str">
        <f>VLOOKUP(A8,奖励测试!A:J,7,FALSE)</f>
        <v>[]</v>
      </c>
      <c r="E8" s="2"/>
      <c r="F8" s="2"/>
      <c r="H8" s="2">
        <f t="shared" si="3"/>
        <v>22</v>
      </c>
      <c r="I8" s="6">
        <f t="shared" ref="I8:I71" si="4">IF(J8=1,I7+1,I7)</f>
        <v>2</v>
      </c>
      <c r="J8" s="6">
        <f t="shared" ref="J8:J71" si="5">J5</f>
        <v>2</v>
      </c>
    </row>
    <row r="9" spans="1:10" x14ac:dyDescent="0.15">
      <c r="A9" s="2">
        <f t="shared" si="0"/>
        <v>400023</v>
      </c>
      <c r="B9" s="1" t="str">
        <f t="shared" si="1"/>
        <v>2级3号任务奖励</v>
      </c>
      <c r="C9" s="1" t="str">
        <f t="shared" si="2"/>
        <v>2级3号任务奖励</v>
      </c>
      <c r="D9" s="1" t="str">
        <f>VLOOKUP(A9,奖励测试!A:J,7,FALSE)</f>
        <v>[]</v>
      </c>
      <c r="E9" s="2"/>
      <c r="F9" s="2"/>
      <c r="H9" s="2">
        <f t="shared" si="3"/>
        <v>23</v>
      </c>
      <c r="I9" s="6">
        <f t="shared" si="4"/>
        <v>2</v>
      </c>
      <c r="J9" s="6">
        <f t="shared" si="5"/>
        <v>3</v>
      </c>
    </row>
    <row r="10" spans="1:10" x14ac:dyDescent="0.15">
      <c r="A10" s="2">
        <f t="shared" si="0"/>
        <v>400031</v>
      </c>
      <c r="B10" s="1" t="str">
        <f t="shared" si="1"/>
        <v>3级1号任务奖励</v>
      </c>
      <c r="C10" s="1" t="str">
        <f t="shared" si="2"/>
        <v>3级1号任务奖励</v>
      </c>
      <c r="D10" s="1" t="str">
        <f>VLOOKUP(A10,奖励测试!A:J,7,FALSE)</f>
        <v>[{"t":"i","i":4,"c":321,"tr":0}]</v>
      </c>
      <c r="E10" s="2"/>
      <c r="F10" s="2"/>
      <c r="H10" s="2">
        <f t="shared" si="3"/>
        <v>31</v>
      </c>
      <c r="I10" s="6">
        <f t="shared" si="4"/>
        <v>3</v>
      </c>
      <c r="J10" s="6">
        <f t="shared" si="5"/>
        <v>1</v>
      </c>
    </row>
    <row r="11" spans="1:10" x14ac:dyDescent="0.15">
      <c r="A11" s="2">
        <f t="shared" si="0"/>
        <v>400032</v>
      </c>
      <c r="B11" s="1" t="str">
        <f t="shared" si="1"/>
        <v>3级2号任务奖励</v>
      </c>
      <c r="C11" s="1" t="str">
        <f t="shared" si="2"/>
        <v>3级2号任务奖励</v>
      </c>
      <c r="D11" s="1" t="str">
        <f>VLOOKUP(A11,奖励测试!A:J,7,FALSE)</f>
        <v>[]</v>
      </c>
      <c r="E11" s="2"/>
      <c r="F11" s="2"/>
      <c r="H11" s="2">
        <f t="shared" si="3"/>
        <v>32</v>
      </c>
      <c r="I11" s="6">
        <f t="shared" si="4"/>
        <v>3</v>
      </c>
      <c r="J11" s="6">
        <f t="shared" si="5"/>
        <v>2</v>
      </c>
    </row>
    <row r="12" spans="1:10" x14ac:dyDescent="0.15">
      <c r="A12" s="2">
        <f t="shared" si="0"/>
        <v>400033</v>
      </c>
      <c r="B12" s="1" t="str">
        <f t="shared" si="1"/>
        <v>3级3号任务奖励</v>
      </c>
      <c r="C12" s="1" t="str">
        <f t="shared" si="2"/>
        <v>3级3号任务奖励</v>
      </c>
      <c r="D12" s="1" t="str">
        <f>VLOOKUP(A12,奖励测试!A:J,7,FALSE)</f>
        <v>[]</v>
      </c>
      <c r="E12" s="2"/>
      <c r="F12" s="2"/>
      <c r="H12" s="2">
        <f t="shared" si="3"/>
        <v>33</v>
      </c>
      <c r="I12" s="6">
        <f t="shared" si="4"/>
        <v>3</v>
      </c>
      <c r="J12" s="6">
        <f t="shared" si="5"/>
        <v>3</v>
      </c>
    </row>
    <row r="13" spans="1:10" x14ac:dyDescent="0.15">
      <c r="A13" s="2">
        <f t="shared" si="0"/>
        <v>400041</v>
      </c>
      <c r="B13" s="1" t="str">
        <f t="shared" si="1"/>
        <v>4级1号任务奖励</v>
      </c>
      <c r="C13" s="1" t="str">
        <f t="shared" si="2"/>
        <v>4级1号任务奖励</v>
      </c>
      <c r="D13" s="1" t="str">
        <f>VLOOKUP(A13,奖励测试!A:J,7,FALSE)</f>
        <v>[{"t":"i","i":4,"c":363,"tr":0}]</v>
      </c>
      <c r="E13" s="2"/>
      <c r="F13" s="2"/>
      <c r="H13" s="2">
        <f t="shared" si="3"/>
        <v>41</v>
      </c>
      <c r="I13" s="6">
        <f t="shared" si="4"/>
        <v>4</v>
      </c>
      <c r="J13" s="6">
        <f t="shared" si="5"/>
        <v>1</v>
      </c>
    </row>
    <row r="14" spans="1:10" x14ac:dyDescent="0.15">
      <c r="A14" s="2">
        <f t="shared" si="0"/>
        <v>400042</v>
      </c>
      <c r="B14" s="1" t="str">
        <f t="shared" si="1"/>
        <v>4级2号任务奖励</v>
      </c>
      <c r="C14" s="1" t="str">
        <f t="shared" si="2"/>
        <v>4级2号任务奖励</v>
      </c>
      <c r="D14" s="1" t="str">
        <f>VLOOKUP(A14,奖励测试!A:J,7,FALSE)</f>
        <v>[]</v>
      </c>
      <c r="E14" s="2"/>
      <c r="F14" s="2"/>
      <c r="H14" s="2">
        <f t="shared" si="3"/>
        <v>42</v>
      </c>
      <c r="I14" s="6">
        <f t="shared" si="4"/>
        <v>4</v>
      </c>
      <c r="J14" s="6">
        <f t="shared" si="5"/>
        <v>2</v>
      </c>
    </row>
    <row r="15" spans="1:10" x14ac:dyDescent="0.15">
      <c r="A15" s="2">
        <f t="shared" si="0"/>
        <v>400043</v>
      </c>
      <c r="B15" s="1" t="str">
        <f t="shared" si="1"/>
        <v>4级3号任务奖励</v>
      </c>
      <c r="C15" s="1" t="str">
        <f t="shared" si="2"/>
        <v>4级3号任务奖励</v>
      </c>
      <c r="D15" s="1" t="str">
        <f>VLOOKUP(A15,奖励测试!A:J,7,FALSE)</f>
        <v>[]</v>
      </c>
      <c r="E15" s="2"/>
      <c r="F15" s="2"/>
      <c r="H15" s="2">
        <f t="shared" si="3"/>
        <v>43</v>
      </c>
      <c r="I15" s="6">
        <f t="shared" si="4"/>
        <v>4</v>
      </c>
      <c r="J15" s="6">
        <f t="shared" si="5"/>
        <v>3</v>
      </c>
    </row>
    <row r="16" spans="1:10" x14ac:dyDescent="0.15">
      <c r="A16" s="2">
        <f t="shared" si="0"/>
        <v>400051</v>
      </c>
      <c r="B16" s="1" t="str">
        <f t="shared" si="1"/>
        <v>5级1号任务奖励</v>
      </c>
      <c r="C16" s="1" t="str">
        <f t="shared" si="2"/>
        <v>5级1号任务奖励</v>
      </c>
      <c r="D16" s="1" t="str">
        <f>VLOOKUP(A16,奖励测试!A:J,7,FALSE)</f>
        <v>[{"t":"i","i":4,"c":414,"tr":0}]</v>
      </c>
      <c r="E16" s="2"/>
      <c r="F16" s="2"/>
      <c r="H16" s="2">
        <f t="shared" si="3"/>
        <v>51</v>
      </c>
      <c r="I16" s="6">
        <f t="shared" si="4"/>
        <v>5</v>
      </c>
      <c r="J16" s="6">
        <f t="shared" si="5"/>
        <v>1</v>
      </c>
    </row>
    <row r="17" spans="1:10" x14ac:dyDescent="0.15">
      <c r="A17" s="2">
        <f t="shared" si="0"/>
        <v>400052</v>
      </c>
      <c r="B17" s="1" t="str">
        <f t="shared" si="1"/>
        <v>5级2号任务奖励</v>
      </c>
      <c r="C17" s="1" t="str">
        <f t="shared" si="2"/>
        <v>5级2号任务奖励</v>
      </c>
      <c r="D17" s="1" t="str">
        <f>VLOOKUP(A17,奖励测试!A:J,7,FALSE)</f>
        <v>[]</v>
      </c>
      <c r="E17" s="2"/>
      <c r="F17" s="2"/>
      <c r="H17" s="2">
        <f t="shared" si="3"/>
        <v>52</v>
      </c>
      <c r="I17" s="6">
        <f t="shared" si="4"/>
        <v>5</v>
      </c>
      <c r="J17" s="6">
        <f t="shared" si="5"/>
        <v>2</v>
      </c>
    </row>
    <row r="18" spans="1:10" x14ac:dyDescent="0.15">
      <c r="A18" s="2">
        <f t="shared" si="0"/>
        <v>400053</v>
      </c>
      <c r="B18" s="1" t="str">
        <f t="shared" si="1"/>
        <v>5级3号任务奖励</v>
      </c>
      <c r="C18" s="1" t="str">
        <f t="shared" si="2"/>
        <v>5级3号任务奖励</v>
      </c>
      <c r="D18" s="1" t="str">
        <f>VLOOKUP(A18,奖励测试!A:J,7,FALSE)</f>
        <v>[]</v>
      </c>
      <c r="E18" s="2"/>
      <c r="F18" s="2"/>
      <c r="H18" s="2">
        <f t="shared" si="3"/>
        <v>53</v>
      </c>
      <c r="I18" s="6">
        <f t="shared" si="4"/>
        <v>5</v>
      </c>
      <c r="J18" s="6">
        <f t="shared" si="5"/>
        <v>3</v>
      </c>
    </row>
    <row r="19" spans="1:10" x14ac:dyDescent="0.15">
      <c r="A19" s="2">
        <f t="shared" si="0"/>
        <v>400061</v>
      </c>
      <c r="B19" s="1" t="str">
        <f t="shared" si="1"/>
        <v>6级1号任务奖励</v>
      </c>
      <c r="C19" s="1" t="str">
        <f t="shared" si="2"/>
        <v>6级1号任务奖励</v>
      </c>
      <c r="D19" s="1" t="str">
        <f>VLOOKUP(A19,奖励测试!A:J,7,FALSE)</f>
        <v>[{"t":"i","i":4,"c":465,"tr":0}]</v>
      </c>
      <c r="E19" s="2"/>
      <c r="F19" s="2"/>
      <c r="H19" s="2">
        <f t="shared" si="3"/>
        <v>61</v>
      </c>
      <c r="I19" s="6">
        <f t="shared" si="4"/>
        <v>6</v>
      </c>
      <c r="J19" s="6">
        <f t="shared" si="5"/>
        <v>1</v>
      </c>
    </row>
    <row r="20" spans="1:10" x14ac:dyDescent="0.15">
      <c r="A20" s="2">
        <f t="shared" si="0"/>
        <v>400062</v>
      </c>
      <c r="B20" s="1" t="str">
        <f t="shared" si="1"/>
        <v>6级2号任务奖励</v>
      </c>
      <c r="C20" s="1" t="str">
        <f t="shared" si="2"/>
        <v>6级2号任务奖励</v>
      </c>
      <c r="D20" s="1" t="str">
        <f>VLOOKUP(A20,奖励测试!A:J,7,FALSE)</f>
        <v>[]</v>
      </c>
      <c r="E20" s="2"/>
      <c r="F20" s="2"/>
      <c r="H20" s="2">
        <f t="shared" si="3"/>
        <v>62</v>
      </c>
      <c r="I20" s="6">
        <f t="shared" si="4"/>
        <v>6</v>
      </c>
      <c r="J20" s="6">
        <f t="shared" si="5"/>
        <v>2</v>
      </c>
    </row>
    <row r="21" spans="1:10" x14ac:dyDescent="0.15">
      <c r="A21" s="2">
        <f t="shared" si="0"/>
        <v>400063</v>
      </c>
      <c r="B21" s="1" t="str">
        <f t="shared" si="1"/>
        <v>6级3号任务奖励</v>
      </c>
      <c r="C21" s="1" t="str">
        <f t="shared" si="2"/>
        <v>6级3号任务奖励</v>
      </c>
      <c r="D21" s="1" t="str">
        <f>VLOOKUP(A21,奖励测试!A:J,7,FALSE)</f>
        <v>[]</v>
      </c>
      <c r="E21" s="2"/>
      <c r="F21" s="2"/>
      <c r="H21" s="2">
        <f t="shared" si="3"/>
        <v>63</v>
      </c>
      <c r="I21" s="6">
        <f t="shared" si="4"/>
        <v>6</v>
      </c>
      <c r="J21" s="6">
        <f t="shared" si="5"/>
        <v>3</v>
      </c>
    </row>
    <row r="22" spans="1:10" x14ac:dyDescent="0.15">
      <c r="A22" s="2">
        <f t="shared" si="0"/>
        <v>400071</v>
      </c>
      <c r="B22" s="1" t="str">
        <f t="shared" si="1"/>
        <v>7级1号任务奖励</v>
      </c>
      <c r="C22" s="1" t="str">
        <f t="shared" si="2"/>
        <v>7级1号任务奖励</v>
      </c>
      <c r="D22" s="1" t="str">
        <f>VLOOKUP(A22,奖励测试!A:J,7,FALSE)</f>
        <v>[{"t":"i","i":4,"c":522,"tr":0}]</v>
      </c>
      <c r="E22" s="2"/>
      <c r="F22" s="2"/>
      <c r="H22" s="2">
        <f t="shared" si="3"/>
        <v>71</v>
      </c>
      <c r="I22" s="6">
        <f t="shared" si="4"/>
        <v>7</v>
      </c>
      <c r="J22" s="6">
        <f t="shared" si="5"/>
        <v>1</v>
      </c>
    </row>
    <row r="23" spans="1:10" x14ac:dyDescent="0.15">
      <c r="A23" s="2">
        <f t="shared" si="0"/>
        <v>400072</v>
      </c>
      <c r="B23" s="1" t="str">
        <f t="shared" si="1"/>
        <v>7级2号任务奖励</v>
      </c>
      <c r="C23" s="1" t="str">
        <f t="shared" si="2"/>
        <v>7级2号任务奖励</v>
      </c>
      <c r="D23" s="1" t="str">
        <f>VLOOKUP(A23,奖励测试!A:J,7,FALSE)</f>
        <v>[]</v>
      </c>
      <c r="E23" s="2"/>
      <c r="F23" s="2"/>
      <c r="H23" s="2">
        <f t="shared" si="3"/>
        <v>72</v>
      </c>
      <c r="I23" s="6">
        <f t="shared" si="4"/>
        <v>7</v>
      </c>
      <c r="J23" s="6">
        <f t="shared" si="5"/>
        <v>2</v>
      </c>
    </row>
    <row r="24" spans="1:10" x14ac:dyDescent="0.15">
      <c r="A24" s="2">
        <f t="shared" si="0"/>
        <v>400073</v>
      </c>
      <c r="B24" s="1" t="str">
        <f t="shared" si="1"/>
        <v>7级3号任务奖励</v>
      </c>
      <c r="C24" s="1" t="str">
        <f t="shared" si="2"/>
        <v>7级3号任务奖励</v>
      </c>
      <c r="D24" s="1" t="str">
        <f>VLOOKUP(A24,奖励测试!A:J,7,FALSE)</f>
        <v>[]</v>
      </c>
      <c r="E24" s="2"/>
      <c r="F24" s="2"/>
      <c r="H24" s="2">
        <f t="shared" si="3"/>
        <v>73</v>
      </c>
      <c r="I24" s="6">
        <f t="shared" si="4"/>
        <v>7</v>
      </c>
      <c r="J24" s="6">
        <f t="shared" si="5"/>
        <v>3</v>
      </c>
    </row>
    <row r="25" spans="1:10" x14ac:dyDescent="0.15">
      <c r="A25" s="2">
        <f t="shared" si="0"/>
        <v>400081</v>
      </c>
      <c r="B25" s="1" t="str">
        <f t="shared" si="1"/>
        <v>8级1号任务奖励</v>
      </c>
      <c r="C25" s="1" t="str">
        <f t="shared" si="2"/>
        <v>8级1号任务奖励</v>
      </c>
      <c r="D25" s="1" t="str">
        <f>VLOOKUP(A25,奖励测试!A:J,7,FALSE)</f>
        <v>[{"t":"i","i":4,"c":588,"tr":0}]</v>
      </c>
      <c r="E25" s="2"/>
      <c r="F25" s="2"/>
      <c r="H25" s="2">
        <f t="shared" si="3"/>
        <v>81</v>
      </c>
      <c r="I25" s="6">
        <f t="shared" si="4"/>
        <v>8</v>
      </c>
      <c r="J25" s="6">
        <f t="shared" si="5"/>
        <v>1</v>
      </c>
    </row>
    <row r="26" spans="1:10" x14ac:dyDescent="0.15">
      <c r="A26" s="2">
        <f t="shared" si="0"/>
        <v>400082</v>
      </c>
      <c r="B26" s="1" t="str">
        <f t="shared" si="1"/>
        <v>8级2号任务奖励</v>
      </c>
      <c r="C26" s="1" t="str">
        <f t="shared" si="2"/>
        <v>8级2号任务奖励</v>
      </c>
      <c r="D26" s="1" t="str">
        <f>VLOOKUP(A26,奖励测试!A:J,7,FALSE)</f>
        <v>[]</v>
      </c>
      <c r="E26" s="2"/>
      <c r="F26" s="2"/>
      <c r="H26" s="2">
        <f t="shared" si="3"/>
        <v>82</v>
      </c>
      <c r="I26" s="6">
        <f t="shared" si="4"/>
        <v>8</v>
      </c>
      <c r="J26" s="6">
        <f t="shared" si="5"/>
        <v>2</v>
      </c>
    </row>
    <row r="27" spans="1:10" x14ac:dyDescent="0.15">
      <c r="A27" s="2">
        <f t="shared" si="0"/>
        <v>400083</v>
      </c>
      <c r="B27" s="1" t="str">
        <f t="shared" si="1"/>
        <v>8级3号任务奖励</v>
      </c>
      <c r="C27" s="1" t="str">
        <f t="shared" si="2"/>
        <v>8级3号任务奖励</v>
      </c>
      <c r="D27" s="1" t="str">
        <f>VLOOKUP(A27,奖励测试!A:J,7,FALSE)</f>
        <v>[]</v>
      </c>
      <c r="E27" s="2"/>
      <c r="F27" s="2"/>
      <c r="H27" s="2">
        <f t="shared" si="3"/>
        <v>83</v>
      </c>
      <c r="I27" s="6">
        <f t="shared" si="4"/>
        <v>8</v>
      </c>
      <c r="J27" s="6">
        <f t="shared" si="5"/>
        <v>3</v>
      </c>
    </row>
    <row r="28" spans="1:10" x14ac:dyDescent="0.15">
      <c r="A28" s="2">
        <f t="shared" si="0"/>
        <v>400091</v>
      </c>
      <c r="B28" s="1" t="str">
        <f t="shared" si="1"/>
        <v>9级1号任务奖励</v>
      </c>
      <c r="C28" s="1" t="str">
        <f t="shared" si="2"/>
        <v>9级1号任务奖励</v>
      </c>
      <c r="D28" s="1" t="str">
        <f>VLOOKUP(A28,奖励测试!A:J,7,FALSE)</f>
        <v>[{"t":"i","i":4,"c":657,"tr":0}]</v>
      </c>
      <c r="E28" s="2"/>
      <c r="F28" s="2"/>
      <c r="H28" s="2">
        <f t="shared" si="3"/>
        <v>91</v>
      </c>
      <c r="I28" s="6">
        <f t="shared" si="4"/>
        <v>9</v>
      </c>
      <c r="J28" s="6">
        <f t="shared" si="5"/>
        <v>1</v>
      </c>
    </row>
    <row r="29" spans="1:10" x14ac:dyDescent="0.15">
      <c r="A29" s="2">
        <f t="shared" si="0"/>
        <v>400092</v>
      </c>
      <c r="B29" s="1" t="str">
        <f t="shared" si="1"/>
        <v>9级2号任务奖励</v>
      </c>
      <c r="C29" s="1" t="str">
        <f t="shared" si="2"/>
        <v>9级2号任务奖励</v>
      </c>
      <c r="D29" s="1" t="str">
        <f>VLOOKUP(A29,奖励测试!A:J,7,FALSE)</f>
        <v>[]</v>
      </c>
      <c r="E29" s="2"/>
      <c r="F29" s="2"/>
      <c r="H29" s="2">
        <f t="shared" si="3"/>
        <v>92</v>
      </c>
      <c r="I29" s="6">
        <f t="shared" si="4"/>
        <v>9</v>
      </c>
      <c r="J29" s="6">
        <f t="shared" si="5"/>
        <v>2</v>
      </c>
    </row>
    <row r="30" spans="1:10" x14ac:dyDescent="0.15">
      <c r="A30" s="2">
        <f t="shared" si="0"/>
        <v>400093</v>
      </c>
      <c r="B30" s="1" t="str">
        <f t="shared" si="1"/>
        <v>9级3号任务奖励</v>
      </c>
      <c r="C30" s="1" t="str">
        <f t="shared" si="2"/>
        <v>9级3号任务奖励</v>
      </c>
      <c r="D30" s="1" t="str">
        <f>VLOOKUP(A30,奖励测试!A:J,7,FALSE)</f>
        <v>[]</v>
      </c>
      <c r="E30" s="2"/>
      <c r="F30" s="2"/>
      <c r="H30" s="2">
        <f t="shared" si="3"/>
        <v>93</v>
      </c>
      <c r="I30" s="6">
        <f t="shared" si="4"/>
        <v>9</v>
      </c>
      <c r="J30" s="6">
        <f t="shared" si="5"/>
        <v>3</v>
      </c>
    </row>
    <row r="31" spans="1:10" x14ac:dyDescent="0.15">
      <c r="A31" s="2">
        <f t="shared" si="0"/>
        <v>400101</v>
      </c>
      <c r="B31" s="1" t="str">
        <f t="shared" si="1"/>
        <v>10级1号任务奖励</v>
      </c>
      <c r="C31" s="1" t="str">
        <f t="shared" si="2"/>
        <v>10级1号任务奖励</v>
      </c>
      <c r="D31" s="1" t="str">
        <f>VLOOKUP(A31,奖励测试!A:J,7,FALSE)</f>
        <v>[{"t":"i","i":4,"c":735,"tr":0}]</v>
      </c>
      <c r="E31" s="2"/>
      <c r="F31" s="2"/>
      <c r="H31" s="2">
        <f t="shared" si="3"/>
        <v>101</v>
      </c>
      <c r="I31" s="6">
        <f t="shared" si="4"/>
        <v>10</v>
      </c>
      <c r="J31" s="6">
        <f t="shared" si="5"/>
        <v>1</v>
      </c>
    </row>
    <row r="32" spans="1:10" x14ac:dyDescent="0.15">
      <c r="A32" s="2">
        <f t="shared" si="0"/>
        <v>400102</v>
      </c>
      <c r="B32" s="1" t="str">
        <f t="shared" si="1"/>
        <v>10级2号任务奖励</v>
      </c>
      <c r="C32" s="1" t="str">
        <f t="shared" si="2"/>
        <v>10级2号任务奖励</v>
      </c>
      <c r="D32" s="1" t="str">
        <f>VLOOKUP(A32,奖励测试!A:J,7,FALSE)</f>
        <v>[]</v>
      </c>
      <c r="E32" s="2"/>
      <c r="F32" s="2"/>
      <c r="H32" s="2">
        <f t="shared" si="3"/>
        <v>102</v>
      </c>
      <c r="I32" s="6">
        <f t="shared" si="4"/>
        <v>10</v>
      </c>
      <c r="J32" s="6">
        <f t="shared" si="5"/>
        <v>2</v>
      </c>
    </row>
    <row r="33" spans="1:10" x14ac:dyDescent="0.15">
      <c r="A33" s="2">
        <f t="shared" si="0"/>
        <v>400103</v>
      </c>
      <c r="B33" s="1" t="str">
        <f t="shared" si="1"/>
        <v>10级3号任务奖励</v>
      </c>
      <c r="C33" s="1" t="str">
        <f t="shared" si="2"/>
        <v>10级3号任务奖励</v>
      </c>
      <c r="D33" s="1" t="str">
        <f>VLOOKUP(A33,奖励测试!A:J,7,FALSE)</f>
        <v>[]</v>
      </c>
      <c r="E33" s="2"/>
      <c r="F33" s="2"/>
      <c r="H33" s="2">
        <f t="shared" si="3"/>
        <v>103</v>
      </c>
      <c r="I33" s="6">
        <f t="shared" si="4"/>
        <v>10</v>
      </c>
      <c r="J33" s="6">
        <f t="shared" si="5"/>
        <v>3</v>
      </c>
    </row>
    <row r="34" spans="1:10" x14ac:dyDescent="0.15">
      <c r="A34" s="2">
        <f t="shared" si="0"/>
        <v>400111</v>
      </c>
      <c r="B34" s="1" t="str">
        <f t="shared" si="1"/>
        <v>11级1号任务奖励</v>
      </c>
      <c r="C34" s="1" t="str">
        <f t="shared" si="2"/>
        <v>11级1号任务奖励</v>
      </c>
      <c r="D34" s="1" t="str">
        <f>VLOOKUP(A34,奖励测试!A:J,7,FALSE)</f>
        <v>[{"t":"i","i":4,"c":825,"tr":0}]</v>
      </c>
      <c r="E34" s="2"/>
      <c r="F34" s="2"/>
      <c r="H34" s="2">
        <f t="shared" si="3"/>
        <v>111</v>
      </c>
      <c r="I34" s="6">
        <f t="shared" si="4"/>
        <v>11</v>
      </c>
      <c r="J34" s="6">
        <f t="shared" si="5"/>
        <v>1</v>
      </c>
    </row>
    <row r="35" spans="1:10" x14ac:dyDescent="0.15">
      <c r="A35" s="2">
        <f t="shared" si="0"/>
        <v>400112</v>
      </c>
      <c r="B35" s="1" t="str">
        <f t="shared" si="1"/>
        <v>11级2号任务奖励</v>
      </c>
      <c r="C35" s="1" t="str">
        <f t="shared" si="2"/>
        <v>11级2号任务奖励</v>
      </c>
      <c r="D35" s="1" t="str">
        <f>VLOOKUP(A35,奖励测试!A:J,7,FALSE)</f>
        <v>[]</v>
      </c>
      <c r="E35" s="2"/>
      <c r="F35" s="2"/>
      <c r="H35" s="2">
        <f t="shared" si="3"/>
        <v>112</v>
      </c>
      <c r="I35" s="6">
        <f t="shared" si="4"/>
        <v>11</v>
      </c>
      <c r="J35" s="6">
        <f t="shared" si="5"/>
        <v>2</v>
      </c>
    </row>
    <row r="36" spans="1:10" x14ac:dyDescent="0.15">
      <c r="A36" s="2">
        <f t="shared" si="0"/>
        <v>400113</v>
      </c>
      <c r="B36" s="1" t="str">
        <f t="shared" si="1"/>
        <v>11级3号任务奖励</v>
      </c>
      <c r="C36" s="1" t="str">
        <f t="shared" si="2"/>
        <v>11级3号任务奖励</v>
      </c>
      <c r="D36" s="1" t="str">
        <f>VLOOKUP(A36,奖励测试!A:J,7,FALSE)</f>
        <v>[]</v>
      </c>
      <c r="E36" s="2"/>
      <c r="F36" s="2"/>
      <c r="H36" s="2">
        <f t="shared" si="3"/>
        <v>113</v>
      </c>
      <c r="I36" s="6">
        <f t="shared" si="4"/>
        <v>11</v>
      </c>
      <c r="J36" s="6">
        <f t="shared" si="5"/>
        <v>3</v>
      </c>
    </row>
    <row r="37" spans="1:10" x14ac:dyDescent="0.15">
      <c r="A37" s="2">
        <f t="shared" si="0"/>
        <v>400121</v>
      </c>
      <c r="B37" s="1" t="str">
        <f t="shared" si="1"/>
        <v>12级1号任务奖励</v>
      </c>
      <c r="C37" s="1" t="str">
        <f t="shared" si="2"/>
        <v>12级1号任务奖励</v>
      </c>
      <c r="D37" s="1" t="str">
        <f>VLOOKUP(A37,奖励测试!A:J,7,FALSE)</f>
        <v>[{"t":"i","i":4,"c":915,"tr":0}]</v>
      </c>
      <c r="E37" s="2"/>
      <c r="F37" s="2"/>
      <c r="H37" s="2">
        <f t="shared" si="3"/>
        <v>121</v>
      </c>
      <c r="I37" s="6">
        <f t="shared" si="4"/>
        <v>12</v>
      </c>
      <c r="J37" s="6">
        <f t="shared" si="5"/>
        <v>1</v>
      </c>
    </row>
    <row r="38" spans="1:10" x14ac:dyDescent="0.15">
      <c r="A38" s="2">
        <f t="shared" si="0"/>
        <v>400122</v>
      </c>
      <c r="B38" s="1" t="str">
        <f t="shared" si="1"/>
        <v>12级2号任务奖励</v>
      </c>
      <c r="C38" s="1" t="str">
        <f t="shared" si="2"/>
        <v>12级2号任务奖励</v>
      </c>
      <c r="D38" s="1" t="str">
        <f>VLOOKUP(A38,奖励测试!A:J,7,FALSE)</f>
        <v>[]</v>
      </c>
      <c r="E38" s="2"/>
      <c r="F38" s="2"/>
      <c r="H38" s="2">
        <f t="shared" si="3"/>
        <v>122</v>
      </c>
      <c r="I38" s="6">
        <f t="shared" si="4"/>
        <v>12</v>
      </c>
      <c r="J38" s="6">
        <f t="shared" si="5"/>
        <v>2</v>
      </c>
    </row>
    <row r="39" spans="1:10" x14ac:dyDescent="0.15">
      <c r="A39" s="2">
        <f t="shared" si="0"/>
        <v>400123</v>
      </c>
      <c r="B39" s="1" t="str">
        <f t="shared" si="1"/>
        <v>12级3号任务奖励</v>
      </c>
      <c r="C39" s="1" t="str">
        <f t="shared" si="2"/>
        <v>12级3号任务奖励</v>
      </c>
      <c r="D39" s="1" t="str">
        <f>VLOOKUP(A39,奖励测试!A:J,7,FALSE)</f>
        <v>[]</v>
      </c>
      <c r="E39" s="2"/>
      <c r="F39" s="2"/>
      <c r="H39" s="2">
        <f t="shared" si="3"/>
        <v>123</v>
      </c>
      <c r="I39" s="6">
        <f t="shared" si="4"/>
        <v>12</v>
      </c>
      <c r="J39" s="6">
        <f t="shared" si="5"/>
        <v>3</v>
      </c>
    </row>
    <row r="40" spans="1:10" x14ac:dyDescent="0.15">
      <c r="A40" s="2">
        <f t="shared" si="0"/>
        <v>400131</v>
      </c>
      <c r="B40" s="1" t="str">
        <f t="shared" si="1"/>
        <v>13级1号任务奖励</v>
      </c>
      <c r="C40" s="1" t="str">
        <f t="shared" si="2"/>
        <v>13级1号任务奖励</v>
      </c>
      <c r="D40" s="1" t="str">
        <f>VLOOKUP(A40,奖励测试!A:J,7,FALSE)</f>
        <v>[{"t":"i","i":4,"c":1020,"tr":0}]</v>
      </c>
      <c r="E40" s="2"/>
      <c r="F40" s="2"/>
      <c r="H40" s="2">
        <f t="shared" si="3"/>
        <v>131</v>
      </c>
      <c r="I40" s="6">
        <f t="shared" si="4"/>
        <v>13</v>
      </c>
      <c r="J40" s="6">
        <f t="shared" si="5"/>
        <v>1</v>
      </c>
    </row>
    <row r="41" spans="1:10" x14ac:dyDescent="0.15">
      <c r="A41" s="2">
        <f t="shared" si="0"/>
        <v>400132</v>
      </c>
      <c r="B41" s="1" t="str">
        <f t="shared" si="1"/>
        <v>13级2号任务奖励</v>
      </c>
      <c r="C41" s="1" t="str">
        <f t="shared" si="2"/>
        <v>13级2号任务奖励</v>
      </c>
      <c r="D41" s="1" t="str">
        <f>VLOOKUP(A41,奖励测试!A:J,7,FALSE)</f>
        <v>[]</v>
      </c>
      <c r="E41" s="2"/>
      <c r="F41" s="2"/>
      <c r="H41" s="2">
        <f t="shared" si="3"/>
        <v>132</v>
      </c>
      <c r="I41" s="6">
        <f t="shared" si="4"/>
        <v>13</v>
      </c>
      <c r="J41" s="6">
        <f t="shared" si="5"/>
        <v>2</v>
      </c>
    </row>
    <row r="42" spans="1:10" x14ac:dyDescent="0.15">
      <c r="A42" s="2">
        <f t="shared" si="0"/>
        <v>400133</v>
      </c>
      <c r="B42" s="1" t="str">
        <f t="shared" si="1"/>
        <v>13级3号任务奖励</v>
      </c>
      <c r="C42" s="1" t="str">
        <f t="shared" si="2"/>
        <v>13级3号任务奖励</v>
      </c>
      <c r="D42" s="1" t="str">
        <f>VLOOKUP(A42,奖励测试!A:J,7,FALSE)</f>
        <v>[]</v>
      </c>
      <c r="E42" s="2"/>
      <c r="F42" s="2"/>
      <c r="H42" s="2">
        <f t="shared" si="3"/>
        <v>133</v>
      </c>
      <c r="I42" s="6">
        <f t="shared" si="4"/>
        <v>13</v>
      </c>
      <c r="J42" s="6">
        <f t="shared" si="5"/>
        <v>3</v>
      </c>
    </row>
    <row r="43" spans="1:10" x14ac:dyDescent="0.15">
      <c r="A43" s="2">
        <f t="shared" si="0"/>
        <v>400141</v>
      </c>
      <c r="B43" s="1" t="str">
        <f t="shared" si="1"/>
        <v>14级1号任务奖励</v>
      </c>
      <c r="C43" s="1" t="str">
        <f t="shared" si="2"/>
        <v>14级1号任务奖励</v>
      </c>
      <c r="D43" s="1" t="str">
        <f>VLOOKUP(A43,奖励测试!A:J,7,FALSE)</f>
        <v>[{"t":"i","i":4,"c":1134,"tr":0}]</v>
      </c>
      <c r="E43" s="2"/>
      <c r="F43" s="2"/>
      <c r="H43" s="2">
        <f t="shared" si="3"/>
        <v>141</v>
      </c>
      <c r="I43" s="6">
        <f t="shared" si="4"/>
        <v>14</v>
      </c>
      <c r="J43" s="6">
        <f t="shared" si="5"/>
        <v>1</v>
      </c>
    </row>
    <row r="44" spans="1:10" x14ac:dyDescent="0.15">
      <c r="A44" s="2">
        <f t="shared" si="0"/>
        <v>400142</v>
      </c>
      <c r="B44" s="1" t="str">
        <f t="shared" si="1"/>
        <v>14级2号任务奖励</v>
      </c>
      <c r="C44" s="1" t="str">
        <f t="shared" si="2"/>
        <v>14级2号任务奖励</v>
      </c>
      <c r="D44" s="1" t="str">
        <f>VLOOKUP(A44,奖励测试!A:J,7,FALSE)</f>
        <v>[]</v>
      </c>
      <c r="E44" s="2"/>
      <c r="F44" s="2"/>
      <c r="H44" s="2">
        <f t="shared" si="3"/>
        <v>142</v>
      </c>
      <c r="I44" s="6">
        <f t="shared" si="4"/>
        <v>14</v>
      </c>
      <c r="J44" s="6">
        <f t="shared" si="5"/>
        <v>2</v>
      </c>
    </row>
    <row r="45" spans="1:10" x14ac:dyDescent="0.15">
      <c r="A45" s="2">
        <f t="shared" si="0"/>
        <v>400143</v>
      </c>
      <c r="B45" s="1" t="str">
        <f t="shared" si="1"/>
        <v>14级3号任务奖励</v>
      </c>
      <c r="C45" s="1" t="str">
        <f t="shared" si="2"/>
        <v>14级3号任务奖励</v>
      </c>
      <c r="D45" s="1" t="str">
        <f>VLOOKUP(A45,奖励测试!A:J,7,FALSE)</f>
        <v>[]</v>
      </c>
      <c r="E45" s="2"/>
      <c r="F45" s="2"/>
      <c r="H45" s="2">
        <f t="shared" si="3"/>
        <v>143</v>
      </c>
      <c r="I45" s="6">
        <f t="shared" si="4"/>
        <v>14</v>
      </c>
      <c r="J45" s="6">
        <f t="shared" si="5"/>
        <v>3</v>
      </c>
    </row>
    <row r="46" spans="1:10" x14ac:dyDescent="0.15">
      <c r="A46" s="2">
        <f t="shared" si="0"/>
        <v>400151</v>
      </c>
      <c r="B46" s="1" t="str">
        <f t="shared" si="1"/>
        <v>15级1号任务奖励</v>
      </c>
      <c r="C46" s="1" t="str">
        <f t="shared" si="2"/>
        <v>15级1号任务奖励</v>
      </c>
      <c r="D46" s="1" t="str">
        <f>VLOOKUP(A46,奖励测试!A:J,7,FALSE)</f>
        <v>[{"t":"i","i":4,"c":1260,"tr":0}]</v>
      </c>
      <c r="E46" s="2"/>
      <c r="F46" s="2"/>
      <c r="H46" s="2">
        <f t="shared" si="3"/>
        <v>151</v>
      </c>
      <c r="I46" s="6">
        <f t="shared" si="4"/>
        <v>15</v>
      </c>
      <c r="J46" s="6">
        <f t="shared" si="5"/>
        <v>1</v>
      </c>
    </row>
    <row r="47" spans="1:10" x14ac:dyDescent="0.15">
      <c r="A47" s="2">
        <f t="shared" si="0"/>
        <v>400152</v>
      </c>
      <c r="B47" s="1" t="str">
        <f t="shared" si="1"/>
        <v>15级2号任务奖励</v>
      </c>
      <c r="C47" s="1" t="str">
        <f t="shared" si="2"/>
        <v>15级2号任务奖励</v>
      </c>
      <c r="D47" s="1" t="str">
        <f>VLOOKUP(A47,奖励测试!A:J,7,FALSE)</f>
        <v>[]</v>
      </c>
      <c r="E47" s="2"/>
      <c r="F47" s="2"/>
      <c r="H47" s="2">
        <f t="shared" si="3"/>
        <v>152</v>
      </c>
      <c r="I47" s="6">
        <f t="shared" si="4"/>
        <v>15</v>
      </c>
      <c r="J47" s="6">
        <f t="shared" si="5"/>
        <v>2</v>
      </c>
    </row>
    <row r="48" spans="1:10" x14ac:dyDescent="0.15">
      <c r="A48" s="2">
        <f t="shared" si="0"/>
        <v>400153</v>
      </c>
      <c r="B48" s="1" t="str">
        <f t="shared" si="1"/>
        <v>15级3号任务奖励</v>
      </c>
      <c r="C48" s="1" t="str">
        <f t="shared" si="2"/>
        <v>15级3号任务奖励</v>
      </c>
      <c r="D48" s="1" t="str">
        <f>VLOOKUP(A48,奖励测试!A:J,7,FALSE)</f>
        <v>[]</v>
      </c>
      <c r="E48" s="2"/>
      <c r="F48" s="2"/>
      <c r="H48" s="2">
        <f t="shared" si="3"/>
        <v>153</v>
      </c>
      <c r="I48" s="6">
        <f t="shared" si="4"/>
        <v>15</v>
      </c>
      <c r="J48" s="6">
        <f t="shared" si="5"/>
        <v>3</v>
      </c>
    </row>
    <row r="49" spans="1:10" x14ac:dyDescent="0.15">
      <c r="A49" s="2">
        <f t="shared" si="0"/>
        <v>400161</v>
      </c>
      <c r="B49" s="1" t="str">
        <f t="shared" si="1"/>
        <v>16级1号任务奖励</v>
      </c>
      <c r="C49" s="1" t="str">
        <f t="shared" si="2"/>
        <v>16级1号任务奖励</v>
      </c>
      <c r="D49" s="1" t="str">
        <f>VLOOKUP(A49,奖励测试!A:J,7,FALSE)</f>
        <v>[{"t":"i","i":4,"c":1395,"tr":0}]</v>
      </c>
      <c r="E49" s="2"/>
      <c r="F49" s="2"/>
      <c r="H49" s="2">
        <f t="shared" si="3"/>
        <v>161</v>
      </c>
      <c r="I49" s="6">
        <f t="shared" si="4"/>
        <v>16</v>
      </c>
      <c r="J49" s="6">
        <f t="shared" si="5"/>
        <v>1</v>
      </c>
    </row>
    <row r="50" spans="1:10" x14ac:dyDescent="0.15">
      <c r="A50" s="2">
        <f t="shared" si="0"/>
        <v>400162</v>
      </c>
      <c r="B50" s="1" t="str">
        <f t="shared" si="1"/>
        <v>16级2号任务奖励</v>
      </c>
      <c r="C50" s="1" t="str">
        <f t="shared" si="2"/>
        <v>16级2号任务奖励</v>
      </c>
      <c r="D50" s="1" t="str">
        <f>VLOOKUP(A50,奖励测试!A:J,7,FALSE)</f>
        <v>[]</v>
      </c>
      <c r="E50" s="2"/>
      <c r="F50" s="2"/>
      <c r="H50" s="2">
        <f t="shared" si="3"/>
        <v>162</v>
      </c>
      <c r="I50" s="6">
        <f t="shared" si="4"/>
        <v>16</v>
      </c>
      <c r="J50" s="6">
        <f t="shared" si="5"/>
        <v>2</v>
      </c>
    </row>
    <row r="51" spans="1:10" x14ac:dyDescent="0.15">
      <c r="A51" s="2">
        <f t="shared" si="0"/>
        <v>400163</v>
      </c>
      <c r="B51" s="1" t="str">
        <f t="shared" si="1"/>
        <v>16级3号任务奖励</v>
      </c>
      <c r="C51" s="1" t="str">
        <f t="shared" si="2"/>
        <v>16级3号任务奖励</v>
      </c>
      <c r="D51" s="1" t="str">
        <f>VLOOKUP(A51,奖励测试!A:J,7,FALSE)</f>
        <v>[]</v>
      </c>
      <c r="E51" s="2"/>
      <c r="F51" s="2"/>
      <c r="H51" s="2">
        <f t="shared" si="3"/>
        <v>163</v>
      </c>
      <c r="I51" s="6">
        <f t="shared" si="4"/>
        <v>16</v>
      </c>
      <c r="J51" s="6">
        <f t="shared" si="5"/>
        <v>3</v>
      </c>
    </row>
    <row r="52" spans="1:10" x14ac:dyDescent="0.15">
      <c r="A52" s="2">
        <f t="shared" si="0"/>
        <v>400171</v>
      </c>
      <c r="B52" s="1" t="str">
        <f t="shared" si="1"/>
        <v>17级1号任务奖励</v>
      </c>
      <c r="C52" s="1" t="str">
        <f t="shared" si="2"/>
        <v>17级1号任务奖励</v>
      </c>
      <c r="D52" s="1" t="str">
        <f>VLOOKUP(A52,奖励测试!A:J,7,FALSE)</f>
        <v>[{"t":"i","i":4,"c":1545,"tr":0}]</v>
      </c>
      <c r="E52" s="2"/>
      <c r="F52" s="2"/>
      <c r="H52" s="2">
        <f t="shared" si="3"/>
        <v>171</v>
      </c>
      <c r="I52" s="6">
        <f t="shared" si="4"/>
        <v>17</v>
      </c>
      <c r="J52" s="6">
        <f t="shared" si="5"/>
        <v>1</v>
      </c>
    </row>
    <row r="53" spans="1:10" x14ac:dyDescent="0.15">
      <c r="A53" s="2">
        <f t="shared" si="0"/>
        <v>400172</v>
      </c>
      <c r="B53" s="1" t="str">
        <f t="shared" si="1"/>
        <v>17级2号任务奖励</v>
      </c>
      <c r="C53" s="1" t="str">
        <f t="shared" si="2"/>
        <v>17级2号任务奖励</v>
      </c>
      <c r="D53" s="1" t="str">
        <f>VLOOKUP(A53,奖励测试!A:J,7,FALSE)</f>
        <v>[]</v>
      </c>
      <c r="E53" s="2"/>
      <c r="F53" s="2"/>
      <c r="H53" s="2">
        <f t="shared" si="3"/>
        <v>172</v>
      </c>
      <c r="I53" s="6">
        <f t="shared" si="4"/>
        <v>17</v>
      </c>
      <c r="J53" s="6">
        <f t="shared" si="5"/>
        <v>2</v>
      </c>
    </row>
    <row r="54" spans="1:10" x14ac:dyDescent="0.15">
      <c r="A54" s="2">
        <f t="shared" si="0"/>
        <v>400173</v>
      </c>
      <c r="B54" s="1" t="str">
        <f t="shared" si="1"/>
        <v>17级3号任务奖励</v>
      </c>
      <c r="C54" s="1" t="str">
        <f t="shared" si="2"/>
        <v>17级3号任务奖励</v>
      </c>
      <c r="D54" s="1" t="str">
        <f>VLOOKUP(A54,奖励测试!A:J,7,FALSE)</f>
        <v>[]</v>
      </c>
      <c r="E54" s="2"/>
      <c r="F54" s="2"/>
      <c r="H54" s="2">
        <f t="shared" si="3"/>
        <v>173</v>
      </c>
      <c r="I54" s="6">
        <f t="shared" si="4"/>
        <v>17</v>
      </c>
      <c r="J54" s="6">
        <f t="shared" si="5"/>
        <v>3</v>
      </c>
    </row>
    <row r="55" spans="1:10" x14ac:dyDescent="0.15">
      <c r="A55" s="2">
        <f t="shared" si="0"/>
        <v>400181</v>
      </c>
      <c r="B55" s="1" t="str">
        <f t="shared" si="1"/>
        <v>18级1号任务奖励</v>
      </c>
      <c r="C55" s="1" t="str">
        <f t="shared" si="2"/>
        <v>18级1号任务奖励</v>
      </c>
      <c r="D55" s="1" t="str">
        <f>VLOOKUP(A55,奖励测试!A:J,7,FALSE)</f>
        <v>[{"t":"i","i":4,"c":1713,"tr":0}]</v>
      </c>
      <c r="E55" s="2"/>
      <c r="F55" s="2"/>
      <c r="H55" s="2">
        <f t="shared" si="3"/>
        <v>181</v>
      </c>
      <c r="I55" s="6">
        <f t="shared" si="4"/>
        <v>18</v>
      </c>
      <c r="J55" s="6">
        <f t="shared" si="5"/>
        <v>1</v>
      </c>
    </row>
    <row r="56" spans="1:10" x14ac:dyDescent="0.15">
      <c r="A56" s="2">
        <f t="shared" si="0"/>
        <v>400182</v>
      </c>
      <c r="B56" s="1" t="str">
        <f t="shared" si="1"/>
        <v>18级2号任务奖励</v>
      </c>
      <c r="C56" s="1" t="str">
        <f t="shared" si="2"/>
        <v>18级2号任务奖励</v>
      </c>
      <c r="D56" s="1" t="str">
        <f>VLOOKUP(A56,奖励测试!A:J,7,FALSE)</f>
        <v>[]</v>
      </c>
      <c r="E56" s="2"/>
      <c r="F56" s="2"/>
      <c r="H56" s="2">
        <f t="shared" si="3"/>
        <v>182</v>
      </c>
      <c r="I56" s="6">
        <f t="shared" si="4"/>
        <v>18</v>
      </c>
      <c r="J56" s="6">
        <f t="shared" si="5"/>
        <v>2</v>
      </c>
    </row>
    <row r="57" spans="1:10" x14ac:dyDescent="0.15">
      <c r="A57" s="2">
        <f t="shared" si="0"/>
        <v>400183</v>
      </c>
      <c r="B57" s="1" t="str">
        <f t="shared" si="1"/>
        <v>18级3号任务奖励</v>
      </c>
      <c r="C57" s="1" t="str">
        <f t="shared" si="2"/>
        <v>18级3号任务奖励</v>
      </c>
      <c r="D57" s="1" t="str">
        <f>VLOOKUP(A57,奖励测试!A:J,7,FALSE)</f>
        <v>[]</v>
      </c>
      <c r="E57" s="2"/>
      <c r="F57" s="2"/>
      <c r="H57" s="2">
        <f t="shared" si="3"/>
        <v>183</v>
      </c>
      <c r="I57" s="6">
        <f t="shared" si="4"/>
        <v>18</v>
      </c>
      <c r="J57" s="6">
        <f t="shared" si="5"/>
        <v>3</v>
      </c>
    </row>
    <row r="58" spans="1:10" x14ac:dyDescent="0.15">
      <c r="A58" s="2">
        <f t="shared" si="0"/>
        <v>400191</v>
      </c>
      <c r="B58" s="1" t="str">
        <f t="shared" si="1"/>
        <v>19级1号任务奖励</v>
      </c>
      <c r="C58" s="1" t="str">
        <f t="shared" si="2"/>
        <v>19级1号任务奖励</v>
      </c>
      <c r="D58" s="1" t="str">
        <f>VLOOKUP(A58,奖励测试!A:J,7,FALSE)</f>
        <v>[{"t":"i","i":4,"c":1890,"tr":0}]</v>
      </c>
      <c r="E58" s="2"/>
      <c r="F58" s="2"/>
      <c r="H58" s="2">
        <f t="shared" si="3"/>
        <v>191</v>
      </c>
      <c r="I58" s="6">
        <f t="shared" si="4"/>
        <v>19</v>
      </c>
      <c r="J58" s="6">
        <f t="shared" si="5"/>
        <v>1</v>
      </c>
    </row>
    <row r="59" spans="1:10" x14ac:dyDescent="0.15">
      <c r="A59" s="2">
        <f t="shared" si="0"/>
        <v>400192</v>
      </c>
      <c r="B59" s="1" t="str">
        <f t="shared" si="1"/>
        <v>19级2号任务奖励</v>
      </c>
      <c r="C59" s="1" t="str">
        <f t="shared" si="2"/>
        <v>19级2号任务奖励</v>
      </c>
      <c r="D59" s="1" t="str">
        <f>VLOOKUP(A59,奖励测试!A:J,7,FALSE)</f>
        <v>[]</v>
      </c>
      <c r="E59" s="2"/>
      <c r="F59" s="2"/>
      <c r="H59" s="2">
        <f t="shared" si="3"/>
        <v>192</v>
      </c>
      <c r="I59" s="6">
        <f t="shared" si="4"/>
        <v>19</v>
      </c>
      <c r="J59" s="6">
        <f t="shared" si="5"/>
        <v>2</v>
      </c>
    </row>
    <row r="60" spans="1:10" x14ac:dyDescent="0.15">
      <c r="A60" s="2">
        <f t="shared" si="0"/>
        <v>400193</v>
      </c>
      <c r="B60" s="1" t="str">
        <f t="shared" si="1"/>
        <v>19级3号任务奖励</v>
      </c>
      <c r="C60" s="1" t="str">
        <f t="shared" si="2"/>
        <v>19级3号任务奖励</v>
      </c>
      <c r="D60" s="1" t="str">
        <f>VLOOKUP(A60,奖励测试!A:J,7,FALSE)</f>
        <v>[]</v>
      </c>
      <c r="E60" s="2"/>
      <c r="F60" s="2"/>
      <c r="H60" s="2">
        <f t="shared" si="3"/>
        <v>193</v>
      </c>
      <c r="I60" s="6">
        <f t="shared" si="4"/>
        <v>19</v>
      </c>
      <c r="J60" s="6">
        <f t="shared" si="5"/>
        <v>3</v>
      </c>
    </row>
    <row r="61" spans="1:10" x14ac:dyDescent="0.15">
      <c r="A61" s="2">
        <f t="shared" si="0"/>
        <v>400201</v>
      </c>
      <c r="B61" s="1" t="str">
        <f t="shared" si="1"/>
        <v>20级1号任务奖励</v>
      </c>
      <c r="C61" s="1" t="str">
        <f t="shared" si="2"/>
        <v>20级1号任务奖励</v>
      </c>
      <c r="D61" s="1" t="str">
        <f>VLOOKUP(A61,奖励测试!A:J,7,FALSE)</f>
        <v>[{"t":"i","i":4,"c":2088,"tr":0}]</v>
      </c>
      <c r="E61" s="2"/>
      <c r="F61" s="2"/>
      <c r="H61" s="2">
        <f t="shared" si="3"/>
        <v>201</v>
      </c>
      <c r="I61" s="6">
        <f t="shared" si="4"/>
        <v>20</v>
      </c>
      <c r="J61" s="6">
        <f t="shared" si="5"/>
        <v>1</v>
      </c>
    </row>
    <row r="62" spans="1:10" x14ac:dyDescent="0.15">
      <c r="A62" s="2">
        <f t="shared" si="0"/>
        <v>400202</v>
      </c>
      <c r="B62" s="1" t="str">
        <f t="shared" si="1"/>
        <v>20级2号任务奖励</v>
      </c>
      <c r="C62" s="1" t="str">
        <f t="shared" si="2"/>
        <v>20级2号任务奖励</v>
      </c>
      <c r="D62" s="1" t="str">
        <f>VLOOKUP(A62,奖励测试!A:J,7,FALSE)</f>
        <v>[]</v>
      </c>
      <c r="E62" s="2"/>
      <c r="F62" s="2"/>
      <c r="H62" s="2">
        <f t="shared" si="3"/>
        <v>202</v>
      </c>
      <c r="I62" s="6">
        <f t="shared" si="4"/>
        <v>20</v>
      </c>
      <c r="J62" s="6">
        <f t="shared" si="5"/>
        <v>2</v>
      </c>
    </row>
    <row r="63" spans="1:10" x14ac:dyDescent="0.15">
      <c r="A63" s="2">
        <f t="shared" si="0"/>
        <v>400203</v>
      </c>
      <c r="B63" s="1" t="str">
        <f t="shared" si="1"/>
        <v>20级3号任务奖励</v>
      </c>
      <c r="C63" s="1" t="str">
        <f t="shared" si="2"/>
        <v>20级3号任务奖励</v>
      </c>
      <c r="D63" s="1" t="str">
        <f>VLOOKUP(A63,奖励测试!A:J,7,FALSE)</f>
        <v>[]</v>
      </c>
      <c r="E63" s="2"/>
      <c r="F63" s="2"/>
      <c r="H63" s="2">
        <f t="shared" si="3"/>
        <v>203</v>
      </c>
      <c r="I63" s="6">
        <f t="shared" si="4"/>
        <v>20</v>
      </c>
      <c r="J63" s="6">
        <f t="shared" si="5"/>
        <v>3</v>
      </c>
    </row>
    <row r="64" spans="1:10" x14ac:dyDescent="0.15">
      <c r="A64" s="2">
        <f t="shared" si="0"/>
        <v>400211</v>
      </c>
      <c r="B64" s="1" t="str">
        <f t="shared" si="1"/>
        <v>21级1号任务奖励</v>
      </c>
      <c r="C64" s="1" t="str">
        <f t="shared" si="2"/>
        <v>21级1号任务奖励</v>
      </c>
      <c r="D64" s="1" t="str">
        <f>VLOOKUP(A64,奖励测试!A:J,7,FALSE)</f>
        <v>[{"t":"i","i":4,"c":2304,"tr":0}]</v>
      </c>
      <c r="E64" s="2"/>
      <c r="F64" s="2"/>
      <c r="H64" s="2">
        <f t="shared" si="3"/>
        <v>211</v>
      </c>
      <c r="I64" s="6">
        <f t="shared" si="4"/>
        <v>21</v>
      </c>
      <c r="J64" s="6">
        <f t="shared" si="5"/>
        <v>1</v>
      </c>
    </row>
    <row r="65" spans="1:10" x14ac:dyDescent="0.15">
      <c r="A65" s="2">
        <f t="shared" si="0"/>
        <v>400212</v>
      </c>
      <c r="B65" s="1" t="str">
        <f t="shared" si="1"/>
        <v>21级2号任务奖励</v>
      </c>
      <c r="C65" s="1" t="str">
        <f t="shared" si="2"/>
        <v>21级2号任务奖励</v>
      </c>
      <c r="D65" s="1" t="str">
        <f>VLOOKUP(A65,奖励测试!A:J,7,FALSE)</f>
        <v>[]</v>
      </c>
      <c r="E65" s="2"/>
      <c r="F65" s="2"/>
      <c r="H65" s="2">
        <f t="shared" si="3"/>
        <v>212</v>
      </c>
      <c r="I65" s="6">
        <f t="shared" si="4"/>
        <v>21</v>
      </c>
      <c r="J65" s="6">
        <f t="shared" si="5"/>
        <v>2</v>
      </c>
    </row>
    <row r="66" spans="1:10" x14ac:dyDescent="0.15">
      <c r="A66" s="2">
        <f t="shared" si="0"/>
        <v>400213</v>
      </c>
      <c r="B66" s="1" t="str">
        <f t="shared" si="1"/>
        <v>21级3号任务奖励</v>
      </c>
      <c r="C66" s="1" t="str">
        <f t="shared" si="2"/>
        <v>21级3号任务奖励</v>
      </c>
      <c r="D66" s="1" t="str">
        <f>VLOOKUP(A66,奖励测试!A:J,7,FALSE)</f>
        <v>[]</v>
      </c>
      <c r="E66" s="2"/>
      <c r="F66" s="2"/>
      <c r="H66" s="2">
        <f t="shared" si="3"/>
        <v>213</v>
      </c>
      <c r="I66" s="6">
        <f t="shared" si="4"/>
        <v>21</v>
      </c>
      <c r="J66" s="6">
        <f t="shared" si="5"/>
        <v>3</v>
      </c>
    </row>
    <row r="67" spans="1:10" x14ac:dyDescent="0.15">
      <c r="A67" s="2">
        <f t="shared" si="0"/>
        <v>400221</v>
      </c>
      <c r="B67" s="1" t="str">
        <f t="shared" si="1"/>
        <v>22级1号任务奖励</v>
      </c>
      <c r="C67" s="1" t="str">
        <f t="shared" si="2"/>
        <v>22级1号任务奖励</v>
      </c>
      <c r="D67" s="1" t="str">
        <f>VLOOKUP(A67,奖励测试!A:J,7,FALSE)</f>
        <v>[{"t":"i","i":4,"c":2541,"tr":0}]</v>
      </c>
      <c r="E67" s="2"/>
      <c r="F67" s="2"/>
      <c r="H67" s="2">
        <f t="shared" si="3"/>
        <v>221</v>
      </c>
      <c r="I67" s="6">
        <f t="shared" si="4"/>
        <v>22</v>
      </c>
      <c r="J67" s="6">
        <f t="shared" si="5"/>
        <v>1</v>
      </c>
    </row>
    <row r="68" spans="1:10" x14ac:dyDescent="0.15">
      <c r="A68" s="2">
        <f t="shared" si="0"/>
        <v>400222</v>
      </c>
      <c r="B68" s="1" t="str">
        <f t="shared" si="1"/>
        <v>22级2号任务奖励</v>
      </c>
      <c r="C68" s="1" t="str">
        <f t="shared" si="2"/>
        <v>22级2号任务奖励</v>
      </c>
      <c r="D68" s="1" t="str">
        <f>VLOOKUP(A68,奖励测试!A:J,7,FALSE)</f>
        <v>[]</v>
      </c>
      <c r="E68" s="2"/>
      <c r="F68" s="2"/>
      <c r="H68" s="2">
        <f t="shared" si="3"/>
        <v>222</v>
      </c>
      <c r="I68" s="6">
        <f t="shared" si="4"/>
        <v>22</v>
      </c>
      <c r="J68" s="6">
        <f t="shared" si="5"/>
        <v>2</v>
      </c>
    </row>
    <row r="69" spans="1:10" x14ac:dyDescent="0.15">
      <c r="A69" s="2">
        <f t="shared" ref="A69:A103" si="6">400000+H69</f>
        <v>400223</v>
      </c>
      <c r="B69" s="1" t="str">
        <f t="shared" ref="B69:B103" si="7">I69&amp;"级"&amp;J69&amp;"号任务奖励"</f>
        <v>22级3号任务奖励</v>
      </c>
      <c r="C69" s="1" t="str">
        <f t="shared" ref="C69:C132" si="8">B69</f>
        <v>22级3号任务奖励</v>
      </c>
      <c r="D69" s="1" t="str">
        <f>VLOOKUP(A69,奖励测试!A:J,7,FALSE)</f>
        <v>[]</v>
      </c>
      <c r="E69" s="2"/>
      <c r="F69" s="2"/>
      <c r="H69" s="2">
        <f t="shared" si="3"/>
        <v>223</v>
      </c>
      <c r="I69" s="6">
        <f t="shared" si="4"/>
        <v>22</v>
      </c>
      <c r="J69" s="6">
        <f t="shared" si="5"/>
        <v>3</v>
      </c>
    </row>
    <row r="70" spans="1:10" x14ac:dyDescent="0.15">
      <c r="A70" s="2">
        <f t="shared" si="6"/>
        <v>400231</v>
      </c>
      <c r="B70" s="1" t="str">
        <f t="shared" si="7"/>
        <v>23级1号任务奖励</v>
      </c>
      <c r="C70" s="1" t="str">
        <f t="shared" si="8"/>
        <v>23级1号任务奖励</v>
      </c>
      <c r="D70" s="1" t="str">
        <f>VLOOKUP(A70,奖励测试!A:J,7,FALSE)</f>
        <v>[{"t":"i","i":4,"c":2799,"tr":0}]</v>
      </c>
      <c r="E70" s="2"/>
      <c r="F70" s="2"/>
      <c r="H70" s="2">
        <f t="shared" ref="H70:H133" si="9">I70*10+J70</f>
        <v>231</v>
      </c>
      <c r="I70" s="6">
        <f t="shared" si="4"/>
        <v>23</v>
      </c>
      <c r="J70" s="6">
        <f t="shared" si="5"/>
        <v>1</v>
      </c>
    </row>
    <row r="71" spans="1:10" x14ac:dyDescent="0.15">
      <c r="A71" s="2">
        <f t="shared" si="6"/>
        <v>400232</v>
      </c>
      <c r="B71" s="1" t="str">
        <f t="shared" si="7"/>
        <v>23级2号任务奖励</v>
      </c>
      <c r="C71" s="1" t="str">
        <f t="shared" si="8"/>
        <v>23级2号任务奖励</v>
      </c>
      <c r="D71" s="1" t="str">
        <f>VLOOKUP(A71,奖励测试!A:J,7,FALSE)</f>
        <v>[]</v>
      </c>
      <c r="E71" s="2"/>
      <c r="F71" s="2"/>
      <c r="H71" s="2">
        <f t="shared" si="9"/>
        <v>232</v>
      </c>
      <c r="I71" s="6">
        <f t="shared" si="4"/>
        <v>23</v>
      </c>
      <c r="J71" s="6">
        <f t="shared" si="5"/>
        <v>2</v>
      </c>
    </row>
    <row r="72" spans="1:10" x14ac:dyDescent="0.15">
      <c r="A72" s="2">
        <f t="shared" si="6"/>
        <v>400233</v>
      </c>
      <c r="B72" s="1" t="str">
        <f t="shared" si="7"/>
        <v>23级3号任务奖励</v>
      </c>
      <c r="C72" s="1" t="str">
        <f t="shared" si="8"/>
        <v>23级3号任务奖励</v>
      </c>
      <c r="D72" s="1" t="str">
        <f>VLOOKUP(A72,奖励测试!A:J,7,FALSE)</f>
        <v>[]</v>
      </c>
      <c r="E72" s="2"/>
      <c r="F72" s="2"/>
      <c r="H72" s="2">
        <f t="shared" si="9"/>
        <v>233</v>
      </c>
      <c r="I72" s="6">
        <f t="shared" ref="I72:I135" si="10">IF(J72=1,I71+1,I71)</f>
        <v>23</v>
      </c>
      <c r="J72" s="6">
        <f t="shared" ref="J72:J135" si="11">J69</f>
        <v>3</v>
      </c>
    </row>
    <row r="73" spans="1:10" x14ac:dyDescent="0.15">
      <c r="A73" s="2">
        <f t="shared" si="6"/>
        <v>400241</v>
      </c>
      <c r="B73" s="1" t="str">
        <f t="shared" si="7"/>
        <v>24级1号任务奖励</v>
      </c>
      <c r="C73" s="1" t="str">
        <f t="shared" si="8"/>
        <v>24级1号任务奖励</v>
      </c>
      <c r="D73" s="1" t="str">
        <f>VLOOKUP(A73,奖励测试!A:J,7,FALSE)</f>
        <v>[{"t":"i","i":4,"c":3849,"tr":0}]</v>
      </c>
      <c r="E73" s="2"/>
      <c r="F73" s="2"/>
      <c r="H73" s="2">
        <f t="shared" si="9"/>
        <v>241</v>
      </c>
      <c r="I73" s="6">
        <f t="shared" si="10"/>
        <v>24</v>
      </c>
      <c r="J73" s="6">
        <f t="shared" si="11"/>
        <v>1</v>
      </c>
    </row>
    <row r="74" spans="1:10" x14ac:dyDescent="0.15">
      <c r="A74" s="2">
        <f t="shared" si="6"/>
        <v>400242</v>
      </c>
      <c r="B74" s="1" t="str">
        <f t="shared" si="7"/>
        <v>24级2号任务奖励</v>
      </c>
      <c r="C74" s="1" t="str">
        <f t="shared" si="8"/>
        <v>24级2号任务奖励</v>
      </c>
      <c r="D74" s="1" t="str">
        <f>VLOOKUP(A74,奖励测试!A:J,7,FALSE)</f>
        <v>[]</v>
      </c>
      <c r="E74" s="2"/>
      <c r="F74" s="2"/>
      <c r="H74" s="2">
        <f t="shared" si="9"/>
        <v>242</v>
      </c>
      <c r="I74" s="6">
        <f t="shared" si="10"/>
        <v>24</v>
      </c>
      <c r="J74" s="6">
        <f t="shared" si="11"/>
        <v>2</v>
      </c>
    </row>
    <row r="75" spans="1:10" x14ac:dyDescent="0.15">
      <c r="A75" s="2">
        <f t="shared" si="6"/>
        <v>400243</v>
      </c>
      <c r="B75" s="1" t="str">
        <f t="shared" si="7"/>
        <v>24级3号任务奖励</v>
      </c>
      <c r="C75" s="1" t="str">
        <f t="shared" si="8"/>
        <v>24级3号任务奖励</v>
      </c>
      <c r="D75" s="1" t="str">
        <f>VLOOKUP(A75,奖励测试!A:J,7,FALSE)</f>
        <v>[]</v>
      </c>
      <c r="E75" s="2"/>
      <c r="F75" s="2"/>
      <c r="H75" s="2">
        <f t="shared" si="9"/>
        <v>243</v>
      </c>
      <c r="I75" s="6">
        <f t="shared" si="10"/>
        <v>24</v>
      </c>
      <c r="J75" s="6">
        <f t="shared" si="11"/>
        <v>3</v>
      </c>
    </row>
    <row r="76" spans="1:10" x14ac:dyDescent="0.15">
      <c r="A76" s="2">
        <f t="shared" si="6"/>
        <v>400251</v>
      </c>
      <c r="B76" s="1" t="str">
        <f t="shared" si="7"/>
        <v>25级1号任务奖励</v>
      </c>
      <c r="C76" s="1" t="str">
        <f t="shared" si="8"/>
        <v>25级1号任务奖励</v>
      </c>
      <c r="D76" s="1" t="str">
        <f>VLOOKUP(A76,奖励测试!A:J,7,FALSE)</f>
        <v>[{"t":"i","i":4,"c":0,"tr":0}]</v>
      </c>
      <c r="E76" s="2"/>
      <c r="F76" s="2"/>
      <c r="H76" s="2">
        <f t="shared" si="9"/>
        <v>251</v>
      </c>
      <c r="I76" s="6">
        <f t="shared" si="10"/>
        <v>25</v>
      </c>
      <c r="J76" s="6">
        <f t="shared" si="11"/>
        <v>1</v>
      </c>
    </row>
    <row r="77" spans="1:10" x14ac:dyDescent="0.15">
      <c r="A77" s="2">
        <f t="shared" si="6"/>
        <v>400252</v>
      </c>
      <c r="B77" s="1" t="str">
        <f t="shared" si="7"/>
        <v>25级2号任务奖励</v>
      </c>
      <c r="C77" s="1" t="str">
        <f t="shared" si="8"/>
        <v>25级2号任务奖励</v>
      </c>
      <c r="D77" s="1" t="str">
        <f>VLOOKUP(A77,奖励测试!A:J,7,FALSE)</f>
        <v>[]</v>
      </c>
      <c r="E77" s="2"/>
      <c r="F77" s="2"/>
      <c r="H77" s="2">
        <f t="shared" si="9"/>
        <v>252</v>
      </c>
      <c r="I77" s="6">
        <f t="shared" si="10"/>
        <v>25</v>
      </c>
      <c r="J77" s="6">
        <f t="shared" si="11"/>
        <v>2</v>
      </c>
    </row>
    <row r="78" spans="1:10" x14ac:dyDescent="0.15">
      <c r="A78" s="2">
        <f t="shared" si="6"/>
        <v>400253</v>
      </c>
      <c r="B78" s="1" t="str">
        <f t="shared" si="7"/>
        <v>25级3号任务奖励</v>
      </c>
      <c r="C78" s="1" t="str">
        <f t="shared" si="8"/>
        <v>25级3号任务奖励</v>
      </c>
      <c r="D78" s="1" t="str">
        <f>VLOOKUP(A78,奖励测试!A:J,7,FALSE)</f>
        <v>[]</v>
      </c>
      <c r="E78" s="2"/>
      <c r="F78" s="2"/>
      <c r="H78" s="2">
        <f t="shared" si="9"/>
        <v>253</v>
      </c>
      <c r="I78" s="6">
        <f t="shared" si="10"/>
        <v>25</v>
      </c>
      <c r="J78" s="6">
        <f t="shared" si="11"/>
        <v>3</v>
      </c>
    </row>
    <row r="79" spans="1:10" x14ac:dyDescent="0.15">
      <c r="A79" s="2">
        <f t="shared" si="6"/>
        <v>400261</v>
      </c>
      <c r="B79" s="1" t="str">
        <f t="shared" si="7"/>
        <v>26级1号任务奖励</v>
      </c>
      <c r="C79" s="1" t="str">
        <f t="shared" si="8"/>
        <v>26级1号任务奖励</v>
      </c>
      <c r="D79" s="1" t="str">
        <f>VLOOKUP(A79,奖励测试!A:J,7,FALSE)</f>
        <v>[{"t":"i","i":4,"c":0,"tr":0}]</v>
      </c>
      <c r="E79" s="2"/>
      <c r="F79" s="2"/>
      <c r="H79" s="2">
        <f t="shared" si="9"/>
        <v>261</v>
      </c>
      <c r="I79" s="6">
        <f t="shared" si="10"/>
        <v>26</v>
      </c>
      <c r="J79" s="6">
        <f t="shared" si="11"/>
        <v>1</v>
      </c>
    </row>
    <row r="80" spans="1:10" x14ac:dyDescent="0.15">
      <c r="A80" s="2">
        <f t="shared" si="6"/>
        <v>400262</v>
      </c>
      <c r="B80" s="1" t="str">
        <f t="shared" si="7"/>
        <v>26级2号任务奖励</v>
      </c>
      <c r="C80" s="1" t="str">
        <f t="shared" si="8"/>
        <v>26级2号任务奖励</v>
      </c>
      <c r="D80" s="1" t="str">
        <f>VLOOKUP(A80,奖励测试!A:J,7,FALSE)</f>
        <v>[]</v>
      </c>
      <c r="E80" s="2"/>
      <c r="F80" s="2"/>
      <c r="H80" s="2">
        <f t="shared" si="9"/>
        <v>262</v>
      </c>
      <c r="I80" s="6">
        <f t="shared" si="10"/>
        <v>26</v>
      </c>
      <c r="J80" s="6">
        <f t="shared" si="11"/>
        <v>2</v>
      </c>
    </row>
    <row r="81" spans="1:10" x14ac:dyDescent="0.15">
      <c r="A81" s="2">
        <f t="shared" si="6"/>
        <v>400263</v>
      </c>
      <c r="B81" s="1" t="str">
        <f t="shared" si="7"/>
        <v>26级3号任务奖励</v>
      </c>
      <c r="C81" s="1" t="str">
        <f t="shared" si="8"/>
        <v>26级3号任务奖励</v>
      </c>
      <c r="D81" s="1" t="str">
        <f>VLOOKUP(A81,奖励测试!A:J,7,FALSE)</f>
        <v>[]</v>
      </c>
      <c r="E81" s="2"/>
      <c r="F81" s="2"/>
      <c r="H81" s="2">
        <f t="shared" si="9"/>
        <v>263</v>
      </c>
      <c r="I81" s="6">
        <f t="shared" si="10"/>
        <v>26</v>
      </c>
      <c r="J81" s="6">
        <f t="shared" si="11"/>
        <v>3</v>
      </c>
    </row>
    <row r="82" spans="1:10" x14ac:dyDescent="0.15">
      <c r="A82" s="2">
        <f t="shared" si="6"/>
        <v>400271</v>
      </c>
      <c r="B82" s="1" t="str">
        <f t="shared" si="7"/>
        <v>27级1号任务奖励</v>
      </c>
      <c r="C82" s="1" t="str">
        <f t="shared" si="8"/>
        <v>27级1号任务奖励</v>
      </c>
      <c r="D82" s="1" t="str">
        <f>VLOOKUP(A82,奖励测试!A:J,7,FALSE)</f>
        <v>[{"t":"i","i":4,"c":0,"tr":0}]</v>
      </c>
      <c r="E82" s="2"/>
      <c r="F82" s="2"/>
      <c r="H82" s="2">
        <f t="shared" si="9"/>
        <v>271</v>
      </c>
      <c r="I82" s="6">
        <f t="shared" si="10"/>
        <v>27</v>
      </c>
      <c r="J82" s="6">
        <f t="shared" si="11"/>
        <v>1</v>
      </c>
    </row>
    <row r="83" spans="1:10" x14ac:dyDescent="0.15">
      <c r="A83" s="2">
        <f t="shared" si="6"/>
        <v>400272</v>
      </c>
      <c r="B83" s="1" t="str">
        <f t="shared" si="7"/>
        <v>27级2号任务奖励</v>
      </c>
      <c r="C83" s="1" t="str">
        <f t="shared" si="8"/>
        <v>27级2号任务奖励</v>
      </c>
      <c r="D83" s="1" t="str">
        <f>VLOOKUP(A83,奖励测试!A:J,7,FALSE)</f>
        <v>[]</v>
      </c>
      <c r="E83" s="2"/>
      <c r="F83" s="2"/>
      <c r="H83" s="2">
        <f t="shared" si="9"/>
        <v>272</v>
      </c>
      <c r="I83" s="6">
        <f t="shared" si="10"/>
        <v>27</v>
      </c>
      <c r="J83" s="6">
        <f t="shared" si="11"/>
        <v>2</v>
      </c>
    </row>
    <row r="84" spans="1:10" x14ac:dyDescent="0.15">
      <c r="A84" s="2">
        <f t="shared" si="6"/>
        <v>400273</v>
      </c>
      <c r="B84" s="1" t="str">
        <f t="shared" si="7"/>
        <v>27级3号任务奖励</v>
      </c>
      <c r="C84" s="1" t="str">
        <f t="shared" si="8"/>
        <v>27级3号任务奖励</v>
      </c>
      <c r="D84" s="1" t="str">
        <f>VLOOKUP(A84,奖励测试!A:J,7,FALSE)</f>
        <v>[]</v>
      </c>
      <c r="E84" s="2"/>
      <c r="F84" s="2"/>
      <c r="H84" s="2">
        <f t="shared" si="9"/>
        <v>273</v>
      </c>
      <c r="I84" s="6">
        <f t="shared" si="10"/>
        <v>27</v>
      </c>
      <c r="J84" s="6">
        <f t="shared" si="11"/>
        <v>3</v>
      </c>
    </row>
    <row r="85" spans="1:10" x14ac:dyDescent="0.15">
      <c r="A85" s="2">
        <f t="shared" si="6"/>
        <v>400281</v>
      </c>
      <c r="B85" s="1" t="str">
        <f t="shared" si="7"/>
        <v>28级1号任务奖励</v>
      </c>
      <c r="C85" s="1" t="str">
        <f t="shared" si="8"/>
        <v>28级1号任务奖励</v>
      </c>
      <c r="D85" s="1" t="str">
        <f>VLOOKUP(A85,奖励测试!A:J,7,FALSE)</f>
        <v>[{"t":"i","i":4,"c":0,"tr":0}]</v>
      </c>
      <c r="E85" s="2"/>
      <c r="F85" s="2"/>
      <c r="H85" s="2">
        <f t="shared" si="9"/>
        <v>281</v>
      </c>
      <c r="I85" s="6">
        <f t="shared" si="10"/>
        <v>28</v>
      </c>
      <c r="J85" s="6">
        <f t="shared" si="11"/>
        <v>1</v>
      </c>
    </row>
    <row r="86" spans="1:10" x14ac:dyDescent="0.15">
      <c r="A86" s="2">
        <f t="shared" si="6"/>
        <v>400282</v>
      </c>
      <c r="B86" s="1" t="str">
        <f t="shared" si="7"/>
        <v>28级2号任务奖励</v>
      </c>
      <c r="C86" s="1" t="str">
        <f t="shared" si="8"/>
        <v>28级2号任务奖励</v>
      </c>
      <c r="D86" s="1" t="str">
        <f>VLOOKUP(A86,奖励测试!A:J,7,FALSE)</f>
        <v>[]</v>
      </c>
      <c r="E86" s="2"/>
      <c r="F86" s="2"/>
      <c r="H86" s="2">
        <f t="shared" si="9"/>
        <v>282</v>
      </c>
      <c r="I86" s="6">
        <f t="shared" si="10"/>
        <v>28</v>
      </c>
      <c r="J86" s="6">
        <f t="shared" si="11"/>
        <v>2</v>
      </c>
    </row>
    <row r="87" spans="1:10" x14ac:dyDescent="0.15">
      <c r="A87" s="2">
        <f t="shared" si="6"/>
        <v>400283</v>
      </c>
      <c r="B87" s="1" t="str">
        <f t="shared" si="7"/>
        <v>28级3号任务奖励</v>
      </c>
      <c r="C87" s="1" t="str">
        <f t="shared" si="8"/>
        <v>28级3号任务奖励</v>
      </c>
      <c r="D87" s="1" t="str">
        <f>VLOOKUP(A87,奖励测试!A:J,7,FALSE)</f>
        <v>[]</v>
      </c>
      <c r="E87" s="2"/>
      <c r="F87" s="2"/>
      <c r="H87" s="2">
        <f t="shared" si="9"/>
        <v>283</v>
      </c>
      <c r="I87" s="6">
        <f t="shared" si="10"/>
        <v>28</v>
      </c>
      <c r="J87" s="6">
        <f t="shared" si="11"/>
        <v>3</v>
      </c>
    </row>
    <row r="88" spans="1:10" x14ac:dyDescent="0.15">
      <c r="A88" s="2">
        <f t="shared" si="6"/>
        <v>400291</v>
      </c>
      <c r="B88" s="1" t="str">
        <f t="shared" si="7"/>
        <v>29级1号任务奖励</v>
      </c>
      <c r="C88" s="1" t="str">
        <f t="shared" si="8"/>
        <v>29级1号任务奖励</v>
      </c>
      <c r="D88" s="1" t="str">
        <f>VLOOKUP(A88,奖励测试!A:J,7,FALSE)</f>
        <v>[{"t":"i","i":4,"c":0,"tr":0}]</v>
      </c>
      <c r="E88" s="2"/>
      <c r="F88" s="2"/>
      <c r="H88" s="2">
        <f t="shared" si="9"/>
        <v>291</v>
      </c>
      <c r="I88" s="6">
        <f t="shared" si="10"/>
        <v>29</v>
      </c>
      <c r="J88" s="6">
        <f t="shared" si="11"/>
        <v>1</v>
      </c>
    </row>
    <row r="89" spans="1:10" x14ac:dyDescent="0.15">
      <c r="A89" s="2">
        <f t="shared" si="6"/>
        <v>400292</v>
      </c>
      <c r="B89" s="1" t="str">
        <f t="shared" si="7"/>
        <v>29级2号任务奖励</v>
      </c>
      <c r="C89" s="1" t="str">
        <f t="shared" si="8"/>
        <v>29级2号任务奖励</v>
      </c>
      <c r="D89" s="1" t="str">
        <f>VLOOKUP(A89,奖励测试!A:J,7,FALSE)</f>
        <v>[]</v>
      </c>
      <c r="E89" s="2"/>
      <c r="F89" s="2"/>
      <c r="H89" s="2">
        <f t="shared" si="9"/>
        <v>292</v>
      </c>
      <c r="I89" s="6">
        <f t="shared" si="10"/>
        <v>29</v>
      </c>
      <c r="J89" s="6">
        <f t="shared" si="11"/>
        <v>2</v>
      </c>
    </row>
    <row r="90" spans="1:10" x14ac:dyDescent="0.15">
      <c r="A90" s="2">
        <f t="shared" si="6"/>
        <v>400293</v>
      </c>
      <c r="B90" s="1" t="str">
        <f t="shared" si="7"/>
        <v>29级3号任务奖励</v>
      </c>
      <c r="C90" s="1" t="str">
        <f t="shared" si="8"/>
        <v>29级3号任务奖励</v>
      </c>
      <c r="D90" s="1" t="str">
        <f>VLOOKUP(A90,奖励测试!A:J,7,FALSE)</f>
        <v>[]</v>
      </c>
      <c r="E90" s="2"/>
      <c r="F90" s="2"/>
      <c r="H90" s="2">
        <f t="shared" si="9"/>
        <v>293</v>
      </c>
      <c r="I90" s="6">
        <f t="shared" si="10"/>
        <v>29</v>
      </c>
      <c r="J90" s="6">
        <f t="shared" si="11"/>
        <v>3</v>
      </c>
    </row>
    <row r="91" spans="1:10" x14ac:dyDescent="0.15">
      <c r="A91" s="2">
        <f t="shared" si="6"/>
        <v>400301</v>
      </c>
      <c r="B91" s="1" t="str">
        <f t="shared" si="7"/>
        <v>30级1号任务奖励</v>
      </c>
      <c r="C91" s="1" t="str">
        <f t="shared" si="8"/>
        <v>30级1号任务奖励</v>
      </c>
      <c r="D91" s="1" t="str">
        <f>VLOOKUP(A91,奖励测试!A:J,7,FALSE)</f>
        <v>[{"t":"i","i":4,"c":5980,"tr":0}]</v>
      </c>
      <c r="E91" s="2"/>
      <c r="F91" s="2"/>
      <c r="H91" s="2">
        <f t="shared" si="9"/>
        <v>301</v>
      </c>
      <c r="I91" s="6">
        <f t="shared" si="10"/>
        <v>30</v>
      </c>
      <c r="J91" s="6">
        <f t="shared" si="11"/>
        <v>1</v>
      </c>
    </row>
    <row r="92" spans="1:10" x14ac:dyDescent="0.15">
      <c r="A92" s="2">
        <f t="shared" si="6"/>
        <v>400302</v>
      </c>
      <c r="B92" s="1" t="str">
        <f t="shared" si="7"/>
        <v>30级2号任务奖励</v>
      </c>
      <c r="C92" s="1" t="str">
        <f t="shared" si="8"/>
        <v>30级2号任务奖励</v>
      </c>
      <c r="D92" s="1" t="str">
        <f>VLOOKUP(A92,奖励测试!A:J,7,FALSE)</f>
        <v>[]</v>
      </c>
      <c r="E92" s="2"/>
      <c r="F92" s="2"/>
      <c r="H92" s="2">
        <f t="shared" si="9"/>
        <v>302</v>
      </c>
      <c r="I92" s="6">
        <f t="shared" si="10"/>
        <v>30</v>
      </c>
      <c r="J92" s="6">
        <f t="shared" si="11"/>
        <v>2</v>
      </c>
    </row>
    <row r="93" spans="1:10" x14ac:dyDescent="0.15">
      <c r="A93" s="2">
        <f t="shared" si="6"/>
        <v>400303</v>
      </c>
      <c r="B93" s="1" t="str">
        <f t="shared" si="7"/>
        <v>30级3号任务奖励</v>
      </c>
      <c r="C93" s="1" t="str">
        <f t="shared" si="8"/>
        <v>30级3号任务奖励</v>
      </c>
      <c r="D93" s="1" t="str">
        <f>VLOOKUP(A93,奖励测试!A:J,7,FALSE)</f>
        <v>[]</v>
      </c>
      <c r="E93" s="2"/>
      <c r="F93" s="2"/>
      <c r="H93" s="2">
        <f t="shared" si="9"/>
        <v>303</v>
      </c>
      <c r="I93" s="6">
        <f t="shared" si="10"/>
        <v>30</v>
      </c>
      <c r="J93" s="6">
        <f t="shared" si="11"/>
        <v>3</v>
      </c>
    </row>
    <row r="94" spans="1:10" x14ac:dyDescent="0.15">
      <c r="A94" s="2">
        <f t="shared" si="6"/>
        <v>400311</v>
      </c>
      <c r="B94" s="1" t="str">
        <f t="shared" si="7"/>
        <v>31级1号任务奖励</v>
      </c>
      <c r="C94" s="1" t="str">
        <f t="shared" si="8"/>
        <v>31级1号任务奖励</v>
      </c>
      <c r="D94" s="1" t="str">
        <f>VLOOKUP(A94,奖励测试!A:J,7,FALSE)</f>
        <v>[{"t":"i","i":4,"c":3316,"tr":0}]</v>
      </c>
      <c r="E94" s="2"/>
      <c r="F94" s="2"/>
      <c r="H94" s="2">
        <f t="shared" si="9"/>
        <v>311</v>
      </c>
      <c r="I94" s="6">
        <f t="shared" si="10"/>
        <v>31</v>
      </c>
      <c r="J94" s="6">
        <f t="shared" si="11"/>
        <v>1</v>
      </c>
    </row>
    <row r="95" spans="1:10" x14ac:dyDescent="0.15">
      <c r="A95" s="2">
        <f t="shared" si="6"/>
        <v>400312</v>
      </c>
      <c r="B95" s="1" t="str">
        <f t="shared" si="7"/>
        <v>31级2号任务奖励</v>
      </c>
      <c r="C95" s="1" t="str">
        <f t="shared" si="8"/>
        <v>31级2号任务奖励</v>
      </c>
      <c r="D95" s="1" t="str">
        <f>VLOOKUP(A95,奖励测试!A:J,7,FALSE)</f>
        <v>[]</v>
      </c>
      <c r="E95" s="2"/>
      <c r="F95" s="2"/>
      <c r="H95" s="2">
        <f t="shared" si="9"/>
        <v>312</v>
      </c>
      <c r="I95" s="6">
        <f t="shared" si="10"/>
        <v>31</v>
      </c>
      <c r="J95" s="6">
        <f t="shared" si="11"/>
        <v>2</v>
      </c>
    </row>
    <row r="96" spans="1:10" x14ac:dyDescent="0.15">
      <c r="A96" s="2">
        <f t="shared" si="6"/>
        <v>400313</v>
      </c>
      <c r="B96" s="1" t="str">
        <f t="shared" si="7"/>
        <v>31级3号任务奖励</v>
      </c>
      <c r="C96" s="1" t="str">
        <f t="shared" si="8"/>
        <v>31级3号任务奖励</v>
      </c>
      <c r="D96" s="1" t="str">
        <f>VLOOKUP(A96,奖励测试!A:J,7,FALSE)</f>
        <v>[]</v>
      </c>
      <c r="E96" s="2"/>
      <c r="F96" s="2"/>
      <c r="H96" s="2">
        <f t="shared" si="9"/>
        <v>313</v>
      </c>
      <c r="I96" s="6">
        <f t="shared" si="10"/>
        <v>31</v>
      </c>
      <c r="J96" s="6">
        <f t="shared" si="11"/>
        <v>3</v>
      </c>
    </row>
    <row r="97" spans="1:10" x14ac:dyDescent="0.15">
      <c r="A97" s="2">
        <f t="shared" si="6"/>
        <v>400321</v>
      </c>
      <c r="B97" s="1" t="str">
        <f t="shared" si="7"/>
        <v>32级1号任务奖励</v>
      </c>
      <c r="C97" s="1" t="str">
        <f t="shared" si="8"/>
        <v>32级1号任务奖励</v>
      </c>
      <c r="D97" s="1" t="str">
        <f>VLOOKUP(A97,奖励测试!A:J,7,FALSE)</f>
        <v>[{"t":"i","i":4,"c":3554,"tr":0}]</v>
      </c>
      <c r="E97" s="2"/>
      <c r="F97" s="2"/>
      <c r="H97" s="2">
        <f t="shared" si="9"/>
        <v>321</v>
      </c>
      <c r="I97" s="6">
        <f t="shared" si="10"/>
        <v>32</v>
      </c>
      <c r="J97" s="6">
        <f t="shared" si="11"/>
        <v>1</v>
      </c>
    </row>
    <row r="98" spans="1:10" x14ac:dyDescent="0.15">
      <c r="A98" s="2">
        <f t="shared" si="6"/>
        <v>400322</v>
      </c>
      <c r="B98" s="1" t="str">
        <f t="shared" si="7"/>
        <v>32级2号任务奖励</v>
      </c>
      <c r="C98" s="1" t="str">
        <f t="shared" si="8"/>
        <v>32级2号任务奖励</v>
      </c>
      <c r="D98" s="1" t="str">
        <f>VLOOKUP(A98,奖励测试!A:J,7,FALSE)</f>
        <v>[]</v>
      </c>
      <c r="E98" s="2"/>
      <c r="F98" s="2"/>
      <c r="H98" s="2">
        <f t="shared" si="9"/>
        <v>322</v>
      </c>
      <c r="I98" s="6">
        <f t="shared" si="10"/>
        <v>32</v>
      </c>
      <c r="J98" s="6">
        <f t="shared" si="11"/>
        <v>2</v>
      </c>
    </row>
    <row r="99" spans="1:10" x14ac:dyDescent="0.15">
      <c r="A99" s="2">
        <f t="shared" si="6"/>
        <v>400323</v>
      </c>
      <c r="B99" s="1" t="str">
        <f t="shared" si="7"/>
        <v>32级3号任务奖励</v>
      </c>
      <c r="C99" s="1" t="str">
        <f t="shared" si="8"/>
        <v>32级3号任务奖励</v>
      </c>
      <c r="D99" s="1" t="str">
        <f>VLOOKUP(A99,奖励测试!A:J,7,FALSE)</f>
        <v>[]</v>
      </c>
      <c r="E99" s="2"/>
      <c r="F99" s="2"/>
      <c r="H99" s="2">
        <f t="shared" si="9"/>
        <v>323</v>
      </c>
      <c r="I99" s="6">
        <f t="shared" si="10"/>
        <v>32</v>
      </c>
      <c r="J99" s="6">
        <f t="shared" si="11"/>
        <v>3</v>
      </c>
    </row>
    <row r="100" spans="1:10" x14ac:dyDescent="0.15">
      <c r="A100" s="2">
        <f t="shared" si="6"/>
        <v>400331</v>
      </c>
      <c r="B100" s="1" t="str">
        <f t="shared" si="7"/>
        <v>33级1号任务奖励</v>
      </c>
      <c r="C100" s="1" t="str">
        <f t="shared" si="8"/>
        <v>33级1号任务奖励</v>
      </c>
      <c r="D100" s="1" t="str">
        <f>VLOOKUP(A100,奖励测试!A:J,7,FALSE)</f>
        <v>[{"t":"i","i":4,"c":3810,"tr":0}]</v>
      </c>
      <c r="E100" s="2"/>
      <c r="F100" s="2"/>
      <c r="H100" s="2">
        <f t="shared" si="9"/>
        <v>331</v>
      </c>
      <c r="I100" s="6">
        <f t="shared" si="10"/>
        <v>33</v>
      </c>
      <c r="J100" s="6">
        <f t="shared" si="11"/>
        <v>1</v>
      </c>
    </row>
    <row r="101" spans="1:10" x14ac:dyDescent="0.15">
      <c r="A101" s="2">
        <f t="shared" si="6"/>
        <v>400332</v>
      </c>
      <c r="B101" s="1" t="str">
        <f t="shared" si="7"/>
        <v>33级2号任务奖励</v>
      </c>
      <c r="C101" s="1" t="str">
        <f t="shared" si="8"/>
        <v>33级2号任务奖励</v>
      </c>
      <c r="D101" s="1" t="str">
        <f>VLOOKUP(A101,奖励测试!A:J,7,FALSE)</f>
        <v>[]</v>
      </c>
      <c r="E101" s="2"/>
      <c r="F101" s="2"/>
      <c r="H101" s="2">
        <f t="shared" si="9"/>
        <v>332</v>
      </c>
      <c r="I101" s="6">
        <f t="shared" si="10"/>
        <v>33</v>
      </c>
      <c r="J101" s="6">
        <f t="shared" si="11"/>
        <v>2</v>
      </c>
    </row>
    <row r="102" spans="1:10" x14ac:dyDescent="0.15">
      <c r="A102" s="2">
        <f t="shared" si="6"/>
        <v>400333</v>
      </c>
      <c r="B102" s="1" t="str">
        <f t="shared" si="7"/>
        <v>33级3号任务奖励</v>
      </c>
      <c r="C102" s="1" t="str">
        <f t="shared" si="8"/>
        <v>33级3号任务奖励</v>
      </c>
      <c r="D102" s="1" t="str">
        <f>VLOOKUP(A102,奖励测试!A:J,7,FALSE)</f>
        <v>[]</v>
      </c>
      <c r="E102" s="2"/>
      <c r="F102" s="2"/>
      <c r="H102" s="2">
        <f t="shared" si="9"/>
        <v>333</v>
      </c>
      <c r="I102" s="6">
        <f t="shared" si="10"/>
        <v>33</v>
      </c>
      <c r="J102" s="6">
        <f t="shared" si="11"/>
        <v>3</v>
      </c>
    </row>
    <row r="103" spans="1:10" x14ac:dyDescent="0.15">
      <c r="A103" s="2">
        <f t="shared" si="6"/>
        <v>400341</v>
      </c>
      <c r="B103" s="1" t="str">
        <f t="shared" si="7"/>
        <v>34级1号任务奖励</v>
      </c>
      <c r="C103" s="1" t="str">
        <f t="shared" si="8"/>
        <v>34级1号任务奖励</v>
      </c>
      <c r="D103" s="1" t="str">
        <f>VLOOKUP(A103,奖励测试!A:J,7,FALSE)</f>
        <v>[{"t":"i","i":4,"c":4084,"tr":0}]</v>
      </c>
      <c r="E103" s="2"/>
      <c r="F103" s="2"/>
      <c r="H103" s="2">
        <f t="shared" si="9"/>
        <v>341</v>
      </c>
      <c r="I103" s="6">
        <f t="shared" si="10"/>
        <v>34</v>
      </c>
      <c r="J103" s="6">
        <f t="shared" si="11"/>
        <v>1</v>
      </c>
    </row>
    <row r="104" spans="1:10" x14ac:dyDescent="0.15">
      <c r="A104" s="2">
        <f t="shared" ref="A104:A167" si="12">400000+H104</f>
        <v>400342</v>
      </c>
      <c r="B104" s="1" t="str">
        <f t="shared" ref="B104:B167" si="13">I104&amp;"级"&amp;J104&amp;"号任务奖励"</f>
        <v>34级2号任务奖励</v>
      </c>
      <c r="C104" s="1" t="str">
        <f t="shared" si="8"/>
        <v>34级2号任务奖励</v>
      </c>
      <c r="D104" s="1" t="str">
        <f>VLOOKUP(A104,奖励测试!A:J,7,FALSE)</f>
        <v>[]</v>
      </c>
      <c r="E104" s="2"/>
      <c r="F104" s="2"/>
      <c r="H104" s="2">
        <f t="shared" si="9"/>
        <v>342</v>
      </c>
      <c r="I104" s="6">
        <f t="shared" si="10"/>
        <v>34</v>
      </c>
      <c r="J104" s="6">
        <f t="shared" si="11"/>
        <v>2</v>
      </c>
    </row>
    <row r="105" spans="1:10" x14ac:dyDescent="0.15">
      <c r="A105" s="2">
        <f t="shared" si="12"/>
        <v>400343</v>
      </c>
      <c r="B105" s="1" t="str">
        <f t="shared" si="13"/>
        <v>34级3号任务奖励</v>
      </c>
      <c r="C105" s="1" t="str">
        <f t="shared" si="8"/>
        <v>34级3号任务奖励</v>
      </c>
      <c r="D105" s="1" t="str">
        <f>VLOOKUP(A105,奖励测试!A:J,7,FALSE)</f>
        <v>[]</v>
      </c>
      <c r="E105" s="2"/>
      <c r="F105" s="2"/>
      <c r="H105" s="2">
        <f t="shared" si="9"/>
        <v>343</v>
      </c>
      <c r="I105" s="6">
        <f t="shared" si="10"/>
        <v>34</v>
      </c>
      <c r="J105" s="6">
        <f t="shared" si="11"/>
        <v>3</v>
      </c>
    </row>
    <row r="106" spans="1:10" x14ac:dyDescent="0.15">
      <c r="A106" s="2">
        <f t="shared" si="12"/>
        <v>400351</v>
      </c>
      <c r="B106" s="1" t="str">
        <f t="shared" si="13"/>
        <v>35级1号任务奖励</v>
      </c>
      <c r="C106" s="1" t="str">
        <f t="shared" si="8"/>
        <v>35级1号任务奖励</v>
      </c>
      <c r="D106" s="1" t="str">
        <f>VLOOKUP(A106,奖励测试!A:J,7,FALSE)</f>
        <v>[{"t":"i","i":4,"c":4376,"tr":0}]</v>
      </c>
      <c r="E106" s="2"/>
      <c r="F106" s="2"/>
      <c r="H106" s="2">
        <f t="shared" si="9"/>
        <v>351</v>
      </c>
      <c r="I106" s="6">
        <f t="shared" si="10"/>
        <v>35</v>
      </c>
      <c r="J106" s="6">
        <f t="shared" si="11"/>
        <v>1</v>
      </c>
    </row>
    <row r="107" spans="1:10" x14ac:dyDescent="0.15">
      <c r="A107" s="2">
        <f t="shared" si="12"/>
        <v>400352</v>
      </c>
      <c r="B107" s="1" t="str">
        <f t="shared" si="13"/>
        <v>35级2号任务奖励</v>
      </c>
      <c r="C107" s="1" t="str">
        <f t="shared" si="8"/>
        <v>35级2号任务奖励</v>
      </c>
      <c r="D107" s="1" t="str">
        <f>VLOOKUP(A107,奖励测试!A:J,7,FALSE)</f>
        <v>[]</v>
      </c>
      <c r="E107" s="2"/>
      <c r="F107" s="2"/>
      <c r="H107" s="2">
        <f t="shared" si="9"/>
        <v>352</v>
      </c>
      <c r="I107" s="6">
        <f t="shared" si="10"/>
        <v>35</v>
      </c>
      <c r="J107" s="6">
        <f t="shared" si="11"/>
        <v>2</v>
      </c>
    </row>
    <row r="108" spans="1:10" x14ac:dyDescent="0.15">
      <c r="A108" s="2">
        <f t="shared" si="12"/>
        <v>400353</v>
      </c>
      <c r="B108" s="1" t="str">
        <f t="shared" si="13"/>
        <v>35级3号任务奖励</v>
      </c>
      <c r="C108" s="1" t="str">
        <f t="shared" si="8"/>
        <v>35级3号任务奖励</v>
      </c>
      <c r="D108" s="1" t="str">
        <f>VLOOKUP(A108,奖励测试!A:J,7,FALSE)</f>
        <v>[]</v>
      </c>
      <c r="E108" s="2"/>
      <c r="F108" s="2"/>
      <c r="H108" s="2">
        <f t="shared" si="9"/>
        <v>353</v>
      </c>
      <c r="I108" s="6">
        <f t="shared" si="10"/>
        <v>35</v>
      </c>
      <c r="J108" s="6">
        <f t="shared" si="11"/>
        <v>3</v>
      </c>
    </row>
    <row r="109" spans="1:10" x14ac:dyDescent="0.15">
      <c r="A109" s="2">
        <f t="shared" si="12"/>
        <v>400361</v>
      </c>
      <c r="B109" s="1" t="str">
        <f t="shared" si="13"/>
        <v>36级1号任务奖励</v>
      </c>
      <c r="C109" s="1" t="str">
        <f t="shared" si="8"/>
        <v>36级1号任务奖励</v>
      </c>
      <c r="D109" s="1" t="str">
        <f>VLOOKUP(A109,奖励测试!A:J,7,FALSE)</f>
        <v>[{"t":"i","i":4,"c":4690,"tr":0}]</v>
      </c>
      <c r="E109" s="2"/>
      <c r="F109" s="2"/>
      <c r="H109" s="2">
        <f t="shared" si="9"/>
        <v>361</v>
      </c>
      <c r="I109" s="6">
        <f t="shared" si="10"/>
        <v>36</v>
      </c>
      <c r="J109" s="6">
        <f t="shared" si="11"/>
        <v>1</v>
      </c>
    </row>
    <row r="110" spans="1:10" x14ac:dyDescent="0.15">
      <c r="A110" s="2">
        <f t="shared" si="12"/>
        <v>400362</v>
      </c>
      <c r="B110" s="1" t="str">
        <f t="shared" si="13"/>
        <v>36级2号任务奖励</v>
      </c>
      <c r="C110" s="1" t="str">
        <f t="shared" si="8"/>
        <v>36级2号任务奖励</v>
      </c>
      <c r="D110" s="1" t="str">
        <f>VLOOKUP(A110,奖励测试!A:J,7,FALSE)</f>
        <v>[]</v>
      </c>
      <c r="E110" s="2"/>
      <c r="F110" s="2"/>
      <c r="H110" s="2">
        <f t="shared" si="9"/>
        <v>362</v>
      </c>
      <c r="I110" s="6">
        <f t="shared" si="10"/>
        <v>36</v>
      </c>
      <c r="J110" s="6">
        <f t="shared" si="11"/>
        <v>2</v>
      </c>
    </row>
    <row r="111" spans="1:10" x14ac:dyDescent="0.15">
      <c r="A111" s="2">
        <f t="shared" si="12"/>
        <v>400363</v>
      </c>
      <c r="B111" s="1" t="str">
        <f t="shared" si="13"/>
        <v>36级3号任务奖励</v>
      </c>
      <c r="C111" s="1" t="str">
        <f t="shared" si="8"/>
        <v>36级3号任务奖励</v>
      </c>
      <c r="D111" s="1" t="str">
        <f>VLOOKUP(A111,奖励测试!A:J,7,FALSE)</f>
        <v>[]</v>
      </c>
      <c r="E111" s="2"/>
      <c r="F111" s="2"/>
      <c r="H111" s="2">
        <f t="shared" si="9"/>
        <v>363</v>
      </c>
      <c r="I111" s="6">
        <f t="shared" si="10"/>
        <v>36</v>
      </c>
      <c r="J111" s="6">
        <f t="shared" si="11"/>
        <v>3</v>
      </c>
    </row>
    <row r="112" spans="1:10" x14ac:dyDescent="0.15">
      <c r="A112" s="2">
        <f t="shared" si="12"/>
        <v>400371</v>
      </c>
      <c r="B112" s="1" t="str">
        <f t="shared" si="13"/>
        <v>37级1号任务奖励</v>
      </c>
      <c r="C112" s="1" t="str">
        <f t="shared" si="8"/>
        <v>37级1号任务奖励</v>
      </c>
      <c r="D112" s="1" t="str">
        <f>VLOOKUP(A112,奖励测试!A:J,7,FALSE)</f>
        <v>[{"t":"i","i":4,"c":6536,"tr":0}]</v>
      </c>
      <c r="E112" s="2"/>
      <c r="F112" s="2"/>
      <c r="H112" s="2">
        <f t="shared" si="9"/>
        <v>371</v>
      </c>
      <c r="I112" s="6">
        <f t="shared" si="10"/>
        <v>37</v>
      </c>
      <c r="J112" s="6">
        <f t="shared" si="11"/>
        <v>1</v>
      </c>
    </row>
    <row r="113" spans="1:10" x14ac:dyDescent="0.15">
      <c r="A113" s="2">
        <f t="shared" si="12"/>
        <v>400372</v>
      </c>
      <c r="B113" s="1" t="str">
        <f t="shared" si="13"/>
        <v>37级2号任务奖励</v>
      </c>
      <c r="C113" s="1" t="str">
        <f t="shared" si="8"/>
        <v>37级2号任务奖励</v>
      </c>
      <c r="D113" s="1" t="str">
        <f>VLOOKUP(A113,奖励测试!A:J,7,FALSE)</f>
        <v>[]</v>
      </c>
      <c r="E113" s="2"/>
      <c r="F113" s="2"/>
      <c r="H113" s="2">
        <f t="shared" si="9"/>
        <v>372</v>
      </c>
      <c r="I113" s="6">
        <f t="shared" si="10"/>
        <v>37</v>
      </c>
      <c r="J113" s="6">
        <f t="shared" si="11"/>
        <v>2</v>
      </c>
    </row>
    <row r="114" spans="1:10" x14ac:dyDescent="0.15">
      <c r="A114" s="2">
        <f t="shared" si="12"/>
        <v>400373</v>
      </c>
      <c r="B114" s="1" t="str">
        <f t="shared" si="13"/>
        <v>37级3号任务奖励</v>
      </c>
      <c r="C114" s="1" t="str">
        <f t="shared" si="8"/>
        <v>37级3号任务奖励</v>
      </c>
      <c r="D114" s="1" t="str">
        <f>VLOOKUP(A114,奖励测试!A:J,7,FALSE)</f>
        <v>[]</v>
      </c>
      <c r="E114" s="2"/>
      <c r="F114" s="2"/>
      <c r="H114" s="2">
        <f t="shared" si="9"/>
        <v>373</v>
      </c>
      <c r="I114" s="6">
        <f t="shared" si="10"/>
        <v>37</v>
      </c>
      <c r="J114" s="6">
        <f t="shared" si="11"/>
        <v>3</v>
      </c>
    </row>
    <row r="115" spans="1:10" x14ac:dyDescent="0.15">
      <c r="A115" s="2">
        <f t="shared" si="12"/>
        <v>400381</v>
      </c>
      <c r="B115" s="1" t="str">
        <f t="shared" si="13"/>
        <v>38级1号任务奖励</v>
      </c>
      <c r="C115" s="1" t="str">
        <f t="shared" si="8"/>
        <v>38级1号任务奖励</v>
      </c>
      <c r="D115" s="1" t="str">
        <f>VLOOKUP(A115,奖励测试!A:J,7,FALSE)</f>
        <v>[{"t":"i","i":4,"c":7004,"tr":0}]</v>
      </c>
      <c r="E115" s="2"/>
      <c r="F115" s="2"/>
      <c r="H115" s="2">
        <f t="shared" si="9"/>
        <v>381</v>
      </c>
      <c r="I115" s="6">
        <f t="shared" si="10"/>
        <v>38</v>
      </c>
      <c r="J115" s="6">
        <f t="shared" si="11"/>
        <v>1</v>
      </c>
    </row>
    <row r="116" spans="1:10" x14ac:dyDescent="0.15">
      <c r="A116" s="2">
        <f t="shared" si="12"/>
        <v>400382</v>
      </c>
      <c r="B116" s="1" t="str">
        <f t="shared" si="13"/>
        <v>38级2号任务奖励</v>
      </c>
      <c r="C116" s="1" t="str">
        <f t="shared" si="8"/>
        <v>38级2号任务奖励</v>
      </c>
      <c r="D116" s="1" t="str">
        <f>VLOOKUP(A116,奖励测试!A:J,7,FALSE)</f>
        <v>[]</v>
      </c>
      <c r="E116" s="2"/>
      <c r="F116" s="2"/>
      <c r="H116" s="2">
        <f t="shared" si="9"/>
        <v>382</v>
      </c>
      <c r="I116" s="6">
        <f t="shared" si="10"/>
        <v>38</v>
      </c>
      <c r="J116" s="6">
        <f t="shared" si="11"/>
        <v>2</v>
      </c>
    </row>
    <row r="117" spans="1:10" x14ac:dyDescent="0.15">
      <c r="A117" s="2">
        <f t="shared" si="12"/>
        <v>400383</v>
      </c>
      <c r="B117" s="1" t="str">
        <f t="shared" si="13"/>
        <v>38级3号任务奖励</v>
      </c>
      <c r="C117" s="1" t="str">
        <f t="shared" si="8"/>
        <v>38级3号任务奖励</v>
      </c>
      <c r="D117" s="1" t="str">
        <f>VLOOKUP(A117,奖励测试!A:J,7,FALSE)</f>
        <v>[]</v>
      </c>
      <c r="E117" s="2"/>
      <c r="F117" s="2"/>
      <c r="H117" s="2">
        <f t="shared" si="9"/>
        <v>383</v>
      </c>
      <c r="I117" s="6">
        <f t="shared" si="10"/>
        <v>38</v>
      </c>
      <c r="J117" s="6">
        <f t="shared" si="11"/>
        <v>3</v>
      </c>
    </row>
    <row r="118" spans="1:10" x14ac:dyDescent="0.15">
      <c r="A118" s="2">
        <f t="shared" si="12"/>
        <v>400391</v>
      </c>
      <c r="B118" s="1" t="str">
        <f t="shared" si="13"/>
        <v>39级1号任务奖励</v>
      </c>
      <c r="C118" s="1" t="str">
        <f t="shared" si="8"/>
        <v>39级1号任务奖励</v>
      </c>
      <c r="D118" s="1" t="str">
        <f>VLOOKUP(A118,奖励测试!A:J,7,FALSE)</f>
        <v>[{"t":"i","i":4,"c":7508,"tr":0}]</v>
      </c>
      <c r="E118" s="2"/>
      <c r="F118" s="2"/>
      <c r="H118" s="2">
        <f t="shared" si="9"/>
        <v>391</v>
      </c>
      <c r="I118" s="6">
        <f t="shared" si="10"/>
        <v>39</v>
      </c>
      <c r="J118" s="6">
        <f t="shared" si="11"/>
        <v>1</v>
      </c>
    </row>
    <row r="119" spans="1:10" x14ac:dyDescent="0.15">
      <c r="A119" s="2">
        <f t="shared" si="12"/>
        <v>400392</v>
      </c>
      <c r="B119" s="1" t="str">
        <f t="shared" si="13"/>
        <v>39级2号任务奖励</v>
      </c>
      <c r="C119" s="1" t="str">
        <f t="shared" si="8"/>
        <v>39级2号任务奖励</v>
      </c>
      <c r="D119" s="1" t="str">
        <f>VLOOKUP(A119,奖励测试!A:J,7,FALSE)</f>
        <v>[]</v>
      </c>
      <c r="E119" s="2"/>
      <c r="F119" s="2"/>
      <c r="H119" s="2">
        <f t="shared" si="9"/>
        <v>392</v>
      </c>
      <c r="I119" s="6">
        <f t="shared" si="10"/>
        <v>39</v>
      </c>
      <c r="J119" s="6">
        <f t="shared" si="11"/>
        <v>2</v>
      </c>
    </row>
    <row r="120" spans="1:10" x14ac:dyDescent="0.15">
      <c r="A120" s="2">
        <f t="shared" si="12"/>
        <v>400393</v>
      </c>
      <c r="B120" s="1" t="str">
        <f t="shared" si="13"/>
        <v>39级3号任务奖励</v>
      </c>
      <c r="C120" s="1" t="str">
        <f t="shared" si="8"/>
        <v>39级3号任务奖励</v>
      </c>
      <c r="D120" s="1" t="str">
        <f>VLOOKUP(A120,奖励测试!A:J,7,FALSE)</f>
        <v>[]</v>
      </c>
      <c r="E120" s="2"/>
      <c r="F120" s="2"/>
      <c r="H120" s="2">
        <f t="shared" si="9"/>
        <v>393</v>
      </c>
      <c r="I120" s="6">
        <f t="shared" si="10"/>
        <v>39</v>
      </c>
      <c r="J120" s="6">
        <f t="shared" si="11"/>
        <v>3</v>
      </c>
    </row>
    <row r="121" spans="1:10" x14ac:dyDescent="0.15">
      <c r="A121" s="2">
        <f t="shared" si="12"/>
        <v>400401</v>
      </c>
      <c r="B121" s="1" t="str">
        <f t="shared" si="13"/>
        <v>40级1号任务奖励</v>
      </c>
      <c r="C121" s="1" t="str">
        <f t="shared" si="8"/>
        <v>40级1号任务奖励</v>
      </c>
      <c r="D121" s="1" t="str">
        <f>VLOOKUP(A121,奖励测试!A:J,7,FALSE)</f>
        <v>[{"t":"i","i":4,"c":8048,"tr":0}]</v>
      </c>
      <c r="E121" s="2"/>
      <c r="F121" s="2"/>
      <c r="H121" s="2">
        <f t="shared" si="9"/>
        <v>401</v>
      </c>
      <c r="I121" s="6">
        <f t="shared" si="10"/>
        <v>40</v>
      </c>
      <c r="J121" s="6">
        <f t="shared" si="11"/>
        <v>1</v>
      </c>
    </row>
    <row r="122" spans="1:10" x14ac:dyDescent="0.15">
      <c r="A122" s="2">
        <f t="shared" si="12"/>
        <v>400402</v>
      </c>
      <c r="B122" s="1" t="str">
        <f t="shared" si="13"/>
        <v>40级2号任务奖励</v>
      </c>
      <c r="C122" s="1" t="str">
        <f t="shared" si="8"/>
        <v>40级2号任务奖励</v>
      </c>
      <c r="D122" s="1" t="str">
        <f>VLOOKUP(A122,奖励测试!A:J,7,FALSE)</f>
        <v>[]</v>
      </c>
      <c r="E122" s="2"/>
      <c r="F122" s="2"/>
      <c r="H122" s="2">
        <f t="shared" si="9"/>
        <v>402</v>
      </c>
      <c r="I122" s="6">
        <f t="shared" si="10"/>
        <v>40</v>
      </c>
      <c r="J122" s="6">
        <f t="shared" si="11"/>
        <v>2</v>
      </c>
    </row>
    <row r="123" spans="1:10" x14ac:dyDescent="0.15">
      <c r="A123" s="2">
        <f t="shared" si="12"/>
        <v>400403</v>
      </c>
      <c r="B123" s="1" t="str">
        <f t="shared" si="13"/>
        <v>40级3号任务奖励</v>
      </c>
      <c r="C123" s="1" t="str">
        <f t="shared" si="8"/>
        <v>40级3号任务奖励</v>
      </c>
      <c r="D123" s="1" t="str">
        <f>VLOOKUP(A123,奖励测试!A:J,7,FALSE)</f>
        <v>[]</v>
      </c>
      <c r="E123" s="2"/>
      <c r="F123" s="2"/>
      <c r="H123" s="2">
        <f t="shared" si="9"/>
        <v>403</v>
      </c>
      <c r="I123" s="6">
        <f t="shared" si="10"/>
        <v>40</v>
      </c>
      <c r="J123" s="6">
        <f t="shared" si="11"/>
        <v>3</v>
      </c>
    </row>
    <row r="124" spans="1:10" x14ac:dyDescent="0.15">
      <c r="A124" s="2">
        <f t="shared" si="12"/>
        <v>400411</v>
      </c>
      <c r="B124" s="1" t="str">
        <f t="shared" si="13"/>
        <v>41级1号任务奖励</v>
      </c>
      <c r="C124" s="1" t="str">
        <f t="shared" si="8"/>
        <v>41级1号任务奖励</v>
      </c>
      <c r="D124" s="1" t="str">
        <f>VLOOKUP(A124,奖励测试!A:J,7,FALSE)</f>
        <v>[{"t":"i","i":4,"c":8624,"tr":0}]</v>
      </c>
      <c r="E124" s="2"/>
      <c r="F124" s="2"/>
      <c r="H124" s="2">
        <f t="shared" si="9"/>
        <v>411</v>
      </c>
      <c r="I124" s="6">
        <f t="shared" si="10"/>
        <v>41</v>
      </c>
      <c r="J124" s="6">
        <f t="shared" si="11"/>
        <v>1</v>
      </c>
    </row>
    <row r="125" spans="1:10" x14ac:dyDescent="0.15">
      <c r="A125" s="2">
        <f t="shared" si="12"/>
        <v>400412</v>
      </c>
      <c r="B125" s="1" t="str">
        <f t="shared" si="13"/>
        <v>41级2号任务奖励</v>
      </c>
      <c r="C125" s="1" t="str">
        <f t="shared" si="8"/>
        <v>41级2号任务奖励</v>
      </c>
      <c r="D125" s="1" t="str">
        <f>VLOOKUP(A125,奖励测试!A:J,7,FALSE)</f>
        <v>[]</v>
      </c>
      <c r="E125" s="2"/>
      <c r="F125" s="2"/>
      <c r="H125" s="2">
        <f t="shared" si="9"/>
        <v>412</v>
      </c>
      <c r="I125" s="6">
        <f t="shared" si="10"/>
        <v>41</v>
      </c>
      <c r="J125" s="6">
        <f t="shared" si="11"/>
        <v>2</v>
      </c>
    </row>
    <row r="126" spans="1:10" x14ac:dyDescent="0.15">
      <c r="A126" s="2">
        <f t="shared" si="12"/>
        <v>400413</v>
      </c>
      <c r="B126" s="1" t="str">
        <f t="shared" si="13"/>
        <v>41级3号任务奖励</v>
      </c>
      <c r="C126" s="1" t="str">
        <f t="shared" si="8"/>
        <v>41级3号任务奖励</v>
      </c>
      <c r="D126" s="1" t="str">
        <f>VLOOKUP(A126,奖励测试!A:J,7,FALSE)</f>
        <v>[]</v>
      </c>
      <c r="E126" s="2"/>
      <c r="F126" s="2"/>
      <c r="H126" s="2">
        <f t="shared" si="9"/>
        <v>413</v>
      </c>
      <c r="I126" s="6">
        <f t="shared" si="10"/>
        <v>41</v>
      </c>
      <c r="J126" s="6">
        <f t="shared" si="11"/>
        <v>3</v>
      </c>
    </row>
    <row r="127" spans="1:10" x14ac:dyDescent="0.15">
      <c r="A127" s="2">
        <f t="shared" si="12"/>
        <v>400421</v>
      </c>
      <c r="B127" s="1" t="str">
        <f t="shared" si="13"/>
        <v>42级1号任务奖励</v>
      </c>
      <c r="C127" s="1" t="str">
        <f t="shared" si="8"/>
        <v>42级1号任务奖励</v>
      </c>
      <c r="D127" s="1" t="str">
        <f>VLOOKUP(A127,奖励测试!A:J,7,FALSE)</f>
        <v>[{"t":"i","i":4,"c":9244,"tr":0}]</v>
      </c>
      <c r="E127" s="2"/>
      <c r="F127" s="2"/>
      <c r="H127" s="2">
        <f t="shared" si="9"/>
        <v>421</v>
      </c>
      <c r="I127" s="6">
        <f t="shared" si="10"/>
        <v>42</v>
      </c>
      <c r="J127" s="6">
        <f t="shared" si="11"/>
        <v>1</v>
      </c>
    </row>
    <row r="128" spans="1:10" x14ac:dyDescent="0.15">
      <c r="A128" s="2">
        <f t="shared" si="12"/>
        <v>400422</v>
      </c>
      <c r="B128" s="1" t="str">
        <f t="shared" si="13"/>
        <v>42级2号任务奖励</v>
      </c>
      <c r="C128" s="1" t="str">
        <f t="shared" si="8"/>
        <v>42级2号任务奖励</v>
      </c>
      <c r="D128" s="1" t="str">
        <f>VLOOKUP(A128,奖励测试!A:J,7,FALSE)</f>
        <v>[]</v>
      </c>
      <c r="E128" s="2"/>
      <c r="F128" s="2"/>
      <c r="H128" s="2">
        <f t="shared" si="9"/>
        <v>422</v>
      </c>
      <c r="I128" s="6">
        <f t="shared" si="10"/>
        <v>42</v>
      </c>
      <c r="J128" s="6">
        <f t="shared" si="11"/>
        <v>2</v>
      </c>
    </row>
    <row r="129" spans="1:10" x14ac:dyDescent="0.15">
      <c r="A129" s="2">
        <f t="shared" si="12"/>
        <v>400423</v>
      </c>
      <c r="B129" s="1" t="str">
        <f t="shared" si="13"/>
        <v>42级3号任务奖励</v>
      </c>
      <c r="C129" s="1" t="str">
        <f t="shared" si="8"/>
        <v>42级3号任务奖励</v>
      </c>
      <c r="D129" s="1" t="str">
        <f>VLOOKUP(A129,奖励测试!A:J,7,FALSE)</f>
        <v>[]</v>
      </c>
      <c r="E129" s="2"/>
      <c r="F129" s="2"/>
      <c r="H129" s="2">
        <f t="shared" si="9"/>
        <v>423</v>
      </c>
      <c r="I129" s="6">
        <f t="shared" si="10"/>
        <v>42</v>
      </c>
      <c r="J129" s="6">
        <f t="shared" si="11"/>
        <v>3</v>
      </c>
    </row>
    <row r="130" spans="1:10" x14ac:dyDescent="0.15">
      <c r="A130" s="2">
        <f t="shared" si="12"/>
        <v>400431</v>
      </c>
      <c r="B130" s="1" t="str">
        <f t="shared" si="13"/>
        <v>43级1号任务奖励</v>
      </c>
      <c r="C130" s="1" t="str">
        <f t="shared" si="8"/>
        <v>43级1号任务奖励</v>
      </c>
      <c r="D130" s="1" t="str">
        <f>VLOOKUP(A130,奖励测试!A:J,7,FALSE)</f>
        <v>[{"t":"i","i":4,"c":9908,"tr":0}]</v>
      </c>
      <c r="E130" s="2"/>
      <c r="F130" s="2"/>
      <c r="H130" s="2">
        <f t="shared" si="9"/>
        <v>431</v>
      </c>
      <c r="I130" s="6">
        <f t="shared" si="10"/>
        <v>43</v>
      </c>
      <c r="J130" s="6">
        <f t="shared" si="11"/>
        <v>1</v>
      </c>
    </row>
    <row r="131" spans="1:10" x14ac:dyDescent="0.15">
      <c r="A131" s="2">
        <f t="shared" si="12"/>
        <v>400432</v>
      </c>
      <c r="B131" s="1" t="str">
        <f t="shared" si="13"/>
        <v>43级2号任务奖励</v>
      </c>
      <c r="C131" s="1" t="str">
        <f t="shared" si="8"/>
        <v>43级2号任务奖励</v>
      </c>
      <c r="D131" s="1" t="str">
        <f>VLOOKUP(A131,奖励测试!A:J,7,FALSE)</f>
        <v>[]</v>
      </c>
      <c r="E131" s="2"/>
      <c r="F131" s="2"/>
      <c r="H131" s="2">
        <f t="shared" si="9"/>
        <v>432</v>
      </c>
      <c r="I131" s="6">
        <f t="shared" si="10"/>
        <v>43</v>
      </c>
      <c r="J131" s="6">
        <f t="shared" si="11"/>
        <v>2</v>
      </c>
    </row>
    <row r="132" spans="1:10" x14ac:dyDescent="0.15">
      <c r="A132" s="2">
        <f t="shared" si="12"/>
        <v>400433</v>
      </c>
      <c r="B132" s="1" t="str">
        <f t="shared" si="13"/>
        <v>43级3号任务奖励</v>
      </c>
      <c r="C132" s="1" t="str">
        <f t="shared" si="8"/>
        <v>43级3号任务奖励</v>
      </c>
      <c r="D132" s="1" t="str">
        <f>VLOOKUP(A132,奖励测试!A:J,7,FALSE)</f>
        <v>[]</v>
      </c>
      <c r="E132" s="2"/>
      <c r="F132" s="2"/>
      <c r="H132" s="2">
        <f t="shared" si="9"/>
        <v>433</v>
      </c>
      <c r="I132" s="6">
        <f t="shared" si="10"/>
        <v>43</v>
      </c>
      <c r="J132" s="6">
        <f t="shared" si="11"/>
        <v>3</v>
      </c>
    </row>
    <row r="133" spans="1:10" x14ac:dyDescent="0.15">
      <c r="A133" s="2">
        <f t="shared" si="12"/>
        <v>400441</v>
      </c>
      <c r="B133" s="1" t="str">
        <f t="shared" si="13"/>
        <v>44级1号任务奖励</v>
      </c>
      <c r="C133" s="1" t="str">
        <f t="shared" ref="C133:C196" si="14">B133</f>
        <v>44级1号任务奖励</v>
      </c>
      <c r="D133" s="1" t="str">
        <f>VLOOKUP(A133,奖励测试!A:J,7,FALSE)</f>
        <v>[{"t":"i","i":4,"c":10618,"tr":0}]</v>
      </c>
      <c r="E133" s="2"/>
      <c r="F133" s="2"/>
      <c r="H133" s="2">
        <f t="shared" si="9"/>
        <v>441</v>
      </c>
      <c r="I133" s="6">
        <f t="shared" si="10"/>
        <v>44</v>
      </c>
      <c r="J133" s="6">
        <f t="shared" si="11"/>
        <v>1</v>
      </c>
    </row>
    <row r="134" spans="1:10" x14ac:dyDescent="0.15">
      <c r="A134" s="2">
        <f t="shared" si="12"/>
        <v>400442</v>
      </c>
      <c r="B134" s="1" t="str">
        <f t="shared" si="13"/>
        <v>44级2号任务奖励</v>
      </c>
      <c r="C134" s="1" t="str">
        <f t="shared" si="14"/>
        <v>44级2号任务奖励</v>
      </c>
      <c r="D134" s="1" t="str">
        <f>VLOOKUP(A134,奖励测试!A:J,7,FALSE)</f>
        <v>[]</v>
      </c>
      <c r="E134" s="2"/>
      <c r="F134" s="2"/>
      <c r="H134" s="2">
        <f t="shared" ref="H134:H197" si="15">I134*10+J134</f>
        <v>442</v>
      </c>
      <c r="I134" s="6">
        <f t="shared" si="10"/>
        <v>44</v>
      </c>
      <c r="J134" s="6">
        <f t="shared" si="11"/>
        <v>2</v>
      </c>
    </row>
    <row r="135" spans="1:10" x14ac:dyDescent="0.15">
      <c r="A135" s="2">
        <f t="shared" si="12"/>
        <v>400443</v>
      </c>
      <c r="B135" s="1" t="str">
        <f t="shared" si="13"/>
        <v>44级3号任务奖励</v>
      </c>
      <c r="C135" s="1" t="str">
        <f t="shared" si="14"/>
        <v>44级3号任务奖励</v>
      </c>
      <c r="D135" s="1" t="str">
        <f>VLOOKUP(A135,奖励测试!A:J,7,FALSE)</f>
        <v>[]</v>
      </c>
      <c r="E135" s="2"/>
      <c r="F135" s="2"/>
      <c r="H135" s="2">
        <f t="shared" si="15"/>
        <v>443</v>
      </c>
      <c r="I135" s="6">
        <f t="shared" si="10"/>
        <v>44</v>
      </c>
      <c r="J135" s="6">
        <f t="shared" si="11"/>
        <v>3</v>
      </c>
    </row>
    <row r="136" spans="1:10" x14ac:dyDescent="0.15">
      <c r="A136" s="2">
        <f t="shared" si="12"/>
        <v>400451</v>
      </c>
      <c r="B136" s="1" t="str">
        <f t="shared" si="13"/>
        <v>45级1号任务奖励</v>
      </c>
      <c r="C136" s="1" t="str">
        <f t="shared" si="14"/>
        <v>45级1号任务奖励</v>
      </c>
      <c r="D136" s="1" t="str">
        <f>VLOOKUP(A136,奖励测试!A:J,7,FALSE)</f>
        <v>[{"t":"i","i":4,"c":11382,"tr":0}]</v>
      </c>
      <c r="E136" s="2"/>
      <c r="F136" s="2"/>
      <c r="H136" s="2">
        <f t="shared" si="15"/>
        <v>451</v>
      </c>
      <c r="I136" s="6">
        <f t="shared" ref="I136:I199" si="16">IF(J136=1,I135+1,I135)</f>
        <v>45</v>
      </c>
      <c r="J136" s="6">
        <f t="shared" ref="J136:J199" si="17">J133</f>
        <v>1</v>
      </c>
    </row>
    <row r="137" spans="1:10" x14ac:dyDescent="0.15">
      <c r="A137" s="2">
        <f t="shared" si="12"/>
        <v>400452</v>
      </c>
      <c r="B137" s="1" t="str">
        <f t="shared" si="13"/>
        <v>45级2号任务奖励</v>
      </c>
      <c r="C137" s="1" t="str">
        <f t="shared" si="14"/>
        <v>45级2号任务奖励</v>
      </c>
      <c r="D137" s="1" t="str">
        <f>VLOOKUP(A137,奖励测试!A:J,7,FALSE)</f>
        <v>[]</v>
      </c>
      <c r="E137" s="2"/>
      <c r="F137" s="2"/>
      <c r="H137" s="2">
        <f t="shared" si="15"/>
        <v>452</v>
      </c>
      <c r="I137" s="6">
        <f t="shared" si="16"/>
        <v>45</v>
      </c>
      <c r="J137" s="6">
        <f t="shared" si="17"/>
        <v>2</v>
      </c>
    </row>
    <row r="138" spans="1:10" x14ac:dyDescent="0.15">
      <c r="A138" s="2">
        <f t="shared" si="12"/>
        <v>400453</v>
      </c>
      <c r="B138" s="1" t="str">
        <f t="shared" si="13"/>
        <v>45级3号任务奖励</v>
      </c>
      <c r="C138" s="1" t="str">
        <f t="shared" si="14"/>
        <v>45级3号任务奖励</v>
      </c>
      <c r="D138" s="1" t="str">
        <f>VLOOKUP(A138,奖励测试!A:J,7,FALSE)</f>
        <v>[]</v>
      </c>
      <c r="E138" s="2"/>
      <c r="F138" s="2"/>
      <c r="H138" s="2">
        <f t="shared" si="15"/>
        <v>453</v>
      </c>
      <c r="I138" s="6">
        <f t="shared" si="16"/>
        <v>45</v>
      </c>
      <c r="J138" s="6">
        <f t="shared" si="17"/>
        <v>3</v>
      </c>
    </row>
    <row r="139" spans="1:10" x14ac:dyDescent="0.15">
      <c r="A139" s="2">
        <f t="shared" si="12"/>
        <v>400461</v>
      </c>
      <c r="B139" s="1" t="str">
        <f t="shared" si="13"/>
        <v>46级1号任务奖励</v>
      </c>
      <c r="C139" s="1" t="str">
        <f t="shared" si="14"/>
        <v>46级1号任务奖励</v>
      </c>
      <c r="D139" s="1" t="str">
        <f>VLOOKUP(A139,奖励测试!A:J,7,FALSE)</f>
        <v>[{"t":"i","i":4,"c":12198,"tr":0}]</v>
      </c>
      <c r="E139" s="2"/>
      <c r="F139" s="2"/>
      <c r="H139" s="2">
        <f t="shared" si="15"/>
        <v>461</v>
      </c>
      <c r="I139" s="6">
        <f t="shared" si="16"/>
        <v>46</v>
      </c>
      <c r="J139" s="6">
        <f t="shared" si="17"/>
        <v>1</v>
      </c>
    </row>
    <row r="140" spans="1:10" x14ac:dyDescent="0.15">
      <c r="A140" s="2">
        <f t="shared" si="12"/>
        <v>400462</v>
      </c>
      <c r="B140" s="1" t="str">
        <f t="shared" si="13"/>
        <v>46级2号任务奖励</v>
      </c>
      <c r="C140" s="1" t="str">
        <f t="shared" si="14"/>
        <v>46级2号任务奖励</v>
      </c>
      <c r="D140" s="1" t="str">
        <f>VLOOKUP(A140,奖励测试!A:J,7,FALSE)</f>
        <v>[]</v>
      </c>
      <c r="E140" s="2"/>
      <c r="F140" s="2"/>
      <c r="H140" s="2">
        <f t="shared" si="15"/>
        <v>462</v>
      </c>
      <c r="I140" s="6">
        <f t="shared" si="16"/>
        <v>46</v>
      </c>
      <c r="J140" s="6">
        <f t="shared" si="17"/>
        <v>2</v>
      </c>
    </row>
    <row r="141" spans="1:10" x14ac:dyDescent="0.15">
      <c r="A141" s="2">
        <f t="shared" si="12"/>
        <v>400463</v>
      </c>
      <c r="B141" s="1" t="str">
        <f t="shared" si="13"/>
        <v>46级3号任务奖励</v>
      </c>
      <c r="C141" s="1" t="str">
        <f t="shared" si="14"/>
        <v>46级3号任务奖励</v>
      </c>
      <c r="D141" s="1" t="str">
        <f>VLOOKUP(A141,奖励测试!A:J,7,FALSE)</f>
        <v>[]</v>
      </c>
      <c r="E141" s="2"/>
      <c r="F141" s="2"/>
      <c r="H141" s="2">
        <f t="shared" si="15"/>
        <v>463</v>
      </c>
      <c r="I141" s="6">
        <f t="shared" si="16"/>
        <v>46</v>
      </c>
      <c r="J141" s="6">
        <f t="shared" si="17"/>
        <v>3</v>
      </c>
    </row>
    <row r="142" spans="1:10" x14ac:dyDescent="0.15">
      <c r="A142" s="2">
        <f t="shared" si="12"/>
        <v>400471</v>
      </c>
      <c r="B142" s="1" t="str">
        <f t="shared" si="13"/>
        <v>47级1号任务奖励</v>
      </c>
      <c r="C142" s="1" t="str">
        <f t="shared" si="14"/>
        <v>47级1号任务奖励</v>
      </c>
      <c r="D142" s="1" t="str">
        <f>VLOOKUP(A142,奖励测试!A:J,7,FALSE)</f>
        <v>[{"t":"i","i":4,"c":13074,"tr":0}]</v>
      </c>
      <c r="E142" s="2"/>
      <c r="F142" s="2"/>
      <c r="H142" s="2">
        <f t="shared" si="15"/>
        <v>471</v>
      </c>
      <c r="I142" s="6">
        <f t="shared" si="16"/>
        <v>47</v>
      </c>
      <c r="J142" s="6">
        <f t="shared" si="17"/>
        <v>1</v>
      </c>
    </row>
    <row r="143" spans="1:10" x14ac:dyDescent="0.15">
      <c r="A143" s="2">
        <f t="shared" si="12"/>
        <v>400472</v>
      </c>
      <c r="B143" s="1" t="str">
        <f t="shared" si="13"/>
        <v>47级2号任务奖励</v>
      </c>
      <c r="C143" s="1" t="str">
        <f t="shared" si="14"/>
        <v>47级2号任务奖励</v>
      </c>
      <c r="D143" s="1" t="str">
        <f>VLOOKUP(A143,奖励测试!A:J,7,FALSE)</f>
        <v>[]</v>
      </c>
      <c r="E143" s="2"/>
      <c r="F143" s="2"/>
      <c r="H143" s="2">
        <f t="shared" si="15"/>
        <v>472</v>
      </c>
      <c r="I143" s="6">
        <f t="shared" si="16"/>
        <v>47</v>
      </c>
      <c r="J143" s="6">
        <f t="shared" si="17"/>
        <v>2</v>
      </c>
    </row>
    <row r="144" spans="1:10" x14ac:dyDescent="0.15">
      <c r="A144" s="2">
        <f t="shared" si="12"/>
        <v>400473</v>
      </c>
      <c r="B144" s="1" t="str">
        <f t="shared" si="13"/>
        <v>47级3号任务奖励</v>
      </c>
      <c r="C144" s="1" t="str">
        <f t="shared" si="14"/>
        <v>47级3号任务奖励</v>
      </c>
      <c r="D144" s="1" t="str">
        <f>VLOOKUP(A144,奖励测试!A:J,7,FALSE)</f>
        <v>[]</v>
      </c>
      <c r="E144" s="2"/>
      <c r="F144" s="2"/>
      <c r="H144" s="2">
        <f t="shared" si="15"/>
        <v>473</v>
      </c>
      <c r="I144" s="6">
        <f t="shared" si="16"/>
        <v>47</v>
      </c>
      <c r="J144" s="6">
        <f t="shared" si="17"/>
        <v>3</v>
      </c>
    </row>
    <row r="145" spans="1:10" x14ac:dyDescent="0.15">
      <c r="A145" s="2">
        <f t="shared" si="12"/>
        <v>400481</v>
      </c>
      <c r="B145" s="1" t="str">
        <f t="shared" si="13"/>
        <v>48级1号任务奖励</v>
      </c>
      <c r="C145" s="1" t="str">
        <f t="shared" si="14"/>
        <v>48级1号任务奖励</v>
      </c>
      <c r="D145" s="1" t="str">
        <f>VLOOKUP(A145,奖励测试!A:J,7,FALSE)</f>
        <v>[{"t":"i","i":4,"c":14014,"tr":0}]</v>
      </c>
      <c r="E145" s="2"/>
      <c r="F145" s="2"/>
      <c r="H145" s="2">
        <f t="shared" si="15"/>
        <v>481</v>
      </c>
      <c r="I145" s="6">
        <f t="shared" si="16"/>
        <v>48</v>
      </c>
      <c r="J145" s="6">
        <f t="shared" si="17"/>
        <v>1</v>
      </c>
    </row>
    <row r="146" spans="1:10" x14ac:dyDescent="0.15">
      <c r="A146" s="2">
        <f t="shared" si="12"/>
        <v>400482</v>
      </c>
      <c r="B146" s="1" t="str">
        <f t="shared" si="13"/>
        <v>48级2号任务奖励</v>
      </c>
      <c r="C146" s="1" t="str">
        <f t="shared" si="14"/>
        <v>48级2号任务奖励</v>
      </c>
      <c r="D146" s="1" t="str">
        <f>VLOOKUP(A146,奖励测试!A:J,7,FALSE)</f>
        <v>[]</v>
      </c>
      <c r="E146" s="2"/>
      <c r="F146" s="2"/>
      <c r="H146" s="2">
        <f t="shared" si="15"/>
        <v>482</v>
      </c>
      <c r="I146" s="6">
        <f t="shared" si="16"/>
        <v>48</v>
      </c>
      <c r="J146" s="6">
        <f t="shared" si="17"/>
        <v>2</v>
      </c>
    </row>
    <row r="147" spans="1:10" x14ac:dyDescent="0.15">
      <c r="A147" s="2">
        <f t="shared" si="12"/>
        <v>400483</v>
      </c>
      <c r="B147" s="1" t="str">
        <f t="shared" si="13"/>
        <v>48级3号任务奖励</v>
      </c>
      <c r="C147" s="1" t="str">
        <f t="shared" si="14"/>
        <v>48级3号任务奖励</v>
      </c>
      <c r="D147" s="1" t="str">
        <f>VLOOKUP(A147,奖励测试!A:J,7,FALSE)</f>
        <v>[]</v>
      </c>
      <c r="E147" s="2"/>
      <c r="F147" s="2"/>
      <c r="H147" s="2">
        <f t="shared" si="15"/>
        <v>483</v>
      </c>
      <c r="I147" s="6">
        <f t="shared" si="16"/>
        <v>48</v>
      </c>
      <c r="J147" s="6">
        <f t="shared" si="17"/>
        <v>3</v>
      </c>
    </row>
    <row r="148" spans="1:10" x14ac:dyDescent="0.15">
      <c r="A148" s="2">
        <f t="shared" si="12"/>
        <v>400491</v>
      </c>
      <c r="B148" s="1" t="str">
        <f t="shared" si="13"/>
        <v>49级1号任务奖励</v>
      </c>
      <c r="C148" s="1" t="str">
        <f t="shared" si="14"/>
        <v>49级1号任务奖励</v>
      </c>
      <c r="D148" s="1" t="str">
        <f>VLOOKUP(A148,奖励测试!A:J,7,FALSE)</f>
        <v>[{"t":"i","i":4,"c":15018,"tr":0}]</v>
      </c>
      <c r="E148" s="2"/>
      <c r="F148" s="2"/>
      <c r="H148" s="2">
        <f t="shared" si="15"/>
        <v>491</v>
      </c>
      <c r="I148" s="6">
        <f t="shared" si="16"/>
        <v>49</v>
      </c>
      <c r="J148" s="6">
        <f t="shared" si="17"/>
        <v>1</v>
      </c>
    </row>
    <row r="149" spans="1:10" x14ac:dyDescent="0.15">
      <c r="A149" s="2">
        <f t="shared" si="12"/>
        <v>400492</v>
      </c>
      <c r="B149" s="1" t="str">
        <f t="shared" si="13"/>
        <v>49级2号任务奖励</v>
      </c>
      <c r="C149" s="1" t="str">
        <f t="shared" si="14"/>
        <v>49级2号任务奖励</v>
      </c>
      <c r="D149" s="1" t="str">
        <f>VLOOKUP(A149,奖励测试!A:J,7,FALSE)</f>
        <v>[]</v>
      </c>
      <c r="E149" s="2"/>
      <c r="F149" s="2"/>
      <c r="H149" s="2">
        <f t="shared" si="15"/>
        <v>492</v>
      </c>
      <c r="I149" s="6">
        <f t="shared" si="16"/>
        <v>49</v>
      </c>
      <c r="J149" s="6">
        <f t="shared" si="17"/>
        <v>2</v>
      </c>
    </row>
    <row r="150" spans="1:10" x14ac:dyDescent="0.15">
      <c r="A150" s="2">
        <f t="shared" si="12"/>
        <v>400493</v>
      </c>
      <c r="B150" s="1" t="str">
        <f t="shared" si="13"/>
        <v>49级3号任务奖励</v>
      </c>
      <c r="C150" s="1" t="str">
        <f t="shared" si="14"/>
        <v>49级3号任务奖励</v>
      </c>
      <c r="D150" s="1" t="str">
        <f>VLOOKUP(A150,奖励测试!A:J,7,FALSE)</f>
        <v>[]</v>
      </c>
      <c r="E150" s="2"/>
      <c r="F150" s="2"/>
      <c r="H150" s="2">
        <f t="shared" si="15"/>
        <v>493</v>
      </c>
      <c r="I150" s="6">
        <f t="shared" si="16"/>
        <v>49</v>
      </c>
      <c r="J150" s="6">
        <f t="shared" si="17"/>
        <v>3</v>
      </c>
    </row>
    <row r="151" spans="1:10" x14ac:dyDescent="0.15">
      <c r="A151" s="2">
        <f t="shared" si="12"/>
        <v>400501</v>
      </c>
      <c r="B151" s="1" t="str">
        <f t="shared" si="13"/>
        <v>50级1号任务奖励</v>
      </c>
      <c r="C151" s="1" t="str">
        <f t="shared" si="14"/>
        <v>50级1号任务奖励</v>
      </c>
      <c r="D151" s="1" t="str">
        <f>VLOOKUP(A151,奖励测试!A:J,7,FALSE)</f>
        <v>[{"t":"i","i":4,"c":16098,"tr":0}]</v>
      </c>
      <c r="E151" s="2"/>
      <c r="F151" s="2"/>
      <c r="H151" s="2">
        <f t="shared" si="15"/>
        <v>501</v>
      </c>
      <c r="I151" s="6">
        <f t="shared" si="16"/>
        <v>50</v>
      </c>
      <c r="J151" s="6">
        <f t="shared" si="17"/>
        <v>1</v>
      </c>
    </row>
    <row r="152" spans="1:10" x14ac:dyDescent="0.15">
      <c r="A152" s="2">
        <f t="shared" si="12"/>
        <v>400502</v>
      </c>
      <c r="B152" s="1" t="str">
        <f t="shared" si="13"/>
        <v>50级2号任务奖励</v>
      </c>
      <c r="C152" s="1" t="str">
        <f t="shared" si="14"/>
        <v>50级2号任务奖励</v>
      </c>
      <c r="D152" s="1" t="str">
        <f>VLOOKUP(A152,奖励测试!A:J,7,FALSE)</f>
        <v>[]</v>
      </c>
      <c r="E152" s="2"/>
      <c r="F152" s="2"/>
      <c r="H152" s="2">
        <f t="shared" si="15"/>
        <v>502</v>
      </c>
      <c r="I152" s="6">
        <f t="shared" si="16"/>
        <v>50</v>
      </c>
      <c r="J152" s="6">
        <f t="shared" si="17"/>
        <v>2</v>
      </c>
    </row>
    <row r="153" spans="1:10" x14ac:dyDescent="0.15">
      <c r="A153" s="2">
        <f t="shared" si="12"/>
        <v>400503</v>
      </c>
      <c r="B153" s="1" t="str">
        <f t="shared" si="13"/>
        <v>50级3号任务奖励</v>
      </c>
      <c r="C153" s="1" t="str">
        <f t="shared" si="14"/>
        <v>50级3号任务奖励</v>
      </c>
      <c r="D153" s="1" t="str">
        <f>VLOOKUP(A153,奖励测试!A:J,7,FALSE)</f>
        <v>[]</v>
      </c>
      <c r="E153" s="2"/>
      <c r="F153" s="2"/>
      <c r="H153" s="2">
        <f t="shared" si="15"/>
        <v>503</v>
      </c>
      <c r="I153" s="6">
        <f t="shared" si="16"/>
        <v>50</v>
      </c>
      <c r="J153" s="6">
        <f t="shared" si="17"/>
        <v>3</v>
      </c>
    </row>
    <row r="154" spans="1:10" x14ac:dyDescent="0.15">
      <c r="A154" s="2">
        <f t="shared" si="12"/>
        <v>400511</v>
      </c>
      <c r="B154" s="1" t="str">
        <f t="shared" si="13"/>
        <v>51级1号任务奖励</v>
      </c>
      <c r="C154" s="1" t="str">
        <f t="shared" si="14"/>
        <v>51级1号任务奖励</v>
      </c>
      <c r="D154" s="1" t="str">
        <f>VLOOKUP(A154,奖励测试!A:J,7,FALSE)</f>
        <v>[{"t":"i","i":4,"c":17254,"tr":0}]</v>
      </c>
      <c r="E154" s="2"/>
      <c r="F154" s="2"/>
      <c r="H154" s="2">
        <f t="shared" si="15"/>
        <v>511</v>
      </c>
      <c r="I154" s="6">
        <f t="shared" si="16"/>
        <v>51</v>
      </c>
      <c r="J154" s="6">
        <f t="shared" si="17"/>
        <v>1</v>
      </c>
    </row>
    <row r="155" spans="1:10" x14ac:dyDescent="0.15">
      <c r="A155" s="2">
        <f t="shared" si="12"/>
        <v>400512</v>
      </c>
      <c r="B155" s="1" t="str">
        <f t="shared" si="13"/>
        <v>51级2号任务奖励</v>
      </c>
      <c r="C155" s="1" t="str">
        <f t="shared" si="14"/>
        <v>51级2号任务奖励</v>
      </c>
      <c r="D155" s="1" t="str">
        <f>VLOOKUP(A155,奖励测试!A:J,7,FALSE)</f>
        <v>[]</v>
      </c>
      <c r="E155" s="2"/>
      <c r="F155" s="2"/>
      <c r="H155" s="2">
        <f t="shared" si="15"/>
        <v>512</v>
      </c>
      <c r="I155" s="6">
        <f t="shared" si="16"/>
        <v>51</v>
      </c>
      <c r="J155" s="6">
        <f t="shared" si="17"/>
        <v>2</v>
      </c>
    </row>
    <row r="156" spans="1:10" x14ac:dyDescent="0.15">
      <c r="A156" s="2">
        <f t="shared" si="12"/>
        <v>400513</v>
      </c>
      <c r="B156" s="1" t="str">
        <f t="shared" si="13"/>
        <v>51级3号任务奖励</v>
      </c>
      <c r="C156" s="1" t="str">
        <f t="shared" si="14"/>
        <v>51级3号任务奖励</v>
      </c>
      <c r="D156" s="1" t="str">
        <f>VLOOKUP(A156,奖励测试!A:J,7,FALSE)</f>
        <v>[]</v>
      </c>
      <c r="E156" s="2"/>
      <c r="F156" s="2"/>
      <c r="H156" s="2">
        <f t="shared" si="15"/>
        <v>513</v>
      </c>
      <c r="I156" s="6">
        <f t="shared" si="16"/>
        <v>51</v>
      </c>
      <c r="J156" s="6">
        <f t="shared" si="17"/>
        <v>3</v>
      </c>
    </row>
    <row r="157" spans="1:10" x14ac:dyDescent="0.15">
      <c r="A157" s="2">
        <f t="shared" si="12"/>
        <v>400521</v>
      </c>
      <c r="B157" s="1" t="str">
        <f t="shared" si="13"/>
        <v>52级1号任务奖励</v>
      </c>
      <c r="C157" s="1" t="str">
        <f t="shared" si="14"/>
        <v>52级1号任务奖励</v>
      </c>
      <c r="D157" s="1" t="str">
        <f>VLOOKUP(A157,奖励测试!A:J,7,FALSE)</f>
        <v>[{"t":"i","i":4,"c":18492,"tr":0}]</v>
      </c>
      <c r="E157" s="2"/>
      <c r="F157" s="2"/>
      <c r="H157" s="2">
        <f t="shared" si="15"/>
        <v>521</v>
      </c>
      <c r="I157" s="6">
        <f t="shared" si="16"/>
        <v>52</v>
      </c>
      <c r="J157" s="6">
        <f t="shared" si="17"/>
        <v>1</v>
      </c>
    </row>
    <row r="158" spans="1:10" x14ac:dyDescent="0.15">
      <c r="A158" s="2">
        <f t="shared" si="12"/>
        <v>400522</v>
      </c>
      <c r="B158" s="1" t="str">
        <f t="shared" si="13"/>
        <v>52级2号任务奖励</v>
      </c>
      <c r="C158" s="1" t="str">
        <f t="shared" si="14"/>
        <v>52级2号任务奖励</v>
      </c>
      <c r="D158" s="1" t="str">
        <f>VLOOKUP(A158,奖励测试!A:J,7,FALSE)</f>
        <v>[]</v>
      </c>
      <c r="E158" s="2"/>
      <c r="F158" s="2"/>
      <c r="H158" s="2">
        <f t="shared" si="15"/>
        <v>522</v>
      </c>
      <c r="I158" s="6">
        <f t="shared" si="16"/>
        <v>52</v>
      </c>
      <c r="J158" s="6">
        <f t="shared" si="17"/>
        <v>2</v>
      </c>
    </row>
    <row r="159" spans="1:10" x14ac:dyDescent="0.15">
      <c r="A159" s="2">
        <f t="shared" si="12"/>
        <v>400523</v>
      </c>
      <c r="B159" s="1" t="str">
        <f t="shared" si="13"/>
        <v>52级3号任务奖励</v>
      </c>
      <c r="C159" s="1" t="str">
        <f t="shared" si="14"/>
        <v>52级3号任务奖励</v>
      </c>
      <c r="D159" s="1" t="str">
        <f>VLOOKUP(A159,奖励测试!A:J,7,FALSE)</f>
        <v>[]</v>
      </c>
      <c r="E159" s="2"/>
      <c r="F159" s="2"/>
      <c r="H159" s="2">
        <f t="shared" si="15"/>
        <v>523</v>
      </c>
      <c r="I159" s="6">
        <f t="shared" si="16"/>
        <v>52</v>
      </c>
      <c r="J159" s="6">
        <f t="shared" si="17"/>
        <v>3</v>
      </c>
    </row>
    <row r="160" spans="1:10" x14ac:dyDescent="0.15">
      <c r="A160" s="2">
        <f t="shared" si="12"/>
        <v>400531</v>
      </c>
      <c r="B160" s="1" t="str">
        <f t="shared" si="13"/>
        <v>53级1号任务奖励</v>
      </c>
      <c r="C160" s="1" t="str">
        <f t="shared" si="14"/>
        <v>53级1号任务奖励</v>
      </c>
      <c r="D160" s="1" t="str">
        <f>VLOOKUP(A160,奖励测试!A:J,7,FALSE)</f>
        <v>[{"t":"i","i":4,"c":19820,"tr":0}]</v>
      </c>
      <c r="E160" s="2"/>
      <c r="F160" s="2"/>
      <c r="H160" s="2">
        <f t="shared" si="15"/>
        <v>531</v>
      </c>
      <c r="I160" s="6">
        <f t="shared" si="16"/>
        <v>53</v>
      </c>
      <c r="J160" s="6">
        <f t="shared" si="17"/>
        <v>1</v>
      </c>
    </row>
    <row r="161" spans="1:10" x14ac:dyDescent="0.15">
      <c r="A161" s="2">
        <f t="shared" si="12"/>
        <v>400532</v>
      </c>
      <c r="B161" s="1" t="str">
        <f t="shared" si="13"/>
        <v>53级2号任务奖励</v>
      </c>
      <c r="C161" s="1" t="str">
        <f t="shared" si="14"/>
        <v>53级2号任务奖励</v>
      </c>
      <c r="D161" s="1" t="str">
        <f>VLOOKUP(A161,奖励测试!A:J,7,FALSE)</f>
        <v>[]</v>
      </c>
      <c r="E161" s="2"/>
      <c r="F161" s="2"/>
      <c r="H161" s="2">
        <f t="shared" si="15"/>
        <v>532</v>
      </c>
      <c r="I161" s="6">
        <f t="shared" si="16"/>
        <v>53</v>
      </c>
      <c r="J161" s="6">
        <f t="shared" si="17"/>
        <v>2</v>
      </c>
    </row>
    <row r="162" spans="1:10" x14ac:dyDescent="0.15">
      <c r="A162" s="2">
        <f t="shared" si="12"/>
        <v>400533</v>
      </c>
      <c r="B162" s="1" t="str">
        <f t="shared" si="13"/>
        <v>53级3号任务奖励</v>
      </c>
      <c r="C162" s="1" t="str">
        <f t="shared" si="14"/>
        <v>53级3号任务奖励</v>
      </c>
      <c r="D162" s="1" t="str">
        <f>VLOOKUP(A162,奖励测试!A:J,7,FALSE)</f>
        <v>[]</v>
      </c>
      <c r="E162" s="2"/>
      <c r="F162" s="2"/>
      <c r="H162" s="2">
        <f t="shared" si="15"/>
        <v>533</v>
      </c>
      <c r="I162" s="6">
        <f t="shared" si="16"/>
        <v>53</v>
      </c>
      <c r="J162" s="6">
        <f t="shared" si="17"/>
        <v>3</v>
      </c>
    </row>
    <row r="163" spans="1:10" x14ac:dyDescent="0.15">
      <c r="A163" s="2">
        <f t="shared" si="12"/>
        <v>400541</v>
      </c>
      <c r="B163" s="1" t="str">
        <f t="shared" si="13"/>
        <v>54级1号任务奖励</v>
      </c>
      <c r="C163" s="1" t="str">
        <f t="shared" si="14"/>
        <v>54级1号任务奖励</v>
      </c>
      <c r="D163" s="1" t="str">
        <f>VLOOKUP(A163,奖励测试!A:J,7,FALSE)</f>
        <v>[{"t":"i","i":4,"c":21242,"tr":0}]</v>
      </c>
      <c r="E163" s="2"/>
      <c r="F163" s="2"/>
      <c r="H163" s="2">
        <f t="shared" si="15"/>
        <v>541</v>
      </c>
      <c r="I163" s="6">
        <f t="shared" si="16"/>
        <v>54</v>
      </c>
      <c r="J163" s="6">
        <f t="shared" si="17"/>
        <v>1</v>
      </c>
    </row>
    <row r="164" spans="1:10" x14ac:dyDescent="0.15">
      <c r="A164" s="2">
        <f t="shared" si="12"/>
        <v>400542</v>
      </c>
      <c r="B164" s="1" t="str">
        <f t="shared" si="13"/>
        <v>54级2号任务奖励</v>
      </c>
      <c r="C164" s="1" t="str">
        <f t="shared" si="14"/>
        <v>54级2号任务奖励</v>
      </c>
      <c r="D164" s="1" t="str">
        <f>VLOOKUP(A164,奖励测试!A:J,7,FALSE)</f>
        <v>[]</v>
      </c>
      <c r="E164" s="2"/>
      <c r="F164" s="2"/>
      <c r="H164" s="2">
        <f t="shared" si="15"/>
        <v>542</v>
      </c>
      <c r="I164" s="6">
        <f t="shared" si="16"/>
        <v>54</v>
      </c>
      <c r="J164" s="6">
        <f t="shared" si="17"/>
        <v>2</v>
      </c>
    </row>
    <row r="165" spans="1:10" x14ac:dyDescent="0.15">
      <c r="A165" s="2">
        <f t="shared" si="12"/>
        <v>400543</v>
      </c>
      <c r="B165" s="1" t="str">
        <f t="shared" si="13"/>
        <v>54级3号任务奖励</v>
      </c>
      <c r="C165" s="1" t="str">
        <f t="shared" si="14"/>
        <v>54级3号任务奖励</v>
      </c>
      <c r="D165" s="1" t="str">
        <f>VLOOKUP(A165,奖励测试!A:J,7,FALSE)</f>
        <v>[]</v>
      </c>
      <c r="E165" s="2"/>
      <c r="F165" s="2"/>
      <c r="H165" s="2">
        <f t="shared" si="15"/>
        <v>543</v>
      </c>
      <c r="I165" s="6">
        <f t="shared" si="16"/>
        <v>54</v>
      </c>
      <c r="J165" s="6">
        <f t="shared" si="17"/>
        <v>3</v>
      </c>
    </row>
    <row r="166" spans="1:10" x14ac:dyDescent="0.15">
      <c r="A166" s="2">
        <f t="shared" si="12"/>
        <v>400551</v>
      </c>
      <c r="B166" s="1" t="str">
        <f t="shared" si="13"/>
        <v>55级1号任务奖励</v>
      </c>
      <c r="C166" s="1" t="str">
        <f t="shared" si="14"/>
        <v>55级1号任务奖励</v>
      </c>
      <c r="D166" s="1" t="str">
        <f>VLOOKUP(A166,奖励测试!A:J,7,FALSE)</f>
        <v>[{"t":"i","i":4,"c":22768,"tr":0}]</v>
      </c>
      <c r="E166" s="2"/>
      <c r="F166" s="2"/>
      <c r="H166" s="2">
        <f t="shared" si="15"/>
        <v>551</v>
      </c>
      <c r="I166" s="6">
        <f t="shared" si="16"/>
        <v>55</v>
      </c>
      <c r="J166" s="6">
        <f t="shared" si="17"/>
        <v>1</v>
      </c>
    </row>
    <row r="167" spans="1:10" x14ac:dyDescent="0.15">
      <c r="A167" s="2">
        <f t="shared" si="12"/>
        <v>400552</v>
      </c>
      <c r="B167" s="1" t="str">
        <f t="shared" si="13"/>
        <v>55级2号任务奖励</v>
      </c>
      <c r="C167" s="1" t="str">
        <f t="shared" si="14"/>
        <v>55级2号任务奖励</v>
      </c>
      <c r="D167" s="1" t="str">
        <f>VLOOKUP(A167,奖励测试!A:J,7,FALSE)</f>
        <v>[]</v>
      </c>
      <c r="E167" s="2"/>
      <c r="F167" s="2"/>
      <c r="H167" s="2">
        <f t="shared" si="15"/>
        <v>552</v>
      </c>
      <c r="I167" s="6">
        <f t="shared" si="16"/>
        <v>55</v>
      </c>
      <c r="J167" s="6">
        <f t="shared" si="17"/>
        <v>2</v>
      </c>
    </row>
    <row r="168" spans="1:10" x14ac:dyDescent="0.15">
      <c r="A168" s="2">
        <f t="shared" ref="A168:A231" si="18">400000+H168</f>
        <v>400553</v>
      </c>
      <c r="B168" s="1" t="str">
        <f t="shared" ref="B168:B231" si="19">I168&amp;"级"&amp;J168&amp;"号任务奖励"</f>
        <v>55级3号任务奖励</v>
      </c>
      <c r="C168" s="1" t="str">
        <f t="shared" si="14"/>
        <v>55级3号任务奖励</v>
      </c>
      <c r="D168" s="1" t="str">
        <f>VLOOKUP(A168,奖励测试!A:J,7,FALSE)</f>
        <v>[]</v>
      </c>
      <c r="E168" s="2"/>
      <c r="F168" s="2"/>
      <c r="H168" s="2">
        <f t="shared" si="15"/>
        <v>553</v>
      </c>
      <c r="I168" s="6">
        <f t="shared" si="16"/>
        <v>55</v>
      </c>
      <c r="J168" s="6">
        <f t="shared" si="17"/>
        <v>3</v>
      </c>
    </row>
    <row r="169" spans="1:10" x14ac:dyDescent="0.15">
      <c r="A169" s="2">
        <f t="shared" si="18"/>
        <v>400561</v>
      </c>
      <c r="B169" s="1" t="str">
        <f t="shared" si="19"/>
        <v>56级1号任务奖励</v>
      </c>
      <c r="C169" s="1" t="str">
        <f t="shared" si="14"/>
        <v>56级1号任务奖励</v>
      </c>
      <c r="D169" s="1" t="str">
        <f>VLOOKUP(A169,奖励测试!A:J,7,FALSE)</f>
        <v>[{"t":"i","i":4,"c":24404,"tr":0}]</v>
      </c>
      <c r="E169" s="2"/>
      <c r="F169" s="2"/>
      <c r="H169" s="2">
        <f t="shared" si="15"/>
        <v>561</v>
      </c>
      <c r="I169" s="6">
        <f t="shared" si="16"/>
        <v>56</v>
      </c>
      <c r="J169" s="6">
        <f t="shared" si="17"/>
        <v>1</v>
      </c>
    </row>
    <row r="170" spans="1:10" x14ac:dyDescent="0.15">
      <c r="A170" s="2">
        <f t="shared" si="18"/>
        <v>400562</v>
      </c>
      <c r="B170" s="1" t="str">
        <f t="shared" si="19"/>
        <v>56级2号任务奖励</v>
      </c>
      <c r="C170" s="1" t="str">
        <f t="shared" si="14"/>
        <v>56级2号任务奖励</v>
      </c>
      <c r="D170" s="1" t="str">
        <f>VLOOKUP(A170,奖励测试!A:J,7,FALSE)</f>
        <v>[]</v>
      </c>
      <c r="E170" s="2"/>
      <c r="F170" s="2"/>
      <c r="H170" s="2">
        <f t="shared" si="15"/>
        <v>562</v>
      </c>
      <c r="I170" s="6">
        <f t="shared" si="16"/>
        <v>56</v>
      </c>
      <c r="J170" s="6">
        <f t="shared" si="17"/>
        <v>2</v>
      </c>
    </row>
    <row r="171" spans="1:10" x14ac:dyDescent="0.15">
      <c r="A171" s="2">
        <f t="shared" si="18"/>
        <v>400563</v>
      </c>
      <c r="B171" s="1" t="str">
        <f t="shared" si="19"/>
        <v>56级3号任务奖励</v>
      </c>
      <c r="C171" s="1" t="str">
        <f t="shared" si="14"/>
        <v>56级3号任务奖励</v>
      </c>
      <c r="D171" s="1" t="str">
        <f>VLOOKUP(A171,奖励测试!A:J,7,FALSE)</f>
        <v>[]</v>
      </c>
      <c r="E171" s="2"/>
      <c r="F171" s="2"/>
      <c r="H171" s="2">
        <f t="shared" si="15"/>
        <v>563</v>
      </c>
      <c r="I171" s="6">
        <f t="shared" si="16"/>
        <v>56</v>
      </c>
      <c r="J171" s="6">
        <f t="shared" si="17"/>
        <v>3</v>
      </c>
    </row>
    <row r="172" spans="1:10" x14ac:dyDescent="0.15">
      <c r="A172" s="2">
        <f t="shared" si="18"/>
        <v>400571</v>
      </c>
      <c r="B172" s="1" t="str">
        <f t="shared" si="19"/>
        <v>57级1号任务奖励</v>
      </c>
      <c r="C172" s="1" t="str">
        <f t="shared" si="14"/>
        <v>57级1号任务奖励</v>
      </c>
      <c r="D172" s="1" t="str">
        <f>VLOOKUP(A172,奖励测试!A:J,7,FALSE)</f>
        <v>[{"t":"i","i":4,"c":26154,"tr":0}]</v>
      </c>
      <c r="E172" s="2"/>
      <c r="F172" s="2"/>
      <c r="H172" s="2">
        <f t="shared" si="15"/>
        <v>571</v>
      </c>
      <c r="I172" s="6">
        <f t="shared" si="16"/>
        <v>57</v>
      </c>
      <c r="J172" s="6">
        <f t="shared" si="17"/>
        <v>1</v>
      </c>
    </row>
    <row r="173" spans="1:10" x14ac:dyDescent="0.15">
      <c r="A173" s="2">
        <f t="shared" si="18"/>
        <v>400572</v>
      </c>
      <c r="B173" s="1" t="str">
        <f t="shared" si="19"/>
        <v>57级2号任务奖励</v>
      </c>
      <c r="C173" s="1" t="str">
        <f t="shared" si="14"/>
        <v>57级2号任务奖励</v>
      </c>
      <c r="D173" s="1" t="str">
        <f>VLOOKUP(A173,奖励测试!A:J,7,FALSE)</f>
        <v>[]</v>
      </c>
      <c r="E173" s="2"/>
      <c r="F173" s="2"/>
      <c r="H173" s="2">
        <f t="shared" si="15"/>
        <v>572</v>
      </c>
      <c r="I173" s="6">
        <f t="shared" si="16"/>
        <v>57</v>
      </c>
      <c r="J173" s="6">
        <f t="shared" si="17"/>
        <v>2</v>
      </c>
    </row>
    <row r="174" spans="1:10" x14ac:dyDescent="0.15">
      <c r="A174" s="2">
        <f t="shared" si="18"/>
        <v>400573</v>
      </c>
      <c r="B174" s="1" t="str">
        <f t="shared" si="19"/>
        <v>57级3号任务奖励</v>
      </c>
      <c r="C174" s="1" t="str">
        <f t="shared" si="14"/>
        <v>57级3号任务奖励</v>
      </c>
      <c r="D174" s="1" t="str">
        <f>VLOOKUP(A174,奖励测试!A:J,7,FALSE)</f>
        <v>[]</v>
      </c>
      <c r="E174" s="2"/>
      <c r="F174" s="2"/>
      <c r="H174" s="2">
        <f t="shared" si="15"/>
        <v>573</v>
      </c>
      <c r="I174" s="6">
        <f t="shared" si="16"/>
        <v>57</v>
      </c>
      <c r="J174" s="6">
        <f t="shared" si="17"/>
        <v>3</v>
      </c>
    </row>
    <row r="175" spans="1:10" x14ac:dyDescent="0.15">
      <c r="A175" s="2">
        <f t="shared" si="18"/>
        <v>400581</v>
      </c>
      <c r="B175" s="1" t="str">
        <f t="shared" si="19"/>
        <v>58级1号任务奖励</v>
      </c>
      <c r="C175" s="1" t="str">
        <f t="shared" si="14"/>
        <v>58级1号任务奖励</v>
      </c>
      <c r="D175" s="1" t="str">
        <f>VLOOKUP(A175,奖励测试!A:J,7,FALSE)</f>
        <v>[{"t":"i","i":4,"c":28034,"tr":0}]</v>
      </c>
      <c r="E175" s="2"/>
      <c r="F175" s="2"/>
      <c r="H175" s="2">
        <f t="shared" si="15"/>
        <v>581</v>
      </c>
      <c r="I175" s="6">
        <f t="shared" si="16"/>
        <v>58</v>
      </c>
      <c r="J175" s="6">
        <f t="shared" si="17"/>
        <v>1</v>
      </c>
    </row>
    <row r="176" spans="1:10" x14ac:dyDescent="0.15">
      <c r="A176" s="2">
        <f t="shared" si="18"/>
        <v>400582</v>
      </c>
      <c r="B176" s="1" t="str">
        <f t="shared" si="19"/>
        <v>58级2号任务奖励</v>
      </c>
      <c r="C176" s="1" t="str">
        <f t="shared" si="14"/>
        <v>58级2号任务奖励</v>
      </c>
      <c r="D176" s="1" t="str">
        <f>VLOOKUP(A176,奖励测试!A:J,7,FALSE)</f>
        <v>[]</v>
      </c>
      <c r="E176" s="2"/>
      <c r="F176" s="2"/>
      <c r="H176" s="2">
        <f t="shared" si="15"/>
        <v>582</v>
      </c>
      <c r="I176" s="6">
        <f t="shared" si="16"/>
        <v>58</v>
      </c>
      <c r="J176" s="6">
        <f t="shared" si="17"/>
        <v>2</v>
      </c>
    </row>
    <row r="177" spans="1:10" x14ac:dyDescent="0.15">
      <c r="A177" s="2">
        <f t="shared" si="18"/>
        <v>400583</v>
      </c>
      <c r="B177" s="1" t="str">
        <f t="shared" si="19"/>
        <v>58级3号任务奖励</v>
      </c>
      <c r="C177" s="1" t="str">
        <f t="shared" si="14"/>
        <v>58级3号任务奖励</v>
      </c>
      <c r="D177" s="1" t="str">
        <f>VLOOKUP(A177,奖励测试!A:J,7,FALSE)</f>
        <v>[]</v>
      </c>
      <c r="E177" s="2"/>
      <c r="F177" s="2"/>
      <c r="H177" s="2">
        <f t="shared" si="15"/>
        <v>583</v>
      </c>
      <c r="I177" s="6">
        <f t="shared" si="16"/>
        <v>58</v>
      </c>
      <c r="J177" s="6">
        <f t="shared" si="17"/>
        <v>3</v>
      </c>
    </row>
    <row r="178" spans="1:10" x14ac:dyDescent="0.15">
      <c r="A178" s="2">
        <f t="shared" si="18"/>
        <v>400591</v>
      </c>
      <c r="B178" s="1" t="str">
        <f t="shared" si="19"/>
        <v>59级1号任务奖励</v>
      </c>
      <c r="C178" s="1" t="str">
        <f t="shared" si="14"/>
        <v>59级1号任务奖励</v>
      </c>
      <c r="D178" s="1" t="str">
        <f>VLOOKUP(A178,奖励测试!A:J,7,FALSE)</f>
        <v>[{"t":"i","i":4,"c":30046,"tr":0}]</v>
      </c>
      <c r="E178" s="2"/>
      <c r="F178" s="2"/>
      <c r="H178" s="2">
        <f t="shared" si="15"/>
        <v>591</v>
      </c>
      <c r="I178" s="6">
        <f t="shared" si="16"/>
        <v>59</v>
      </c>
      <c r="J178" s="6">
        <f t="shared" si="17"/>
        <v>1</v>
      </c>
    </row>
    <row r="179" spans="1:10" x14ac:dyDescent="0.15">
      <c r="A179" s="2">
        <f t="shared" si="18"/>
        <v>400592</v>
      </c>
      <c r="B179" s="1" t="str">
        <f t="shared" si="19"/>
        <v>59级2号任务奖励</v>
      </c>
      <c r="C179" s="1" t="str">
        <f t="shared" si="14"/>
        <v>59级2号任务奖励</v>
      </c>
      <c r="D179" s="1" t="str">
        <f>VLOOKUP(A179,奖励测试!A:J,7,FALSE)</f>
        <v>[]</v>
      </c>
      <c r="E179" s="2"/>
      <c r="F179" s="2"/>
      <c r="H179" s="2">
        <f t="shared" si="15"/>
        <v>592</v>
      </c>
      <c r="I179" s="6">
        <f t="shared" si="16"/>
        <v>59</v>
      </c>
      <c r="J179" s="6">
        <f t="shared" si="17"/>
        <v>2</v>
      </c>
    </row>
    <row r="180" spans="1:10" x14ac:dyDescent="0.15">
      <c r="A180" s="2">
        <f t="shared" si="18"/>
        <v>400593</v>
      </c>
      <c r="B180" s="1" t="str">
        <f t="shared" si="19"/>
        <v>59级3号任务奖励</v>
      </c>
      <c r="C180" s="1" t="str">
        <f t="shared" si="14"/>
        <v>59级3号任务奖励</v>
      </c>
      <c r="D180" s="1" t="str">
        <f>VLOOKUP(A180,奖励测试!A:J,7,FALSE)</f>
        <v>[]</v>
      </c>
      <c r="E180" s="2"/>
      <c r="F180" s="2"/>
      <c r="H180" s="2">
        <f t="shared" si="15"/>
        <v>593</v>
      </c>
      <c r="I180" s="6">
        <f t="shared" si="16"/>
        <v>59</v>
      </c>
      <c r="J180" s="6">
        <f t="shared" si="17"/>
        <v>3</v>
      </c>
    </row>
    <row r="181" spans="1:10" x14ac:dyDescent="0.15">
      <c r="A181" s="2">
        <f t="shared" si="18"/>
        <v>400601</v>
      </c>
      <c r="B181" s="1" t="str">
        <f t="shared" si="19"/>
        <v>60级1号任务奖励</v>
      </c>
      <c r="C181" s="1" t="str">
        <f t="shared" si="14"/>
        <v>60级1号任务奖励</v>
      </c>
      <c r="D181" s="1" t="str">
        <f>VLOOKUP(A181,奖励测试!A:J,7,FALSE)</f>
        <v>[{"t":"i","i":4,"c":32202,"tr":0}]</v>
      </c>
      <c r="E181" s="2"/>
      <c r="F181" s="2"/>
      <c r="H181" s="2">
        <f t="shared" si="15"/>
        <v>601</v>
      </c>
      <c r="I181" s="6">
        <f t="shared" si="16"/>
        <v>60</v>
      </c>
      <c r="J181" s="6">
        <f t="shared" si="17"/>
        <v>1</v>
      </c>
    </row>
    <row r="182" spans="1:10" x14ac:dyDescent="0.15">
      <c r="A182" s="2">
        <f t="shared" si="18"/>
        <v>400602</v>
      </c>
      <c r="B182" s="1" t="str">
        <f t="shared" si="19"/>
        <v>60级2号任务奖励</v>
      </c>
      <c r="C182" s="1" t="str">
        <f t="shared" si="14"/>
        <v>60级2号任务奖励</v>
      </c>
      <c r="D182" s="1" t="str">
        <f>VLOOKUP(A182,奖励测试!A:J,7,FALSE)</f>
        <v>[]</v>
      </c>
      <c r="E182" s="2"/>
      <c r="F182" s="2"/>
      <c r="H182" s="2">
        <f t="shared" si="15"/>
        <v>602</v>
      </c>
      <c r="I182" s="6">
        <f t="shared" si="16"/>
        <v>60</v>
      </c>
      <c r="J182" s="6">
        <f t="shared" si="17"/>
        <v>2</v>
      </c>
    </row>
    <row r="183" spans="1:10" x14ac:dyDescent="0.15">
      <c r="A183" s="2">
        <f t="shared" si="18"/>
        <v>400603</v>
      </c>
      <c r="B183" s="1" t="str">
        <f t="shared" si="19"/>
        <v>60级3号任务奖励</v>
      </c>
      <c r="C183" s="1" t="str">
        <f t="shared" si="14"/>
        <v>60级3号任务奖励</v>
      </c>
      <c r="D183" s="1" t="str">
        <f>VLOOKUP(A183,奖励测试!A:J,7,FALSE)</f>
        <v>[]</v>
      </c>
      <c r="E183" s="2"/>
      <c r="F183" s="2"/>
      <c r="H183" s="2">
        <f t="shared" si="15"/>
        <v>603</v>
      </c>
      <c r="I183" s="6">
        <f t="shared" si="16"/>
        <v>60</v>
      </c>
      <c r="J183" s="6">
        <f t="shared" si="17"/>
        <v>3</v>
      </c>
    </row>
    <row r="184" spans="1:10" x14ac:dyDescent="0.15">
      <c r="A184" s="2">
        <f t="shared" si="18"/>
        <v>400611</v>
      </c>
      <c r="B184" s="1" t="str">
        <f t="shared" si="19"/>
        <v>61级1号任务奖励</v>
      </c>
      <c r="C184" s="1" t="str">
        <f t="shared" si="14"/>
        <v>61级1号任务奖励</v>
      </c>
      <c r="D184" s="1" t="str">
        <f>VLOOKUP(A184,奖励测试!A:J,7,FALSE)</f>
        <v>[{"t":"i","i":4,"c":34516,"tr":0}]</v>
      </c>
      <c r="E184" s="2"/>
      <c r="F184" s="2"/>
      <c r="H184" s="2">
        <f t="shared" si="15"/>
        <v>611</v>
      </c>
      <c r="I184" s="6">
        <f t="shared" si="16"/>
        <v>61</v>
      </c>
      <c r="J184" s="6">
        <f t="shared" si="17"/>
        <v>1</v>
      </c>
    </row>
    <row r="185" spans="1:10" x14ac:dyDescent="0.15">
      <c r="A185" s="2">
        <f t="shared" si="18"/>
        <v>400612</v>
      </c>
      <c r="B185" s="1" t="str">
        <f t="shared" si="19"/>
        <v>61级2号任务奖励</v>
      </c>
      <c r="C185" s="1" t="str">
        <f t="shared" si="14"/>
        <v>61级2号任务奖励</v>
      </c>
      <c r="D185" s="1" t="str">
        <f>VLOOKUP(A185,奖励测试!A:J,7,FALSE)</f>
        <v>[]</v>
      </c>
      <c r="E185" s="2"/>
      <c r="F185" s="2"/>
      <c r="H185" s="2">
        <f t="shared" si="15"/>
        <v>612</v>
      </c>
      <c r="I185" s="6">
        <f t="shared" si="16"/>
        <v>61</v>
      </c>
      <c r="J185" s="6">
        <f t="shared" si="17"/>
        <v>2</v>
      </c>
    </row>
    <row r="186" spans="1:10" x14ac:dyDescent="0.15">
      <c r="A186" s="2">
        <f t="shared" si="18"/>
        <v>400613</v>
      </c>
      <c r="B186" s="1" t="str">
        <f t="shared" si="19"/>
        <v>61级3号任务奖励</v>
      </c>
      <c r="C186" s="1" t="str">
        <f t="shared" si="14"/>
        <v>61级3号任务奖励</v>
      </c>
      <c r="D186" s="1" t="str">
        <f>VLOOKUP(A186,奖励测试!A:J,7,FALSE)</f>
        <v>[]</v>
      </c>
      <c r="E186" s="2"/>
      <c r="F186" s="2"/>
      <c r="H186" s="2">
        <f t="shared" si="15"/>
        <v>613</v>
      </c>
      <c r="I186" s="6">
        <f t="shared" si="16"/>
        <v>61</v>
      </c>
      <c r="J186" s="6">
        <f t="shared" si="17"/>
        <v>3</v>
      </c>
    </row>
    <row r="187" spans="1:10" x14ac:dyDescent="0.15">
      <c r="A187" s="2">
        <f t="shared" si="18"/>
        <v>400621</v>
      </c>
      <c r="B187" s="1" t="str">
        <f t="shared" si="19"/>
        <v>62级1号任务奖励</v>
      </c>
      <c r="C187" s="1" t="str">
        <f t="shared" si="14"/>
        <v>62级1号任务奖励</v>
      </c>
      <c r="D187" s="1" t="str">
        <f>VLOOKUP(A187,奖励测试!A:J,7,FALSE)</f>
        <v>[{"t":"i","i":4,"c":36992,"tr":0}]</v>
      </c>
      <c r="E187" s="2"/>
      <c r="F187" s="2"/>
      <c r="H187" s="2">
        <f t="shared" si="15"/>
        <v>621</v>
      </c>
      <c r="I187" s="6">
        <f t="shared" si="16"/>
        <v>62</v>
      </c>
      <c r="J187" s="6">
        <f t="shared" si="17"/>
        <v>1</v>
      </c>
    </row>
    <row r="188" spans="1:10" x14ac:dyDescent="0.15">
      <c r="A188" s="2">
        <f t="shared" si="18"/>
        <v>400622</v>
      </c>
      <c r="B188" s="1" t="str">
        <f t="shared" si="19"/>
        <v>62级2号任务奖励</v>
      </c>
      <c r="C188" s="1" t="str">
        <f t="shared" si="14"/>
        <v>62级2号任务奖励</v>
      </c>
      <c r="D188" s="1" t="str">
        <f>VLOOKUP(A188,奖励测试!A:J,7,FALSE)</f>
        <v>[]</v>
      </c>
      <c r="E188" s="2"/>
      <c r="F188" s="2"/>
      <c r="H188" s="2">
        <f t="shared" si="15"/>
        <v>622</v>
      </c>
      <c r="I188" s="6">
        <f t="shared" si="16"/>
        <v>62</v>
      </c>
      <c r="J188" s="6">
        <f t="shared" si="17"/>
        <v>2</v>
      </c>
    </row>
    <row r="189" spans="1:10" x14ac:dyDescent="0.15">
      <c r="A189" s="2">
        <f t="shared" si="18"/>
        <v>400623</v>
      </c>
      <c r="B189" s="1" t="str">
        <f t="shared" si="19"/>
        <v>62级3号任务奖励</v>
      </c>
      <c r="C189" s="1" t="str">
        <f t="shared" si="14"/>
        <v>62级3号任务奖励</v>
      </c>
      <c r="D189" s="1" t="str">
        <f>VLOOKUP(A189,奖励测试!A:J,7,FALSE)</f>
        <v>[]</v>
      </c>
      <c r="E189" s="2"/>
      <c r="F189" s="2"/>
      <c r="H189" s="2">
        <f t="shared" si="15"/>
        <v>623</v>
      </c>
      <c r="I189" s="6">
        <f t="shared" si="16"/>
        <v>62</v>
      </c>
      <c r="J189" s="6">
        <f t="shared" si="17"/>
        <v>3</v>
      </c>
    </row>
    <row r="190" spans="1:10" x14ac:dyDescent="0.15">
      <c r="A190" s="2">
        <f t="shared" si="18"/>
        <v>400631</v>
      </c>
      <c r="B190" s="1" t="str">
        <f t="shared" si="19"/>
        <v>63级1号任务奖励</v>
      </c>
      <c r="C190" s="1" t="str">
        <f t="shared" si="14"/>
        <v>63级1号任务奖励</v>
      </c>
      <c r="D190" s="1" t="str">
        <f>VLOOKUP(A190,奖励测试!A:J,7,FALSE)</f>
        <v>[{"t":"i","i":4,"c":39650,"tr":0}]</v>
      </c>
      <c r="E190" s="2"/>
      <c r="F190" s="2"/>
      <c r="H190" s="2">
        <f t="shared" si="15"/>
        <v>631</v>
      </c>
      <c r="I190" s="6">
        <f t="shared" si="16"/>
        <v>63</v>
      </c>
      <c r="J190" s="6">
        <f t="shared" si="17"/>
        <v>1</v>
      </c>
    </row>
    <row r="191" spans="1:10" x14ac:dyDescent="0.15">
      <c r="A191" s="2">
        <f t="shared" si="18"/>
        <v>400632</v>
      </c>
      <c r="B191" s="1" t="str">
        <f t="shared" si="19"/>
        <v>63级2号任务奖励</v>
      </c>
      <c r="C191" s="1" t="str">
        <f t="shared" si="14"/>
        <v>63级2号任务奖励</v>
      </c>
      <c r="D191" s="1" t="str">
        <f>VLOOKUP(A191,奖励测试!A:J,7,FALSE)</f>
        <v>[]</v>
      </c>
      <c r="E191" s="2"/>
      <c r="F191" s="2"/>
      <c r="H191" s="2">
        <f t="shared" si="15"/>
        <v>632</v>
      </c>
      <c r="I191" s="6">
        <f t="shared" si="16"/>
        <v>63</v>
      </c>
      <c r="J191" s="6">
        <f t="shared" si="17"/>
        <v>2</v>
      </c>
    </row>
    <row r="192" spans="1:10" x14ac:dyDescent="0.15">
      <c r="A192" s="2">
        <f t="shared" si="18"/>
        <v>400633</v>
      </c>
      <c r="B192" s="1" t="str">
        <f t="shared" si="19"/>
        <v>63级3号任务奖励</v>
      </c>
      <c r="C192" s="1" t="str">
        <f t="shared" si="14"/>
        <v>63级3号任务奖励</v>
      </c>
      <c r="D192" s="1" t="str">
        <f>VLOOKUP(A192,奖励测试!A:J,7,FALSE)</f>
        <v>[]</v>
      </c>
      <c r="E192" s="2"/>
      <c r="F192" s="2"/>
      <c r="H192" s="2">
        <f t="shared" si="15"/>
        <v>633</v>
      </c>
      <c r="I192" s="6">
        <f t="shared" si="16"/>
        <v>63</v>
      </c>
      <c r="J192" s="6">
        <f t="shared" si="17"/>
        <v>3</v>
      </c>
    </row>
    <row r="193" spans="1:10" x14ac:dyDescent="0.15">
      <c r="A193" s="2">
        <f t="shared" si="18"/>
        <v>400641</v>
      </c>
      <c r="B193" s="1" t="str">
        <f t="shared" si="19"/>
        <v>64级1号任务奖励</v>
      </c>
      <c r="C193" s="1" t="str">
        <f t="shared" si="14"/>
        <v>64级1号任务奖励</v>
      </c>
      <c r="D193" s="1" t="str">
        <f>VLOOKUP(A193,奖励测试!A:J,7,FALSE)</f>
        <v>[{"t":"i","i":4,"c":42496,"tr":0}]</v>
      </c>
      <c r="E193" s="2"/>
      <c r="F193" s="2"/>
      <c r="H193" s="2">
        <f t="shared" si="15"/>
        <v>641</v>
      </c>
      <c r="I193" s="6">
        <f t="shared" si="16"/>
        <v>64</v>
      </c>
      <c r="J193" s="6">
        <f t="shared" si="17"/>
        <v>1</v>
      </c>
    </row>
    <row r="194" spans="1:10" x14ac:dyDescent="0.15">
      <c r="A194" s="2">
        <f t="shared" si="18"/>
        <v>400642</v>
      </c>
      <c r="B194" s="1" t="str">
        <f t="shared" si="19"/>
        <v>64级2号任务奖励</v>
      </c>
      <c r="C194" s="1" t="str">
        <f t="shared" si="14"/>
        <v>64级2号任务奖励</v>
      </c>
      <c r="D194" s="1" t="str">
        <f>VLOOKUP(A194,奖励测试!A:J,7,FALSE)</f>
        <v>[]</v>
      </c>
      <c r="E194" s="2"/>
      <c r="F194" s="2"/>
      <c r="H194" s="2">
        <f t="shared" si="15"/>
        <v>642</v>
      </c>
      <c r="I194" s="6">
        <f t="shared" si="16"/>
        <v>64</v>
      </c>
      <c r="J194" s="6">
        <f t="shared" si="17"/>
        <v>2</v>
      </c>
    </row>
    <row r="195" spans="1:10" x14ac:dyDescent="0.15">
      <c r="A195" s="2">
        <f t="shared" si="18"/>
        <v>400643</v>
      </c>
      <c r="B195" s="1" t="str">
        <f t="shared" si="19"/>
        <v>64级3号任务奖励</v>
      </c>
      <c r="C195" s="1" t="str">
        <f t="shared" si="14"/>
        <v>64级3号任务奖励</v>
      </c>
      <c r="D195" s="1" t="str">
        <f>VLOOKUP(A195,奖励测试!A:J,7,FALSE)</f>
        <v>[]</v>
      </c>
      <c r="E195" s="2"/>
      <c r="F195" s="2"/>
      <c r="H195" s="2">
        <f t="shared" si="15"/>
        <v>643</v>
      </c>
      <c r="I195" s="6">
        <f t="shared" si="16"/>
        <v>64</v>
      </c>
      <c r="J195" s="6">
        <f t="shared" si="17"/>
        <v>3</v>
      </c>
    </row>
    <row r="196" spans="1:10" x14ac:dyDescent="0.15">
      <c r="A196" s="2">
        <f t="shared" si="18"/>
        <v>400651</v>
      </c>
      <c r="B196" s="1" t="str">
        <f t="shared" si="19"/>
        <v>65级1号任务奖励</v>
      </c>
      <c r="C196" s="1" t="str">
        <f t="shared" si="14"/>
        <v>65级1号任务奖励</v>
      </c>
      <c r="D196" s="1" t="str">
        <f>VLOOKUP(A196,奖励测试!A:J,7,FALSE)</f>
        <v>[{"t":"i","i":4,"c":45548,"tr":0}]</v>
      </c>
      <c r="E196" s="2"/>
      <c r="F196" s="2"/>
      <c r="H196" s="2">
        <f t="shared" si="15"/>
        <v>651</v>
      </c>
      <c r="I196" s="6">
        <f t="shared" si="16"/>
        <v>65</v>
      </c>
      <c r="J196" s="6">
        <f t="shared" si="17"/>
        <v>1</v>
      </c>
    </row>
    <row r="197" spans="1:10" x14ac:dyDescent="0.15">
      <c r="A197" s="2">
        <f t="shared" si="18"/>
        <v>400652</v>
      </c>
      <c r="B197" s="1" t="str">
        <f t="shared" si="19"/>
        <v>65级2号任务奖励</v>
      </c>
      <c r="C197" s="1" t="str">
        <f t="shared" ref="C197:C260" si="20">B197</f>
        <v>65级2号任务奖励</v>
      </c>
      <c r="D197" s="1" t="str">
        <f>VLOOKUP(A197,奖励测试!A:J,7,FALSE)</f>
        <v>[]</v>
      </c>
      <c r="E197" s="2"/>
      <c r="F197" s="2"/>
      <c r="H197" s="2">
        <f t="shared" si="15"/>
        <v>652</v>
      </c>
      <c r="I197" s="6">
        <f t="shared" si="16"/>
        <v>65</v>
      </c>
      <c r="J197" s="6">
        <f t="shared" si="17"/>
        <v>2</v>
      </c>
    </row>
    <row r="198" spans="1:10" x14ac:dyDescent="0.15">
      <c r="A198" s="2">
        <f t="shared" si="18"/>
        <v>400653</v>
      </c>
      <c r="B198" s="1" t="str">
        <f t="shared" si="19"/>
        <v>65级3号任务奖励</v>
      </c>
      <c r="C198" s="1" t="str">
        <f t="shared" si="20"/>
        <v>65级3号任务奖励</v>
      </c>
      <c r="D198" s="1" t="str">
        <f>VLOOKUP(A198,奖励测试!A:J,7,FALSE)</f>
        <v>[]</v>
      </c>
      <c r="E198" s="2"/>
      <c r="F198" s="2"/>
      <c r="H198" s="2">
        <f t="shared" ref="H198:H261" si="21">I198*10+J198</f>
        <v>653</v>
      </c>
      <c r="I198" s="6">
        <f t="shared" si="16"/>
        <v>65</v>
      </c>
      <c r="J198" s="6">
        <f t="shared" si="17"/>
        <v>3</v>
      </c>
    </row>
    <row r="199" spans="1:10" x14ac:dyDescent="0.15">
      <c r="A199" s="2">
        <f t="shared" si="18"/>
        <v>400661</v>
      </c>
      <c r="B199" s="1" t="str">
        <f t="shared" si="19"/>
        <v>66级1号任务奖励</v>
      </c>
      <c r="C199" s="1" t="str">
        <f t="shared" si="20"/>
        <v>66级1号任务奖励</v>
      </c>
      <c r="D199" s="1" t="str">
        <f>VLOOKUP(A199,奖励测试!A:J,7,FALSE)</f>
        <v>[{"t":"i","i":4,"c":48818,"tr":0}]</v>
      </c>
      <c r="E199" s="2"/>
      <c r="F199" s="2"/>
      <c r="H199" s="2">
        <f t="shared" si="21"/>
        <v>661</v>
      </c>
      <c r="I199" s="6">
        <f t="shared" si="16"/>
        <v>66</v>
      </c>
      <c r="J199" s="6">
        <f t="shared" si="17"/>
        <v>1</v>
      </c>
    </row>
    <row r="200" spans="1:10" x14ac:dyDescent="0.15">
      <c r="A200" s="2">
        <f t="shared" si="18"/>
        <v>400662</v>
      </c>
      <c r="B200" s="1" t="str">
        <f t="shared" si="19"/>
        <v>66级2号任务奖励</v>
      </c>
      <c r="C200" s="1" t="str">
        <f t="shared" si="20"/>
        <v>66级2号任务奖励</v>
      </c>
      <c r="D200" s="1" t="str">
        <f>VLOOKUP(A200,奖励测试!A:J,7,FALSE)</f>
        <v>[]</v>
      </c>
      <c r="E200" s="2"/>
      <c r="F200" s="2"/>
      <c r="H200" s="2">
        <f t="shared" si="21"/>
        <v>662</v>
      </c>
      <c r="I200" s="6">
        <f t="shared" ref="I200:I263" si="22">IF(J200=1,I199+1,I199)</f>
        <v>66</v>
      </c>
      <c r="J200" s="6">
        <f t="shared" ref="J200:J263" si="23">J197</f>
        <v>2</v>
      </c>
    </row>
    <row r="201" spans="1:10" x14ac:dyDescent="0.15">
      <c r="A201" s="2">
        <f t="shared" si="18"/>
        <v>400663</v>
      </c>
      <c r="B201" s="1" t="str">
        <f t="shared" si="19"/>
        <v>66级3号任务奖励</v>
      </c>
      <c r="C201" s="1" t="str">
        <f t="shared" si="20"/>
        <v>66级3号任务奖励</v>
      </c>
      <c r="D201" s="1" t="str">
        <f>VLOOKUP(A201,奖励测试!A:J,7,FALSE)</f>
        <v>[]</v>
      </c>
      <c r="E201" s="2"/>
      <c r="F201" s="2"/>
      <c r="H201" s="2">
        <f t="shared" si="21"/>
        <v>663</v>
      </c>
      <c r="I201" s="6">
        <f t="shared" si="22"/>
        <v>66</v>
      </c>
      <c r="J201" s="6">
        <f t="shared" si="23"/>
        <v>3</v>
      </c>
    </row>
    <row r="202" spans="1:10" x14ac:dyDescent="0.15">
      <c r="A202" s="2">
        <f t="shared" si="18"/>
        <v>400671</v>
      </c>
      <c r="B202" s="1" t="str">
        <f t="shared" si="19"/>
        <v>67级1号任务奖励</v>
      </c>
      <c r="C202" s="1" t="str">
        <f t="shared" si="20"/>
        <v>67级1号任务奖励</v>
      </c>
      <c r="D202" s="1" t="str">
        <f>VLOOKUP(A202,奖励测试!A:J,7,FALSE)</f>
        <v>[{"t":"i","i":4,"c":52324,"tr":0}]</v>
      </c>
      <c r="E202" s="2"/>
      <c r="F202" s="2"/>
      <c r="H202" s="2">
        <f t="shared" si="21"/>
        <v>671</v>
      </c>
      <c r="I202" s="6">
        <f t="shared" si="22"/>
        <v>67</v>
      </c>
      <c r="J202" s="6">
        <f t="shared" si="23"/>
        <v>1</v>
      </c>
    </row>
    <row r="203" spans="1:10" x14ac:dyDescent="0.15">
      <c r="A203" s="2">
        <f t="shared" si="18"/>
        <v>400672</v>
      </c>
      <c r="B203" s="1" t="str">
        <f t="shared" si="19"/>
        <v>67级2号任务奖励</v>
      </c>
      <c r="C203" s="1" t="str">
        <f t="shared" si="20"/>
        <v>67级2号任务奖励</v>
      </c>
      <c r="D203" s="1" t="str">
        <f>VLOOKUP(A203,奖励测试!A:J,7,FALSE)</f>
        <v>[]</v>
      </c>
      <c r="E203" s="2"/>
      <c r="F203" s="2"/>
      <c r="H203" s="2">
        <f t="shared" si="21"/>
        <v>672</v>
      </c>
      <c r="I203" s="6">
        <f t="shared" si="22"/>
        <v>67</v>
      </c>
      <c r="J203" s="6">
        <f t="shared" si="23"/>
        <v>2</v>
      </c>
    </row>
    <row r="204" spans="1:10" x14ac:dyDescent="0.15">
      <c r="A204" s="2">
        <f t="shared" si="18"/>
        <v>400673</v>
      </c>
      <c r="B204" s="1" t="str">
        <f t="shared" si="19"/>
        <v>67级3号任务奖励</v>
      </c>
      <c r="C204" s="1" t="str">
        <f t="shared" si="20"/>
        <v>67级3号任务奖励</v>
      </c>
      <c r="D204" s="1" t="str">
        <f>VLOOKUP(A204,奖励测试!A:J,7,FALSE)</f>
        <v>[]</v>
      </c>
      <c r="E204" s="2"/>
      <c r="F204" s="2"/>
      <c r="H204" s="2">
        <f t="shared" si="21"/>
        <v>673</v>
      </c>
      <c r="I204" s="6">
        <f t="shared" si="22"/>
        <v>67</v>
      </c>
      <c r="J204" s="6">
        <f t="shared" si="23"/>
        <v>3</v>
      </c>
    </row>
    <row r="205" spans="1:10" x14ac:dyDescent="0.15">
      <c r="A205" s="2">
        <f t="shared" si="18"/>
        <v>400681</v>
      </c>
      <c r="B205" s="1" t="str">
        <f t="shared" si="19"/>
        <v>68级1号任务奖励</v>
      </c>
      <c r="C205" s="1" t="str">
        <f t="shared" si="20"/>
        <v>68级1号任务奖励</v>
      </c>
      <c r="D205" s="1" t="str">
        <f>VLOOKUP(A205,奖励测试!A:J,7,FALSE)</f>
        <v>[{"t":"i","i":4,"c":56080,"tr":0}]</v>
      </c>
      <c r="E205" s="2"/>
      <c r="F205" s="2"/>
      <c r="H205" s="2">
        <f t="shared" si="21"/>
        <v>681</v>
      </c>
      <c r="I205" s="6">
        <f t="shared" si="22"/>
        <v>68</v>
      </c>
      <c r="J205" s="6">
        <f t="shared" si="23"/>
        <v>1</v>
      </c>
    </row>
    <row r="206" spans="1:10" x14ac:dyDescent="0.15">
      <c r="A206" s="2">
        <f t="shared" si="18"/>
        <v>400682</v>
      </c>
      <c r="B206" s="1" t="str">
        <f t="shared" si="19"/>
        <v>68级2号任务奖励</v>
      </c>
      <c r="C206" s="1" t="str">
        <f t="shared" si="20"/>
        <v>68级2号任务奖励</v>
      </c>
      <c r="D206" s="1" t="str">
        <f>VLOOKUP(A206,奖励测试!A:J,7,FALSE)</f>
        <v>[]</v>
      </c>
      <c r="E206" s="2"/>
      <c r="F206" s="2"/>
      <c r="H206" s="2">
        <f t="shared" si="21"/>
        <v>682</v>
      </c>
      <c r="I206" s="6">
        <f t="shared" si="22"/>
        <v>68</v>
      </c>
      <c r="J206" s="6">
        <f t="shared" si="23"/>
        <v>2</v>
      </c>
    </row>
    <row r="207" spans="1:10" x14ac:dyDescent="0.15">
      <c r="A207" s="2">
        <f t="shared" si="18"/>
        <v>400683</v>
      </c>
      <c r="B207" s="1" t="str">
        <f t="shared" si="19"/>
        <v>68级3号任务奖励</v>
      </c>
      <c r="C207" s="1" t="str">
        <f t="shared" si="20"/>
        <v>68级3号任务奖励</v>
      </c>
      <c r="D207" s="1" t="str">
        <f>VLOOKUP(A207,奖励测试!A:J,7,FALSE)</f>
        <v>[]</v>
      </c>
      <c r="E207" s="2"/>
      <c r="F207" s="2"/>
      <c r="H207" s="2">
        <f t="shared" si="21"/>
        <v>683</v>
      </c>
      <c r="I207" s="6">
        <f t="shared" si="22"/>
        <v>68</v>
      </c>
      <c r="J207" s="6">
        <f t="shared" si="23"/>
        <v>3</v>
      </c>
    </row>
    <row r="208" spans="1:10" x14ac:dyDescent="0.15">
      <c r="A208" s="2">
        <f t="shared" si="18"/>
        <v>400691</v>
      </c>
      <c r="B208" s="1" t="str">
        <f t="shared" si="19"/>
        <v>69级1号任务奖励</v>
      </c>
      <c r="C208" s="1" t="str">
        <f t="shared" si="20"/>
        <v>69级1号任务奖励</v>
      </c>
      <c r="D208" s="1" t="str">
        <f>VLOOKUP(A208,奖励测试!A:J,7,FALSE)</f>
        <v>[{"t":"i","i":4,"c":60106,"tr":0}]</v>
      </c>
      <c r="E208" s="2"/>
      <c r="F208" s="2"/>
      <c r="H208" s="2">
        <f t="shared" si="21"/>
        <v>691</v>
      </c>
      <c r="I208" s="6">
        <f t="shared" si="22"/>
        <v>69</v>
      </c>
      <c r="J208" s="6">
        <f t="shared" si="23"/>
        <v>1</v>
      </c>
    </row>
    <row r="209" spans="1:10" x14ac:dyDescent="0.15">
      <c r="A209" s="2">
        <f t="shared" si="18"/>
        <v>400692</v>
      </c>
      <c r="B209" s="1" t="str">
        <f t="shared" si="19"/>
        <v>69级2号任务奖励</v>
      </c>
      <c r="C209" s="1" t="str">
        <f t="shared" si="20"/>
        <v>69级2号任务奖励</v>
      </c>
      <c r="D209" s="1" t="str">
        <f>VLOOKUP(A209,奖励测试!A:J,7,FALSE)</f>
        <v>[]</v>
      </c>
      <c r="E209" s="2"/>
      <c r="F209" s="2"/>
      <c r="H209" s="2">
        <f t="shared" si="21"/>
        <v>692</v>
      </c>
      <c r="I209" s="6">
        <f t="shared" si="22"/>
        <v>69</v>
      </c>
      <c r="J209" s="6">
        <f t="shared" si="23"/>
        <v>2</v>
      </c>
    </row>
    <row r="210" spans="1:10" x14ac:dyDescent="0.15">
      <c r="A210" s="2">
        <f t="shared" si="18"/>
        <v>400693</v>
      </c>
      <c r="B210" s="1" t="str">
        <f t="shared" si="19"/>
        <v>69级3号任务奖励</v>
      </c>
      <c r="C210" s="1" t="str">
        <f t="shared" si="20"/>
        <v>69级3号任务奖励</v>
      </c>
      <c r="D210" s="1" t="str">
        <f>VLOOKUP(A210,奖励测试!A:J,7,FALSE)</f>
        <v>[]</v>
      </c>
      <c r="E210" s="2"/>
      <c r="F210" s="2"/>
      <c r="H210" s="2">
        <f t="shared" si="21"/>
        <v>693</v>
      </c>
      <c r="I210" s="6">
        <f t="shared" si="22"/>
        <v>69</v>
      </c>
      <c r="J210" s="6">
        <f t="shared" si="23"/>
        <v>3</v>
      </c>
    </row>
    <row r="211" spans="1:10" x14ac:dyDescent="0.15">
      <c r="A211" s="2">
        <f t="shared" si="18"/>
        <v>400701</v>
      </c>
      <c r="B211" s="1" t="str">
        <f t="shared" si="19"/>
        <v>70级1号任务奖励</v>
      </c>
      <c r="C211" s="1" t="str">
        <f t="shared" si="20"/>
        <v>70级1号任务奖励</v>
      </c>
      <c r="D211" s="1" t="str">
        <f>VLOOKUP(A211,奖励测试!A:J,7,FALSE)</f>
        <v>[{"t":"i","i":4,"c":64422,"tr":0}]</v>
      </c>
      <c r="E211" s="2"/>
      <c r="F211" s="2"/>
      <c r="H211" s="2">
        <f t="shared" si="21"/>
        <v>701</v>
      </c>
      <c r="I211" s="6">
        <f t="shared" si="22"/>
        <v>70</v>
      </c>
      <c r="J211" s="6">
        <f t="shared" si="23"/>
        <v>1</v>
      </c>
    </row>
    <row r="212" spans="1:10" x14ac:dyDescent="0.15">
      <c r="A212" s="2">
        <f t="shared" si="18"/>
        <v>400702</v>
      </c>
      <c r="B212" s="1" t="str">
        <f t="shared" si="19"/>
        <v>70级2号任务奖励</v>
      </c>
      <c r="C212" s="1" t="str">
        <f t="shared" si="20"/>
        <v>70级2号任务奖励</v>
      </c>
      <c r="D212" s="1" t="str">
        <f>VLOOKUP(A212,奖励测试!A:J,7,FALSE)</f>
        <v>[]</v>
      </c>
      <c r="E212" s="2"/>
      <c r="F212" s="2"/>
      <c r="H212" s="2">
        <f t="shared" si="21"/>
        <v>702</v>
      </c>
      <c r="I212" s="6">
        <f t="shared" si="22"/>
        <v>70</v>
      </c>
      <c r="J212" s="6">
        <f t="shared" si="23"/>
        <v>2</v>
      </c>
    </row>
    <row r="213" spans="1:10" x14ac:dyDescent="0.15">
      <c r="A213" s="2">
        <f t="shared" si="18"/>
        <v>400703</v>
      </c>
      <c r="B213" s="1" t="str">
        <f t="shared" si="19"/>
        <v>70级3号任务奖励</v>
      </c>
      <c r="C213" s="1" t="str">
        <f t="shared" si="20"/>
        <v>70级3号任务奖励</v>
      </c>
      <c r="D213" s="1" t="str">
        <f>VLOOKUP(A213,奖励测试!A:J,7,FALSE)</f>
        <v>[]</v>
      </c>
      <c r="E213" s="2"/>
      <c r="F213" s="2"/>
      <c r="H213" s="2">
        <f t="shared" si="21"/>
        <v>703</v>
      </c>
      <c r="I213" s="6">
        <f t="shared" si="22"/>
        <v>70</v>
      </c>
      <c r="J213" s="6">
        <f t="shared" si="23"/>
        <v>3</v>
      </c>
    </row>
    <row r="214" spans="1:10" x14ac:dyDescent="0.15">
      <c r="A214" s="2">
        <f t="shared" si="18"/>
        <v>400711</v>
      </c>
      <c r="B214" s="1" t="str">
        <f t="shared" si="19"/>
        <v>71级1号任务奖励</v>
      </c>
      <c r="C214" s="1" t="str">
        <f t="shared" si="20"/>
        <v>71级1号任务奖励</v>
      </c>
      <c r="D214" s="1" t="str">
        <f>VLOOKUP(A214,奖励测试!A:J,7,FALSE)</f>
        <v>[{"t":"i","i":4,"c":69048,"tr":0}]</v>
      </c>
      <c r="E214" s="2"/>
      <c r="F214" s="2"/>
      <c r="H214" s="2">
        <f t="shared" si="21"/>
        <v>711</v>
      </c>
      <c r="I214" s="6">
        <f t="shared" si="22"/>
        <v>71</v>
      </c>
      <c r="J214" s="6">
        <f t="shared" si="23"/>
        <v>1</v>
      </c>
    </row>
    <row r="215" spans="1:10" x14ac:dyDescent="0.15">
      <c r="A215" s="2">
        <f t="shared" si="18"/>
        <v>400712</v>
      </c>
      <c r="B215" s="1" t="str">
        <f t="shared" si="19"/>
        <v>71级2号任务奖励</v>
      </c>
      <c r="C215" s="1" t="str">
        <f t="shared" si="20"/>
        <v>71级2号任务奖励</v>
      </c>
      <c r="D215" s="1" t="str">
        <f>VLOOKUP(A215,奖励测试!A:J,7,FALSE)</f>
        <v>[]</v>
      </c>
      <c r="E215" s="2"/>
      <c r="F215" s="2"/>
      <c r="H215" s="2">
        <f t="shared" si="21"/>
        <v>712</v>
      </c>
      <c r="I215" s="6">
        <f t="shared" si="22"/>
        <v>71</v>
      </c>
      <c r="J215" s="6">
        <f t="shared" si="23"/>
        <v>2</v>
      </c>
    </row>
    <row r="216" spans="1:10" x14ac:dyDescent="0.15">
      <c r="A216" s="2">
        <f t="shared" si="18"/>
        <v>400713</v>
      </c>
      <c r="B216" s="1" t="str">
        <f t="shared" si="19"/>
        <v>71级3号任务奖励</v>
      </c>
      <c r="C216" s="1" t="str">
        <f t="shared" si="20"/>
        <v>71级3号任务奖励</v>
      </c>
      <c r="D216" s="1" t="str">
        <f>VLOOKUP(A216,奖励测试!A:J,7,FALSE)</f>
        <v>[]</v>
      </c>
      <c r="E216" s="2"/>
      <c r="F216" s="2"/>
      <c r="H216" s="2">
        <f t="shared" si="21"/>
        <v>713</v>
      </c>
      <c r="I216" s="6">
        <f t="shared" si="22"/>
        <v>71</v>
      </c>
      <c r="J216" s="6">
        <f t="shared" si="23"/>
        <v>3</v>
      </c>
    </row>
    <row r="217" spans="1:10" x14ac:dyDescent="0.15">
      <c r="A217" s="2">
        <f t="shared" si="18"/>
        <v>400721</v>
      </c>
      <c r="B217" s="1" t="str">
        <f t="shared" si="19"/>
        <v>72级1号任务奖励</v>
      </c>
      <c r="C217" s="1" t="str">
        <f t="shared" si="20"/>
        <v>72级1号任务奖励</v>
      </c>
      <c r="D217" s="1" t="str">
        <f>VLOOKUP(A217,奖励测试!A:J,7,FALSE)</f>
        <v>[{"t":"i","i":4,"c":74004,"tr":0}]</v>
      </c>
      <c r="E217" s="2"/>
      <c r="F217" s="2"/>
      <c r="H217" s="2">
        <f t="shared" si="21"/>
        <v>721</v>
      </c>
      <c r="I217" s="6">
        <f t="shared" si="22"/>
        <v>72</v>
      </c>
      <c r="J217" s="6">
        <f t="shared" si="23"/>
        <v>1</v>
      </c>
    </row>
    <row r="218" spans="1:10" x14ac:dyDescent="0.15">
      <c r="A218" s="2">
        <f t="shared" si="18"/>
        <v>400722</v>
      </c>
      <c r="B218" s="1" t="str">
        <f t="shared" si="19"/>
        <v>72级2号任务奖励</v>
      </c>
      <c r="C218" s="1" t="str">
        <f t="shared" si="20"/>
        <v>72级2号任务奖励</v>
      </c>
      <c r="D218" s="1" t="str">
        <f>VLOOKUP(A218,奖励测试!A:J,7,FALSE)</f>
        <v>[]</v>
      </c>
      <c r="E218" s="2"/>
      <c r="F218" s="2"/>
      <c r="H218" s="2">
        <f t="shared" si="21"/>
        <v>722</v>
      </c>
      <c r="I218" s="6">
        <f t="shared" si="22"/>
        <v>72</v>
      </c>
      <c r="J218" s="6">
        <f t="shared" si="23"/>
        <v>2</v>
      </c>
    </row>
    <row r="219" spans="1:10" x14ac:dyDescent="0.15">
      <c r="A219" s="2">
        <f t="shared" si="18"/>
        <v>400723</v>
      </c>
      <c r="B219" s="1" t="str">
        <f t="shared" si="19"/>
        <v>72级3号任务奖励</v>
      </c>
      <c r="C219" s="1" t="str">
        <f t="shared" si="20"/>
        <v>72级3号任务奖励</v>
      </c>
      <c r="D219" s="1" t="str">
        <f>VLOOKUP(A219,奖励测试!A:J,7,FALSE)</f>
        <v>[]</v>
      </c>
      <c r="E219" s="2"/>
      <c r="F219" s="2"/>
      <c r="H219" s="2">
        <f t="shared" si="21"/>
        <v>723</v>
      </c>
      <c r="I219" s="6">
        <f t="shared" si="22"/>
        <v>72</v>
      </c>
      <c r="J219" s="6">
        <f t="shared" si="23"/>
        <v>3</v>
      </c>
    </row>
    <row r="220" spans="1:10" x14ac:dyDescent="0.15">
      <c r="A220" s="2">
        <f t="shared" si="18"/>
        <v>400731</v>
      </c>
      <c r="B220" s="1" t="str">
        <f t="shared" si="19"/>
        <v>73级1号任务奖励</v>
      </c>
      <c r="C220" s="1" t="str">
        <f t="shared" si="20"/>
        <v>73级1号任务奖励</v>
      </c>
      <c r="D220" s="1" t="str">
        <f>VLOOKUP(A220,奖励测试!A:J,7,FALSE)</f>
        <v>[{"t":"i","i":4,"c":79320,"tr":0}]</v>
      </c>
      <c r="E220" s="2"/>
      <c r="F220" s="2"/>
      <c r="H220" s="2">
        <f t="shared" si="21"/>
        <v>731</v>
      </c>
      <c r="I220" s="6">
        <f t="shared" si="22"/>
        <v>73</v>
      </c>
      <c r="J220" s="6">
        <f t="shared" si="23"/>
        <v>1</v>
      </c>
    </row>
    <row r="221" spans="1:10" x14ac:dyDescent="0.15">
      <c r="A221" s="2">
        <f t="shared" si="18"/>
        <v>400732</v>
      </c>
      <c r="B221" s="1" t="str">
        <f t="shared" si="19"/>
        <v>73级2号任务奖励</v>
      </c>
      <c r="C221" s="1" t="str">
        <f t="shared" si="20"/>
        <v>73级2号任务奖励</v>
      </c>
      <c r="D221" s="1" t="str">
        <f>VLOOKUP(A221,奖励测试!A:J,7,FALSE)</f>
        <v>[]</v>
      </c>
      <c r="E221" s="2"/>
      <c r="F221" s="2"/>
      <c r="H221" s="2">
        <f t="shared" si="21"/>
        <v>732</v>
      </c>
      <c r="I221" s="6">
        <f t="shared" si="22"/>
        <v>73</v>
      </c>
      <c r="J221" s="6">
        <f t="shared" si="23"/>
        <v>2</v>
      </c>
    </row>
    <row r="222" spans="1:10" x14ac:dyDescent="0.15">
      <c r="A222" s="2">
        <f t="shared" si="18"/>
        <v>400733</v>
      </c>
      <c r="B222" s="1" t="str">
        <f t="shared" si="19"/>
        <v>73级3号任务奖励</v>
      </c>
      <c r="C222" s="1" t="str">
        <f t="shared" si="20"/>
        <v>73级3号任务奖励</v>
      </c>
      <c r="D222" s="1" t="str">
        <f>VLOOKUP(A222,奖励测试!A:J,7,FALSE)</f>
        <v>[]</v>
      </c>
      <c r="E222" s="2"/>
      <c r="F222" s="2"/>
      <c r="H222" s="2">
        <f t="shared" si="21"/>
        <v>733</v>
      </c>
      <c r="I222" s="6">
        <f t="shared" si="22"/>
        <v>73</v>
      </c>
      <c r="J222" s="6">
        <f t="shared" si="23"/>
        <v>3</v>
      </c>
    </row>
    <row r="223" spans="1:10" x14ac:dyDescent="0.15">
      <c r="A223" s="2">
        <f t="shared" si="18"/>
        <v>400741</v>
      </c>
      <c r="B223" s="1" t="str">
        <f t="shared" si="19"/>
        <v>74级1号任务奖励</v>
      </c>
      <c r="C223" s="1" t="str">
        <f t="shared" si="20"/>
        <v>74级1号任务奖励</v>
      </c>
      <c r="D223" s="1" t="str">
        <f>VLOOKUP(A223,奖励测试!A:J,7,FALSE)</f>
        <v>[{"t":"i","i":4,"c":85014,"tr":0}]</v>
      </c>
      <c r="E223" s="2"/>
      <c r="F223" s="2"/>
      <c r="H223" s="2">
        <f t="shared" si="21"/>
        <v>741</v>
      </c>
      <c r="I223" s="6">
        <f t="shared" si="22"/>
        <v>74</v>
      </c>
      <c r="J223" s="6">
        <f t="shared" si="23"/>
        <v>1</v>
      </c>
    </row>
    <row r="224" spans="1:10" x14ac:dyDescent="0.15">
      <c r="A224" s="2">
        <f t="shared" si="18"/>
        <v>400742</v>
      </c>
      <c r="B224" s="1" t="str">
        <f t="shared" si="19"/>
        <v>74级2号任务奖励</v>
      </c>
      <c r="C224" s="1" t="str">
        <f t="shared" si="20"/>
        <v>74级2号任务奖励</v>
      </c>
      <c r="D224" s="1" t="str">
        <f>VLOOKUP(A224,奖励测试!A:J,7,FALSE)</f>
        <v>[]</v>
      </c>
      <c r="E224" s="2"/>
      <c r="F224" s="2"/>
      <c r="H224" s="2">
        <f t="shared" si="21"/>
        <v>742</v>
      </c>
      <c r="I224" s="6">
        <f t="shared" si="22"/>
        <v>74</v>
      </c>
      <c r="J224" s="6">
        <f t="shared" si="23"/>
        <v>2</v>
      </c>
    </row>
    <row r="225" spans="1:10" x14ac:dyDescent="0.15">
      <c r="A225" s="2">
        <f t="shared" si="18"/>
        <v>400743</v>
      </c>
      <c r="B225" s="1" t="str">
        <f t="shared" si="19"/>
        <v>74级3号任务奖励</v>
      </c>
      <c r="C225" s="1" t="str">
        <f t="shared" si="20"/>
        <v>74级3号任务奖励</v>
      </c>
      <c r="D225" s="1" t="str">
        <f>VLOOKUP(A225,奖励测试!A:J,7,FALSE)</f>
        <v>[]</v>
      </c>
      <c r="E225" s="2"/>
      <c r="F225" s="2"/>
      <c r="H225" s="2">
        <f t="shared" si="21"/>
        <v>743</v>
      </c>
      <c r="I225" s="6">
        <f t="shared" si="22"/>
        <v>74</v>
      </c>
      <c r="J225" s="6">
        <f t="shared" si="23"/>
        <v>3</v>
      </c>
    </row>
    <row r="226" spans="1:10" x14ac:dyDescent="0.15">
      <c r="A226" s="2">
        <f t="shared" si="18"/>
        <v>400751</v>
      </c>
      <c r="B226" s="1" t="str">
        <f t="shared" si="19"/>
        <v>75级1号任务奖励</v>
      </c>
      <c r="C226" s="1" t="str">
        <f t="shared" si="20"/>
        <v>75级1号任务奖励</v>
      </c>
      <c r="D226" s="1" t="str">
        <f>VLOOKUP(A226,奖励测试!A:J,7,FALSE)</f>
        <v>[{"t":"i","i":4,"c":91116,"tr":0}]</v>
      </c>
      <c r="E226" s="2"/>
      <c r="F226" s="2"/>
      <c r="H226" s="2">
        <f t="shared" si="21"/>
        <v>751</v>
      </c>
      <c r="I226" s="6">
        <f t="shared" si="22"/>
        <v>75</v>
      </c>
      <c r="J226" s="6">
        <f t="shared" si="23"/>
        <v>1</v>
      </c>
    </row>
    <row r="227" spans="1:10" x14ac:dyDescent="0.15">
      <c r="A227" s="2">
        <f t="shared" si="18"/>
        <v>400752</v>
      </c>
      <c r="B227" s="1" t="str">
        <f t="shared" si="19"/>
        <v>75级2号任务奖励</v>
      </c>
      <c r="C227" s="1" t="str">
        <f t="shared" si="20"/>
        <v>75级2号任务奖励</v>
      </c>
      <c r="D227" s="1" t="str">
        <f>VLOOKUP(A227,奖励测试!A:J,7,FALSE)</f>
        <v>[]</v>
      </c>
      <c r="E227" s="2"/>
      <c r="F227" s="2"/>
      <c r="H227" s="2">
        <f t="shared" si="21"/>
        <v>752</v>
      </c>
      <c r="I227" s="6">
        <f t="shared" si="22"/>
        <v>75</v>
      </c>
      <c r="J227" s="6">
        <f t="shared" si="23"/>
        <v>2</v>
      </c>
    </row>
    <row r="228" spans="1:10" x14ac:dyDescent="0.15">
      <c r="A228" s="2">
        <f t="shared" si="18"/>
        <v>400753</v>
      </c>
      <c r="B228" s="1" t="str">
        <f t="shared" si="19"/>
        <v>75级3号任务奖励</v>
      </c>
      <c r="C228" s="1" t="str">
        <f t="shared" si="20"/>
        <v>75级3号任务奖励</v>
      </c>
      <c r="D228" s="1" t="str">
        <f>VLOOKUP(A228,奖励测试!A:J,7,FALSE)</f>
        <v>[]</v>
      </c>
      <c r="E228" s="2"/>
      <c r="F228" s="2"/>
      <c r="H228" s="2">
        <f t="shared" si="21"/>
        <v>753</v>
      </c>
      <c r="I228" s="6">
        <f t="shared" si="22"/>
        <v>75</v>
      </c>
      <c r="J228" s="6">
        <f t="shared" si="23"/>
        <v>3</v>
      </c>
    </row>
    <row r="229" spans="1:10" x14ac:dyDescent="0.15">
      <c r="A229" s="2">
        <f t="shared" si="18"/>
        <v>400761</v>
      </c>
      <c r="B229" s="1" t="str">
        <f t="shared" si="19"/>
        <v>76级1号任务奖励</v>
      </c>
      <c r="C229" s="1" t="str">
        <f t="shared" si="20"/>
        <v>76级1号任务奖励</v>
      </c>
      <c r="D229" s="1" t="str">
        <f>VLOOKUP(A229,奖励测试!A:J,7,FALSE)</f>
        <v>[{"t":"i","i":4,"c":97662,"tr":0}]</v>
      </c>
      <c r="E229" s="2"/>
      <c r="F229" s="2"/>
      <c r="H229" s="2">
        <f t="shared" si="21"/>
        <v>761</v>
      </c>
      <c r="I229" s="6">
        <f t="shared" si="22"/>
        <v>76</v>
      </c>
      <c r="J229" s="6">
        <f t="shared" si="23"/>
        <v>1</v>
      </c>
    </row>
    <row r="230" spans="1:10" x14ac:dyDescent="0.15">
      <c r="A230" s="2">
        <f t="shared" si="18"/>
        <v>400762</v>
      </c>
      <c r="B230" s="1" t="str">
        <f t="shared" si="19"/>
        <v>76级2号任务奖励</v>
      </c>
      <c r="C230" s="1" t="str">
        <f t="shared" si="20"/>
        <v>76级2号任务奖励</v>
      </c>
      <c r="D230" s="1" t="str">
        <f>VLOOKUP(A230,奖励测试!A:J,7,FALSE)</f>
        <v>[]</v>
      </c>
      <c r="E230" s="2"/>
      <c r="F230" s="2"/>
      <c r="H230" s="2">
        <f t="shared" si="21"/>
        <v>762</v>
      </c>
      <c r="I230" s="6">
        <f t="shared" si="22"/>
        <v>76</v>
      </c>
      <c r="J230" s="6">
        <f t="shared" si="23"/>
        <v>2</v>
      </c>
    </row>
    <row r="231" spans="1:10" x14ac:dyDescent="0.15">
      <c r="A231" s="2">
        <f t="shared" si="18"/>
        <v>400763</v>
      </c>
      <c r="B231" s="1" t="str">
        <f t="shared" si="19"/>
        <v>76级3号任务奖励</v>
      </c>
      <c r="C231" s="1" t="str">
        <f t="shared" si="20"/>
        <v>76级3号任务奖励</v>
      </c>
      <c r="D231" s="1" t="str">
        <f>VLOOKUP(A231,奖励测试!A:J,7,FALSE)</f>
        <v>[]</v>
      </c>
      <c r="E231" s="2"/>
      <c r="F231" s="2"/>
      <c r="H231" s="2">
        <f t="shared" si="21"/>
        <v>763</v>
      </c>
      <c r="I231" s="6">
        <f t="shared" si="22"/>
        <v>76</v>
      </c>
      <c r="J231" s="6">
        <f t="shared" si="23"/>
        <v>3</v>
      </c>
    </row>
    <row r="232" spans="1:10" x14ac:dyDescent="0.15">
      <c r="A232" s="2">
        <f t="shared" ref="A232:A295" si="24">400000+H232</f>
        <v>400771</v>
      </c>
      <c r="B232" s="1" t="str">
        <f t="shared" ref="B232:B295" si="25">I232&amp;"级"&amp;J232&amp;"号任务奖励"</f>
        <v>77级1号任务奖励</v>
      </c>
      <c r="C232" s="1" t="str">
        <f t="shared" si="20"/>
        <v>77级1号任务奖励</v>
      </c>
      <c r="D232" s="1" t="str">
        <f>VLOOKUP(A232,奖励测试!A:J,7,FALSE)</f>
        <v>[{"t":"i","i":4,"c":104672,"tr":0}]</v>
      </c>
      <c r="E232" s="2"/>
      <c r="F232" s="2"/>
      <c r="H232" s="2">
        <f t="shared" si="21"/>
        <v>771</v>
      </c>
      <c r="I232" s="6">
        <f t="shared" si="22"/>
        <v>77</v>
      </c>
      <c r="J232" s="6">
        <f t="shared" si="23"/>
        <v>1</v>
      </c>
    </row>
    <row r="233" spans="1:10" x14ac:dyDescent="0.15">
      <c r="A233" s="2">
        <f t="shared" si="24"/>
        <v>400772</v>
      </c>
      <c r="B233" s="1" t="str">
        <f t="shared" si="25"/>
        <v>77级2号任务奖励</v>
      </c>
      <c r="C233" s="1" t="str">
        <f t="shared" si="20"/>
        <v>77级2号任务奖励</v>
      </c>
      <c r="D233" s="1" t="str">
        <f>VLOOKUP(A233,奖励测试!A:J,7,FALSE)</f>
        <v>[]</v>
      </c>
      <c r="E233" s="2"/>
      <c r="F233" s="2"/>
      <c r="H233" s="2">
        <f t="shared" si="21"/>
        <v>772</v>
      </c>
      <c r="I233" s="6">
        <f t="shared" si="22"/>
        <v>77</v>
      </c>
      <c r="J233" s="6">
        <f t="shared" si="23"/>
        <v>2</v>
      </c>
    </row>
    <row r="234" spans="1:10" x14ac:dyDescent="0.15">
      <c r="A234" s="2">
        <f t="shared" si="24"/>
        <v>400773</v>
      </c>
      <c r="B234" s="1" t="str">
        <f t="shared" si="25"/>
        <v>77级3号任务奖励</v>
      </c>
      <c r="C234" s="1" t="str">
        <f t="shared" si="20"/>
        <v>77级3号任务奖励</v>
      </c>
      <c r="D234" s="1" t="str">
        <f>VLOOKUP(A234,奖励测试!A:J,7,FALSE)</f>
        <v>[]</v>
      </c>
      <c r="E234" s="2"/>
      <c r="F234" s="2"/>
      <c r="H234" s="2">
        <f t="shared" si="21"/>
        <v>773</v>
      </c>
      <c r="I234" s="6">
        <f t="shared" si="22"/>
        <v>77</v>
      </c>
      <c r="J234" s="6">
        <f t="shared" si="23"/>
        <v>3</v>
      </c>
    </row>
    <row r="235" spans="1:10" x14ac:dyDescent="0.15">
      <c r="A235" s="2">
        <f t="shared" si="24"/>
        <v>400781</v>
      </c>
      <c r="B235" s="1" t="str">
        <f t="shared" si="25"/>
        <v>78级1号任务奖励</v>
      </c>
      <c r="C235" s="1" t="str">
        <f t="shared" si="20"/>
        <v>78级1号任务奖励</v>
      </c>
      <c r="D235" s="1" t="str">
        <f>VLOOKUP(A235,奖励测试!A:J,7,FALSE)</f>
        <v>[{"t":"i","i":4,"c":112186,"tr":0}]</v>
      </c>
      <c r="E235" s="2"/>
      <c r="F235" s="2"/>
      <c r="H235" s="2">
        <f t="shared" si="21"/>
        <v>781</v>
      </c>
      <c r="I235" s="6">
        <f t="shared" si="22"/>
        <v>78</v>
      </c>
      <c r="J235" s="6">
        <f t="shared" si="23"/>
        <v>1</v>
      </c>
    </row>
    <row r="236" spans="1:10" x14ac:dyDescent="0.15">
      <c r="A236" s="2">
        <f t="shared" si="24"/>
        <v>400782</v>
      </c>
      <c r="B236" s="1" t="str">
        <f t="shared" si="25"/>
        <v>78级2号任务奖励</v>
      </c>
      <c r="C236" s="1" t="str">
        <f t="shared" si="20"/>
        <v>78级2号任务奖励</v>
      </c>
      <c r="D236" s="1" t="str">
        <f>VLOOKUP(A236,奖励测试!A:J,7,FALSE)</f>
        <v>[]</v>
      </c>
      <c r="E236" s="2"/>
      <c r="F236" s="2"/>
      <c r="H236" s="2">
        <f t="shared" si="21"/>
        <v>782</v>
      </c>
      <c r="I236" s="6">
        <f t="shared" si="22"/>
        <v>78</v>
      </c>
      <c r="J236" s="6">
        <f t="shared" si="23"/>
        <v>2</v>
      </c>
    </row>
    <row r="237" spans="1:10" x14ac:dyDescent="0.15">
      <c r="A237" s="2">
        <f t="shared" si="24"/>
        <v>400783</v>
      </c>
      <c r="B237" s="1" t="str">
        <f t="shared" si="25"/>
        <v>78级3号任务奖励</v>
      </c>
      <c r="C237" s="1" t="str">
        <f t="shared" si="20"/>
        <v>78级3号任务奖励</v>
      </c>
      <c r="D237" s="1" t="str">
        <f>VLOOKUP(A237,奖励测试!A:J,7,FALSE)</f>
        <v>[]</v>
      </c>
      <c r="E237" s="2"/>
      <c r="F237" s="2"/>
      <c r="H237" s="2">
        <f t="shared" si="21"/>
        <v>783</v>
      </c>
      <c r="I237" s="6">
        <f t="shared" si="22"/>
        <v>78</v>
      </c>
      <c r="J237" s="6">
        <f t="shared" si="23"/>
        <v>3</v>
      </c>
    </row>
    <row r="238" spans="1:10" x14ac:dyDescent="0.15">
      <c r="A238" s="2">
        <f t="shared" si="24"/>
        <v>400791</v>
      </c>
      <c r="B238" s="1" t="str">
        <f t="shared" si="25"/>
        <v>79级1号任务奖励</v>
      </c>
      <c r="C238" s="1" t="str">
        <f t="shared" si="20"/>
        <v>79级1号任务奖励</v>
      </c>
      <c r="D238" s="1" t="str">
        <f>VLOOKUP(A238,奖励测试!A:J,7,FALSE)</f>
        <v>[{"t":"i","i":4,"c":120244,"tr":0}]</v>
      </c>
      <c r="E238" s="2"/>
      <c r="F238" s="2"/>
      <c r="H238" s="2">
        <f t="shared" si="21"/>
        <v>791</v>
      </c>
      <c r="I238" s="6">
        <f t="shared" si="22"/>
        <v>79</v>
      </c>
      <c r="J238" s="6">
        <f t="shared" si="23"/>
        <v>1</v>
      </c>
    </row>
    <row r="239" spans="1:10" x14ac:dyDescent="0.15">
      <c r="A239" s="2">
        <f t="shared" si="24"/>
        <v>400792</v>
      </c>
      <c r="B239" s="1" t="str">
        <f t="shared" si="25"/>
        <v>79级2号任务奖励</v>
      </c>
      <c r="C239" s="1" t="str">
        <f t="shared" si="20"/>
        <v>79级2号任务奖励</v>
      </c>
      <c r="D239" s="1" t="str">
        <f>VLOOKUP(A239,奖励测试!A:J,7,FALSE)</f>
        <v>[]</v>
      </c>
      <c r="E239" s="2"/>
      <c r="F239" s="2"/>
      <c r="H239" s="2">
        <f t="shared" si="21"/>
        <v>792</v>
      </c>
      <c r="I239" s="6">
        <f t="shared" si="22"/>
        <v>79</v>
      </c>
      <c r="J239" s="6">
        <f t="shared" si="23"/>
        <v>2</v>
      </c>
    </row>
    <row r="240" spans="1:10" x14ac:dyDescent="0.15">
      <c r="A240" s="2">
        <f t="shared" si="24"/>
        <v>400793</v>
      </c>
      <c r="B240" s="1" t="str">
        <f t="shared" si="25"/>
        <v>79级3号任务奖励</v>
      </c>
      <c r="C240" s="1" t="str">
        <f t="shared" si="20"/>
        <v>79级3号任务奖励</v>
      </c>
      <c r="D240" s="1" t="str">
        <f>VLOOKUP(A240,奖励测试!A:J,7,FALSE)</f>
        <v>[]</v>
      </c>
      <c r="E240" s="2"/>
      <c r="F240" s="2"/>
      <c r="H240" s="2">
        <f t="shared" si="21"/>
        <v>793</v>
      </c>
      <c r="I240" s="6">
        <f t="shared" si="22"/>
        <v>79</v>
      </c>
      <c r="J240" s="6">
        <f t="shared" si="23"/>
        <v>3</v>
      </c>
    </row>
    <row r="241" spans="1:10" x14ac:dyDescent="0.15">
      <c r="A241" s="2">
        <f t="shared" si="24"/>
        <v>400801</v>
      </c>
      <c r="B241" s="1" t="str">
        <f t="shared" si="25"/>
        <v>80级1号任务奖励</v>
      </c>
      <c r="C241" s="1" t="str">
        <f t="shared" si="20"/>
        <v>80级1号任务奖励</v>
      </c>
      <c r="D241" s="1" t="str">
        <f>VLOOKUP(A241,奖励测试!A:J,7,FALSE)</f>
        <v>[{"t":"i","i":4,"c":128876,"tr":0}]</v>
      </c>
      <c r="E241" s="2"/>
      <c r="F241" s="2"/>
      <c r="H241" s="2">
        <f t="shared" si="21"/>
        <v>801</v>
      </c>
      <c r="I241" s="6">
        <f t="shared" si="22"/>
        <v>80</v>
      </c>
      <c r="J241" s="6">
        <f t="shared" si="23"/>
        <v>1</v>
      </c>
    </row>
    <row r="242" spans="1:10" x14ac:dyDescent="0.15">
      <c r="A242" s="2">
        <f t="shared" si="24"/>
        <v>400802</v>
      </c>
      <c r="B242" s="1" t="str">
        <f t="shared" si="25"/>
        <v>80级2号任务奖励</v>
      </c>
      <c r="C242" s="1" t="str">
        <f t="shared" si="20"/>
        <v>80级2号任务奖励</v>
      </c>
      <c r="D242" s="1" t="str">
        <f>VLOOKUP(A242,奖励测试!A:J,7,FALSE)</f>
        <v>[]</v>
      </c>
      <c r="E242" s="2"/>
      <c r="F242" s="2"/>
      <c r="H242" s="2">
        <f t="shared" si="21"/>
        <v>802</v>
      </c>
      <c r="I242" s="6">
        <f t="shared" si="22"/>
        <v>80</v>
      </c>
      <c r="J242" s="6">
        <f t="shared" si="23"/>
        <v>2</v>
      </c>
    </row>
    <row r="243" spans="1:10" x14ac:dyDescent="0.15">
      <c r="A243" s="2">
        <f t="shared" si="24"/>
        <v>400803</v>
      </c>
      <c r="B243" s="1" t="str">
        <f t="shared" si="25"/>
        <v>80级3号任务奖励</v>
      </c>
      <c r="C243" s="1" t="str">
        <f t="shared" si="20"/>
        <v>80级3号任务奖励</v>
      </c>
      <c r="D243" s="1" t="str">
        <f>VLOOKUP(A243,奖励测试!A:J,7,FALSE)</f>
        <v>[]</v>
      </c>
      <c r="E243" s="2"/>
      <c r="F243" s="2"/>
      <c r="H243" s="2">
        <f t="shared" si="21"/>
        <v>803</v>
      </c>
      <c r="I243" s="6">
        <f t="shared" si="22"/>
        <v>80</v>
      </c>
      <c r="J243" s="6">
        <f t="shared" si="23"/>
        <v>3</v>
      </c>
    </row>
    <row r="244" spans="1:10" x14ac:dyDescent="0.15">
      <c r="A244" s="2">
        <f t="shared" si="24"/>
        <v>400811</v>
      </c>
      <c r="B244" s="1" t="str">
        <f t="shared" si="25"/>
        <v>81级1号任务奖励</v>
      </c>
      <c r="C244" s="1" t="str">
        <f t="shared" si="20"/>
        <v>81级1号任务奖励</v>
      </c>
      <c r="D244" s="1" t="str">
        <f>VLOOKUP(A244,奖励测试!A:J,7,FALSE)</f>
        <v>[{"t":"i","i":4,"c":138128,"tr":0}]</v>
      </c>
      <c r="E244" s="2"/>
      <c r="F244" s="2"/>
      <c r="H244" s="2">
        <f t="shared" si="21"/>
        <v>811</v>
      </c>
      <c r="I244" s="6">
        <f t="shared" si="22"/>
        <v>81</v>
      </c>
      <c r="J244" s="6">
        <f t="shared" si="23"/>
        <v>1</v>
      </c>
    </row>
    <row r="245" spans="1:10" x14ac:dyDescent="0.15">
      <c r="A245" s="2">
        <f t="shared" si="24"/>
        <v>400812</v>
      </c>
      <c r="B245" s="1" t="str">
        <f t="shared" si="25"/>
        <v>81级2号任务奖励</v>
      </c>
      <c r="C245" s="1" t="str">
        <f t="shared" si="20"/>
        <v>81级2号任务奖励</v>
      </c>
      <c r="D245" s="1" t="str">
        <f>VLOOKUP(A245,奖励测试!A:J,7,FALSE)</f>
        <v>[]</v>
      </c>
      <c r="E245" s="2"/>
      <c r="F245" s="2"/>
      <c r="H245" s="2">
        <f t="shared" si="21"/>
        <v>812</v>
      </c>
      <c r="I245" s="6">
        <f t="shared" si="22"/>
        <v>81</v>
      </c>
      <c r="J245" s="6">
        <f t="shared" si="23"/>
        <v>2</v>
      </c>
    </row>
    <row r="246" spans="1:10" x14ac:dyDescent="0.15">
      <c r="A246" s="2">
        <f t="shared" si="24"/>
        <v>400813</v>
      </c>
      <c r="B246" s="1" t="str">
        <f t="shared" si="25"/>
        <v>81级3号任务奖励</v>
      </c>
      <c r="C246" s="1" t="str">
        <f t="shared" si="20"/>
        <v>81级3号任务奖励</v>
      </c>
      <c r="D246" s="1" t="str">
        <f>VLOOKUP(A246,奖励测试!A:J,7,FALSE)</f>
        <v>[]</v>
      </c>
      <c r="E246" s="2"/>
      <c r="F246" s="2"/>
      <c r="H246" s="2">
        <f t="shared" si="21"/>
        <v>813</v>
      </c>
      <c r="I246" s="6">
        <f t="shared" si="22"/>
        <v>81</v>
      </c>
      <c r="J246" s="6">
        <f t="shared" si="23"/>
        <v>3</v>
      </c>
    </row>
    <row r="247" spans="1:10" x14ac:dyDescent="0.15">
      <c r="A247" s="2">
        <f t="shared" si="24"/>
        <v>400821</v>
      </c>
      <c r="B247" s="1" t="str">
        <f t="shared" si="25"/>
        <v>82级1号任务奖励</v>
      </c>
      <c r="C247" s="1" t="str">
        <f t="shared" si="20"/>
        <v>82级1号任务奖励</v>
      </c>
      <c r="D247" s="1" t="str">
        <f>VLOOKUP(A247,奖励测试!A:J,7,FALSE)</f>
        <v>[{"t":"i","i":4,"c":148048,"tr":0}]</v>
      </c>
      <c r="E247" s="2"/>
      <c r="F247" s="2"/>
      <c r="H247" s="2">
        <f t="shared" si="21"/>
        <v>821</v>
      </c>
      <c r="I247" s="6">
        <f t="shared" si="22"/>
        <v>82</v>
      </c>
      <c r="J247" s="6">
        <f t="shared" si="23"/>
        <v>1</v>
      </c>
    </row>
    <row r="248" spans="1:10" x14ac:dyDescent="0.15">
      <c r="A248" s="2">
        <f t="shared" si="24"/>
        <v>400822</v>
      </c>
      <c r="B248" s="1" t="str">
        <f t="shared" si="25"/>
        <v>82级2号任务奖励</v>
      </c>
      <c r="C248" s="1" t="str">
        <f t="shared" si="20"/>
        <v>82级2号任务奖励</v>
      </c>
      <c r="D248" s="1" t="str">
        <f>VLOOKUP(A248,奖励测试!A:J,7,FALSE)</f>
        <v>[]</v>
      </c>
      <c r="E248" s="2"/>
      <c r="F248" s="2"/>
      <c r="H248" s="2">
        <f t="shared" si="21"/>
        <v>822</v>
      </c>
      <c r="I248" s="6">
        <f t="shared" si="22"/>
        <v>82</v>
      </c>
      <c r="J248" s="6">
        <f t="shared" si="23"/>
        <v>2</v>
      </c>
    </row>
    <row r="249" spans="1:10" x14ac:dyDescent="0.15">
      <c r="A249" s="2">
        <f t="shared" si="24"/>
        <v>400823</v>
      </c>
      <c r="B249" s="1" t="str">
        <f t="shared" si="25"/>
        <v>82级3号任务奖励</v>
      </c>
      <c r="C249" s="1" t="str">
        <f t="shared" si="20"/>
        <v>82级3号任务奖励</v>
      </c>
      <c r="D249" s="1" t="str">
        <f>VLOOKUP(A249,奖励测试!A:J,7,FALSE)</f>
        <v>[]</v>
      </c>
      <c r="E249" s="2"/>
      <c r="F249" s="2"/>
      <c r="H249" s="2">
        <f t="shared" si="21"/>
        <v>823</v>
      </c>
      <c r="I249" s="6">
        <f t="shared" si="22"/>
        <v>82</v>
      </c>
      <c r="J249" s="6">
        <f t="shared" si="23"/>
        <v>3</v>
      </c>
    </row>
    <row r="250" spans="1:10" x14ac:dyDescent="0.15">
      <c r="A250" s="2">
        <f t="shared" si="24"/>
        <v>400831</v>
      </c>
      <c r="B250" s="1" t="str">
        <f t="shared" si="25"/>
        <v>83级1号任务奖励</v>
      </c>
      <c r="C250" s="1" t="str">
        <f t="shared" si="20"/>
        <v>83级1号任务奖励</v>
      </c>
      <c r="D250" s="1" t="str">
        <f>VLOOKUP(A250,奖励测试!A:J,7,FALSE)</f>
        <v>[{"t":"i","i":4,"c":158676,"tr":0}]</v>
      </c>
      <c r="E250" s="2"/>
      <c r="F250" s="2"/>
      <c r="H250" s="2">
        <f t="shared" si="21"/>
        <v>831</v>
      </c>
      <c r="I250" s="6">
        <f t="shared" si="22"/>
        <v>83</v>
      </c>
      <c r="J250" s="6">
        <f t="shared" si="23"/>
        <v>1</v>
      </c>
    </row>
    <row r="251" spans="1:10" x14ac:dyDescent="0.15">
      <c r="A251" s="2">
        <f t="shared" si="24"/>
        <v>400832</v>
      </c>
      <c r="B251" s="1" t="str">
        <f t="shared" si="25"/>
        <v>83级2号任务奖励</v>
      </c>
      <c r="C251" s="1" t="str">
        <f t="shared" si="20"/>
        <v>83级2号任务奖励</v>
      </c>
      <c r="D251" s="1" t="str">
        <f>VLOOKUP(A251,奖励测试!A:J,7,FALSE)</f>
        <v>[]</v>
      </c>
      <c r="E251" s="2"/>
      <c r="F251" s="2"/>
      <c r="H251" s="2">
        <f t="shared" si="21"/>
        <v>832</v>
      </c>
      <c r="I251" s="6">
        <f t="shared" si="22"/>
        <v>83</v>
      </c>
      <c r="J251" s="6">
        <f t="shared" si="23"/>
        <v>2</v>
      </c>
    </row>
    <row r="252" spans="1:10" x14ac:dyDescent="0.15">
      <c r="A252" s="2">
        <f t="shared" si="24"/>
        <v>400833</v>
      </c>
      <c r="B252" s="1" t="str">
        <f t="shared" si="25"/>
        <v>83级3号任务奖励</v>
      </c>
      <c r="C252" s="1" t="str">
        <f t="shared" si="20"/>
        <v>83级3号任务奖励</v>
      </c>
      <c r="D252" s="1" t="str">
        <f>VLOOKUP(A252,奖励测试!A:J,7,FALSE)</f>
        <v>[]</v>
      </c>
      <c r="E252" s="2"/>
      <c r="F252" s="2"/>
      <c r="H252" s="2">
        <f t="shared" si="21"/>
        <v>833</v>
      </c>
      <c r="I252" s="6">
        <f t="shared" si="22"/>
        <v>83</v>
      </c>
      <c r="J252" s="6">
        <f t="shared" si="23"/>
        <v>3</v>
      </c>
    </row>
    <row r="253" spans="1:10" x14ac:dyDescent="0.15">
      <c r="A253" s="2">
        <f t="shared" si="24"/>
        <v>400841</v>
      </c>
      <c r="B253" s="1" t="str">
        <f t="shared" si="25"/>
        <v>84级1号任务奖励</v>
      </c>
      <c r="C253" s="1" t="str">
        <f t="shared" si="20"/>
        <v>84级1号任务奖励</v>
      </c>
      <c r="D253" s="1" t="str">
        <f>VLOOKUP(A253,奖励测试!A:J,7,FALSE)</f>
        <v>[{"t":"i","i":4,"c":170070,"tr":0}]</v>
      </c>
      <c r="E253" s="2"/>
      <c r="F253" s="2"/>
      <c r="H253" s="2">
        <f t="shared" si="21"/>
        <v>841</v>
      </c>
      <c r="I253" s="6">
        <f t="shared" si="22"/>
        <v>84</v>
      </c>
      <c r="J253" s="6">
        <f t="shared" si="23"/>
        <v>1</v>
      </c>
    </row>
    <row r="254" spans="1:10" x14ac:dyDescent="0.15">
      <c r="A254" s="2">
        <f t="shared" si="24"/>
        <v>400842</v>
      </c>
      <c r="B254" s="1" t="str">
        <f t="shared" si="25"/>
        <v>84级2号任务奖励</v>
      </c>
      <c r="C254" s="1" t="str">
        <f t="shared" si="20"/>
        <v>84级2号任务奖励</v>
      </c>
      <c r="D254" s="1" t="str">
        <f>VLOOKUP(A254,奖励测试!A:J,7,FALSE)</f>
        <v>[]</v>
      </c>
      <c r="E254" s="2"/>
      <c r="F254" s="2"/>
      <c r="H254" s="2">
        <f t="shared" si="21"/>
        <v>842</v>
      </c>
      <c r="I254" s="6">
        <f t="shared" si="22"/>
        <v>84</v>
      </c>
      <c r="J254" s="6">
        <f t="shared" si="23"/>
        <v>2</v>
      </c>
    </row>
    <row r="255" spans="1:10" x14ac:dyDescent="0.15">
      <c r="A255" s="2">
        <f t="shared" si="24"/>
        <v>400843</v>
      </c>
      <c r="B255" s="1" t="str">
        <f t="shared" si="25"/>
        <v>84级3号任务奖励</v>
      </c>
      <c r="C255" s="1" t="str">
        <f t="shared" si="20"/>
        <v>84级3号任务奖励</v>
      </c>
      <c r="D255" s="1" t="str">
        <f>VLOOKUP(A255,奖励测试!A:J,7,FALSE)</f>
        <v>[]</v>
      </c>
      <c r="E255" s="2"/>
      <c r="F255" s="2"/>
      <c r="H255" s="2">
        <f t="shared" si="21"/>
        <v>843</v>
      </c>
      <c r="I255" s="6">
        <f t="shared" si="22"/>
        <v>84</v>
      </c>
      <c r="J255" s="6">
        <f t="shared" si="23"/>
        <v>3</v>
      </c>
    </row>
    <row r="256" spans="1:10" x14ac:dyDescent="0.15">
      <c r="A256" s="2">
        <f t="shared" si="24"/>
        <v>400851</v>
      </c>
      <c r="B256" s="1" t="str">
        <f t="shared" si="25"/>
        <v>85级1号任务奖励</v>
      </c>
      <c r="C256" s="1" t="str">
        <f t="shared" si="20"/>
        <v>85级1号任务奖励</v>
      </c>
      <c r="D256" s="1" t="str">
        <f>VLOOKUP(A256,奖励测试!A:J,7,FALSE)</f>
        <v>[{"t":"i","i":4,"c":182282,"tr":0}]</v>
      </c>
      <c r="E256" s="2"/>
      <c r="F256" s="2"/>
      <c r="H256" s="2">
        <f t="shared" si="21"/>
        <v>851</v>
      </c>
      <c r="I256" s="6">
        <f t="shared" si="22"/>
        <v>85</v>
      </c>
      <c r="J256" s="6">
        <f t="shared" si="23"/>
        <v>1</v>
      </c>
    </row>
    <row r="257" spans="1:10" x14ac:dyDescent="0.15">
      <c r="A257" s="2">
        <f t="shared" si="24"/>
        <v>400852</v>
      </c>
      <c r="B257" s="1" t="str">
        <f t="shared" si="25"/>
        <v>85级2号任务奖励</v>
      </c>
      <c r="C257" s="1" t="str">
        <f t="shared" si="20"/>
        <v>85级2号任务奖励</v>
      </c>
      <c r="D257" s="1" t="str">
        <f>VLOOKUP(A257,奖励测试!A:J,7,FALSE)</f>
        <v>[]</v>
      </c>
      <c r="E257" s="2"/>
      <c r="F257" s="2"/>
      <c r="H257" s="2">
        <f t="shared" si="21"/>
        <v>852</v>
      </c>
      <c r="I257" s="6">
        <f t="shared" si="22"/>
        <v>85</v>
      </c>
      <c r="J257" s="6">
        <f t="shared" si="23"/>
        <v>2</v>
      </c>
    </row>
    <row r="258" spans="1:10" x14ac:dyDescent="0.15">
      <c r="A258" s="2">
        <f t="shared" si="24"/>
        <v>400853</v>
      </c>
      <c r="B258" s="1" t="str">
        <f t="shared" si="25"/>
        <v>85级3号任务奖励</v>
      </c>
      <c r="C258" s="1" t="str">
        <f t="shared" si="20"/>
        <v>85级3号任务奖励</v>
      </c>
      <c r="D258" s="1" t="str">
        <f>VLOOKUP(A258,奖励测试!A:J,7,FALSE)</f>
        <v>[]</v>
      </c>
      <c r="E258" s="2"/>
      <c r="F258" s="2"/>
      <c r="H258" s="2">
        <f t="shared" si="21"/>
        <v>853</v>
      </c>
      <c r="I258" s="6">
        <f t="shared" si="22"/>
        <v>85</v>
      </c>
      <c r="J258" s="6">
        <f t="shared" si="23"/>
        <v>3</v>
      </c>
    </row>
    <row r="259" spans="1:10" x14ac:dyDescent="0.15">
      <c r="A259" s="2">
        <f t="shared" si="24"/>
        <v>400861</v>
      </c>
      <c r="B259" s="1" t="str">
        <f t="shared" si="25"/>
        <v>86级1号任务奖励</v>
      </c>
      <c r="C259" s="1" t="str">
        <f t="shared" si="20"/>
        <v>86级1号任务奖励</v>
      </c>
      <c r="D259" s="1" t="str">
        <f>VLOOKUP(A259,奖励测试!A:J,7,FALSE)</f>
        <v>[{"t":"i","i":4,"c":195368,"tr":0}]</v>
      </c>
      <c r="E259" s="2"/>
      <c r="F259" s="2"/>
      <c r="H259" s="2">
        <f t="shared" si="21"/>
        <v>861</v>
      </c>
      <c r="I259" s="6">
        <f t="shared" si="22"/>
        <v>86</v>
      </c>
      <c r="J259" s="6">
        <f t="shared" si="23"/>
        <v>1</v>
      </c>
    </row>
    <row r="260" spans="1:10" x14ac:dyDescent="0.15">
      <c r="A260" s="2">
        <f t="shared" si="24"/>
        <v>400862</v>
      </c>
      <c r="B260" s="1" t="str">
        <f t="shared" si="25"/>
        <v>86级2号任务奖励</v>
      </c>
      <c r="C260" s="1" t="str">
        <f t="shared" si="20"/>
        <v>86级2号任务奖励</v>
      </c>
      <c r="D260" s="1" t="str">
        <f>VLOOKUP(A260,奖励测试!A:J,7,FALSE)</f>
        <v>[]</v>
      </c>
      <c r="E260" s="2"/>
      <c r="F260" s="2"/>
      <c r="H260" s="2">
        <f t="shared" si="21"/>
        <v>862</v>
      </c>
      <c r="I260" s="6">
        <f t="shared" si="22"/>
        <v>86</v>
      </c>
      <c r="J260" s="6">
        <f t="shared" si="23"/>
        <v>2</v>
      </c>
    </row>
    <row r="261" spans="1:10" x14ac:dyDescent="0.15">
      <c r="A261" s="2">
        <f t="shared" si="24"/>
        <v>400863</v>
      </c>
      <c r="B261" s="1" t="str">
        <f t="shared" si="25"/>
        <v>86级3号任务奖励</v>
      </c>
      <c r="C261" s="1" t="str">
        <f t="shared" ref="C261:C303" si="26">B261</f>
        <v>86级3号任务奖励</v>
      </c>
      <c r="D261" s="1" t="str">
        <f>VLOOKUP(A261,奖励测试!A:J,7,FALSE)</f>
        <v>[]</v>
      </c>
      <c r="E261" s="2"/>
      <c r="F261" s="2"/>
      <c r="H261" s="2">
        <f t="shared" si="21"/>
        <v>863</v>
      </c>
      <c r="I261" s="6">
        <f t="shared" si="22"/>
        <v>86</v>
      </c>
      <c r="J261" s="6">
        <f t="shared" si="23"/>
        <v>3</v>
      </c>
    </row>
    <row r="262" spans="1:10" x14ac:dyDescent="0.15">
      <c r="A262" s="2">
        <f t="shared" si="24"/>
        <v>400871</v>
      </c>
      <c r="B262" s="1" t="str">
        <f t="shared" si="25"/>
        <v>87级1号任务奖励</v>
      </c>
      <c r="C262" s="1" t="str">
        <f t="shared" si="26"/>
        <v>87级1号任务奖励</v>
      </c>
      <c r="D262" s="1" t="str">
        <f>VLOOKUP(A262,奖励测试!A:J,7,FALSE)</f>
        <v>[{"t":"i","i":4,"c":209396,"tr":0}]</v>
      </c>
      <c r="E262" s="2"/>
      <c r="F262" s="2"/>
      <c r="H262" s="2">
        <f t="shared" ref="H262:H303" si="27">I262*10+J262</f>
        <v>871</v>
      </c>
      <c r="I262" s="6">
        <f t="shared" si="22"/>
        <v>87</v>
      </c>
      <c r="J262" s="6">
        <f t="shared" si="23"/>
        <v>1</v>
      </c>
    </row>
    <row r="263" spans="1:10" x14ac:dyDescent="0.15">
      <c r="A263" s="2">
        <f t="shared" si="24"/>
        <v>400872</v>
      </c>
      <c r="B263" s="1" t="str">
        <f t="shared" si="25"/>
        <v>87级2号任务奖励</v>
      </c>
      <c r="C263" s="1" t="str">
        <f t="shared" si="26"/>
        <v>87级2号任务奖励</v>
      </c>
      <c r="D263" s="1" t="str">
        <f>VLOOKUP(A263,奖励测试!A:J,7,FALSE)</f>
        <v>[]</v>
      </c>
      <c r="E263" s="2"/>
      <c r="F263" s="2"/>
      <c r="H263" s="2">
        <f t="shared" si="27"/>
        <v>872</v>
      </c>
      <c r="I263" s="6">
        <f t="shared" si="22"/>
        <v>87</v>
      </c>
      <c r="J263" s="6">
        <f t="shared" si="23"/>
        <v>2</v>
      </c>
    </row>
    <row r="264" spans="1:10" x14ac:dyDescent="0.15">
      <c r="A264" s="2">
        <f t="shared" si="24"/>
        <v>400873</v>
      </c>
      <c r="B264" s="1" t="str">
        <f t="shared" si="25"/>
        <v>87级3号任务奖励</v>
      </c>
      <c r="C264" s="1" t="str">
        <f t="shared" si="26"/>
        <v>87级3号任务奖励</v>
      </c>
      <c r="D264" s="1" t="str">
        <f>VLOOKUP(A264,奖励测试!A:J,7,FALSE)</f>
        <v>[]</v>
      </c>
      <c r="E264" s="2"/>
      <c r="F264" s="2"/>
      <c r="H264" s="2">
        <f t="shared" si="27"/>
        <v>873</v>
      </c>
      <c r="I264" s="6">
        <f t="shared" ref="I264:I303" si="28">IF(J264=1,I263+1,I263)</f>
        <v>87</v>
      </c>
      <c r="J264" s="6">
        <f t="shared" ref="J264:J303" si="29">J261</f>
        <v>3</v>
      </c>
    </row>
    <row r="265" spans="1:10" x14ac:dyDescent="0.15">
      <c r="A265" s="2">
        <f t="shared" si="24"/>
        <v>400881</v>
      </c>
      <c r="B265" s="1" t="str">
        <f t="shared" si="25"/>
        <v>88级1号任务奖励</v>
      </c>
      <c r="C265" s="1" t="str">
        <f t="shared" si="26"/>
        <v>88级1号任务奖励</v>
      </c>
      <c r="D265" s="1" t="str">
        <f>VLOOKUP(A265,奖励测试!A:J,7,FALSE)</f>
        <v>[{"t":"i","i":4,"c":224430,"tr":0}]</v>
      </c>
      <c r="E265" s="2"/>
      <c r="F265" s="2"/>
      <c r="H265" s="2">
        <f t="shared" si="27"/>
        <v>881</v>
      </c>
      <c r="I265" s="6">
        <f t="shared" si="28"/>
        <v>88</v>
      </c>
      <c r="J265" s="6">
        <f t="shared" si="29"/>
        <v>1</v>
      </c>
    </row>
    <row r="266" spans="1:10" x14ac:dyDescent="0.15">
      <c r="A266" s="2">
        <f t="shared" si="24"/>
        <v>400882</v>
      </c>
      <c r="B266" s="1" t="str">
        <f t="shared" si="25"/>
        <v>88级2号任务奖励</v>
      </c>
      <c r="C266" s="1" t="str">
        <f t="shared" si="26"/>
        <v>88级2号任务奖励</v>
      </c>
      <c r="D266" s="1" t="str">
        <f>VLOOKUP(A266,奖励测试!A:J,7,FALSE)</f>
        <v>[]</v>
      </c>
      <c r="E266" s="2"/>
      <c r="F266" s="2"/>
      <c r="H266" s="2">
        <f t="shared" si="27"/>
        <v>882</v>
      </c>
      <c r="I266" s="6">
        <f t="shared" si="28"/>
        <v>88</v>
      </c>
      <c r="J266" s="6">
        <f t="shared" si="29"/>
        <v>2</v>
      </c>
    </row>
    <row r="267" spans="1:10" x14ac:dyDescent="0.15">
      <c r="A267" s="2">
        <f t="shared" si="24"/>
        <v>400883</v>
      </c>
      <c r="B267" s="1" t="str">
        <f t="shared" si="25"/>
        <v>88级3号任务奖励</v>
      </c>
      <c r="C267" s="1" t="str">
        <f t="shared" si="26"/>
        <v>88级3号任务奖励</v>
      </c>
      <c r="D267" s="1" t="str">
        <f>VLOOKUP(A267,奖励测试!A:J,7,FALSE)</f>
        <v>[]</v>
      </c>
      <c r="E267" s="2"/>
      <c r="F267" s="2"/>
      <c r="H267" s="2">
        <f t="shared" si="27"/>
        <v>883</v>
      </c>
      <c r="I267" s="6">
        <f t="shared" si="28"/>
        <v>88</v>
      </c>
      <c r="J267" s="6">
        <f t="shared" si="29"/>
        <v>3</v>
      </c>
    </row>
    <row r="268" spans="1:10" x14ac:dyDescent="0.15">
      <c r="A268" s="2">
        <f t="shared" si="24"/>
        <v>400891</v>
      </c>
      <c r="B268" s="1" t="str">
        <f t="shared" si="25"/>
        <v>89级1号任务奖励</v>
      </c>
      <c r="C268" s="1" t="str">
        <f t="shared" si="26"/>
        <v>89级1号任务奖励</v>
      </c>
      <c r="D268" s="1" t="str">
        <f>VLOOKUP(A268,奖励测试!A:J,7,FALSE)</f>
        <v>[{"t":"i","i":4,"c":240546,"tr":0}]</v>
      </c>
      <c r="E268" s="2"/>
      <c r="F268" s="2"/>
      <c r="H268" s="2">
        <f t="shared" si="27"/>
        <v>891</v>
      </c>
      <c r="I268" s="6">
        <f t="shared" si="28"/>
        <v>89</v>
      </c>
      <c r="J268" s="6">
        <f t="shared" si="29"/>
        <v>1</v>
      </c>
    </row>
    <row r="269" spans="1:10" x14ac:dyDescent="0.15">
      <c r="A269" s="2">
        <f t="shared" si="24"/>
        <v>400892</v>
      </c>
      <c r="B269" s="1" t="str">
        <f t="shared" si="25"/>
        <v>89级2号任务奖励</v>
      </c>
      <c r="C269" s="1" t="str">
        <f t="shared" si="26"/>
        <v>89级2号任务奖励</v>
      </c>
      <c r="D269" s="1" t="str">
        <f>VLOOKUP(A269,奖励测试!A:J,7,FALSE)</f>
        <v>[]</v>
      </c>
      <c r="E269" s="2"/>
      <c r="F269" s="2"/>
      <c r="H269" s="2">
        <f t="shared" si="27"/>
        <v>892</v>
      </c>
      <c r="I269" s="6">
        <f t="shared" si="28"/>
        <v>89</v>
      </c>
      <c r="J269" s="6">
        <f t="shared" si="29"/>
        <v>2</v>
      </c>
    </row>
    <row r="270" spans="1:10" x14ac:dyDescent="0.15">
      <c r="A270" s="2">
        <f t="shared" si="24"/>
        <v>400893</v>
      </c>
      <c r="B270" s="1" t="str">
        <f t="shared" si="25"/>
        <v>89级3号任务奖励</v>
      </c>
      <c r="C270" s="1" t="str">
        <f t="shared" si="26"/>
        <v>89级3号任务奖励</v>
      </c>
      <c r="D270" s="1" t="str">
        <f>VLOOKUP(A270,奖励测试!A:J,7,FALSE)</f>
        <v>[]</v>
      </c>
      <c r="E270" s="2"/>
      <c r="F270" s="2"/>
      <c r="H270" s="2">
        <f t="shared" si="27"/>
        <v>893</v>
      </c>
      <c r="I270" s="6">
        <f t="shared" si="28"/>
        <v>89</v>
      </c>
      <c r="J270" s="6">
        <f t="shared" si="29"/>
        <v>3</v>
      </c>
    </row>
    <row r="271" spans="1:10" x14ac:dyDescent="0.15">
      <c r="A271" s="2">
        <f t="shared" si="24"/>
        <v>400901</v>
      </c>
      <c r="B271" s="1" t="str">
        <f t="shared" si="25"/>
        <v>90级1号任务奖励</v>
      </c>
      <c r="C271" s="1" t="str">
        <f t="shared" si="26"/>
        <v>90级1号任务奖励</v>
      </c>
      <c r="D271" s="1" t="str">
        <f>VLOOKUP(A271,奖励测试!A:J,7,FALSE)</f>
        <v>[{"t":"i","i":4,"c":257816,"tr":0}]</v>
      </c>
      <c r="E271" s="2"/>
      <c r="F271" s="2"/>
      <c r="H271" s="2">
        <f t="shared" si="27"/>
        <v>901</v>
      </c>
      <c r="I271" s="6">
        <f t="shared" si="28"/>
        <v>90</v>
      </c>
      <c r="J271" s="6">
        <f t="shared" si="29"/>
        <v>1</v>
      </c>
    </row>
    <row r="272" spans="1:10" x14ac:dyDescent="0.15">
      <c r="A272" s="2">
        <f t="shared" si="24"/>
        <v>400902</v>
      </c>
      <c r="B272" s="1" t="str">
        <f t="shared" si="25"/>
        <v>90级2号任务奖励</v>
      </c>
      <c r="C272" s="1" t="str">
        <f t="shared" si="26"/>
        <v>90级2号任务奖励</v>
      </c>
      <c r="D272" s="1" t="str">
        <f>VLOOKUP(A272,奖励测试!A:J,7,FALSE)</f>
        <v>[]</v>
      </c>
      <c r="E272" s="2"/>
      <c r="F272" s="2"/>
      <c r="H272" s="2">
        <f t="shared" si="27"/>
        <v>902</v>
      </c>
      <c r="I272" s="6">
        <f t="shared" si="28"/>
        <v>90</v>
      </c>
      <c r="J272" s="6">
        <f t="shared" si="29"/>
        <v>2</v>
      </c>
    </row>
    <row r="273" spans="1:10" x14ac:dyDescent="0.15">
      <c r="A273" s="2">
        <f t="shared" si="24"/>
        <v>400903</v>
      </c>
      <c r="B273" s="1" t="str">
        <f t="shared" si="25"/>
        <v>90级3号任务奖励</v>
      </c>
      <c r="C273" s="1" t="str">
        <f t="shared" si="26"/>
        <v>90级3号任务奖励</v>
      </c>
      <c r="D273" s="1" t="str">
        <f>VLOOKUP(A273,奖励测试!A:J,7,FALSE)</f>
        <v>[]</v>
      </c>
      <c r="E273" s="2"/>
      <c r="F273" s="2"/>
      <c r="H273" s="2">
        <f t="shared" si="27"/>
        <v>903</v>
      </c>
      <c r="I273" s="6">
        <f t="shared" si="28"/>
        <v>90</v>
      </c>
      <c r="J273" s="6">
        <f t="shared" si="29"/>
        <v>3</v>
      </c>
    </row>
    <row r="274" spans="1:10" x14ac:dyDescent="0.15">
      <c r="A274" s="2">
        <f t="shared" si="24"/>
        <v>400911</v>
      </c>
      <c r="B274" s="1" t="str">
        <f t="shared" si="25"/>
        <v>91级1号任务奖励</v>
      </c>
      <c r="C274" s="1" t="str">
        <f t="shared" si="26"/>
        <v>91级1号任务奖励</v>
      </c>
      <c r="D274" s="1" t="str">
        <f>VLOOKUP(A274,奖励测试!A:J,7,FALSE)</f>
        <v>[{"t":"i","i":4,"c":276326,"tr":0}]</v>
      </c>
      <c r="E274" s="2"/>
      <c r="F274" s="2"/>
      <c r="H274" s="2">
        <f t="shared" si="27"/>
        <v>911</v>
      </c>
      <c r="I274" s="6">
        <f t="shared" si="28"/>
        <v>91</v>
      </c>
      <c r="J274" s="6">
        <f t="shared" si="29"/>
        <v>1</v>
      </c>
    </row>
    <row r="275" spans="1:10" x14ac:dyDescent="0.15">
      <c r="A275" s="2">
        <f t="shared" si="24"/>
        <v>400912</v>
      </c>
      <c r="B275" s="1" t="str">
        <f t="shared" si="25"/>
        <v>91级2号任务奖励</v>
      </c>
      <c r="C275" s="1" t="str">
        <f t="shared" si="26"/>
        <v>91级2号任务奖励</v>
      </c>
      <c r="D275" s="1" t="str">
        <f>VLOOKUP(A275,奖励测试!A:J,7,FALSE)</f>
        <v>[]</v>
      </c>
      <c r="E275" s="2"/>
      <c r="F275" s="2"/>
      <c r="H275" s="2">
        <f t="shared" si="27"/>
        <v>912</v>
      </c>
      <c r="I275" s="6">
        <f t="shared" si="28"/>
        <v>91</v>
      </c>
      <c r="J275" s="6">
        <f t="shared" si="29"/>
        <v>2</v>
      </c>
    </row>
    <row r="276" spans="1:10" x14ac:dyDescent="0.15">
      <c r="A276" s="2">
        <f t="shared" si="24"/>
        <v>400913</v>
      </c>
      <c r="B276" s="1" t="str">
        <f t="shared" si="25"/>
        <v>91级3号任务奖励</v>
      </c>
      <c r="C276" s="1" t="str">
        <f t="shared" si="26"/>
        <v>91级3号任务奖励</v>
      </c>
      <c r="D276" s="1" t="str">
        <f>VLOOKUP(A276,奖励测试!A:J,7,FALSE)</f>
        <v>[]</v>
      </c>
      <c r="E276" s="2"/>
      <c r="F276" s="2"/>
      <c r="H276" s="2">
        <f t="shared" si="27"/>
        <v>913</v>
      </c>
      <c r="I276" s="6">
        <f t="shared" si="28"/>
        <v>91</v>
      </c>
      <c r="J276" s="6">
        <f t="shared" si="29"/>
        <v>3</v>
      </c>
    </row>
    <row r="277" spans="1:10" x14ac:dyDescent="0.15">
      <c r="A277" s="2">
        <f t="shared" si="24"/>
        <v>400921</v>
      </c>
      <c r="B277" s="1" t="str">
        <f t="shared" si="25"/>
        <v>92级1号任务奖励</v>
      </c>
      <c r="C277" s="1" t="str">
        <f t="shared" si="26"/>
        <v>92级1号任务奖励</v>
      </c>
      <c r="D277" s="1" t="str">
        <f>VLOOKUP(A277,奖励测试!A:J,7,FALSE)</f>
        <v>[{"t":"i","i":4,"c":296168,"tr":0}]</v>
      </c>
      <c r="E277" s="2"/>
      <c r="F277" s="2"/>
      <c r="H277" s="2">
        <f t="shared" si="27"/>
        <v>921</v>
      </c>
      <c r="I277" s="6">
        <f t="shared" si="28"/>
        <v>92</v>
      </c>
      <c r="J277" s="6">
        <f t="shared" si="29"/>
        <v>1</v>
      </c>
    </row>
    <row r="278" spans="1:10" x14ac:dyDescent="0.15">
      <c r="A278" s="2">
        <f t="shared" si="24"/>
        <v>400922</v>
      </c>
      <c r="B278" s="1" t="str">
        <f t="shared" si="25"/>
        <v>92级2号任务奖励</v>
      </c>
      <c r="C278" s="1" t="str">
        <f t="shared" si="26"/>
        <v>92级2号任务奖励</v>
      </c>
      <c r="D278" s="1" t="str">
        <f>VLOOKUP(A278,奖励测试!A:J,7,FALSE)</f>
        <v>[]</v>
      </c>
      <c r="E278" s="2"/>
      <c r="F278" s="2"/>
      <c r="H278" s="2">
        <f t="shared" si="27"/>
        <v>922</v>
      </c>
      <c r="I278" s="6">
        <f t="shared" si="28"/>
        <v>92</v>
      </c>
      <c r="J278" s="6">
        <f t="shared" si="29"/>
        <v>2</v>
      </c>
    </row>
    <row r="279" spans="1:10" x14ac:dyDescent="0.15">
      <c r="A279" s="2">
        <f t="shared" si="24"/>
        <v>400923</v>
      </c>
      <c r="B279" s="1" t="str">
        <f t="shared" si="25"/>
        <v>92级3号任务奖励</v>
      </c>
      <c r="C279" s="1" t="str">
        <f t="shared" si="26"/>
        <v>92级3号任务奖励</v>
      </c>
      <c r="D279" s="1" t="str">
        <f>VLOOKUP(A279,奖励测试!A:J,7,FALSE)</f>
        <v>[]</v>
      </c>
      <c r="E279" s="2"/>
      <c r="F279" s="2"/>
      <c r="H279" s="2">
        <f t="shared" si="27"/>
        <v>923</v>
      </c>
      <c r="I279" s="6">
        <f t="shared" si="28"/>
        <v>92</v>
      </c>
      <c r="J279" s="6">
        <f t="shared" si="29"/>
        <v>3</v>
      </c>
    </row>
    <row r="280" spans="1:10" x14ac:dyDescent="0.15">
      <c r="A280" s="2">
        <f t="shared" si="24"/>
        <v>400931</v>
      </c>
      <c r="B280" s="1" t="str">
        <f t="shared" si="25"/>
        <v>93级1号任务奖励</v>
      </c>
      <c r="C280" s="1" t="str">
        <f t="shared" si="26"/>
        <v>93级1号任务奖励</v>
      </c>
      <c r="D280" s="1" t="str">
        <f>VLOOKUP(A280,奖励测试!A:J,7,FALSE)</f>
        <v>[{"t":"i","i":4,"c":317432,"tr":0}]</v>
      </c>
      <c r="E280" s="2"/>
      <c r="F280" s="2"/>
      <c r="H280" s="2">
        <f t="shared" si="27"/>
        <v>931</v>
      </c>
      <c r="I280" s="6">
        <f t="shared" si="28"/>
        <v>93</v>
      </c>
      <c r="J280" s="6">
        <f t="shared" si="29"/>
        <v>1</v>
      </c>
    </row>
    <row r="281" spans="1:10" x14ac:dyDescent="0.15">
      <c r="A281" s="2">
        <f t="shared" si="24"/>
        <v>400932</v>
      </c>
      <c r="B281" s="1" t="str">
        <f t="shared" si="25"/>
        <v>93级2号任务奖励</v>
      </c>
      <c r="C281" s="1" t="str">
        <f t="shared" si="26"/>
        <v>93级2号任务奖励</v>
      </c>
      <c r="D281" s="1" t="str">
        <f>VLOOKUP(A281,奖励测试!A:J,7,FALSE)</f>
        <v>[]</v>
      </c>
      <c r="E281" s="2"/>
      <c r="F281" s="2"/>
      <c r="H281" s="2">
        <f t="shared" si="27"/>
        <v>932</v>
      </c>
      <c r="I281" s="6">
        <f t="shared" si="28"/>
        <v>93</v>
      </c>
      <c r="J281" s="6">
        <f t="shared" si="29"/>
        <v>2</v>
      </c>
    </row>
    <row r="282" spans="1:10" x14ac:dyDescent="0.15">
      <c r="A282" s="2">
        <f t="shared" si="24"/>
        <v>400933</v>
      </c>
      <c r="B282" s="1" t="str">
        <f t="shared" si="25"/>
        <v>93级3号任务奖励</v>
      </c>
      <c r="C282" s="1" t="str">
        <f t="shared" si="26"/>
        <v>93级3号任务奖励</v>
      </c>
      <c r="D282" s="1" t="str">
        <f>VLOOKUP(A282,奖励测试!A:J,7,FALSE)</f>
        <v>[]</v>
      </c>
      <c r="E282" s="2"/>
      <c r="F282" s="2"/>
      <c r="H282" s="2">
        <f t="shared" si="27"/>
        <v>933</v>
      </c>
      <c r="I282" s="6">
        <f t="shared" si="28"/>
        <v>93</v>
      </c>
      <c r="J282" s="6">
        <f t="shared" si="29"/>
        <v>3</v>
      </c>
    </row>
    <row r="283" spans="1:10" x14ac:dyDescent="0.15">
      <c r="A283" s="2">
        <f t="shared" si="24"/>
        <v>400941</v>
      </c>
      <c r="B283" s="1" t="str">
        <f t="shared" si="25"/>
        <v>94级1号任务奖励</v>
      </c>
      <c r="C283" s="1" t="str">
        <f t="shared" si="26"/>
        <v>94级1号任务奖励</v>
      </c>
      <c r="D283" s="1" t="str">
        <f>VLOOKUP(A283,奖励测试!A:J,7,FALSE)</f>
        <v>[{"t":"i","i":4,"c":340224,"tr":0}]</v>
      </c>
      <c r="E283" s="2"/>
      <c r="F283" s="2"/>
      <c r="H283" s="2">
        <f t="shared" si="27"/>
        <v>941</v>
      </c>
      <c r="I283" s="6">
        <f t="shared" si="28"/>
        <v>94</v>
      </c>
      <c r="J283" s="6">
        <f t="shared" si="29"/>
        <v>1</v>
      </c>
    </row>
    <row r="284" spans="1:10" x14ac:dyDescent="0.15">
      <c r="A284" s="2">
        <f t="shared" si="24"/>
        <v>400942</v>
      </c>
      <c r="B284" s="1" t="str">
        <f t="shared" si="25"/>
        <v>94级2号任务奖励</v>
      </c>
      <c r="C284" s="1" t="str">
        <f t="shared" si="26"/>
        <v>94级2号任务奖励</v>
      </c>
      <c r="D284" s="1" t="str">
        <f>VLOOKUP(A284,奖励测试!A:J,7,FALSE)</f>
        <v>[]</v>
      </c>
      <c r="E284" s="2"/>
      <c r="F284" s="2"/>
      <c r="H284" s="2">
        <f t="shared" si="27"/>
        <v>942</v>
      </c>
      <c r="I284" s="6">
        <f t="shared" si="28"/>
        <v>94</v>
      </c>
      <c r="J284" s="6">
        <f t="shared" si="29"/>
        <v>2</v>
      </c>
    </row>
    <row r="285" spans="1:10" x14ac:dyDescent="0.15">
      <c r="A285" s="2">
        <f t="shared" si="24"/>
        <v>400943</v>
      </c>
      <c r="B285" s="1" t="str">
        <f t="shared" si="25"/>
        <v>94级3号任务奖励</v>
      </c>
      <c r="C285" s="1" t="str">
        <f t="shared" si="26"/>
        <v>94级3号任务奖励</v>
      </c>
      <c r="D285" s="1" t="str">
        <f>VLOOKUP(A285,奖励测试!A:J,7,FALSE)</f>
        <v>[]</v>
      </c>
      <c r="E285" s="2"/>
      <c r="F285" s="2"/>
      <c r="H285" s="2">
        <f t="shared" si="27"/>
        <v>943</v>
      </c>
      <c r="I285" s="6">
        <f t="shared" si="28"/>
        <v>94</v>
      </c>
      <c r="J285" s="6">
        <f t="shared" si="29"/>
        <v>3</v>
      </c>
    </row>
    <row r="286" spans="1:10" x14ac:dyDescent="0.15">
      <c r="A286" s="2">
        <f t="shared" si="24"/>
        <v>400951</v>
      </c>
      <c r="B286" s="1" t="str">
        <f t="shared" si="25"/>
        <v>95级1号任务奖励</v>
      </c>
      <c r="C286" s="1" t="str">
        <f t="shared" si="26"/>
        <v>95级1号任务奖励</v>
      </c>
      <c r="D286" s="1" t="str">
        <f>VLOOKUP(A286,奖励测试!A:J,7,FALSE)</f>
        <v>[{"t":"i","i":4,"c":364652,"tr":0}]</v>
      </c>
      <c r="E286" s="2"/>
      <c r="F286" s="2"/>
      <c r="H286" s="2">
        <f t="shared" si="27"/>
        <v>951</v>
      </c>
      <c r="I286" s="6">
        <f t="shared" si="28"/>
        <v>95</v>
      </c>
      <c r="J286" s="6">
        <f t="shared" si="29"/>
        <v>1</v>
      </c>
    </row>
    <row r="287" spans="1:10" x14ac:dyDescent="0.15">
      <c r="A287" s="2">
        <f t="shared" si="24"/>
        <v>400952</v>
      </c>
      <c r="B287" s="1" t="str">
        <f t="shared" si="25"/>
        <v>95级2号任务奖励</v>
      </c>
      <c r="C287" s="1" t="str">
        <f t="shared" si="26"/>
        <v>95级2号任务奖励</v>
      </c>
      <c r="D287" s="1" t="str">
        <f>VLOOKUP(A287,奖励测试!A:J,7,FALSE)</f>
        <v>[]</v>
      </c>
      <c r="E287" s="2"/>
      <c r="F287" s="2"/>
      <c r="H287" s="2">
        <f t="shared" si="27"/>
        <v>952</v>
      </c>
      <c r="I287" s="6">
        <f t="shared" si="28"/>
        <v>95</v>
      </c>
      <c r="J287" s="6">
        <f t="shared" si="29"/>
        <v>2</v>
      </c>
    </row>
    <row r="288" spans="1:10" x14ac:dyDescent="0.15">
      <c r="A288" s="2">
        <f t="shared" si="24"/>
        <v>400953</v>
      </c>
      <c r="B288" s="1" t="str">
        <f t="shared" si="25"/>
        <v>95级3号任务奖励</v>
      </c>
      <c r="C288" s="1" t="str">
        <f t="shared" si="26"/>
        <v>95级3号任务奖励</v>
      </c>
      <c r="D288" s="1" t="str">
        <f>VLOOKUP(A288,奖励测试!A:J,7,FALSE)</f>
        <v>[]</v>
      </c>
      <c r="E288" s="2"/>
      <c r="F288" s="2"/>
      <c r="H288" s="2">
        <f t="shared" si="27"/>
        <v>953</v>
      </c>
      <c r="I288" s="6">
        <f t="shared" si="28"/>
        <v>95</v>
      </c>
      <c r="J288" s="6">
        <f t="shared" si="29"/>
        <v>3</v>
      </c>
    </row>
    <row r="289" spans="1:10" x14ac:dyDescent="0.15">
      <c r="A289" s="2">
        <f t="shared" si="24"/>
        <v>400961</v>
      </c>
      <c r="B289" s="1" t="str">
        <f t="shared" si="25"/>
        <v>96级1号任务奖励</v>
      </c>
      <c r="C289" s="1" t="str">
        <f t="shared" si="26"/>
        <v>96级1号任务奖励</v>
      </c>
      <c r="D289" s="1" t="str">
        <f>VLOOKUP(A289,奖励测试!A:J,7,FALSE)</f>
        <v>[{"t":"i","i":4,"c":390834,"tr":0}]</v>
      </c>
      <c r="E289" s="2"/>
      <c r="F289" s="2"/>
      <c r="H289" s="2">
        <f t="shared" si="27"/>
        <v>961</v>
      </c>
      <c r="I289" s="6">
        <f t="shared" si="28"/>
        <v>96</v>
      </c>
      <c r="J289" s="6">
        <f t="shared" si="29"/>
        <v>1</v>
      </c>
    </row>
    <row r="290" spans="1:10" x14ac:dyDescent="0.15">
      <c r="A290" s="2">
        <f t="shared" si="24"/>
        <v>400962</v>
      </c>
      <c r="B290" s="1" t="str">
        <f t="shared" si="25"/>
        <v>96级2号任务奖励</v>
      </c>
      <c r="C290" s="1" t="str">
        <f t="shared" si="26"/>
        <v>96级2号任务奖励</v>
      </c>
      <c r="D290" s="1" t="str">
        <f>VLOOKUP(A290,奖励测试!A:J,7,FALSE)</f>
        <v>[]</v>
      </c>
      <c r="E290" s="2"/>
      <c r="F290" s="2"/>
      <c r="H290" s="2">
        <f t="shared" si="27"/>
        <v>962</v>
      </c>
      <c r="I290" s="6">
        <f t="shared" si="28"/>
        <v>96</v>
      </c>
      <c r="J290" s="6">
        <f t="shared" si="29"/>
        <v>2</v>
      </c>
    </row>
    <row r="291" spans="1:10" x14ac:dyDescent="0.15">
      <c r="A291" s="2">
        <f t="shared" si="24"/>
        <v>400963</v>
      </c>
      <c r="B291" s="1" t="str">
        <f t="shared" si="25"/>
        <v>96级3号任务奖励</v>
      </c>
      <c r="C291" s="1" t="str">
        <f t="shared" si="26"/>
        <v>96级3号任务奖励</v>
      </c>
      <c r="D291" s="1" t="str">
        <f>VLOOKUP(A291,奖励测试!A:J,7,FALSE)</f>
        <v>[]</v>
      </c>
      <c r="E291" s="2"/>
      <c r="F291" s="2"/>
      <c r="H291" s="2">
        <f t="shared" si="27"/>
        <v>963</v>
      </c>
      <c r="I291" s="6">
        <f t="shared" si="28"/>
        <v>96</v>
      </c>
      <c r="J291" s="6">
        <f t="shared" si="29"/>
        <v>3</v>
      </c>
    </row>
    <row r="292" spans="1:10" x14ac:dyDescent="0.15">
      <c r="A292" s="2">
        <f t="shared" si="24"/>
        <v>400971</v>
      </c>
      <c r="B292" s="1" t="str">
        <f t="shared" si="25"/>
        <v>97级1号任务奖励</v>
      </c>
      <c r="C292" s="1" t="str">
        <f t="shared" si="26"/>
        <v>97级1号任务奖励</v>
      </c>
      <c r="D292" s="1" t="str">
        <f>VLOOKUP(A292,奖励测试!A:J,7,FALSE)</f>
        <v>[{"t":"i","i":4,"c":418896,"tr":0}]</v>
      </c>
      <c r="E292" s="2"/>
      <c r="F292" s="2"/>
      <c r="H292" s="2">
        <f t="shared" si="27"/>
        <v>971</v>
      </c>
      <c r="I292" s="6">
        <f t="shared" si="28"/>
        <v>97</v>
      </c>
      <c r="J292" s="6">
        <f t="shared" si="29"/>
        <v>1</v>
      </c>
    </row>
    <row r="293" spans="1:10" x14ac:dyDescent="0.15">
      <c r="A293" s="2">
        <f t="shared" si="24"/>
        <v>400972</v>
      </c>
      <c r="B293" s="1" t="str">
        <f t="shared" si="25"/>
        <v>97级2号任务奖励</v>
      </c>
      <c r="C293" s="1" t="str">
        <f t="shared" si="26"/>
        <v>97级2号任务奖励</v>
      </c>
      <c r="D293" s="1" t="str">
        <f>VLOOKUP(A293,奖励测试!A:J,7,FALSE)</f>
        <v>[]</v>
      </c>
      <c r="E293" s="2"/>
      <c r="F293" s="2"/>
      <c r="H293" s="2">
        <f t="shared" si="27"/>
        <v>972</v>
      </c>
      <c r="I293" s="6">
        <f t="shared" si="28"/>
        <v>97</v>
      </c>
      <c r="J293" s="6">
        <f t="shared" si="29"/>
        <v>2</v>
      </c>
    </row>
    <row r="294" spans="1:10" x14ac:dyDescent="0.15">
      <c r="A294" s="2">
        <f t="shared" si="24"/>
        <v>400973</v>
      </c>
      <c r="B294" s="1" t="str">
        <f t="shared" si="25"/>
        <v>97级3号任务奖励</v>
      </c>
      <c r="C294" s="1" t="str">
        <f t="shared" si="26"/>
        <v>97级3号任务奖励</v>
      </c>
      <c r="D294" s="1" t="str">
        <f>VLOOKUP(A294,奖励测试!A:J,7,FALSE)</f>
        <v>[]</v>
      </c>
      <c r="E294" s="2"/>
      <c r="F294" s="2"/>
      <c r="H294" s="2">
        <f t="shared" si="27"/>
        <v>973</v>
      </c>
      <c r="I294" s="6">
        <f t="shared" si="28"/>
        <v>97</v>
      </c>
      <c r="J294" s="6">
        <f t="shared" si="29"/>
        <v>3</v>
      </c>
    </row>
    <row r="295" spans="1:10" x14ac:dyDescent="0.15">
      <c r="A295" s="2">
        <f t="shared" si="24"/>
        <v>400981</v>
      </c>
      <c r="B295" s="1" t="str">
        <f t="shared" si="25"/>
        <v>98级1号任务奖励</v>
      </c>
      <c r="C295" s="1" t="str">
        <f t="shared" si="26"/>
        <v>98级1号任务奖励</v>
      </c>
      <c r="D295" s="1" t="str">
        <f>VLOOKUP(A295,奖励测试!A:J,7,FALSE)</f>
        <v>[{"t":"i","i":4,"c":448972,"tr":0}]</v>
      </c>
      <c r="E295" s="2"/>
      <c r="F295" s="2"/>
      <c r="H295" s="2">
        <f t="shared" si="27"/>
        <v>981</v>
      </c>
      <c r="I295" s="6">
        <f t="shared" si="28"/>
        <v>98</v>
      </c>
      <c r="J295" s="6">
        <f t="shared" si="29"/>
        <v>1</v>
      </c>
    </row>
    <row r="296" spans="1:10" x14ac:dyDescent="0.15">
      <c r="A296" s="2">
        <f t="shared" ref="A296:A303" si="30">400000+H296</f>
        <v>400982</v>
      </c>
      <c r="B296" s="1" t="str">
        <f t="shared" ref="B296:B303" si="31">I296&amp;"级"&amp;J296&amp;"号任务奖励"</f>
        <v>98级2号任务奖励</v>
      </c>
      <c r="C296" s="1" t="str">
        <f t="shared" si="26"/>
        <v>98级2号任务奖励</v>
      </c>
      <c r="D296" s="1" t="str">
        <f>VLOOKUP(A296,奖励测试!A:J,7,FALSE)</f>
        <v>[]</v>
      </c>
      <c r="E296" s="2"/>
      <c r="F296" s="2"/>
      <c r="H296" s="2">
        <f t="shared" si="27"/>
        <v>982</v>
      </c>
      <c r="I296" s="6">
        <f t="shared" si="28"/>
        <v>98</v>
      </c>
      <c r="J296" s="6">
        <f t="shared" si="29"/>
        <v>2</v>
      </c>
    </row>
    <row r="297" spans="1:10" x14ac:dyDescent="0.15">
      <c r="A297" s="2">
        <f t="shared" si="30"/>
        <v>400983</v>
      </c>
      <c r="B297" s="1" t="str">
        <f t="shared" si="31"/>
        <v>98级3号任务奖励</v>
      </c>
      <c r="C297" s="1" t="str">
        <f t="shared" si="26"/>
        <v>98级3号任务奖励</v>
      </c>
      <c r="D297" s="1" t="str">
        <f>VLOOKUP(A297,奖励测试!A:J,7,FALSE)</f>
        <v>[]</v>
      </c>
      <c r="E297" s="2"/>
      <c r="F297" s="2"/>
      <c r="H297" s="2">
        <f t="shared" si="27"/>
        <v>983</v>
      </c>
      <c r="I297" s="6">
        <f t="shared" si="28"/>
        <v>98</v>
      </c>
      <c r="J297" s="6">
        <f t="shared" si="29"/>
        <v>3</v>
      </c>
    </row>
    <row r="298" spans="1:10" x14ac:dyDescent="0.15">
      <c r="A298" s="2">
        <f t="shared" si="30"/>
        <v>400991</v>
      </c>
      <c r="B298" s="1" t="str">
        <f t="shared" si="31"/>
        <v>99级1号任务奖励</v>
      </c>
      <c r="C298" s="1" t="str">
        <f t="shared" si="26"/>
        <v>99级1号任务奖励</v>
      </c>
      <c r="D298" s="1" t="str">
        <f>VLOOKUP(A298,奖励测试!A:J,7,FALSE)</f>
        <v>[{"t":"i","i":4,"c":481208,"tr":0}]</v>
      </c>
      <c r="E298" s="2"/>
      <c r="F298" s="2"/>
      <c r="H298" s="2">
        <f t="shared" si="27"/>
        <v>991</v>
      </c>
      <c r="I298" s="6">
        <f t="shared" si="28"/>
        <v>99</v>
      </c>
      <c r="J298" s="6">
        <f t="shared" si="29"/>
        <v>1</v>
      </c>
    </row>
    <row r="299" spans="1:10" x14ac:dyDescent="0.15">
      <c r="A299" s="2">
        <f t="shared" si="30"/>
        <v>400992</v>
      </c>
      <c r="B299" s="1" t="str">
        <f t="shared" si="31"/>
        <v>99级2号任务奖励</v>
      </c>
      <c r="C299" s="1" t="str">
        <f t="shared" si="26"/>
        <v>99级2号任务奖励</v>
      </c>
      <c r="D299" s="1" t="str">
        <f>VLOOKUP(A299,奖励测试!A:J,7,FALSE)</f>
        <v>[]</v>
      </c>
      <c r="E299" s="2"/>
      <c r="F299" s="2"/>
      <c r="H299" s="2">
        <f t="shared" si="27"/>
        <v>992</v>
      </c>
      <c r="I299" s="6">
        <f t="shared" si="28"/>
        <v>99</v>
      </c>
      <c r="J299" s="6">
        <f t="shared" si="29"/>
        <v>2</v>
      </c>
    </row>
    <row r="300" spans="1:10" x14ac:dyDescent="0.15">
      <c r="A300" s="2">
        <f t="shared" si="30"/>
        <v>400993</v>
      </c>
      <c r="B300" s="1" t="str">
        <f t="shared" si="31"/>
        <v>99级3号任务奖励</v>
      </c>
      <c r="C300" s="1" t="str">
        <f t="shared" si="26"/>
        <v>99级3号任务奖励</v>
      </c>
      <c r="D300" s="1" t="str">
        <f>VLOOKUP(A300,奖励测试!A:J,7,FALSE)</f>
        <v>[]</v>
      </c>
      <c r="E300" s="2"/>
      <c r="F300" s="2"/>
      <c r="H300" s="2">
        <f t="shared" si="27"/>
        <v>993</v>
      </c>
      <c r="I300" s="6">
        <f t="shared" si="28"/>
        <v>99</v>
      </c>
      <c r="J300" s="6">
        <f t="shared" si="29"/>
        <v>3</v>
      </c>
    </row>
    <row r="301" spans="1:10" x14ac:dyDescent="0.15">
      <c r="A301" s="2">
        <f t="shared" si="30"/>
        <v>401001</v>
      </c>
      <c r="B301" s="1" t="str">
        <f t="shared" si="31"/>
        <v>100级1号任务奖励</v>
      </c>
      <c r="C301" s="1" t="str">
        <f t="shared" si="26"/>
        <v>100级1号任务奖励</v>
      </c>
      <c r="D301" s="1" t="str">
        <f>VLOOKUP(A301,奖励测试!A:J,7,FALSE)</f>
        <v>[{"t":"i","i":4,"c":515760,"tr":0}]</v>
      </c>
      <c r="E301" s="2"/>
      <c r="F301" s="2"/>
      <c r="H301" s="2">
        <f t="shared" si="27"/>
        <v>1001</v>
      </c>
      <c r="I301" s="6">
        <f t="shared" si="28"/>
        <v>100</v>
      </c>
      <c r="J301" s="6">
        <f t="shared" si="29"/>
        <v>1</v>
      </c>
    </row>
    <row r="302" spans="1:10" x14ac:dyDescent="0.15">
      <c r="A302" s="2">
        <f t="shared" si="30"/>
        <v>401002</v>
      </c>
      <c r="B302" s="1" t="str">
        <f t="shared" si="31"/>
        <v>100级2号任务奖励</v>
      </c>
      <c r="C302" s="1" t="str">
        <f t="shared" si="26"/>
        <v>100级2号任务奖励</v>
      </c>
      <c r="D302" s="1" t="str">
        <f>VLOOKUP(A302,奖励测试!A:J,7,FALSE)</f>
        <v>[]</v>
      </c>
      <c r="E302" s="2"/>
      <c r="F302" s="2"/>
      <c r="H302" s="2">
        <f t="shared" si="27"/>
        <v>1002</v>
      </c>
      <c r="I302" s="6">
        <f t="shared" si="28"/>
        <v>100</v>
      </c>
      <c r="J302" s="6">
        <f t="shared" si="29"/>
        <v>2</v>
      </c>
    </row>
    <row r="303" spans="1:10" x14ac:dyDescent="0.15">
      <c r="A303" s="2">
        <f t="shared" si="30"/>
        <v>401003</v>
      </c>
      <c r="B303" s="1" t="str">
        <f t="shared" si="31"/>
        <v>100级3号任务奖励</v>
      </c>
      <c r="C303" s="1" t="str">
        <f t="shared" si="26"/>
        <v>100级3号任务奖励</v>
      </c>
      <c r="D303" s="1" t="str">
        <f>VLOOKUP(A303,奖励测试!A:J,7,FALSE)</f>
        <v>[]</v>
      </c>
      <c r="E303" s="2"/>
      <c r="F303" s="2"/>
      <c r="H303" s="2">
        <f t="shared" si="27"/>
        <v>1003</v>
      </c>
      <c r="I303" s="6">
        <f t="shared" si="28"/>
        <v>100</v>
      </c>
      <c r="J303" s="6">
        <f t="shared" si="29"/>
        <v>3</v>
      </c>
    </row>
    <row r="304" spans="1:10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  <c r="H308" s="2"/>
    </row>
    <row r="309" spans="1:8" x14ac:dyDescent="0.15">
      <c r="A309" s="2"/>
      <c r="B309" s="1"/>
      <c r="C309" s="1"/>
      <c r="D309" s="1"/>
      <c r="E309" s="2"/>
      <c r="F309" s="2"/>
      <c r="H309" s="2"/>
    </row>
    <row r="310" spans="1:8" x14ac:dyDescent="0.15">
      <c r="A310" s="2"/>
      <c r="B310" s="1"/>
      <c r="C310" s="1"/>
      <c r="D310" s="1"/>
      <c r="E310" s="2"/>
      <c r="F310" s="2"/>
      <c r="H310" s="2"/>
    </row>
    <row r="311" spans="1:8" x14ac:dyDescent="0.15">
      <c r="A311" s="2"/>
      <c r="B311" s="1"/>
      <c r="C311" s="1"/>
      <c r="D311" s="1"/>
      <c r="E311" s="2"/>
      <c r="F311" s="2"/>
      <c r="H311" s="2"/>
    </row>
    <row r="312" spans="1:8" x14ac:dyDescent="0.15">
      <c r="A312" s="2"/>
      <c r="B312" s="1"/>
      <c r="C312" s="1"/>
      <c r="D312" s="1"/>
      <c r="E312" s="2"/>
      <c r="F312" s="2"/>
      <c r="H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168</v>
      </c>
    </row>
    <row r="8" spans="2:4" x14ac:dyDescent="0.15">
      <c r="B8" t="s">
        <v>169</v>
      </c>
    </row>
    <row r="11" spans="2:4" x14ac:dyDescent="0.15">
      <c r="B11" t="s">
        <v>170</v>
      </c>
    </row>
    <row r="13" spans="2:4" x14ac:dyDescent="0.15">
      <c r="B13" t="s">
        <v>171</v>
      </c>
    </row>
    <row r="14" spans="2:4" x14ac:dyDescent="0.15">
      <c r="B14" t="s">
        <v>172</v>
      </c>
      <c r="D14" t="s">
        <v>173</v>
      </c>
    </row>
    <row r="19" spans="2:4" x14ac:dyDescent="0.15">
      <c r="B19" t="s">
        <v>174</v>
      </c>
    </row>
    <row r="21" spans="2:4" x14ac:dyDescent="0.15">
      <c r="B21" t="s">
        <v>175</v>
      </c>
    </row>
    <row r="23" spans="2:4" x14ac:dyDescent="0.15">
      <c r="B23" t="s">
        <v>176</v>
      </c>
    </row>
    <row r="27" spans="2:4" x14ac:dyDescent="0.15">
      <c r="B27" t="s">
        <v>177</v>
      </c>
    </row>
    <row r="29" spans="2:4" x14ac:dyDescent="0.15">
      <c r="B29" t="s">
        <v>162</v>
      </c>
      <c r="D29" t="s">
        <v>180</v>
      </c>
    </row>
    <row r="30" spans="2:4" x14ac:dyDescent="0.15">
      <c r="B30" t="s">
        <v>178</v>
      </c>
    </row>
    <row r="31" spans="2:4" x14ac:dyDescent="0.15">
      <c r="B31" t="s">
        <v>179</v>
      </c>
      <c r="D31" t="s">
        <v>181</v>
      </c>
    </row>
    <row r="32" spans="2:4" x14ac:dyDescent="0.15">
      <c r="D32" t="s">
        <v>179</v>
      </c>
    </row>
    <row r="33" spans="4:8" x14ac:dyDescent="0.15">
      <c r="D33" t="s">
        <v>182</v>
      </c>
    </row>
    <row r="37" spans="4:8" x14ac:dyDescent="0.15">
      <c r="D37" t="s">
        <v>183</v>
      </c>
      <c r="F37" t="s">
        <v>184</v>
      </c>
      <c r="H37" t="s">
        <v>185</v>
      </c>
    </row>
    <row r="39" spans="4:8" x14ac:dyDescent="0.15">
      <c r="D39" t="s">
        <v>186</v>
      </c>
    </row>
    <row r="42" spans="4:8" x14ac:dyDescent="0.15">
      <c r="D42" t="s">
        <v>187</v>
      </c>
    </row>
    <row r="45" spans="4:8" x14ac:dyDescent="0.15">
      <c r="D45" t="s">
        <v>188</v>
      </c>
    </row>
    <row r="48" spans="4:8" x14ac:dyDescent="0.15">
      <c r="D48" t="s">
        <v>189</v>
      </c>
    </row>
    <row r="49" spans="4:4" x14ac:dyDescent="0.15">
      <c r="D49" t="s">
        <v>190</v>
      </c>
    </row>
    <row r="52" spans="4:4" x14ac:dyDescent="0.15">
      <c r="D52" t="s">
        <v>191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2"/>
  <sheetViews>
    <sheetView topLeftCell="E1" zoomScaleNormal="110" zoomScalePageLayoutView="110" workbookViewId="0">
      <selection activeCell="K4" sqref="K4"/>
    </sheetView>
  </sheetViews>
  <sheetFormatPr baseColWidth="10" defaultRowHeight="15" x14ac:dyDescent="0.15"/>
  <cols>
    <col min="3" max="4" width="10.83203125" style="6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164</v>
      </c>
      <c r="C3" s="6" t="s">
        <v>160</v>
      </c>
      <c r="D3" s="6" t="s">
        <v>161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f>400000+B4</f>
        <v>400011</v>
      </c>
      <c r="B4" s="2">
        <f>C4*10+D4</f>
        <v>11</v>
      </c>
      <c r="C4" s="6">
        <v>1</v>
      </c>
      <c r="D4" s="6">
        <v>1</v>
      </c>
      <c r="E4" s="1" t="s">
        <v>90</v>
      </c>
      <c r="F4" s="3" t="s">
        <v>91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[{"t":"i","i":4,"c":246,"tr":0}]</v>
      </c>
      <c r="H4" s="2">
        <v>0</v>
      </c>
      <c r="I4" s="2">
        <v>0</v>
      </c>
      <c r="J4" t="str">
        <f>_xlfn.IFNA(VLOOKUP($B4*1000+J$3,奖励辅助!$A:$K,11,FALSE),"")</f>
        <v>{"t":"i","i":4,"c":246,"tr":0}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f t="shared" ref="A5:A68" si="0">400000+B5</f>
        <v>400012</v>
      </c>
      <c r="B5" s="2">
        <f>C5*10+D5</f>
        <v>12</v>
      </c>
      <c r="C5" s="6">
        <v>1</v>
      </c>
      <c r="D5" s="6">
        <v>2</v>
      </c>
      <c r="E5" s="1" t="s">
        <v>90</v>
      </c>
      <c r="F5" s="3" t="s">
        <v>91</v>
      </c>
      <c r="G5" s="3" t="str">
        <f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[]</v>
      </c>
      <c r="H5" s="2">
        <v>0</v>
      </c>
      <c r="I5" s="2">
        <v>0</v>
      </c>
      <c r="J5" t="str">
        <f>_xlfn.IFNA(VLOOKUP($B5*1000+J$3,奖励辅助!$A:$K,11,FALSE),"")</f>
        <v/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</row>
    <row r="6" spans="1:59" x14ac:dyDescent="0.15">
      <c r="A6">
        <f t="shared" si="0"/>
        <v>400013</v>
      </c>
      <c r="B6" s="2">
        <f t="shared" ref="B6:B69" si="1">C6*10+D6</f>
        <v>13</v>
      </c>
      <c r="C6" s="6">
        <v>1</v>
      </c>
      <c r="D6" s="6">
        <v>3</v>
      </c>
      <c r="E6" s="1" t="s">
        <v>90</v>
      </c>
      <c r="F6" s="3" t="s">
        <v>91</v>
      </c>
      <c r="G6" s="3" t="str">
        <f t="shared" ref="G6:G69" si="2">"["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"]"</f>
        <v>[]</v>
      </c>
      <c r="H6" s="2">
        <v>0</v>
      </c>
      <c r="I6" s="2">
        <v>0</v>
      </c>
      <c r="J6" t="str">
        <f>_xlfn.IFNA(VLOOKUP($B6*1000+J$3,奖励辅助!$A:$K,11,FALSE),"")</f>
        <v/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</row>
    <row r="7" spans="1:59" x14ac:dyDescent="0.15">
      <c r="A7">
        <f t="shared" si="0"/>
        <v>400021</v>
      </c>
      <c r="B7" s="2">
        <f t="shared" si="1"/>
        <v>21</v>
      </c>
      <c r="C7" s="6">
        <f>IF(D7=1,C6+1,C6)</f>
        <v>2</v>
      </c>
      <c r="D7" s="6">
        <f>D4</f>
        <v>1</v>
      </c>
      <c r="E7" s="1" t="s">
        <v>90</v>
      </c>
      <c r="F7" s="3" t="s">
        <v>91</v>
      </c>
      <c r="G7" s="3" t="str">
        <f t="shared" si="2"/>
        <v>[{"t":"i","i":4,"c":279,"tr":0}]</v>
      </c>
      <c r="H7" s="2">
        <v>0</v>
      </c>
      <c r="I7" s="2">
        <v>0</v>
      </c>
      <c r="J7" t="str">
        <f>_xlfn.IFNA(VLOOKUP($B7*1000+J$3,奖励辅助!$A:$K,11,FALSE),"")</f>
        <v>{"t":"i","i":4,"c":279,"tr":0}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</row>
    <row r="8" spans="1:59" x14ac:dyDescent="0.15">
      <c r="A8">
        <f t="shared" si="0"/>
        <v>400022</v>
      </c>
      <c r="B8" s="2">
        <f t="shared" si="1"/>
        <v>22</v>
      </c>
      <c r="C8" s="6">
        <f t="shared" ref="C8:C71" si="3">IF(D8=1,C7+1,C7)</f>
        <v>2</v>
      </c>
      <c r="D8" s="6">
        <f t="shared" ref="D8:D71" si="4">D5</f>
        <v>2</v>
      </c>
      <c r="E8" s="1" t="s">
        <v>90</v>
      </c>
      <c r="F8" s="3" t="s">
        <v>91</v>
      </c>
      <c r="G8" s="3" t="str">
        <f t="shared" si="2"/>
        <v>[]</v>
      </c>
      <c r="H8" s="2">
        <v>0</v>
      </c>
      <c r="I8" s="2">
        <v>0</v>
      </c>
      <c r="J8" t="str">
        <f>_xlfn.IFNA(VLOOKUP($B8*1000+J$3,奖励辅助!$A:$K,11,FALSE),"")</f>
        <v/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</row>
    <row r="9" spans="1:59" x14ac:dyDescent="0.15">
      <c r="A9">
        <f t="shared" si="0"/>
        <v>400023</v>
      </c>
      <c r="B9" s="2">
        <f t="shared" si="1"/>
        <v>23</v>
      </c>
      <c r="C9" s="6">
        <f t="shared" si="3"/>
        <v>2</v>
      </c>
      <c r="D9" s="6">
        <f t="shared" si="4"/>
        <v>3</v>
      </c>
      <c r="E9" s="1" t="s">
        <v>90</v>
      </c>
      <c r="F9" s="3" t="s">
        <v>91</v>
      </c>
      <c r="G9" s="3" t="str">
        <f t="shared" si="2"/>
        <v>[]</v>
      </c>
      <c r="H9" s="2">
        <v>0</v>
      </c>
      <c r="I9" s="2">
        <v>0</v>
      </c>
      <c r="J9" t="str">
        <f>_xlfn.IFNA(VLOOKUP($B9*1000+J$3,奖励辅助!$A:$K,11,FALSE),"")</f>
        <v/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</row>
    <row r="10" spans="1:59" x14ac:dyDescent="0.15">
      <c r="A10">
        <f t="shared" si="0"/>
        <v>400031</v>
      </c>
      <c r="B10" s="2">
        <f t="shared" si="1"/>
        <v>31</v>
      </c>
      <c r="C10" s="6">
        <f t="shared" si="3"/>
        <v>3</v>
      </c>
      <c r="D10" s="6">
        <f t="shared" si="4"/>
        <v>1</v>
      </c>
      <c r="E10" s="1" t="s">
        <v>90</v>
      </c>
      <c r="F10" s="3" t="s">
        <v>91</v>
      </c>
      <c r="G10" s="3" t="str">
        <f t="shared" si="2"/>
        <v>[{"t":"i","i":4,"c":321,"tr":0}]</v>
      </c>
      <c r="H10" s="2">
        <v>0</v>
      </c>
      <c r="I10" s="2">
        <v>0</v>
      </c>
      <c r="J10" t="str">
        <f>_xlfn.IFNA(VLOOKUP($B10*1000+J$3,奖励辅助!$A:$K,11,FALSE),"")</f>
        <v>{"t":"i","i":4,"c":321,"tr":0}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</row>
    <row r="11" spans="1:59" x14ac:dyDescent="0.15">
      <c r="A11">
        <f t="shared" si="0"/>
        <v>400032</v>
      </c>
      <c r="B11" s="2">
        <f t="shared" si="1"/>
        <v>32</v>
      </c>
      <c r="C11" s="6">
        <f t="shared" si="3"/>
        <v>3</v>
      </c>
      <c r="D11" s="6">
        <f t="shared" si="4"/>
        <v>2</v>
      </c>
      <c r="E11" s="1" t="s">
        <v>90</v>
      </c>
      <c r="F11" s="3" t="s">
        <v>91</v>
      </c>
      <c r="G11" s="3" t="str">
        <f t="shared" si="2"/>
        <v>[]</v>
      </c>
      <c r="H11" s="2">
        <v>0</v>
      </c>
      <c r="I11" s="2">
        <v>0</v>
      </c>
      <c r="J11" t="str">
        <f>_xlfn.IFNA(VLOOKUP($B11*1000+J$3,奖励辅助!$A:$K,11,FALSE),"")</f>
        <v/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</row>
    <row r="12" spans="1:59" x14ac:dyDescent="0.15">
      <c r="A12">
        <f t="shared" si="0"/>
        <v>400033</v>
      </c>
      <c r="B12" s="2">
        <f t="shared" si="1"/>
        <v>33</v>
      </c>
      <c r="C12" s="6">
        <f t="shared" si="3"/>
        <v>3</v>
      </c>
      <c r="D12" s="6">
        <f t="shared" si="4"/>
        <v>3</v>
      </c>
      <c r="E12" s="1" t="s">
        <v>90</v>
      </c>
      <c r="F12" s="3" t="s">
        <v>91</v>
      </c>
      <c r="G12" s="3" t="str">
        <f t="shared" si="2"/>
        <v>[]</v>
      </c>
      <c r="H12" s="2">
        <v>0</v>
      </c>
      <c r="I12" s="2">
        <v>0</v>
      </c>
      <c r="J12" t="str">
        <f>_xlfn.IFNA(VLOOKUP($B12*1000+J$3,奖励辅助!$A:$K,11,FALSE),"")</f>
        <v/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</row>
    <row r="13" spans="1:59" x14ac:dyDescent="0.15">
      <c r="A13">
        <f t="shared" si="0"/>
        <v>400041</v>
      </c>
      <c r="B13" s="2">
        <f t="shared" si="1"/>
        <v>41</v>
      </c>
      <c r="C13" s="6">
        <f t="shared" si="3"/>
        <v>4</v>
      </c>
      <c r="D13" s="6">
        <f t="shared" si="4"/>
        <v>1</v>
      </c>
      <c r="E13" s="1" t="s">
        <v>90</v>
      </c>
      <c r="F13" s="3" t="s">
        <v>91</v>
      </c>
      <c r="G13" s="3" t="str">
        <f t="shared" si="2"/>
        <v>[{"t":"i","i":4,"c":363,"tr":0}]</v>
      </c>
      <c r="H13" s="2">
        <v>0</v>
      </c>
      <c r="I13" s="2">
        <v>0</v>
      </c>
      <c r="J13" t="str">
        <f>_xlfn.IFNA(VLOOKUP($B13*1000+J$3,奖励辅助!$A:$K,11,FALSE),"")</f>
        <v>{"t":"i","i":4,"c":363,"tr":0}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</row>
    <row r="14" spans="1:59" x14ac:dyDescent="0.15">
      <c r="A14">
        <f t="shared" si="0"/>
        <v>400042</v>
      </c>
      <c r="B14" s="2">
        <f t="shared" si="1"/>
        <v>42</v>
      </c>
      <c r="C14" s="6">
        <f t="shared" si="3"/>
        <v>4</v>
      </c>
      <c r="D14" s="6">
        <f t="shared" si="4"/>
        <v>2</v>
      </c>
      <c r="E14" s="1" t="s">
        <v>90</v>
      </c>
      <c r="F14" s="3" t="s">
        <v>91</v>
      </c>
      <c r="G14" s="3" t="str">
        <f t="shared" si="2"/>
        <v>[]</v>
      </c>
      <c r="H14" s="2">
        <v>0</v>
      </c>
      <c r="I14" s="2">
        <v>0</v>
      </c>
      <c r="J14" t="str">
        <f>_xlfn.IFNA(VLOOKUP($B14*1000+J$3,奖励辅助!$A:$K,11,FALSE),"")</f>
        <v/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</row>
    <row r="15" spans="1:59" x14ac:dyDescent="0.15">
      <c r="A15">
        <f t="shared" si="0"/>
        <v>400043</v>
      </c>
      <c r="B15" s="2">
        <f t="shared" si="1"/>
        <v>43</v>
      </c>
      <c r="C15" s="6">
        <f t="shared" si="3"/>
        <v>4</v>
      </c>
      <c r="D15" s="6">
        <f t="shared" si="4"/>
        <v>3</v>
      </c>
      <c r="E15" s="1" t="s">
        <v>90</v>
      </c>
      <c r="F15" s="3" t="s">
        <v>91</v>
      </c>
      <c r="G15" s="3" t="str">
        <f t="shared" si="2"/>
        <v>[]</v>
      </c>
      <c r="H15" s="2">
        <v>0</v>
      </c>
      <c r="I15" s="2">
        <v>0</v>
      </c>
      <c r="J15" t="str">
        <f>_xlfn.IFNA(VLOOKUP($B15*1000+J$3,奖励辅助!$A:$K,11,FALSE),"")</f>
        <v/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</row>
    <row r="16" spans="1:59" x14ac:dyDescent="0.15">
      <c r="A16">
        <f t="shared" si="0"/>
        <v>400051</v>
      </c>
      <c r="B16" s="2">
        <f t="shared" si="1"/>
        <v>51</v>
      </c>
      <c r="C16" s="6">
        <f t="shared" si="3"/>
        <v>5</v>
      </c>
      <c r="D16" s="6">
        <f t="shared" si="4"/>
        <v>1</v>
      </c>
      <c r="E16" s="1" t="s">
        <v>90</v>
      </c>
      <c r="F16" s="3" t="s">
        <v>91</v>
      </c>
      <c r="G16" s="3" t="str">
        <f t="shared" si="2"/>
        <v>[{"t":"i","i":4,"c":414,"tr":0}]</v>
      </c>
      <c r="H16" s="2">
        <v>0</v>
      </c>
      <c r="I16" s="2">
        <v>0</v>
      </c>
      <c r="J16" t="str">
        <f>_xlfn.IFNA(VLOOKUP($B16*1000+J$3,奖励辅助!$A:$K,11,FALSE),"")</f>
        <v>{"t":"i","i":4,"c":414,"tr":0}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</row>
    <row r="17" spans="1:39" x14ac:dyDescent="0.15">
      <c r="A17">
        <f t="shared" si="0"/>
        <v>400052</v>
      </c>
      <c r="B17" s="2">
        <f t="shared" si="1"/>
        <v>52</v>
      </c>
      <c r="C17" s="6">
        <f t="shared" si="3"/>
        <v>5</v>
      </c>
      <c r="D17" s="6">
        <f t="shared" si="4"/>
        <v>2</v>
      </c>
      <c r="E17" s="1" t="s">
        <v>90</v>
      </c>
      <c r="F17" s="3" t="s">
        <v>91</v>
      </c>
      <c r="G17" s="3" t="str">
        <f t="shared" si="2"/>
        <v>[]</v>
      </c>
      <c r="H17" s="2">
        <v>0</v>
      </c>
      <c r="I17" s="2">
        <v>0</v>
      </c>
      <c r="J17" t="str">
        <f>_xlfn.IFNA(VLOOKUP($B17*1000+J$3,奖励辅助!$A:$K,11,FALSE),"")</f>
        <v/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</row>
    <row r="18" spans="1:39" x14ac:dyDescent="0.15">
      <c r="A18">
        <f t="shared" si="0"/>
        <v>400053</v>
      </c>
      <c r="B18" s="2">
        <f t="shared" si="1"/>
        <v>53</v>
      </c>
      <c r="C18" s="6">
        <f t="shared" si="3"/>
        <v>5</v>
      </c>
      <c r="D18" s="6">
        <f t="shared" si="4"/>
        <v>3</v>
      </c>
      <c r="E18" s="1" t="s">
        <v>90</v>
      </c>
      <c r="F18" s="3" t="s">
        <v>91</v>
      </c>
      <c r="G18" s="3" t="str">
        <f t="shared" si="2"/>
        <v>[]</v>
      </c>
      <c r="H18" s="2">
        <v>0</v>
      </c>
      <c r="I18" s="2">
        <v>0</v>
      </c>
      <c r="J18" t="str">
        <f>_xlfn.IFNA(VLOOKUP($B18*1000+J$3,奖励辅助!$A:$K,11,FALSE),"")</f>
        <v/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</row>
    <row r="19" spans="1:39" x14ac:dyDescent="0.15">
      <c r="A19">
        <f t="shared" si="0"/>
        <v>400061</v>
      </c>
      <c r="B19" s="2">
        <f t="shared" si="1"/>
        <v>61</v>
      </c>
      <c r="C19" s="6">
        <f t="shared" si="3"/>
        <v>6</v>
      </c>
      <c r="D19" s="6">
        <f t="shared" si="4"/>
        <v>1</v>
      </c>
      <c r="E19" s="1" t="s">
        <v>90</v>
      </c>
      <c r="F19" s="3" t="s">
        <v>91</v>
      </c>
      <c r="G19" s="3" t="str">
        <f t="shared" si="2"/>
        <v>[{"t":"i","i":4,"c":465,"tr":0}]</v>
      </c>
      <c r="H19" s="2">
        <v>0</v>
      </c>
      <c r="I19" s="2">
        <v>0</v>
      </c>
      <c r="J19" t="str">
        <f>_xlfn.IFNA(VLOOKUP($B19*1000+J$3,奖励辅助!$A:$K,11,FALSE),"")</f>
        <v>{"t":"i","i":4,"c":465,"tr":0}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</row>
    <row r="20" spans="1:39" x14ac:dyDescent="0.15">
      <c r="A20">
        <f t="shared" si="0"/>
        <v>400062</v>
      </c>
      <c r="B20" s="2">
        <f t="shared" si="1"/>
        <v>62</v>
      </c>
      <c r="C20" s="6">
        <f t="shared" si="3"/>
        <v>6</v>
      </c>
      <c r="D20" s="6">
        <f t="shared" si="4"/>
        <v>2</v>
      </c>
      <c r="E20" s="1" t="s">
        <v>90</v>
      </c>
      <c r="F20" s="3" t="s">
        <v>91</v>
      </c>
      <c r="G20" s="3" t="str">
        <f t="shared" si="2"/>
        <v>[]</v>
      </c>
      <c r="H20" s="2">
        <v>0</v>
      </c>
      <c r="I20" s="2">
        <v>0</v>
      </c>
      <c r="J20" t="str">
        <f>_xlfn.IFNA(VLOOKUP($B20*1000+J$3,奖励辅助!$A:$K,11,FALSE),"")</f>
        <v/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</row>
    <row r="21" spans="1:39" x14ac:dyDescent="0.15">
      <c r="A21">
        <f t="shared" si="0"/>
        <v>400063</v>
      </c>
      <c r="B21" s="2">
        <f t="shared" si="1"/>
        <v>63</v>
      </c>
      <c r="C21" s="6">
        <f t="shared" si="3"/>
        <v>6</v>
      </c>
      <c r="D21" s="6">
        <f t="shared" si="4"/>
        <v>3</v>
      </c>
      <c r="E21" s="1" t="s">
        <v>90</v>
      </c>
      <c r="F21" s="3" t="s">
        <v>91</v>
      </c>
      <c r="G21" s="3" t="str">
        <f t="shared" si="2"/>
        <v>[]</v>
      </c>
      <c r="H21" s="2">
        <v>0</v>
      </c>
      <c r="I21" s="2">
        <v>0</v>
      </c>
      <c r="J21" t="str">
        <f>_xlfn.IFNA(VLOOKUP($B21*1000+J$3,奖励辅助!$A:$K,11,FALSE),"")</f>
        <v/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</row>
    <row r="22" spans="1:39" x14ac:dyDescent="0.15">
      <c r="A22">
        <f t="shared" si="0"/>
        <v>400071</v>
      </c>
      <c r="B22" s="2">
        <f t="shared" si="1"/>
        <v>71</v>
      </c>
      <c r="C22" s="6">
        <f t="shared" si="3"/>
        <v>7</v>
      </c>
      <c r="D22" s="6">
        <f t="shared" si="4"/>
        <v>1</v>
      </c>
      <c r="E22" s="1" t="s">
        <v>90</v>
      </c>
      <c r="F22" s="3" t="s">
        <v>91</v>
      </c>
      <c r="G22" s="3" t="str">
        <f t="shared" si="2"/>
        <v>[{"t":"i","i":4,"c":522,"tr":0}]</v>
      </c>
      <c r="H22" s="2">
        <v>0</v>
      </c>
      <c r="I22" s="2">
        <v>0</v>
      </c>
      <c r="J22" t="str">
        <f>_xlfn.IFNA(VLOOKUP($B22*1000+J$3,奖励辅助!$A:$K,11,FALSE),"")</f>
        <v>{"t":"i","i":4,"c":522,"tr":0}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</row>
    <row r="23" spans="1:39" x14ac:dyDescent="0.15">
      <c r="A23">
        <f t="shared" si="0"/>
        <v>400072</v>
      </c>
      <c r="B23" s="2">
        <f t="shared" si="1"/>
        <v>72</v>
      </c>
      <c r="C23" s="6">
        <f t="shared" si="3"/>
        <v>7</v>
      </c>
      <c r="D23" s="6">
        <f t="shared" si="4"/>
        <v>2</v>
      </c>
      <c r="E23" s="1" t="s">
        <v>90</v>
      </c>
      <c r="F23" s="3" t="s">
        <v>91</v>
      </c>
      <c r="G23" s="3" t="str">
        <f t="shared" si="2"/>
        <v>[]</v>
      </c>
      <c r="H23" s="2">
        <v>0</v>
      </c>
      <c r="I23" s="2">
        <v>0</v>
      </c>
      <c r="J23" t="str">
        <f>_xlfn.IFNA(VLOOKUP($B23*1000+J$3,奖励辅助!$A:$K,11,FALSE),"")</f>
        <v/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</row>
    <row r="24" spans="1:39" x14ac:dyDescent="0.15">
      <c r="A24">
        <f t="shared" si="0"/>
        <v>400073</v>
      </c>
      <c r="B24" s="2">
        <f t="shared" si="1"/>
        <v>73</v>
      </c>
      <c r="C24" s="6">
        <f t="shared" si="3"/>
        <v>7</v>
      </c>
      <c r="D24" s="6">
        <f t="shared" si="4"/>
        <v>3</v>
      </c>
      <c r="E24" s="1" t="s">
        <v>90</v>
      </c>
      <c r="F24" s="3" t="s">
        <v>91</v>
      </c>
      <c r="G24" s="3" t="str">
        <f t="shared" si="2"/>
        <v>[]</v>
      </c>
      <c r="H24" s="2">
        <v>0</v>
      </c>
      <c r="I24" s="2">
        <v>0</v>
      </c>
      <c r="J24" t="str">
        <f>_xlfn.IFNA(VLOOKUP($B24*1000+J$3,奖励辅助!$A:$K,11,FALSE),"")</f>
        <v/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</row>
    <row r="25" spans="1:39" x14ac:dyDescent="0.15">
      <c r="A25">
        <f t="shared" si="0"/>
        <v>400081</v>
      </c>
      <c r="B25" s="2">
        <f t="shared" si="1"/>
        <v>81</v>
      </c>
      <c r="C25" s="6">
        <f t="shared" si="3"/>
        <v>8</v>
      </c>
      <c r="D25" s="6">
        <f t="shared" si="4"/>
        <v>1</v>
      </c>
      <c r="E25" s="1" t="s">
        <v>90</v>
      </c>
      <c r="F25" s="3" t="s">
        <v>91</v>
      </c>
      <c r="G25" s="3" t="str">
        <f t="shared" si="2"/>
        <v>[{"t":"i","i":4,"c":588,"tr":0}]</v>
      </c>
      <c r="H25" s="2">
        <v>0</v>
      </c>
      <c r="I25" s="2">
        <v>0</v>
      </c>
      <c r="J25" t="str">
        <f>_xlfn.IFNA(VLOOKUP($B25*1000+J$3,奖励辅助!$A:$K,11,FALSE),"")</f>
        <v>{"t":"i","i":4,"c":588,"tr":0}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</row>
    <row r="26" spans="1:39" x14ac:dyDescent="0.15">
      <c r="A26">
        <f t="shared" si="0"/>
        <v>400082</v>
      </c>
      <c r="B26" s="2">
        <f t="shared" si="1"/>
        <v>82</v>
      </c>
      <c r="C26" s="6">
        <f t="shared" si="3"/>
        <v>8</v>
      </c>
      <c r="D26" s="6">
        <f t="shared" si="4"/>
        <v>2</v>
      </c>
      <c r="E26" s="1" t="s">
        <v>90</v>
      </c>
      <c r="F26" s="3" t="s">
        <v>91</v>
      </c>
      <c r="G26" s="3" t="str">
        <f t="shared" si="2"/>
        <v>[]</v>
      </c>
      <c r="H26" s="2">
        <v>0</v>
      </c>
      <c r="I26" s="2">
        <v>0</v>
      </c>
      <c r="J26" t="str">
        <f>_xlfn.IFNA(VLOOKUP($B26*1000+J$3,奖励辅助!$A:$K,11,FALSE),"")</f>
        <v/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</row>
    <row r="27" spans="1:39" x14ac:dyDescent="0.15">
      <c r="A27">
        <f t="shared" si="0"/>
        <v>400083</v>
      </c>
      <c r="B27" s="2">
        <f t="shared" si="1"/>
        <v>83</v>
      </c>
      <c r="C27" s="6">
        <f t="shared" si="3"/>
        <v>8</v>
      </c>
      <c r="D27" s="6">
        <f t="shared" si="4"/>
        <v>3</v>
      </c>
      <c r="E27" s="1" t="s">
        <v>90</v>
      </c>
      <c r="F27" s="3" t="s">
        <v>91</v>
      </c>
      <c r="G27" s="3" t="str">
        <f t="shared" si="2"/>
        <v>[]</v>
      </c>
      <c r="H27" s="2">
        <v>0</v>
      </c>
      <c r="I27" s="2">
        <v>0</v>
      </c>
      <c r="J27" t="str">
        <f>_xlfn.IFNA(VLOOKUP($B27*1000+J$3,奖励辅助!$A:$K,11,FALSE),"")</f>
        <v/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</row>
    <row r="28" spans="1:39" x14ac:dyDescent="0.15">
      <c r="A28">
        <f t="shared" si="0"/>
        <v>400091</v>
      </c>
      <c r="B28" s="2">
        <f t="shared" si="1"/>
        <v>91</v>
      </c>
      <c r="C28" s="6">
        <f t="shared" si="3"/>
        <v>9</v>
      </c>
      <c r="D28" s="6">
        <f t="shared" si="4"/>
        <v>1</v>
      </c>
      <c r="E28" s="1" t="s">
        <v>90</v>
      </c>
      <c r="F28" s="3" t="s">
        <v>91</v>
      </c>
      <c r="G28" s="3" t="str">
        <f t="shared" si="2"/>
        <v>[{"t":"i","i":4,"c":657,"tr":0}]</v>
      </c>
      <c r="H28" s="2">
        <v>0</v>
      </c>
      <c r="I28" s="2">
        <v>0</v>
      </c>
      <c r="J28" t="str">
        <f>_xlfn.IFNA(VLOOKUP($B28*1000+J$3,奖励辅助!$A:$K,11,FALSE),"")</f>
        <v>{"t":"i","i":4,"c":657,"tr":0}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</row>
    <row r="29" spans="1:39" x14ac:dyDescent="0.15">
      <c r="A29">
        <f t="shared" si="0"/>
        <v>400092</v>
      </c>
      <c r="B29" s="2">
        <f t="shared" si="1"/>
        <v>92</v>
      </c>
      <c r="C29" s="6">
        <f t="shared" si="3"/>
        <v>9</v>
      </c>
      <c r="D29" s="6">
        <f t="shared" si="4"/>
        <v>2</v>
      </c>
      <c r="E29" s="1" t="s">
        <v>90</v>
      </c>
      <c r="F29" s="3" t="s">
        <v>91</v>
      </c>
      <c r="G29" s="3" t="str">
        <f t="shared" si="2"/>
        <v>[]</v>
      </c>
      <c r="H29" s="2">
        <v>0</v>
      </c>
      <c r="I29" s="2">
        <v>0</v>
      </c>
      <c r="J29" t="str">
        <f>_xlfn.IFNA(VLOOKUP($B29*1000+J$3,奖励辅助!$A:$K,11,FALSE),"")</f>
        <v/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</row>
    <row r="30" spans="1:39" x14ac:dyDescent="0.15">
      <c r="A30">
        <f t="shared" si="0"/>
        <v>400093</v>
      </c>
      <c r="B30" s="2">
        <f t="shared" si="1"/>
        <v>93</v>
      </c>
      <c r="C30" s="6">
        <f t="shared" si="3"/>
        <v>9</v>
      </c>
      <c r="D30" s="6">
        <f t="shared" si="4"/>
        <v>3</v>
      </c>
      <c r="E30" s="1" t="s">
        <v>90</v>
      </c>
      <c r="F30" s="3" t="s">
        <v>91</v>
      </c>
      <c r="G30" s="3" t="str">
        <f t="shared" si="2"/>
        <v>[]</v>
      </c>
      <c r="H30" s="2">
        <v>0</v>
      </c>
      <c r="I30" s="2">
        <v>0</v>
      </c>
      <c r="J30" t="str">
        <f>_xlfn.IFNA(VLOOKUP($B30*1000+J$3,奖励辅助!$A:$K,11,FALSE),"")</f>
        <v/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</row>
    <row r="31" spans="1:39" x14ac:dyDescent="0.15">
      <c r="A31">
        <f t="shared" si="0"/>
        <v>400101</v>
      </c>
      <c r="B31" s="2">
        <f t="shared" si="1"/>
        <v>101</v>
      </c>
      <c r="C31" s="6">
        <f t="shared" si="3"/>
        <v>10</v>
      </c>
      <c r="D31" s="6">
        <f t="shared" si="4"/>
        <v>1</v>
      </c>
      <c r="E31" s="1" t="s">
        <v>90</v>
      </c>
      <c r="F31" s="3" t="s">
        <v>91</v>
      </c>
      <c r="G31" s="3" t="str">
        <f t="shared" si="2"/>
        <v>[{"t":"i","i":4,"c":735,"tr":0}]</v>
      </c>
      <c r="H31" s="2">
        <v>0</v>
      </c>
      <c r="I31" s="2">
        <v>0</v>
      </c>
      <c r="J31" t="str">
        <f>_xlfn.IFNA(VLOOKUP($B31*1000+J$3,奖励辅助!$A:$K,11,FALSE),"")</f>
        <v>{"t":"i","i":4,"c":735,"tr":0}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</row>
    <row r="32" spans="1:39" x14ac:dyDescent="0.15">
      <c r="A32">
        <f t="shared" si="0"/>
        <v>400102</v>
      </c>
      <c r="B32" s="2">
        <f t="shared" si="1"/>
        <v>102</v>
      </c>
      <c r="C32" s="6">
        <f t="shared" si="3"/>
        <v>10</v>
      </c>
      <c r="D32" s="6">
        <f t="shared" si="4"/>
        <v>2</v>
      </c>
      <c r="E32" s="1" t="s">
        <v>90</v>
      </c>
      <c r="F32" s="3" t="s">
        <v>91</v>
      </c>
      <c r="G32" s="3" t="str">
        <f t="shared" si="2"/>
        <v>[]</v>
      </c>
      <c r="H32" s="2">
        <v>0</v>
      </c>
      <c r="I32" s="2">
        <v>0</v>
      </c>
      <c r="J32" t="str">
        <f>_xlfn.IFNA(VLOOKUP($B32*1000+J$3,奖励辅助!$A:$K,11,FALSE),"")</f>
        <v/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</row>
    <row r="33" spans="1:39" x14ac:dyDescent="0.15">
      <c r="A33">
        <f t="shared" si="0"/>
        <v>400103</v>
      </c>
      <c r="B33" s="2">
        <f t="shared" si="1"/>
        <v>103</v>
      </c>
      <c r="C33" s="6">
        <f t="shared" si="3"/>
        <v>10</v>
      </c>
      <c r="D33" s="6">
        <f t="shared" si="4"/>
        <v>3</v>
      </c>
      <c r="E33" s="1" t="s">
        <v>90</v>
      </c>
      <c r="F33" s="3" t="s">
        <v>91</v>
      </c>
      <c r="G33" s="3" t="str">
        <f t="shared" si="2"/>
        <v>[]</v>
      </c>
      <c r="H33" s="2">
        <v>0</v>
      </c>
      <c r="I33" s="2">
        <v>0</v>
      </c>
      <c r="J33" t="str">
        <f>_xlfn.IFNA(VLOOKUP($B33*1000+J$3,奖励辅助!$A:$K,11,FALSE),"")</f>
        <v/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</row>
    <row r="34" spans="1:39" x14ac:dyDescent="0.15">
      <c r="A34">
        <f t="shared" si="0"/>
        <v>400111</v>
      </c>
      <c r="B34" s="2">
        <f t="shared" si="1"/>
        <v>111</v>
      </c>
      <c r="C34" s="6">
        <f t="shared" si="3"/>
        <v>11</v>
      </c>
      <c r="D34" s="6">
        <f t="shared" si="4"/>
        <v>1</v>
      </c>
      <c r="E34" s="1" t="s">
        <v>90</v>
      </c>
      <c r="F34" s="3" t="s">
        <v>91</v>
      </c>
      <c r="G34" s="3" t="str">
        <f t="shared" si="2"/>
        <v>[{"t":"i","i":4,"c":825,"tr":0}]</v>
      </c>
      <c r="H34" s="2">
        <v>0</v>
      </c>
      <c r="I34" s="2">
        <v>0</v>
      </c>
      <c r="J34" t="str">
        <f>_xlfn.IFNA(VLOOKUP($B34*1000+J$3,奖励辅助!$A:$K,11,FALSE),"")</f>
        <v>{"t":"i","i":4,"c":825,"tr":0}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</row>
    <row r="35" spans="1:39" x14ac:dyDescent="0.15">
      <c r="A35">
        <f t="shared" si="0"/>
        <v>400112</v>
      </c>
      <c r="B35" s="2">
        <f t="shared" si="1"/>
        <v>112</v>
      </c>
      <c r="C35" s="6">
        <f t="shared" si="3"/>
        <v>11</v>
      </c>
      <c r="D35" s="6">
        <f t="shared" si="4"/>
        <v>2</v>
      </c>
      <c r="E35" s="1" t="s">
        <v>90</v>
      </c>
      <c r="F35" s="3" t="s">
        <v>91</v>
      </c>
      <c r="G35" s="3" t="str">
        <f t="shared" si="2"/>
        <v>[]</v>
      </c>
      <c r="H35" s="2">
        <v>0</v>
      </c>
      <c r="I35" s="2">
        <v>0</v>
      </c>
      <c r="J35" t="str">
        <f>_xlfn.IFNA(VLOOKUP($B35*1000+J$3,奖励辅助!$A:$K,11,FALSE),"")</f>
        <v/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</row>
    <row r="36" spans="1:39" x14ac:dyDescent="0.15">
      <c r="A36">
        <f t="shared" si="0"/>
        <v>400113</v>
      </c>
      <c r="B36" s="2">
        <f t="shared" si="1"/>
        <v>113</v>
      </c>
      <c r="C36" s="6">
        <f t="shared" si="3"/>
        <v>11</v>
      </c>
      <c r="D36" s="6">
        <f t="shared" si="4"/>
        <v>3</v>
      </c>
      <c r="E36" s="1" t="s">
        <v>90</v>
      </c>
      <c r="F36" s="3" t="s">
        <v>91</v>
      </c>
      <c r="G36" s="3" t="str">
        <f t="shared" si="2"/>
        <v>[]</v>
      </c>
      <c r="H36" s="2">
        <v>0</v>
      </c>
      <c r="I36" s="2">
        <v>0</v>
      </c>
      <c r="J36" t="str">
        <f>_xlfn.IFNA(VLOOKUP($B36*1000+J$3,奖励辅助!$A:$K,11,FALSE),"")</f>
        <v/>
      </c>
      <c r="K36" t="str">
        <f>_xlfn.IFNA(","&amp;VLOOKUP($B36*1000+K$3,奖励辅助!$A:$K,11,FALSE),"")</f>
        <v/>
      </c>
      <c r="L36" t="str">
        <f>_xlfn.IFNA(","&amp;VLOOKUP($B36*1000+L$3,奖励辅助!$A:$K,11,FALSE),"")</f>
        <v/>
      </c>
      <c r="M36" t="str">
        <f>_xlfn.IFNA(","&amp;VLOOKUP($B36*1000+M$3,奖励辅助!$A:$K,11,FALSE),"")</f>
        <v/>
      </c>
      <c r="N36" t="str">
        <f>_xlfn.IFNA(","&amp;VLOOKUP($B36*1000+N$3,奖励辅助!$A:$K,11,FALSE),"")</f>
        <v/>
      </c>
      <c r="O36" t="str">
        <f>_xlfn.IFNA(","&amp;VLOOKUP($B36*1000+O$3,奖励辅助!$A:$K,11,FALSE),"")</f>
        <v/>
      </c>
      <c r="P36" t="str">
        <f>_xlfn.IFNA(","&amp;VLOOKUP($B36*1000+P$3,奖励辅助!$A:$K,11,FALSE),"")</f>
        <v/>
      </c>
      <c r="Q36" t="str">
        <f>_xlfn.IFNA(","&amp;VLOOKUP($B36*1000+Q$3,奖励辅助!$A:$K,11,FALSE),"")</f>
        <v/>
      </c>
      <c r="R36" t="str">
        <f>_xlfn.IFNA(","&amp;VLOOKUP($B36*1000+R$3,奖励辅助!$A:$K,11,FALSE),"")</f>
        <v/>
      </c>
      <c r="S36" t="str">
        <f>_xlfn.IFNA(","&amp;VLOOKUP($B36*1000+S$3,奖励辅助!$A:$K,11,FALSE),"")</f>
        <v/>
      </c>
      <c r="T36" t="str">
        <f>_xlfn.IFNA(","&amp;VLOOKUP($B36*1000+T$3,奖励辅助!$A:$K,11,FALSE),"")</f>
        <v/>
      </c>
      <c r="U36" t="str">
        <f>_xlfn.IFNA(","&amp;VLOOKUP($B36*1000+U$3,奖励辅助!$A:$K,11,FALSE),"")</f>
        <v/>
      </c>
      <c r="V36" t="str">
        <f>_xlfn.IFNA(","&amp;VLOOKUP($B36*1000+V$3,奖励辅助!$A:$K,11,FALSE),"")</f>
        <v/>
      </c>
      <c r="W36" t="str">
        <f>_xlfn.IFNA(","&amp;VLOOKUP($B36*1000+W$3,奖励辅助!$A:$K,11,FALSE),"")</f>
        <v/>
      </c>
      <c r="X36" t="str">
        <f>_xlfn.IFNA(","&amp;VLOOKUP($B36*1000+X$3,奖励辅助!$A:$K,11,FALSE),"")</f>
        <v/>
      </c>
      <c r="Y36" t="str">
        <f>_xlfn.IFNA(","&amp;VLOOKUP($B36*1000+Y$3,奖励辅助!$A:$K,11,FALSE),"")</f>
        <v/>
      </c>
      <c r="Z36" t="str">
        <f>_xlfn.IFNA(","&amp;VLOOKUP($B36*1000+Z$3,奖励辅助!$A:$K,11,FALSE),"")</f>
        <v/>
      </c>
      <c r="AA36" t="str">
        <f>_xlfn.IFNA(","&amp;VLOOKUP($B36*1000+AA$3,奖励辅助!$A:$K,11,FALSE),"")</f>
        <v/>
      </c>
      <c r="AB36" t="str">
        <f>_xlfn.IFNA(","&amp;VLOOKUP($B36*1000+AB$3,奖励辅助!$A:$K,11,FALSE),"")</f>
        <v/>
      </c>
      <c r="AC36" t="str">
        <f>_xlfn.IFNA(","&amp;VLOOKUP($B36*1000+AC$3,奖励辅助!$A:$K,11,FALSE),"")</f>
        <v/>
      </c>
      <c r="AD36" t="str">
        <f>_xlfn.IFNA(","&amp;VLOOKUP($B36*1000+AD$3,奖励辅助!$A:$K,11,FALSE),"")</f>
        <v/>
      </c>
      <c r="AE36" t="str">
        <f>_xlfn.IFNA(","&amp;VLOOKUP($B36*1000+AE$3,奖励辅助!$A:$K,11,FALSE),"")</f>
        <v/>
      </c>
      <c r="AF36" t="str">
        <f>_xlfn.IFNA(","&amp;VLOOKUP($B36*1000+AF$3,奖励辅助!$A:$K,11,FALSE),"")</f>
        <v/>
      </c>
      <c r="AG36" t="str">
        <f>_xlfn.IFNA(","&amp;VLOOKUP($B36*1000+AG$3,奖励辅助!$A:$K,11,FALSE),"")</f>
        <v/>
      </c>
      <c r="AH36" t="str">
        <f>_xlfn.IFNA(","&amp;VLOOKUP($B36*1000+AH$3,奖励辅助!$A:$K,11,FALSE),"")</f>
        <v/>
      </c>
      <c r="AI36" t="str">
        <f>_xlfn.IFNA(","&amp;VLOOKUP($B36*1000+AI$3,奖励辅助!$A:$K,11,FALSE),"")</f>
        <v/>
      </c>
      <c r="AJ36" t="str">
        <f>_xlfn.IFNA(","&amp;VLOOKUP($B36*1000+AJ$3,奖励辅助!$A:$K,11,FALSE),"")</f>
        <v/>
      </c>
      <c r="AK36" t="str">
        <f>_xlfn.IFNA(","&amp;VLOOKUP($B36*1000+AK$3,奖励辅助!$A:$K,11,FALSE),"")</f>
        <v/>
      </c>
      <c r="AL36" t="str">
        <f>_xlfn.IFNA(","&amp;VLOOKUP($B36*1000+AL$3,奖励辅助!$A:$K,11,FALSE),"")</f>
        <v/>
      </c>
      <c r="AM36" t="str">
        <f>_xlfn.IFNA(","&amp;VLOOKUP($B36*1000+AM$3,奖励辅助!$A:$K,11,FALSE),"")</f>
        <v/>
      </c>
    </row>
    <row r="37" spans="1:39" x14ac:dyDescent="0.15">
      <c r="A37">
        <f t="shared" si="0"/>
        <v>400121</v>
      </c>
      <c r="B37" s="2">
        <f t="shared" si="1"/>
        <v>121</v>
      </c>
      <c r="C37" s="6">
        <f t="shared" si="3"/>
        <v>12</v>
      </c>
      <c r="D37" s="6">
        <f t="shared" si="4"/>
        <v>1</v>
      </c>
      <c r="E37" s="1" t="s">
        <v>90</v>
      </c>
      <c r="F37" s="3" t="s">
        <v>91</v>
      </c>
      <c r="G37" s="3" t="str">
        <f t="shared" si="2"/>
        <v>[{"t":"i","i":4,"c":915,"tr":0}]</v>
      </c>
      <c r="H37" s="2">
        <v>0</v>
      </c>
      <c r="I37" s="2">
        <v>0</v>
      </c>
      <c r="J37" t="str">
        <f>_xlfn.IFNA(VLOOKUP($B37*1000+J$3,奖励辅助!$A:$K,11,FALSE),"")</f>
        <v>{"t":"i","i":4,"c":915,"tr":0}</v>
      </c>
      <c r="K37" t="str">
        <f>_xlfn.IFNA(","&amp;VLOOKUP($B37*1000+K$3,奖励辅助!$A:$K,11,FALSE),"")</f>
        <v/>
      </c>
      <c r="L37" t="str">
        <f>_xlfn.IFNA(","&amp;VLOOKUP($B37*1000+L$3,奖励辅助!$A:$K,11,FALSE),"")</f>
        <v/>
      </c>
      <c r="M37" t="str">
        <f>_xlfn.IFNA(","&amp;VLOOKUP($B37*1000+M$3,奖励辅助!$A:$K,11,FALSE),"")</f>
        <v/>
      </c>
      <c r="N37" t="str">
        <f>_xlfn.IFNA(","&amp;VLOOKUP($B37*1000+N$3,奖励辅助!$A:$K,11,FALSE),"")</f>
        <v/>
      </c>
      <c r="O37" t="str">
        <f>_xlfn.IFNA(","&amp;VLOOKUP($B37*1000+O$3,奖励辅助!$A:$K,11,FALSE),"")</f>
        <v/>
      </c>
      <c r="P37" t="str">
        <f>_xlfn.IFNA(","&amp;VLOOKUP($B37*1000+P$3,奖励辅助!$A:$K,11,FALSE),"")</f>
        <v/>
      </c>
      <c r="Q37" t="str">
        <f>_xlfn.IFNA(","&amp;VLOOKUP($B37*1000+Q$3,奖励辅助!$A:$K,11,FALSE),"")</f>
        <v/>
      </c>
      <c r="R37" t="str">
        <f>_xlfn.IFNA(","&amp;VLOOKUP($B37*1000+R$3,奖励辅助!$A:$K,11,FALSE),"")</f>
        <v/>
      </c>
      <c r="S37" t="str">
        <f>_xlfn.IFNA(","&amp;VLOOKUP($B37*1000+S$3,奖励辅助!$A:$K,11,FALSE),"")</f>
        <v/>
      </c>
      <c r="T37" t="str">
        <f>_xlfn.IFNA(","&amp;VLOOKUP($B37*1000+T$3,奖励辅助!$A:$K,11,FALSE),"")</f>
        <v/>
      </c>
      <c r="U37" t="str">
        <f>_xlfn.IFNA(","&amp;VLOOKUP($B37*1000+U$3,奖励辅助!$A:$K,11,FALSE),"")</f>
        <v/>
      </c>
      <c r="V37" t="str">
        <f>_xlfn.IFNA(","&amp;VLOOKUP($B37*1000+V$3,奖励辅助!$A:$K,11,FALSE),"")</f>
        <v/>
      </c>
      <c r="W37" t="str">
        <f>_xlfn.IFNA(","&amp;VLOOKUP($B37*1000+W$3,奖励辅助!$A:$K,11,FALSE),"")</f>
        <v/>
      </c>
      <c r="X37" t="str">
        <f>_xlfn.IFNA(","&amp;VLOOKUP($B37*1000+X$3,奖励辅助!$A:$K,11,FALSE),"")</f>
        <v/>
      </c>
      <c r="Y37" t="str">
        <f>_xlfn.IFNA(","&amp;VLOOKUP($B37*1000+Y$3,奖励辅助!$A:$K,11,FALSE),"")</f>
        <v/>
      </c>
      <c r="Z37" t="str">
        <f>_xlfn.IFNA(","&amp;VLOOKUP($B37*1000+Z$3,奖励辅助!$A:$K,11,FALSE),"")</f>
        <v/>
      </c>
      <c r="AA37" t="str">
        <f>_xlfn.IFNA(","&amp;VLOOKUP($B37*1000+AA$3,奖励辅助!$A:$K,11,FALSE),"")</f>
        <v/>
      </c>
      <c r="AB37" t="str">
        <f>_xlfn.IFNA(","&amp;VLOOKUP($B37*1000+AB$3,奖励辅助!$A:$K,11,FALSE),"")</f>
        <v/>
      </c>
      <c r="AC37" t="str">
        <f>_xlfn.IFNA(","&amp;VLOOKUP($B37*1000+AC$3,奖励辅助!$A:$K,11,FALSE),"")</f>
        <v/>
      </c>
      <c r="AD37" t="str">
        <f>_xlfn.IFNA(","&amp;VLOOKUP($B37*1000+AD$3,奖励辅助!$A:$K,11,FALSE),"")</f>
        <v/>
      </c>
      <c r="AE37" t="str">
        <f>_xlfn.IFNA(","&amp;VLOOKUP($B37*1000+AE$3,奖励辅助!$A:$K,11,FALSE),"")</f>
        <v/>
      </c>
      <c r="AF37" t="str">
        <f>_xlfn.IFNA(","&amp;VLOOKUP($B37*1000+AF$3,奖励辅助!$A:$K,11,FALSE),"")</f>
        <v/>
      </c>
      <c r="AG37" t="str">
        <f>_xlfn.IFNA(","&amp;VLOOKUP($B37*1000+AG$3,奖励辅助!$A:$K,11,FALSE),"")</f>
        <v/>
      </c>
      <c r="AH37" t="str">
        <f>_xlfn.IFNA(","&amp;VLOOKUP($B37*1000+AH$3,奖励辅助!$A:$K,11,FALSE),"")</f>
        <v/>
      </c>
      <c r="AI37" t="str">
        <f>_xlfn.IFNA(","&amp;VLOOKUP($B37*1000+AI$3,奖励辅助!$A:$K,11,FALSE),"")</f>
        <v/>
      </c>
      <c r="AJ37" t="str">
        <f>_xlfn.IFNA(","&amp;VLOOKUP($B37*1000+AJ$3,奖励辅助!$A:$K,11,FALSE),"")</f>
        <v/>
      </c>
      <c r="AK37" t="str">
        <f>_xlfn.IFNA(","&amp;VLOOKUP($B37*1000+AK$3,奖励辅助!$A:$K,11,FALSE),"")</f>
        <v/>
      </c>
      <c r="AL37" t="str">
        <f>_xlfn.IFNA(","&amp;VLOOKUP($B37*1000+AL$3,奖励辅助!$A:$K,11,FALSE),"")</f>
        <v/>
      </c>
      <c r="AM37" t="str">
        <f>_xlfn.IFNA(","&amp;VLOOKUP($B37*1000+AM$3,奖励辅助!$A:$K,11,FALSE),"")</f>
        <v/>
      </c>
    </row>
    <row r="38" spans="1:39" x14ac:dyDescent="0.15">
      <c r="A38">
        <f t="shared" si="0"/>
        <v>400122</v>
      </c>
      <c r="B38" s="2">
        <f t="shared" si="1"/>
        <v>122</v>
      </c>
      <c r="C38" s="6">
        <f t="shared" si="3"/>
        <v>12</v>
      </c>
      <c r="D38" s="6">
        <f t="shared" si="4"/>
        <v>2</v>
      </c>
      <c r="E38" s="1" t="s">
        <v>90</v>
      </c>
      <c r="F38" s="3" t="s">
        <v>91</v>
      </c>
      <c r="G38" s="3" t="str">
        <f t="shared" si="2"/>
        <v>[]</v>
      </c>
      <c r="H38" s="2">
        <v>0</v>
      </c>
      <c r="I38" s="2">
        <v>0</v>
      </c>
      <c r="J38" t="str">
        <f>_xlfn.IFNA(VLOOKUP($B38*1000+J$3,奖励辅助!$A:$K,11,FALSE),"")</f>
        <v/>
      </c>
      <c r="K38" t="str">
        <f>_xlfn.IFNA(","&amp;VLOOKUP($B38*1000+K$3,奖励辅助!$A:$K,11,FALSE),"")</f>
        <v/>
      </c>
      <c r="L38" t="str">
        <f>_xlfn.IFNA(","&amp;VLOOKUP($B38*1000+L$3,奖励辅助!$A:$K,11,FALSE),"")</f>
        <v/>
      </c>
      <c r="M38" t="str">
        <f>_xlfn.IFNA(","&amp;VLOOKUP($B38*1000+M$3,奖励辅助!$A:$K,11,FALSE),"")</f>
        <v/>
      </c>
      <c r="N38" t="str">
        <f>_xlfn.IFNA(","&amp;VLOOKUP($B38*1000+N$3,奖励辅助!$A:$K,11,FALSE),"")</f>
        <v/>
      </c>
      <c r="O38" t="str">
        <f>_xlfn.IFNA(","&amp;VLOOKUP($B38*1000+O$3,奖励辅助!$A:$K,11,FALSE),"")</f>
        <v/>
      </c>
      <c r="P38" t="str">
        <f>_xlfn.IFNA(","&amp;VLOOKUP($B38*1000+P$3,奖励辅助!$A:$K,11,FALSE),"")</f>
        <v/>
      </c>
      <c r="Q38" t="str">
        <f>_xlfn.IFNA(","&amp;VLOOKUP($B38*1000+Q$3,奖励辅助!$A:$K,11,FALSE),"")</f>
        <v/>
      </c>
      <c r="R38" t="str">
        <f>_xlfn.IFNA(","&amp;VLOOKUP($B38*1000+R$3,奖励辅助!$A:$K,11,FALSE),"")</f>
        <v/>
      </c>
      <c r="S38" t="str">
        <f>_xlfn.IFNA(","&amp;VLOOKUP($B38*1000+S$3,奖励辅助!$A:$K,11,FALSE),"")</f>
        <v/>
      </c>
      <c r="T38" t="str">
        <f>_xlfn.IFNA(","&amp;VLOOKUP($B38*1000+T$3,奖励辅助!$A:$K,11,FALSE),"")</f>
        <v/>
      </c>
      <c r="U38" t="str">
        <f>_xlfn.IFNA(","&amp;VLOOKUP($B38*1000+U$3,奖励辅助!$A:$K,11,FALSE),"")</f>
        <v/>
      </c>
      <c r="V38" t="str">
        <f>_xlfn.IFNA(","&amp;VLOOKUP($B38*1000+V$3,奖励辅助!$A:$K,11,FALSE),"")</f>
        <v/>
      </c>
      <c r="W38" t="str">
        <f>_xlfn.IFNA(","&amp;VLOOKUP($B38*1000+W$3,奖励辅助!$A:$K,11,FALSE),"")</f>
        <v/>
      </c>
      <c r="X38" t="str">
        <f>_xlfn.IFNA(","&amp;VLOOKUP($B38*1000+X$3,奖励辅助!$A:$K,11,FALSE),"")</f>
        <v/>
      </c>
      <c r="Y38" t="str">
        <f>_xlfn.IFNA(","&amp;VLOOKUP($B38*1000+Y$3,奖励辅助!$A:$K,11,FALSE),"")</f>
        <v/>
      </c>
      <c r="Z38" t="str">
        <f>_xlfn.IFNA(","&amp;VLOOKUP($B38*1000+Z$3,奖励辅助!$A:$K,11,FALSE),"")</f>
        <v/>
      </c>
      <c r="AA38" t="str">
        <f>_xlfn.IFNA(","&amp;VLOOKUP($B38*1000+AA$3,奖励辅助!$A:$K,11,FALSE),"")</f>
        <v/>
      </c>
      <c r="AB38" t="str">
        <f>_xlfn.IFNA(","&amp;VLOOKUP($B38*1000+AB$3,奖励辅助!$A:$K,11,FALSE),"")</f>
        <v/>
      </c>
      <c r="AC38" t="str">
        <f>_xlfn.IFNA(","&amp;VLOOKUP($B38*1000+AC$3,奖励辅助!$A:$K,11,FALSE),"")</f>
        <v/>
      </c>
      <c r="AD38" t="str">
        <f>_xlfn.IFNA(","&amp;VLOOKUP($B38*1000+AD$3,奖励辅助!$A:$K,11,FALSE),"")</f>
        <v/>
      </c>
      <c r="AE38" t="str">
        <f>_xlfn.IFNA(","&amp;VLOOKUP($B38*1000+AE$3,奖励辅助!$A:$K,11,FALSE),"")</f>
        <v/>
      </c>
      <c r="AF38" t="str">
        <f>_xlfn.IFNA(","&amp;VLOOKUP($B38*1000+AF$3,奖励辅助!$A:$K,11,FALSE),"")</f>
        <v/>
      </c>
      <c r="AG38" t="str">
        <f>_xlfn.IFNA(","&amp;VLOOKUP($B38*1000+AG$3,奖励辅助!$A:$K,11,FALSE),"")</f>
        <v/>
      </c>
      <c r="AH38" t="str">
        <f>_xlfn.IFNA(","&amp;VLOOKUP($B38*1000+AH$3,奖励辅助!$A:$K,11,FALSE),"")</f>
        <v/>
      </c>
      <c r="AI38" t="str">
        <f>_xlfn.IFNA(","&amp;VLOOKUP($B38*1000+AI$3,奖励辅助!$A:$K,11,FALSE),"")</f>
        <v/>
      </c>
      <c r="AJ38" t="str">
        <f>_xlfn.IFNA(","&amp;VLOOKUP($B38*1000+AJ$3,奖励辅助!$A:$K,11,FALSE),"")</f>
        <v/>
      </c>
      <c r="AK38" t="str">
        <f>_xlfn.IFNA(","&amp;VLOOKUP($B38*1000+AK$3,奖励辅助!$A:$K,11,FALSE),"")</f>
        <v/>
      </c>
      <c r="AL38" t="str">
        <f>_xlfn.IFNA(","&amp;VLOOKUP($B38*1000+AL$3,奖励辅助!$A:$K,11,FALSE),"")</f>
        <v/>
      </c>
      <c r="AM38" t="str">
        <f>_xlfn.IFNA(","&amp;VLOOKUP($B38*1000+AM$3,奖励辅助!$A:$K,11,FALSE),"")</f>
        <v/>
      </c>
    </row>
    <row r="39" spans="1:39" x14ac:dyDescent="0.15">
      <c r="A39">
        <f t="shared" si="0"/>
        <v>400123</v>
      </c>
      <c r="B39" s="2">
        <f t="shared" si="1"/>
        <v>123</v>
      </c>
      <c r="C39" s="6">
        <f t="shared" si="3"/>
        <v>12</v>
      </c>
      <c r="D39" s="6">
        <f t="shared" si="4"/>
        <v>3</v>
      </c>
      <c r="E39" s="1" t="s">
        <v>90</v>
      </c>
      <c r="F39" s="3" t="s">
        <v>91</v>
      </c>
      <c r="G39" s="3" t="str">
        <f t="shared" si="2"/>
        <v>[]</v>
      </c>
      <c r="H39" s="2">
        <v>0</v>
      </c>
      <c r="I39" s="2">
        <v>0</v>
      </c>
      <c r="J39" t="str">
        <f>_xlfn.IFNA(VLOOKUP($B39*1000+J$3,奖励辅助!$A:$K,11,FALSE),"")</f>
        <v/>
      </c>
      <c r="K39" t="str">
        <f>_xlfn.IFNA(","&amp;VLOOKUP($B39*1000+K$3,奖励辅助!$A:$K,11,FALSE),"")</f>
        <v/>
      </c>
      <c r="L39" t="str">
        <f>_xlfn.IFNA(","&amp;VLOOKUP($B39*1000+L$3,奖励辅助!$A:$K,11,FALSE),"")</f>
        <v/>
      </c>
      <c r="M39" t="str">
        <f>_xlfn.IFNA(","&amp;VLOOKUP($B39*1000+M$3,奖励辅助!$A:$K,11,FALSE),"")</f>
        <v/>
      </c>
      <c r="N39" t="str">
        <f>_xlfn.IFNA(","&amp;VLOOKUP($B39*1000+N$3,奖励辅助!$A:$K,11,FALSE),"")</f>
        <v/>
      </c>
      <c r="O39" t="str">
        <f>_xlfn.IFNA(","&amp;VLOOKUP($B39*1000+O$3,奖励辅助!$A:$K,11,FALSE),"")</f>
        <v/>
      </c>
      <c r="P39" t="str">
        <f>_xlfn.IFNA(","&amp;VLOOKUP($B39*1000+P$3,奖励辅助!$A:$K,11,FALSE),"")</f>
        <v/>
      </c>
      <c r="Q39" t="str">
        <f>_xlfn.IFNA(","&amp;VLOOKUP($B39*1000+Q$3,奖励辅助!$A:$K,11,FALSE),"")</f>
        <v/>
      </c>
      <c r="R39" t="str">
        <f>_xlfn.IFNA(","&amp;VLOOKUP($B39*1000+R$3,奖励辅助!$A:$K,11,FALSE),"")</f>
        <v/>
      </c>
      <c r="S39" t="str">
        <f>_xlfn.IFNA(","&amp;VLOOKUP($B39*1000+S$3,奖励辅助!$A:$K,11,FALSE),"")</f>
        <v/>
      </c>
      <c r="T39" t="str">
        <f>_xlfn.IFNA(","&amp;VLOOKUP($B39*1000+T$3,奖励辅助!$A:$K,11,FALSE),"")</f>
        <v/>
      </c>
      <c r="U39" t="str">
        <f>_xlfn.IFNA(","&amp;VLOOKUP($B39*1000+U$3,奖励辅助!$A:$K,11,FALSE),"")</f>
        <v/>
      </c>
      <c r="V39" t="str">
        <f>_xlfn.IFNA(","&amp;VLOOKUP($B39*1000+V$3,奖励辅助!$A:$K,11,FALSE),"")</f>
        <v/>
      </c>
      <c r="W39" t="str">
        <f>_xlfn.IFNA(","&amp;VLOOKUP($B39*1000+W$3,奖励辅助!$A:$K,11,FALSE),"")</f>
        <v/>
      </c>
      <c r="X39" t="str">
        <f>_xlfn.IFNA(","&amp;VLOOKUP($B39*1000+X$3,奖励辅助!$A:$K,11,FALSE),"")</f>
        <v/>
      </c>
      <c r="Y39" t="str">
        <f>_xlfn.IFNA(","&amp;VLOOKUP($B39*1000+Y$3,奖励辅助!$A:$K,11,FALSE),"")</f>
        <v/>
      </c>
      <c r="Z39" t="str">
        <f>_xlfn.IFNA(","&amp;VLOOKUP($B39*1000+Z$3,奖励辅助!$A:$K,11,FALSE),"")</f>
        <v/>
      </c>
      <c r="AA39" t="str">
        <f>_xlfn.IFNA(","&amp;VLOOKUP($B39*1000+AA$3,奖励辅助!$A:$K,11,FALSE),"")</f>
        <v/>
      </c>
      <c r="AB39" t="str">
        <f>_xlfn.IFNA(","&amp;VLOOKUP($B39*1000+AB$3,奖励辅助!$A:$K,11,FALSE),"")</f>
        <v/>
      </c>
      <c r="AC39" t="str">
        <f>_xlfn.IFNA(","&amp;VLOOKUP($B39*1000+AC$3,奖励辅助!$A:$K,11,FALSE),"")</f>
        <v/>
      </c>
      <c r="AD39" t="str">
        <f>_xlfn.IFNA(","&amp;VLOOKUP($B39*1000+AD$3,奖励辅助!$A:$K,11,FALSE),"")</f>
        <v/>
      </c>
      <c r="AE39" t="str">
        <f>_xlfn.IFNA(","&amp;VLOOKUP($B39*1000+AE$3,奖励辅助!$A:$K,11,FALSE),"")</f>
        <v/>
      </c>
      <c r="AF39" t="str">
        <f>_xlfn.IFNA(","&amp;VLOOKUP($B39*1000+AF$3,奖励辅助!$A:$K,11,FALSE),"")</f>
        <v/>
      </c>
      <c r="AG39" t="str">
        <f>_xlfn.IFNA(","&amp;VLOOKUP($B39*1000+AG$3,奖励辅助!$A:$K,11,FALSE),"")</f>
        <v/>
      </c>
      <c r="AH39" t="str">
        <f>_xlfn.IFNA(","&amp;VLOOKUP($B39*1000+AH$3,奖励辅助!$A:$K,11,FALSE),"")</f>
        <v/>
      </c>
      <c r="AI39" t="str">
        <f>_xlfn.IFNA(","&amp;VLOOKUP($B39*1000+AI$3,奖励辅助!$A:$K,11,FALSE),"")</f>
        <v/>
      </c>
      <c r="AJ39" t="str">
        <f>_xlfn.IFNA(","&amp;VLOOKUP($B39*1000+AJ$3,奖励辅助!$A:$K,11,FALSE),"")</f>
        <v/>
      </c>
      <c r="AK39" t="str">
        <f>_xlfn.IFNA(","&amp;VLOOKUP($B39*1000+AK$3,奖励辅助!$A:$K,11,FALSE),"")</f>
        <v/>
      </c>
      <c r="AL39" t="str">
        <f>_xlfn.IFNA(","&amp;VLOOKUP($B39*1000+AL$3,奖励辅助!$A:$K,11,FALSE),"")</f>
        <v/>
      </c>
      <c r="AM39" t="str">
        <f>_xlfn.IFNA(","&amp;VLOOKUP($B39*1000+AM$3,奖励辅助!$A:$K,11,FALSE),"")</f>
        <v/>
      </c>
    </row>
    <row r="40" spans="1:39" x14ac:dyDescent="0.15">
      <c r="A40">
        <f t="shared" si="0"/>
        <v>400131</v>
      </c>
      <c r="B40" s="2">
        <f t="shared" si="1"/>
        <v>131</v>
      </c>
      <c r="C40" s="6">
        <f t="shared" si="3"/>
        <v>13</v>
      </c>
      <c r="D40" s="6">
        <f t="shared" si="4"/>
        <v>1</v>
      </c>
      <c r="E40" s="1" t="s">
        <v>90</v>
      </c>
      <c r="F40" s="3" t="s">
        <v>91</v>
      </c>
      <c r="G40" s="3" t="str">
        <f t="shared" si="2"/>
        <v>[{"t":"i","i":4,"c":1020,"tr":0}]</v>
      </c>
      <c r="H40" s="2">
        <v>0</v>
      </c>
      <c r="I40" s="2">
        <v>0</v>
      </c>
      <c r="J40" t="str">
        <f>_xlfn.IFNA(VLOOKUP($B40*1000+J$3,奖励辅助!$A:$K,11,FALSE),"")</f>
        <v>{"t":"i","i":4,"c":1020,"tr":0}</v>
      </c>
      <c r="K40" t="str">
        <f>_xlfn.IFNA(","&amp;VLOOKUP($B40*1000+K$3,奖励辅助!$A:$K,11,FALSE),"")</f>
        <v/>
      </c>
      <c r="L40" t="str">
        <f>_xlfn.IFNA(","&amp;VLOOKUP($B40*1000+L$3,奖励辅助!$A:$K,11,FALSE),"")</f>
        <v/>
      </c>
      <c r="M40" t="str">
        <f>_xlfn.IFNA(","&amp;VLOOKUP($B40*1000+M$3,奖励辅助!$A:$K,11,FALSE),"")</f>
        <v/>
      </c>
      <c r="N40" t="str">
        <f>_xlfn.IFNA(","&amp;VLOOKUP($B40*1000+N$3,奖励辅助!$A:$K,11,FALSE),"")</f>
        <v/>
      </c>
      <c r="O40" t="str">
        <f>_xlfn.IFNA(","&amp;VLOOKUP($B40*1000+O$3,奖励辅助!$A:$K,11,FALSE),"")</f>
        <v/>
      </c>
      <c r="P40" t="str">
        <f>_xlfn.IFNA(","&amp;VLOOKUP($B40*1000+P$3,奖励辅助!$A:$K,11,FALSE),"")</f>
        <v/>
      </c>
      <c r="Q40" t="str">
        <f>_xlfn.IFNA(","&amp;VLOOKUP($B40*1000+Q$3,奖励辅助!$A:$K,11,FALSE),"")</f>
        <v/>
      </c>
      <c r="R40" t="str">
        <f>_xlfn.IFNA(","&amp;VLOOKUP($B40*1000+R$3,奖励辅助!$A:$K,11,FALSE),"")</f>
        <v/>
      </c>
      <c r="S40" t="str">
        <f>_xlfn.IFNA(","&amp;VLOOKUP($B40*1000+S$3,奖励辅助!$A:$K,11,FALSE),"")</f>
        <v/>
      </c>
      <c r="T40" t="str">
        <f>_xlfn.IFNA(","&amp;VLOOKUP($B40*1000+T$3,奖励辅助!$A:$K,11,FALSE),"")</f>
        <v/>
      </c>
      <c r="U40" t="str">
        <f>_xlfn.IFNA(","&amp;VLOOKUP($B40*1000+U$3,奖励辅助!$A:$K,11,FALSE),"")</f>
        <v/>
      </c>
      <c r="V40" t="str">
        <f>_xlfn.IFNA(","&amp;VLOOKUP($B40*1000+V$3,奖励辅助!$A:$K,11,FALSE),"")</f>
        <v/>
      </c>
      <c r="W40" t="str">
        <f>_xlfn.IFNA(","&amp;VLOOKUP($B40*1000+W$3,奖励辅助!$A:$K,11,FALSE),"")</f>
        <v/>
      </c>
      <c r="X40" t="str">
        <f>_xlfn.IFNA(","&amp;VLOOKUP($B40*1000+X$3,奖励辅助!$A:$K,11,FALSE),"")</f>
        <v/>
      </c>
      <c r="Y40" t="str">
        <f>_xlfn.IFNA(","&amp;VLOOKUP($B40*1000+Y$3,奖励辅助!$A:$K,11,FALSE),"")</f>
        <v/>
      </c>
      <c r="Z40" t="str">
        <f>_xlfn.IFNA(","&amp;VLOOKUP($B40*1000+Z$3,奖励辅助!$A:$K,11,FALSE),"")</f>
        <v/>
      </c>
      <c r="AA40" t="str">
        <f>_xlfn.IFNA(","&amp;VLOOKUP($B40*1000+AA$3,奖励辅助!$A:$K,11,FALSE),"")</f>
        <v/>
      </c>
      <c r="AB40" t="str">
        <f>_xlfn.IFNA(","&amp;VLOOKUP($B40*1000+AB$3,奖励辅助!$A:$K,11,FALSE),"")</f>
        <v/>
      </c>
      <c r="AC40" t="str">
        <f>_xlfn.IFNA(","&amp;VLOOKUP($B40*1000+AC$3,奖励辅助!$A:$K,11,FALSE),"")</f>
        <v/>
      </c>
      <c r="AD40" t="str">
        <f>_xlfn.IFNA(","&amp;VLOOKUP($B40*1000+AD$3,奖励辅助!$A:$K,11,FALSE),"")</f>
        <v/>
      </c>
      <c r="AE40" t="str">
        <f>_xlfn.IFNA(","&amp;VLOOKUP($B40*1000+AE$3,奖励辅助!$A:$K,11,FALSE),"")</f>
        <v/>
      </c>
      <c r="AF40" t="str">
        <f>_xlfn.IFNA(","&amp;VLOOKUP($B40*1000+AF$3,奖励辅助!$A:$K,11,FALSE),"")</f>
        <v/>
      </c>
      <c r="AG40" t="str">
        <f>_xlfn.IFNA(","&amp;VLOOKUP($B40*1000+AG$3,奖励辅助!$A:$K,11,FALSE),"")</f>
        <v/>
      </c>
      <c r="AH40" t="str">
        <f>_xlfn.IFNA(","&amp;VLOOKUP($B40*1000+AH$3,奖励辅助!$A:$K,11,FALSE),"")</f>
        <v/>
      </c>
      <c r="AI40" t="str">
        <f>_xlfn.IFNA(","&amp;VLOOKUP($B40*1000+AI$3,奖励辅助!$A:$K,11,FALSE),"")</f>
        <v/>
      </c>
      <c r="AJ40" t="str">
        <f>_xlfn.IFNA(","&amp;VLOOKUP($B40*1000+AJ$3,奖励辅助!$A:$K,11,FALSE),"")</f>
        <v/>
      </c>
      <c r="AK40" t="str">
        <f>_xlfn.IFNA(","&amp;VLOOKUP($B40*1000+AK$3,奖励辅助!$A:$K,11,FALSE),"")</f>
        <v/>
      </c>
      <c r="AL40" t="str">
        <f>_xlfn.IFNA(","&amp;VLOOKUP($B40*1000+AL$3,奖励辅助!$A:$K,11,FALSE),"")</f>
        <v/>
      </c>
      <c r="AM40" t="str">
        <f>_xlfn.IFNA(","&amp;VLOOKUP($B40*1000+AM$3,奖励辅助!$A:$K,11,FALSE),"")</f>
        <v/>
      </c>
    </row>
    <row r="41" spans="1:39" x14ac:dyDescent="0.15">
      <c r="A41">
        <f t="shared" si="0"/>
        <v>400132</v>
      </c>
      <c r="B41" s="2">
        <f t="shared" si="1"/>
        <v>132</v>
      </c>
      <c r="C41" s="6">
        <f t="shared" si="3"/>
        <v>13</v>
      </c>
      <c r="D41" s="6">
        <f t="shared" si="4"/>
        <v>2</v>
      </c>
      <c r="E41" s="1" t="s">
        <v>90</v>
      </c>
      <c r="F41" s="3" t="s">
        <v>91</v>
      </c>
      <c r="G41" s="3" t="str">
        <f t="shared" si="2"/>
        <v>[]</v>
      </c>
      <c r="H41" s="2">
        <v>0</v>
      </c>
      <c r="I41" s="2">
        <v>0</v>
      </c>
      <c r="J41" t="str">
        <f>_xlfn.IFNA(VLOOKUP($B41*1000+J$3,奖励辅助!$A:$K,11,FALSE),"")</f>
        <v/>
      </c>
      <c r="K41" t="str">
        <f>_xlfn.IFNA(","&amp;VLOOKUP($B41*1000+K$3,奖励辅助!$A:$K,11,FALSE),"")</f>
        <v/>
      </c>
      <c r="L41" t="str">
        <f>_xlfn.IFNA(","&amp;VLOOKUP($B41*1000+L$3,奖励辅助!$A:$K,11,FALSE),"")</f>
        <v/>
      </c>
      <c r="M41" t="str">
        <f>_xlfn.IFNA(","&amp;VLOOKUP($B41*1000+M$3,奖励辅助!$A:$K,11,FALSE),"")</f>
        <v/>
      </c>
      <c r="N41" t="str">
        <f>_xlfn.IFNA(","&amp;VLOOKUP($B41*1000+N$3,奖励辅助!$A:$K,11,FALSE),"")</f>
        <v/>
      </c>
      <c r="O41" t="str">
        <f>_xlfn.IFNA(","&amp;VLOOKUP($B41*1000+O$3,奖励辅助!$A:$K,11,FALSE),"")</f>
        <v/>
      </c>
      <c r="P41" t="str">
        <f>_xlfn.IFNA(","&amp;VLOOKUP($B41*1000+P$3,奖励辅助!$A:$K,11,FALSE),"")</f>
        <v/>
      </c>
      <c r="Q41" t="str">
        <f>_xlfn.IFNA(","&amp;VLOOKUP($B41*1000+Q$3,奖励辅助!$A:$K,11,FALSE),"")</f>
        <v/>
      </c>
      <c r="R41" t="str">
        <f>_xlfn.IFNA(","&amp;VLOOKUP($B41*1000+R$3,奖励辅助!$A:$K,11,FALSE),"")</f>
        <v/>
      </c>
      <c r="S41" t="str">
        <f>_xlfn.IFNA(","&amp;VLOOKUP($B41*1000+S$3,奖励辅助!$A:$K,11,FALSE),"")</f>
        <v/>
      </c>
      <c r="T41" t="str">
        <f>_xlfn.IFNA(","&amp;VLOOKUP($B41*1000+T$3,奖励辅助!$A:$K,11,FALSE),"")</f>
        <v/>
      </c>
      <c r="U41" t="str">
        <f>_xlfn.IFNA(","&amp;VLOOKUP($B41*1000+U$3,奖励辅助!$A:$K,11,FALSE),"")</f>
        <v/>
      </c>
      <c r="V41" t="str">
        <f>_xlfn.IFNA(","&amp;VLOOKUP($B41*1000+V$3,奖励辅助!$A:$K,11,FALSE),"")</f>
        <v/>
      </c>
      <c r="W41" t="str">
        <f>_xlfn.IFNA(","&amp;VLOOKUP($B41*1000+W$3,奖励辅助!$A:$K,11,FALSE),"")</f>
        <v/>
      </c>
      <c r="X41" t="str">
        <f>_xlfn.IFNA(","&amp;VLOOKUP($B41*1000+X$3,奖励辅助!$A:$K,11,FALSE),"")</f>
        <v/>
      </c>
      <c r="Y41" t="str">
        <f>_xlfn.IFNA(","&amp;VLOOKUP($B41*1000+Y$3,奖励辅助!$A:$K,11,FALSE),"")</f>
        <v/>
      </c>
      <c r="Z41" t="str">
        <f>_xlfn.IFNA(","&amp;VLOOKUP($B41*1000+Z$3,奖励辅助!$A:$K,11,FALSE),"")</f>
        <v/>
      </c>
      <c r="AA41" t="str">
        <f>_xlfn.IFNA(","&amp;VLOOKUP($B41*1000+AA$3,奖励辅助!$A:$K,11,FALSE),"")</f>
        <v/>
      </c>
      <c r="AB41" t="str">
        <f>_xlfn.IFNA(","&amp;VLOOKUP($B41*1000+AB$3,奖励辅助!$A:$K,11,FALSE),"")</f>
        <v/>
      </c>
      <c r="AC41" t="str">
        <f>_xlfn.IFNA(","&amp;VLOOKUP($B41*1000+AC$3,奖励辅助!$A:$K,11,FALSE),"")</f>
        <v/>
      </c>
      <c r="AD41" t="str">
        <f>_xlfn.IFNA(","&amp;VLOOKUP($B41*1000+AD$3,奖励辅助!$A:$K,11,FALSE),"")</f>
        <v/>
      </c>
      <c r="AE41" t="str">
        <f>_xlfn.IFNA(","&amp;VLOOKUP($B41*1000+AE$3,奖励辅助!$A:$K,11,FALSE),"")</f>
        <v/>
      </c>
      <c r="AF41" t="str">
        <f>_xlfn.IFNA(","&amp;VLOOKUP($B41*1000+AF$3,奖励辅助!$A:$K,11,FALSE),"")</f>
        <v/>
      </c>
      <c r="AG41" t="str">
        <f>_xlfn.IFNA(","&amp;VLOOKUP($B41*1000+AG$3,奖励辅助!$A:$K,11,FALSE),"")</f>
        <v/>
      </c>
      <c r="AH41" t="str">
        <f>_xlfn.IFNA(","&amp;VLOOKUP($B41*1000+AH$3,奖励辅助!$A:$K,11,FALSE),"")</f>
        <v/>
      </c>
      <c r="AI41" t="str">
        <f>_xlfn.IFNA(","&amp;VLOOKUP($B41*1000+AI$3,奖励辅助!$A:$K,11,FALSE),"")</f>
        <v/>
      </c>
      <c r="AJ41" t="str">
        <f>_xlfn.IFNA(","&amp;VLOOKUP($B41*1000+AJ$3,奖励辅助!$A:$K,11,FALSE),"")</f>
        <v/>
      </c>
      <c r="AK41" t="str">
        <f>_xlfn.IFNA(","&amp;VLOOKUP($B41*1000+AK$3,奖励辅助!$A:$K,11,FALSE),"")</f>
        <v/>
      </c>
      <c r="AL41" t="str">
        <f>_xlfn.IFNA(","&amp;VLOOKUP($B41*1000+AL$3,奖励辅助!$A:$K,11,FALSE),"")</f>
        <v/>
      </c>
      <c r="AM41" t="str">
        <f>_xlfn.IFNA(","&amp;VLOOKUP($B41*1000+AM$3,奖励辅助!$A:$K,11,FALSE),"")</f>
        <v/>
      </c>
    </row>
    <row r="42" spans="1:39" x14ac:dyDescent="0.15">
      <c r="A42">
        <f t="shared" si="0"/>
        <v>400133</v>
      </c>
      <c r="B42" s="2">
        <f t="shared" si="1"/>
        <v>133</v>
      </c>
      <c r="C42" s="6">
        <f t="shared" si="3"/>
        <v>13</v>
      </c>
      <c r="D42" s="6">
        <f t="shared" si="4"/>
        <v>3</v>
      </c>
      <c r="E42" s="1" t="s">
        <v>90</v>
      </c>
      <c r="F42" s="3" t="s">
        <v>91</v>
      </c>
      <c r="G42" s="3" t="str">
        <f t="shared" si="2"/>
        <v>[]</v>
      </c>
      <c r="H42" s="2">
        <v>0</v>
      </c>
      <c r="I42" s="2">
        <v>0</v>
      </c>
      <c r="J42" t="str">
        <f>_xlfn.IFNA(VLOOKUP($B42*1000+J$3,奖励辅助!$A:$K,11,FALSE),"")</f>
        <v/>
      </c>
      <c r="K42" t="str">
        <f>_xlfn.IFNA(","&amp;VLOOKUP($B42*1000+K$3,奖励辅助!$A:$K,11,FALSE),"")</f>
        <v/>
      </c>
      <c r="L42" t="str">
        <f>_xlfn.IFNA(","&amp;VLOOKUP($B42*1000+L$3,奖励辅助!$A:$K,11,FALSE),"")</f>
        <v/>
      </c>
      <c r="M42" t="str">
        <f>_xlfn.IFNA(","&amp;VLOOKUP($B42*1000+M$3,奖励辅助!$A:$K,11,FALSE),"")</f>
        <v/>
      </c>
      <c r="N42" t="str">
        <f>_xlfn.IFNA(","&amp;VLOOKUP($B42*1000+N$3,奖励辅助!$A:$K,11,FALSE),"")</f>
        <v/>
      </c>
      <c r="O42" t="str">
        <f>_xlfn.IFNA(","&amp;VLOOKUP($B42*1000+O$3,奖励辅助!$A:$K,11,FALSE),"")</f>
        <v/>
      </c>
      <c r="P42" t="str">
        <f>_xlfn.IFNA(","&amp;VLOOKUP($B42*1000+P$3,奖励辅助!$A:$K,11,FALSE),"")</f>
        <v/>
      </c>
      <c r="Q42" t="str">
        <f>_xlfn.IFNA(","&amp;VLOOKUP($B42*1000+Q$3,奖励辅助!$A:$K,11,FALSE),"")</f>
        <v/>
      </c>
      <c r="R42" t="str">
        <f>_xlfn.IFNA(","&amp;VLOOKUP($B42*1000+R$3,奖励辅助!$A:$K,11,FALSE),"")</f>
        <v/>
      </c>
      <c r="S42" t="str">
        <f>_xlfn.IFNA(","&amp;VLOOKUP($B42*1000+S$3,奖励辅助!$A:$K,11,FALSE),"")</f>
        <v/>
      </c>
      <c r="T42" t="str">
        <f>_xlfn.IFNA(","&amp;VLOOKUP($B42*1000+T$3,奖励辅助!$A:$K,11,FALSE),"")</f>
        <v/>
      </c>
      <c r="U42" t="str">
        <f>_xlfn.IFNA(","&amp;VLOOKUP($B42*1000+U$3,奖励辅助!$A:$K,11,FALSE),"")</f>
        <v/>
      </c>
      <c r="V42" t="str">
        <f>_xlfn.IFNA(","&amp;VLOOKUP($B42*1000+V$3,奖励辅助!$A:$K,11,FALSE),"")</f>
        <v/>
      </c>
      <c r="W42" t="str">
        <f>_xlfn.IFNA(","&amp;VLOOKUP($B42*1000+W$3,奖励辅助!$A:$K,11,FALSE),"")</f>
        <v/>
      </c>
      <c r="X42" t="str">
        <f>_xlfn.IFNA(","&amp;VLOOKUP($B42*1000+X$3,奖励辅助!$A:$K,11,FALSE),"")</f>
        <v/>
      </c>
      <c r="Y42" t="str">
        <f>_xlfn.IFNA(","&amp;VLOOKUP($B42*1000+Y$3,奖励辅助!$A:$K,11,FALSE),"")</f>
        <v/>
      </c>
      <c r="Z42" t="str">
        <f>_xlfn.IFNA(","&amp;VLOOKUP($B42*1000+Z$3,奖励辅助!$A:$K,11,FALSE),"")</f>
        <v/>
      </c>
      <c r="AA42" t="str">
        <f>_xlfn.IFNA(","&amp;VLOOKUP($B42*1000+AA$3,奖励辅助!$A:$K,11,FALSE),"")</f>
        <v/>
      </c>
      <c r="AB42" t="str">
        <f>_xlfn.IFNA(","&amp;VLOOKUP($B42*1000+AB$3,奖励辅助!$A:$K,11,FALSE),"")</f>
        <v/>
      </c>
      <c r="AC42" t="str">
        <f>_xlfn.IFNA(","&amp;VLOOKUP($B42*1000+AC$3,奖励辅助!$A:$K,11,FALSE),"")</f>
        <v/>
      </c>
      <c r="AD42" t="str">
        <f>_xlfn.IFNA(","&amp;VLOOKUP($B42*1000+AD$3,奖励辅助!$A:$K,11,FALSE),"")</f>
        <v/>
      </c>
      <c r="AE42" t="str">
        <f>_xlfn.IFNA(","&amp;VLOOKUP($B42*1000+AE$3,奖励辅助!$A:$K,11,FALSE),"")</f>
        <v/>
      </c>
      <c r="AF42" t="str">
        <f>_xlfn.IFNA(","&amp;VLOOKUP($B42*1000+AF$3,奖励辅助!$A:$K,11,FALSE),"")</f>
        <v/>
      </c>
      <c r="AG42" t="str">
        <f>_xlfn.IFNA(","&amp;VLOOKUP($B42*1000+AG$3,奖励辅助!$A:$K,11,FALSE),"")</f>
        <v/>
      </c>
      <c r="AH42" t="str">
        <f>_xlfn.IFNA(","&amp;VLOOKUP($B42*1000+AH$3,奖励辅助!$A:$K,11,FALSE),"")</f>
        <v/>
      </c>
      <c r="AI42" t="str">
        <f>_xlfn.IFNA(","&amp;VLOOKUP($B42*1000+AI$3,奖励辅助!$A:$K,11,FALSE),"")</f>
        <v/>
      </c>
      <c r="AJ42" t="str">
        <f>_xlfn.IFNA(","&amp;VLOOKUP($B42*1000+AJ$3,奖励辅助!$A:$K,11,FALSE),"")</f>
        <v/>
      </c>
      <c r="AK42" t="str">
        <f>_xlfn.IFNA(","&amp;VLOOKUP($B42*1000+AK$3,奖励辅助!$A:$K,11,FALSE),"")</f>
        <v/>
      </c>
      <c r="AL42" t="str">
        <f>_xlfn.IFNA(","&amp;VLOOKUP($B42*1000+AL$3,奖励辅助!$A:$K,11,FALSE),"")</f>
        <v/>
      </c>
      <c r="AM42" t="str">
        <f>_xlfn.IFNA(","&amp;VLOOKUP($B42*1000+AM$3,奖励辅助!$A:$K,11,FALSE),"")</f>
        <v/>
      </c>
    </row>
    <row r="43" spans="1:39" x14ac:dyDescent="0.15">
      <c r="A43">
        <f t="shared" si="0"/>
        <v>400141</v>
      </c>
      <c r="B43" s="2">
        <f t="shared" si="1"/>
        <v>141</v>
      </c>
      <c r="C43" s="6">
        <f t="shared" si="3"/>
        <v>14</v>
      </c>
      <c r="D43" s="6">
        <f t="shared" si="4"/>
        <v>1</v>
      </c>
      <c r="E43" s="1" t="s">
        <v>90</v>
      </c>
      <c r="F43" s="3" t="s">
        <v>91</v>
      </c>
      <c r="G43" s="3" t="str">
        <f t="shared" si="2"/>
        <v>[{"t":"i","i":4,"c":1134,"tr":0}]</v>
      </c>
      <c r="H43" s="2">
        <v>0</v>
      </c>
      <c r="I43" s="2">
        <v>0</v>
      </c>
      <c r="J43" t="str">
        <f>_xlfn.IFNA(VLOOKUP($B43*1000+J$3,奖励辅助!$A:$K,11,FALSE),"")</f>
        <v>{"t":"i","i":4,"c":1134,"tr":0}</v>
      </c>
      <c r="K43" t="str">
        <f>_xlfn.IFNA(","&amp;VLOOKUP($B43*1000+K$3,奖励辅助!$A:$K,11,FALSE),"")</f>
        <v/>
      </c>
      <c r="L43" t="str">
        <f>_xlfn.IFNA(","&amp;VLOOKUP($B43*1000+L$3,奖励辅助!$A:$K,11,FALSE),"")</f>
        <v/>
      </c>
      <c r="M43" t="str">
        <f>_xlfn.IFNA(","&amp;VLOOKUP($B43*1000+M$3,奖励辅助!$A:$K,11,FALSE),"")</f>
        <v/>
      </c>
      <c r="N43" t="str">
        <f>_xlfn.IFNA(","&amp;VLOOKUP($B43*1000+N$3,奖励辅助!$A:$K,11,FALSE),"")</f>
        <v/>
      </c>
      <c r="O43" t="str">
        <f>_xlfn.IFNA(","&amp;VLOOKUP($B43*1000+O$3,奖励辅助!$A:$K,11,FALSE),"")</f>
        <v/>
      </c>
      <c r="P43" t="str">
        <f>_xlfn.IFNA(","&amp;VLOOKUP($B43*1000+P$3,奖励辅助!$A:$K,11,FALSE),"")</f>
        <v/>
      </c>
      <c r="Q43" t="str">
        <f>_xlfn.IFNA(","&amp;VLOOKUP($B43*1000+Q$3,奖励辅助!$A:$K,11,FALSE),"")</f>
        <v/>
      </c>
      <c r="R43" t="str">
        <f>_xlfn.IFNA(","&amp;VLOOKUP($B43*1000+R$3,奖励辅助!$A:$K,11,FALSE),"")</f>
        <v/>
      </c>
      <c r="S43" t="str">
        <f>_xlfn.IFNA(","&amp;VLOOKUP($B43*1000+S$3,奖励辅助!$A:$K,11,FALSE),"")</f>
        <v/>
      </c>
      <c r="T43" t="str">
        <f>_xlfn.IFNA(","&amp;VLOOKUP($B43*1000+T$3,奖励辅助!$A:$K,11,FALSE),"")</f>
        <v/>
      </c>
      <c r="U43" t="str">
        <f>_xlfn.IFNA(","&amp;VLOOKUP($B43*1000+U$3,奖励辅助!$A:$K,11,FALSE),"")</f>
        <v/>
      </c>
      <c r="V43" t="str">
        <f>_xlfn.IFNA(","&amp;VLOOKUP($B43*1000+V$3,奖励辅助!$A:$K,11,FALSE),"")</f>
        <v/>
      </c>
      <c r="W43" t="str">
        <f>_xlfn.IFNA(","&amp;VLOOKUP($B43*1000+W$3,奖励辅助!$A:$K,11,FALSE),"")</f>
        <v/>
      </c>
      <c r="X43" t="str">
        <f>_xlfn.IFNA(","&amp;VLOOKUP($B43*1000+X$3,奖励辅助!$A:$K,11,FALSE),"")</f>
        <v/>
      </c>
      <c r="Y43" t="str">
        <f>_xlfn.IFNA(","&amp;VLOOKUP($B43*1000+Y$3,奖励辅助!$A:$K,11,FALSE),"")</f>
        <v/>
      </c>
      <c r="Z43" t="str">
        <f>_xlfn.IFNA(","&amp;VLOOKUP($B43*1000+Z$3,奖励辅助!$A:$K,11,FALSE),"")</f>
        <v/>
      </c>
      <c r="AA43" t="str">
        <f>_xlfn.IFNA(","&amp;VLOOKUP($B43*1000+AA$3,奖励辅助!$A:$K,11,FALSE),"")</f>
        <v/>
      </c>
      <c r="AB43" t="str">
        <f>_xlfn.IFNA(","&amp;VLOOKUP($B43*1000+AB$3,奖励辅助!$A:$K,11,FALSE),"")</f>
        <v/>
      </c>
      <c r="AC43" t="str">
        <f>_xlfn.IFNA(","&amp;VLOOKUP($B43*1000+AC$3,奖励辅助!$A:$K,11,FALSE),"")</f>
        <v/>
      </c>
      <c r="AD43" t="str">
        <f>_xlfn.IFNA(","&amp;VLOOKUP($B43*1000+AD$3,奖励辅助!$A:$K,11,FALSE),"")</f>
        <v/>
      </c>
      <c r="AE43" t="str">
        <f>_xlfn.IFNA(","&amp;VLOOKUP($B43*1000+AE$3,奖励辅助!$A:$K,11,FALSE),"")</f>
        <v/>
      </c>
      <c r="AF43" t="str">
        <f>_xlfn.IFNA(","&amp;VLOOKUP($B43*1000+AF$3,奖励辅助!$A:$K,11,FALSE),"")</f>
        <v/>
      </c>
      <c r="AG43" t="str">
        <f>_xlfn.IFNA(","&amp;VLOOKUP($B43*1000+AG$3,奖励辅助!$A:$K,11,FALSE),"")</f>
        <v/>
      </c>
      <c r="AH43" t="str">
        <f>_xlfn.IFNA(","&amp;VLOOKUP($B43*1000+AH$3,奖励辅助!$A:$K,11,FALSE),"")</f>
        <v/>
      </c>
      <c r="AI43" t="str">
        <f>_xlfn.IFNA(","&amp;VLOOKUP($B43*1000+AI$3,奖励辅助!$A:$K,11,FALSE),"")</f>
        <v/>
      </c>
      <c r="AJ43" t="str">
        <f>_xlfn.IFNA(","&amp;VLOOKUP($B43*1000+AJ$3,奖励辅助!$A:$K,11,FALSE),"")</f>
        <v/>
      </c>
      <c r="AK43" t="str">
        <f>_xlfn.IFNA(","&amp;VLOOKUP($B43*1000+AK$3,奖励辅助!$A:$K,11,FALSE),"")</f>
        <v/>
      </c>
      <c r="AL43" t="str">
        <f>_xlfn.IFNA(","&amp;VLOOKUP($B43*1000+AL$3,奖励辅助!$A:$K,11,FALSE),"")</f>
        <v/>
      </c>
      <c r="AM43" t="str">
        <f>_xlfn.IFNA(","&amp;VLOOKUP($B43*1000+AM$3,奖励辅助!$A:$K,11,FALSE),"")</f>
        <v/>
      </c>
    </row>
    <row r="44" spans="1:39" x14ac:dyDescent="0.15">
      <c r="A44">
        <f t="shared" si="0"/>
        <v>400142</v>
      </c>
      <c r="B44" s="2">
        <f t="shared" si="1"/>
        <v>142</v>
      </c>
      <c r="C44" s="6">
        <f t="shared" si="3"/>
        <v>14</v>
      </c>
      <c r="D44" s="6">
        <f t="shared" si="4"/>
        <v>2</v>
      </c>
      <c r="E44" s="1" t="s">
        <v>90</v>
      </c>
      <c r="F44" s="3" t="s">
        <v>91</v>
      </c>
      <c r="G44" s="3" t="str">
        <f t="shared" si="2"/>
        <v>[]</v>
      </c>
      <c r="H44" s="2">
        <v>0</v>
      </c>
      <c r="I44" s="2">
        <v>0</v>
      </c>
      <c r="J44" t="str">
        <f>_xlfn.IFNA(VLOOKUP($B44*1000+J$3,奖励辅助!$A:$K,11,FALSE),"")</f>
        <v/>
      </c>
      <c r="K44" t="str">
        <f>_xlfn.IFNA(","&amp;VLOOKUP($B44*1000+K$3,奖励辅助!$A:$K,11,FALSE),"")</f>
        <v/>
      </c>
      <c r="L44" t="str">
        <f>_xlfn.IFNA(","&amp;VLOOKUP($B44*1000+L$3,奖励辅助!$A:$K,11,FALSE),"")</f>
        <v/>
      </c>
      <c r="M44" t="str">
        <f>_xlfn.IFNA(","&amp;VLOOKUP($B44*1000+M$3,奖励辅助!$A:$K,11,FALSE),"")</f>
        <v/>
      </c>
      <c r="N44" t="str">
        <f>_xlfn.IFNA(","&amp;VLOOKUP($B44*1000+N$3,奖励辅助!$A:$K,11,FALSE),"")</f>
        <v/>
      </c>
      <c r="O44" t="str">
        <f>_xlfn.IFNA(","&amp;VLOOKUP($B44*1000+O$3,奖励辅助!$A:$K,11,FALSE),"")</f>
        <v/>
      </c>
      <c r="P44" t="str">
        <f>_xlfn.IFNA(","&amp;VLOOKUP($B44*1000+P$3,奖励辅助!$A:$K,11,FALSE),"")</f>
        <v/>
      </c>
      <c r="Q44" t="str">
        <f>_xlfn.IFNA(","&amp;VLOOKUP($B44*1000+Q$3,奖励辅助!$A:$K,11,FALSE),"")</f>
        <v/>
      </c>
      <c r="R44" t="str">
        <f>_xlfn.IFNA(","&amp;VLOOKUP($B44*1000+R$3,奖励辅助!$A:$K,11,FALSE),"")</f>
        <v/>
      </c>
      <c r="S44" t="str">
        <f>_xlfn.IFNA(","&amp;VLOOKUP($B44*1000+S$3,奖励辅助!$A:$K,11,FALSE),"")</f>
        <v/>
      </c>
      <c r="T44" t="str">
        <f>_xlfn.IFNA(","&amp;VLOOKUP($B44*1000+T$3,奖励辅助!$A:$K,11,FALSE),"")</f>
        <v/>
      </c>
      <c r="U44" t="str">
        <f>_xlfn.IFNA(","&amp;VLOOKUP($B44*1000+U$3,奖励辅助!$A:$K,11,FALSE),"")</f>
        <v/>
      </c>
      <c r="V44" t="str">
        <f>_xlfn.IFNA(","&amp;VLOOKUP($B44*1000+V$3,奖励辅助!$A:$K,11,FALSE),"")</f>
        <v/>
      </c>
      <c r="W44" t="str">
        <f>_xlfn.IFNA(","&amp;VLOOKUP($B44*1000+W$3,奖励辅助!$A:$K,11,FALSE),"")</f>
        <v/>
      </c>
      <c r="X44" t="str">
        <f>_xlfn.IFNA(","&amp;VLOOKUP($B44*1000+X$3,奖励辅助!$A:$K,11,FALSE),"")</f>
        <v/>
      </c>
      <c r="Y44" t="str">
        <f>_xlfn.IFNA(","&amp;VLOOKUP($B44*1000+Y$3,奖励辅助!$A:$K,11,FALSE),"")</f>
        <v/>
      </c>
      <c r="Z44" t="str">
        <f>_xlfn.IFNA(","&amp;VLOOKUP($B44*1000+Z$3,奖励辅助!$A:$K,11,FALSE),"")</f>
        <v/>
      </c>
      <c r="AA44" t="str">
        <f>_xlfn.IFNA(","&amp;VLOOKUP($B44*1000+AA$3,奖励辅助!$A:$K,11,FALSE),"")</f>
        <v/>
      </c>
      <c r="AB44" t="str">
        <f>_xlfn.IFNA(","&amp;VLOOKUP($B44*1000+AB$3,奖励辅助!$A:$K,11,FALSE),"")</f>
        <v/>
      </c>
      <c r="AC44" t="str">
        <f>_xlfn.IFNA(","&amp;VLOOKUP($B44*1000+AC$3,奖励辅助!$A:$K,11,FALSE),"")</f>
        <v/>
      </c>
      <c r="AD44" t="str">
        <f>_xlfn.IFNA(","&amp;VLOOKUP($B44*1000+AD$3,奖励辅助!$A:$K,11,FALSE),"")</f>
        <v/>
      </c>
      <c r="AE44" t="str">
        <f>_xlfn.IFNA(","&amp;VLOOKUP($B44*1000+AE$3,奖励辅助!$A:$K,11,FALSE),"")</f>
        <v/>
      </c>
      <c r="AF44" t="str">
        <f>_xlfn.IFNA(","&amp;VLOOKUP($B44*1000+AF$3,奖励辅助!$A:$K,11,FALSE),"")</f>
        <v/>
      </c>
      <c r="AG44" t="str">
        <f>_xlfn.IFNA(","&amp;VLOOKUP($B44*1000+AG$3,奖励辅助!$A:$K,11,FALSE),"")</f>
        <v/>
      </c>
      <c r="AH44" t="str">
        <f>_xlfn.IFNA(","&amp;VLOOKUP($B44*1000+AH$3,奖励辅助!$A:$K,11,FALSE),"")</f>
        <v/>
      </c>
      <c r="AI44" t="str">
        <f>_xlfn.IFNA(","&amp;VLOOKUP($B44*1000+AI$3,奖励辅助!$A:$K,11,FALSE),"")</f>
        <v/>
      </c>
      <c r="AJ44" t="str">
        <f>_xlfn.IFNA(","&amp;VLOOKUP($B44*1000+AJ$3,奖励辅助!$A:$K,11,FALSE),"")</f>
        <v/>
      </c>
      <c r="AK44" t="str">
        <f>_xlfn.IFNA(","&amp;VLOOKUP($B44*1000+AK$3,奖励辅助!$A:$K,11,FALSE),"")</f>
        <v/>
      </c>
      <c r="AL44" t="str">
        <f>_xlfn.IFNA(","&amp;VLOOKUP($B44*1000+AL$3,奖励辅助!$A:$K,11,FALSE),"")</f>
        <v/>
      </c>
      <c r="AM44" t="str">
        <f>_xlfn.IFNA(","&amp;VLOOKUP($B44*1000+AM$3,奖励辅助!$A:$K,11,FALSE),"")</f>
        <v/>
      </c>
    </row>
    <row r="45" spans="1:39" x14ac:dyDescent="0.15">
      <c r="A45">
        <f t="shared" si="0"/>
        <v>400143</v>
      </c>
      <c r="B45" s="2">
        <f t="shared" si="1"/>
        <v>143</v>
      </c>
      <c r="C45" s="6">
        <f t="shared" si="3"/>
        <v>14</v>
      </c>
      <c r="D45" s="6">
        <f t="shared" si="4"/>
        <v>3</v>
      </c>
      <c r="E45" s="1" t="s">
        <v>90</v>
      </c>
      <c r="F45" s="3" t="s">
        <v>91</v>
      </c>
      <c r="G45" s="3" t="str">
        <f t="shared" si="2"/>
        <v>[]</v>
      </c>
      <c r="H45" s="2">
        <v>0</v>
      </c>
      <c r="I45" s="2">
        <v>0</v>
      </c>
      <c r="J45" t="str">
        <f>_xlfn.IFNA(VLOOKUP($B45*1000+J$3,奖励辅助!$A:$K,11,FALSE),"")</f>
        <v/>
      </c>
      <c r="K45" t="str">
        <f>_xlfn.IFNA(","&amp;VLOOKUP($B45*1000+K$3,奖励辅助!$A:$K,11,FALSE),"")</f>
        <v/>
      </c>
      <c r="L45" t="str">
        <f>_xlfn.IFNA(","&amp;VLOOKUP($B45*1000+L$3,奖励辅助!$A:$K,11,FALSE),"")</f>
        <v/>
      </c>
      <c r="M45" t="str">
        <f>_xlfn.IFNA(","&amp;VLOOKUP($B45*1000+M$3,奖励辅助!$A:$K,11,FALSE),"")</f>
        <v/>
      </c>
      <c r="N45" t="str">
        <f>_xlfn.IFNA(","&amp;VLOOKUP($B45*1000+N$3,奖励辅助!$A:$K,11,FALSE),"")</f>
        <v/>
      </c>
      <c r="O45" t="str">
        <f>_xlfn.IFNA(","&amp;VLOOKUP($B45*1000+O$3,奖励辅助!$A:$K,11,FALSE),"")</f>
        <v/>
      </c>
      <c r="P45" t="str">
        <f>_xlfn.IFNA(","&amp;VLOOKUP($B45*1000+P$3,奖励辅助!$A:$K,11,FALSE),"")</f>
        <v/>
      </c>
      <c r="Q45" t="str">
        <f>_xlfn.IFNA(","&amp;VLOOKUP($B45*1000+Q$3,奖励辅助!$A:$K,11,FALSE),"")</f>
        <v/>
      </c>
      <c r="R45" t="str">
        <f>_xlfn.IFNA(","&amp;VLOOKUP($B45*1000+R$3,奖励辅助!$A:$K,11,FALSE),"")</f>
        <v/>
      </c>
      <c r="S45" t="str">
        <f>_xlfn.IFNA(","&amp;VLOOKUP($B45*1000+S$3,奖励辅助!$A:$K,11,FALSE),"")</f>
        <v/>
      </c>
      <c r="T45" t="str">
        <f>_xlfn.IFNA(","&amp;VLOOKUP($B45*1000+T$3,奖励辅助!$A:$K,11,FALSE),"")</f>
        <v/>
      </c>
      <c r="U45" t="str">
        <f>_xlfn.IFNA(","&amp;VLOOKUP($B45*1000+U$3,奖励辅助!$A:$K,11,FALSE),"")</f>
        <v/>
      </c>
      <c r="V45" t="str">
        <f>_xlfn.IFNA(","&amp;VLOOKUP($B45*1000+V$3,奖励辅助!$A:$K,11,FALSE),"")</f>
        <v/>
      </c>
      <c r="W45" t="str">
        <f>_xlfn.IFNA(","&amp;VLOOKUP($B45*1000+W$3,奖励辅助!$A:$K,11,FALSE),"")</f>
        <v/>
      </c>
      <c r="X45" t="str">
        <f>_xlfn.IFNA(","&amp;VLOOKUP($B45*1000+X$3,奖励辅助!$A:$K,11,FALSE),"")</f>
        <v/>
      </c>
      <c r="Y45" t="str">
        <f>_xlfn.IFNA(","&amp;VLOOKUP($B45*1000+Y$3,奖励辅助!$A:$K,11,FALSE),"")</f>
        <v/>
      </c>
      <c r="Z45" t="str">
        <f>_xlfn.IFNA(","&amp;VLOOKUP($B45*1000+Z$3,奖励辅助!$A:$K,11,FALSE),"")</f>
        <v/>
      </c>
      <c r="AA45" t="str">
        <f>_xlfn.IFNA(","&amp;VLOOKUP($B45*1000+AA$3,奖励辅助!$A:$K,11,FALSE),"")</f>
        <v/>
      </c>
      <c r="AB45" t="str">
        <f>_xlfn.IFNA(","&amp;VLOOKUP($B45*1000+AB$3,奖励辅助!$A:$K,11,FALSE),"")</f>
        <v/>
      </c>
      <c r="AC45" t="str">
        <f>_xlfn.IFNA(","&amp;VLOOKUP($B45*1000+AC$3,奖励辅助!$A:$K,11,FALSE),"")</f>
        <v/>
      </c>
      <c r="AD45" t="str">
        <f>_xlfn.IFNA(","&amp;VLOOKUP($B45*1000+AD$3,奖励辅助!$A:$K,11,FALSE),"")</f>
        <v/>
      </c>
      <c r="AE45" t="str">
        <f>_xlfn.IFNA(","&amp;VLOOKUP($B45*1000+AE$3,奖励辅助!$A:$K,11,FALSE),"")</f>
        <v/>
      </c>
      <c r="AF45" t="str">
        <f>_xlfn.IFNA(","&amp;VLOOKUP($B45*1000+AF$3,奖励辅助!$A:$K,11,FALSE),"")</f>
        <v/>
      </c>
      <c r="AG45" t="str">
        <f>_xlfn.IFNA(","&amp;VLOOKUP($B45*1000+AG$3,奖励辅助!$A:$K,11,FALSE),"")</f>
        <v/>
      </c>
      <c r="AH45" t="str">
        <f>_xlfn.IFNA(","&amp;VLOOKUP($B45*1000+AH$3,奖励辅助!$A:$K,11,FALSE),"")</f>
        <v/>
      </c>
      <c r="AI45" t="str">
        <f>_xlfn.IFNA(","&amp;VLOOKUP($B45*1000+AI$3,奖励辅助!$A:$K,11,FALSE),"")</f>
        <v/>
      </c>
      <c r="AJ45" t="str">
        <f>_xlfn.IFNA(","&amp;VLOOKUP($B45*1000+AJ$3,奖励辅助!$A:$K,11,FALSE),"")</f>
        <v/>
      </c>
      <c r="AK45" t="str">
        <f>_xlfn.IFNA(","&amp;VLOOKUP($B45*1000+AK$3,奖励辅助!$A:$K,11,FALSE),"")</f>
        <v/>
      </c>
      <c r="AL45" t="str">
        <f>_xlfn.IFNA(","&amp;VLOOKUP($B45*1000+AL$3,奖励辅助!$A:$K,11,FALSE),"")</f>
        <v/>
      </c>
      <c r="AM45" t="str">
        <f>_xlfn.IFNA(","&amp;VLOOKUP($B45*1000+AM$3,奖励辅助!$A:$K,11,FALSE),"")</f>
        <v/>
      </c>
    </row>
    <row r="46" spans="1:39" x14ac:dyDescent="0.15">
      <c r="A46">
        <f t="shared" si="0"/>
        <v>400151</v>
      </c>
      <c r="B46" s="2">
        <f t="shared" si="1"/>
        <v>151</v>
      </c>
      <c r="C46" s="6">
        <f t="shared" si="3"/>
        <v>15</v>
      </c>
      <c r="D46" s="6">
        <f t="shared" si="4"/>
        <v>1</v>
      </c>
      <c r="E46" s="1" t="s">
        <v>90</v>
      </c>
      <c r="F46" s="3" t="s">
        <v>91</v>
      </c>
      <c r="G46" s="3" t="str">
        <f t="shared" si="2"/>
        <v>[{"t":"i","i":4,"c":1260,"tr":0}]</v>
      </c>
      <c r="H46" s="2">
        <v>0</v>
      </c>
      <c r="I46" s="2">
        <v>0</v>
      </c>
      <c r="J46" t="str">
        <f>_xlfn.IFNA(VLOOKUP($B46*1000+J$3,奖励辅助!$A:$K,11,FALSE),"")</f>
        <v>{"t":"i","i":4,"c":1260,"tr":0}</v>
      </c>
      <c r="K46" t="str">
        <f>_xlfn.IFNA(","&amp;VLOOKUP($B46*1000+K$3,奖励辅助!$A:$K,11,FALSE),"")</f>
        <v/>
      </c>
      <c r="L46" t="str">
        <f>_xlfn.IFNA(","&amp;VLOOKUP($B46*1000+L$3,奖励辅助!$A:$K,11,FALSE),"")</f>
        <v/>
      </c>
      <c r="M46" t="str">
        <f>_xlfn.IFNA(","&amp;VLOOKUP($B46*1000+M$3,奖励辅助!$A:$K,11,FALSE),"")</f>
        <v/>
      </c>
      <c r="N46" t="str">
        <f>_xlfn.IFNA(","&amp;VLOOKUP($B46*1000+N$3,奖励辅助!$A:$K,11,FALSE),"")</f>
        <v/>
      </c>
      <c r="O46" t="str">
        <f>_xlfn.IFNA(","&amp;VLOOKUP($B46*1000+O$3,奖励辅助!$A:$K,11,FALSE),"")</f>
        <v/>
      </c>
      <c r="P46" t="str">
        <f>_xlfn.IFNA(","&amp;VLOOKUP($B46*1000+P$3,奖励辅助!$A:$K,11,FALSE),"")</f>
        <v/>
      </c>
      <c r="Q46" t="str">
        <f>_xlfn.IFNA(","&amp;VLOOKUP($B46*1000+Q$3,奖励辅助!$A:$K,11,FALSE),"")</f>
        <v/>
      </c>
      <c r="R46" t="str">
        <f>_xlfn.IFNA(","&amp;VLOOKUP($B46*1000+R$3,奖励辅助!$A:$K,11,FALSE),"")</f>
        <v/>
      </c>
      <c r="S46" t="str">
        <f>_xlfn.IFNA(","&amp;VLOOKUP($B46*1000+S$3,奖励辅助!$A:$K,11,FALSE),"")</f>
        <v/>
      </c>
      <c r="T46" t="str">
        <f>_xlfn.IFNA(","&amp;VLOOKUP($B46*1000+T$3,奖励辅助!$A:$K,11,FALSE),"")</f>
        <v/>
      </c>
      <c r="U46" t="str">
        <f>_xlfn.IFNA(","&amp;VLOOKUP($B46*1000+U$3,奖励辅助!$A:$K,11,FALSE),"")</f>
        <v/>
      </c>
      <c r="V46" t="str">
        <f>_xlfn.IFNA(","&amp;VLOOKUP($B46*1000+V$3,奖励辅助!$A:$K,11,FALSE),"")</f>
        <v/>
      </c>
      <c r="W46" t="str">
        <f>_xlfn.IFNA(","&amp;VLOOKUP($B46*1000+W$3,奖励辅助!$A:$K,11,FALSE),"")</f>
        <v/>
      </c>
      <c r="X46" t="str">
        <f>_xlfn.IFNA(","&amp;VLOOKUP($B46*1000+X$3,奖励辅助!$A:$K,11,FALSE),"")</f>
        <v/>
      </c>
      <c r="Y46" t="str">
        <f>_xlfn.IFNA(","&amp;VLOOKUP($B46*1000+Y$3,奖励辅助!$A:$K,11,FALSE),"")</f>
        <v/>
      </c>
      <c r="Z46" t="str">
        <f>_xlfn.IFNA(","&amp;VLOOKUP($B46*1000+Z$3,奖励辅助!$A:$K,11,FALSE),"")</f>
        <v/>
      </c>
      <c r="AA46" t="str">
        <f>_xlfn.IFNA(","&amp;VLOOKUP($B46*1000+AA$3,奖励辅助!$A:$K,11,FALSE),"")</f>
        <v/>
      </c>
      <c r="AB46" t="str">
        <f>_xlfn.IFNA(","&amp;VLOOKUP($B46*1000+AB$3,奖励辅助!$A:$K,11,FALSE),"")</f>
        <v/>
      </c>
      <c r="AC46" t="str">
        <f>_xlfn.IFNA(","&amp;VLOOKUP($B46*1000+AC$3,奖励辅助!$A:$K,11,FALSE),"")</f>
        <v/>
      </c>
      <c r="AD46" t="str">
        <f>_xlfn.IFNA(","&amp;VLOOKUP($B46*1000+AD$3,奖励辅助!$A:$K,11,FALSE),"")</f>
        <v/>
      </c>
      <c r="AE46" t="str">
        <f>_xlfn.IFNA(","&amp;VLOOKUP($B46*1000+AE$3,奖励辅助!$A:$K,11,FALSE),"")</f>
        <v/>
      </c>
      <c r="AF46" t="str">
        <f>_xlfn.IFNA(","&amp;VLOOKUP($B46*1000+AF$3,奖励辅助!$A:$K,11,FALSE),"")</f>
        <v/>
      </c>
      <c r="AG46" t="str">
        <f>_xlfn.IFNA(","&amp;VLOOKUP($B46*1000+AG$3,奖励辅助!$A:$K,11,FALSE),"")</f>
        <v/>
      </c>
      <c r="AH46" t="str">
        <f>_xlfn.IFNA(","&amp;VLOOKUP($B46*1000+AH$3,奖励辅助!$A:$K,11,FALSE),"")</f>
        <v/>
      </c>
      <c r="AI46" t="str">
        <f>_xlfn.IFNA(","&amp;VLOOKUP($B46*1000+AI$3,奖励辅助!$A:$K,11,FALSE),"")</f>
        <v/>
      </c>
      <c r="AJ46" t="str">
        <f>_xlfn.IFNA(","&amp;VLOOKUP($B46*1000+AJ$3,奖励辅助!$A:$K,11,FALSE),"")</f>
        <v/>
      </c>
      <c r="AK46" t="str">
        <f>_xlfn.IFNA(","&amp;VLOOKUP($B46*1000+AK$3,奖励辅助!$A:$K,11,FALSE),"")</f>
        <v/>
      </c>
      <c r="AL46" t="str">
        <f>_xlfn.IFNA(","&amp;VLOOKUP($B46*1000+AL$3,奖励辅助!$A:$K,11,FALSE),"")</f>
        <v/>
      </c>
      <c r="AM46" t="str">
        <f>_xlfn.IFNA(","&amp;VLOOKUP($B46*1000+AM$3,奖励辅助!$A:$K,11,FALSE),"")</f>
        <v/>
      </c>
    </row>
    <row r="47" spans="1:39" x14ac:dyDescent="0.15">
      <c r="A47">
        <f t="shared" si="0"/>
        <v>400152</v>
      </c>
      <c r="B47" s="2">
        <f t="shared" si="1"/>
        <v>152</v>
      </c>
      <c r="C47" s="6">
        <f t="shared" si="3"/>
        <v>15</v>
      </c>
      <c r="D47" s="6">
        <f t="shared" si="4"/>
        <v>2</v>
      </c>
      <c r="E47" s="1" t="s">
        <v>90</v>
      </c>
      <c r="F47" s="3" t="s">
        <v>91</v>
      </c>
      <c r="G47" s="3" t="str">
        <f t="shared" si="2"/>
        <v>[]</v>
      </c>
      <c r="H47" s="2">
        <v>0</v>
      </c>
      <c r="I47" s="2">
        <v>0</v>
      </c>
      <c r="J47" t="str">
        <f>_xlfn.IFNA(VLOOKUP($B47*1000+J$3,奖励辅助!$A:$K,11,FALSE),"")</f>
        <v/>
      </c>
      <c r="K47" t="str">
        <f>_xlfn.IFNA(","&amp;VLOOKUP($B47*1000+K$3,奖励辅助!$A:$K,11,FALSE),"")</f>
        <v/>
      </c>
      <c r="L47" t="str">
        <f>_xlfn.IFNA(","&amp;VLOOKUP($B47*1000+L$3,奖励辅助!$A:$K,11,FALSE),"")</f>
        <v/>
      </c>
      <c r="M47" t="str">
        <f>_xlfn.IFNA(","&amp;VLOOKUP($B47*1000+M$3,奖励辅助!$A:$K,11,FALSE),"")</f>
        <v/>
      </c>
      <c r="N47" t="str">
        <f>_xlfn.IFNA(","&amp;VLOOKUP($B47*1000+N$3,奖励辅助!$A:$K,11,FALSE),"")</f>
        <v/>
      </c>
      <c r="O47" t="str">
        <f>_xlfn.IFNA(","&amp;VLOOKUP($B47*1000+O$3,奖励辅助!$A:$K,11,FALSE),"")</f>
        <v/>
      </c>
      <c r="P47" t="str">
        <f>_xlfn.IFNA(","&amp;VLOOKUP($B47*1000+P$3,奖励辅助!$A:$K,11,FALSE),"")</f>
        <v/>
      </c>
      <c r="Q47" t="str">
        <f>_xlfn.IFNA(","&amp;VLOOKUP($B47*1000+Q$3,奖励辅助!$A:$K,11,FALSE),"")</f>
        <v/>
      </c>
      <c r="R47" t="str">
        <f>_xlfn.IFNA(","&amp;VLOOKUP($B47*1000+R$3,奖励辅助!$A:$K,11,FALSE),"")</f>
        <v/>
      </c>
      <c r="S47" t="str">
        <f>_xlfn.IFNA(","&amp;VLOOKUP($B47*1000+S$3,奖励辅助!$A:$K,11,FALSE),"")</f>
        <v/>
      </c>
      <c r="T47" t="str">
        <f>_xlfn.IFNA(","&amp;VLOOKUP($B47*1000+T$3,奖励辅助!$A:$K,11,FALSE),"")</f>
        <v/>
      </c>
      <c r="U47" t="str">
        <f>_xlfn.IFNA(","&amp;VLOOKUP($B47*1000+U$3,奖励辅助!$A:$K,11,FALSE),"")</f>
        <v/>
      </c>
      <c r="V47" t="str">
        <f>_xlfn.IFNA(","&amp;VLOOKUP($B47*1000+V$3,奖励辅助!$A:$K,11,FALSE),"")</f>
        <v/>
      </c>
      <c r="W47" t="str">
        <f>_xlfn.IFNA(","&amp;VLOOKUP($B47*1000+W$3,奖励辅助!$A:$K,11,FALSE),"")</f>
        <v/>
      </c>
      <c r="X47" t="str">
        <f>_xlfn.IFNA(","&amp;VLOOKUP($B47*1000+X$3,奖励辅助!$A:$K,11,FALSE),"")</f>
        <v/>
      </c>
      <c r="Y47" t="str">
        <f>_xlfn.IFNA(","&amp;VLOOKUP($B47*1000+Y$3,奖励辅助!$A:$K,11,FALSE),"")</f>
        <v/>
      </c>
      <c r="Z47" t="str">
        <f>_xlfn.IFNA(","&amp;VLOOKUP($B47*1000+Z$3,奖励辅助!$A:$K,11,FALSE),"")</f>
        <v/>
      </c>
      <c r="AA47" t="str">
        <f>_xlfn.IFNA(","&amp;VLOOKUP($B47*1000+AA$3,奖励辅助!$A:$K,11,FALSE),"")</f>
        <v/>
      </c>
      <c r="AB47" t="str">
        <f>_xlfn.IFNA(","&amp;VLOOKUP($B47*1000+AB$3,奖励辅助!$A:$K,11,FALSE),"")</f>
        <v/>
      </c>
      <c r="AC47" t="str">
        <f>_xlfn.IFNA(","&amp;VLOOKUP($B47*1000+AC$3,奖励辅助!$A:$K,11,FALSE),"")</f>
        <v/>
      </c>
      <c r="AD47" t="str">
        <f>_xlfn.IFNA(","&amp;VLOOKUP($B47*1000+AD$3,奖励辅助!$A:$K,11,FALSE),"")</f>
        <v/>
      </c>
      <c r="AE47" t="str">
        <f>_xlfn.IFNA(","&amp;VLOOKUP($B47*1000+AE$3,奖励辅助!$A:$K,11,FALSE),"")</f>
        <v/>
      </c>
      <c r="AF47" t="str">
        <f>_xlfn.IFNA(","&amp;VLOOKUP($B47*1000+AF$3,奖励辅助!$A:$K,11,FALSE),"")</f>
        <v/>
      </c>
      <c r="AG47" t="str">
        <f>_xlfn.IFNA(","&amp;VLOOKUP($B47*1000+AG$3,奖励辅助!$A:$K,11,FALSE),"")</f>
        <v/>
      </c>
      <c r="AH47" t="str">
        <f>_xlfn.IFNA(","&amp;VLOOKUP($B47*1000+AH$3,奖励辅助!$A:$K,11,FALSE),"")</f>
        <v/>
      </c>
      <c r="AI47" t="str">
        <f>_xlfn.IFNA(","&amp;VLOOKUP($B47*1000+AI$3,奖励辅助!$A:$K,11,FALSE),"")</f>
        <v/>
      </c>
      <c r="AJ47" t="str">
        <f>_xlfn.IFNA(","&amp;VLOOKUP($B47*1000+AJ$3,奖励辅助!$A:$K,11,FALSE),"")</f>
        <v/>
      </c>
      <c r="AK47" t="str">
        <f>_xlfn.IFNA(","&amp;VLOOKUP($B47*1000+AK$3,奖励辅助!$A:$K,11,FALSE),"")</f>
        <v/>
      </c>
      <c r="AL47" t="str">
        <f>_xlfn.IFNA(","&amp;VLOOKUP($B47*1000+AL$3,奖励辅助!$A:$K,11,FALSE),"")</f>
        <v/>
      </c>
      <c r="AM47" t="str">
        <f>_xlfn.IFNA(","&amp;VLOOKUP($B47*1000+AM$3,奖励辅助!$A:$K,11,FALSE),"")</f>
        <v/>
      </c>
    </row>
    <row r="48" spans="1:39" x14ac:dyDescent="0.15">
      <c r="A48">
        <f t="shared" si="0"/>
        <v>400153</v>
      </c>
      <c r="B48" s="2">
        <f t="shared" si="1"/>
        <v>153</v>
      </c>
      <c r="C48" s="6">
        <f t="shared" si="3"/>
        <v>15</v>
      </c>
      <c r="D48" s="6">
        <f t="shared" si="4"/>
        <v>3</v>
      </c>
      <c r="E48" s="1" t="s">
        <v>90</v>
      </c>
      <c r="F48" s="3" t="s">
        <v>91</v>
      </c>
      <c r="G48" s="3" t="str">
        <f t="shared" si="2"/>
        <v>[]</v>
      </c>
      <c r="H48" s="2">
        <v>0</v>
      </c>
      <c r="I48" s="2">
        <v>0</v>
      </c>
      <c r="J48" t="str">
        <f>_xlfn.IFNA(VLOOKUP($B48*1000+J$3,奖励辅助!$A:$K,11,FALSE),"")</f>
        <v/>
      </c>
      <c r="K48" t="str">
        <f>_xlfn.IFNA(","&amp;VLOOKUP($B48*1000+K$3,奖励辅助!$A:$K,11,FALSE),"")</f>
        <v/>
      </c>
      <c r="L48" t="str">
        <f>_xlfn.IFNA(","&amp;VLOOKUP($B48*1000+L$3,奖励辅助!$A:$K,11,FALSE),"")</f>
        <v/>
      </c>
      <c r="M48" t="str">
        <f>_xlfn.IFNA(","&amp;VLOOKUP($B48*1000+M$3,奖励辅助!$A:$K,11,FALSE),"")</f>
        <v/>
      </c>
      <c r="N48" t="str">
        <f>_xlfn.IFNA(","&amp;VLOOKUP($B48*1000+N$3,奖励辅助!$A:$K,11,FALSE),"")</f>
        <v/>
      </c>
      <c r="O48" t="str">
        <f>_xlfn.IFNA(","&amp;VLOOKUP($B48*1000+O$3,奖励辅助!$A:$K,11,FALSE),"")</f>
        <v/>
      </c>
      <c r="P48" t="str">
        <f>_xlfn.IFNA(","&amp;VLOOKUP($B48*1000+P$3,奖励辅助!$A:$K,11,FALSE),"")</f>
        <v/>
      </c>
      <c r="Q48" t="str">
        <f>_xlfn.IFNA(","&amp;VLOOKUP($B48*1000+Q$3,奖励辅助!$A:$K,11,FALSE),"")</f>
        <v/>
      </c>
      <c r="R48" t="str">
        <f>_xlfn.IFNA(","&amp;VLOOKUP($B48*1000+R$3,奖励辅助!$A:$K,11,FALSE),"")</f>
        <v/>
      </c>
      <c r="S48" t="str">
        <f>_xlfn.IFNA(","&amp;VLOOKUP($B48*1000+S$3,奖励辅助!$A:$K,11,FALSE),"")</f>
        <v/>
      </c>
      <c r="T48" t="str">
        <f>_xlfn.IFNA(","&amp;VLOOKUP($B48*1000+T$3,奖励辅助!$A:$K,11,FALSE),"")</f>
        <v/>
      </c>
      <c r="U48" t="str">
        <f>_xlfn.IFNA(","&amp;VLOOKUP($B48*1000+U$3,奖励辅助!$A:$K,11,FALSE),"")</f>
        <v/>
      </c>
      <c r="V48" t="str">
        <f>_xlfn.IFNA(","&amp;VLOOKUP($B48*1000+V$3,奖励辅助!$A:$K,11,FALSE),"")</f>
        <v/>
      </c>
      <c r="W48" t="str">
        <f>_xlfn.IFNA(","&amp;VLOOKUP($B48*1000+W$3,奖励辅助!$A:$K,11,FALSE),"")</f>
        <v/>
      </c>
      <c r="X48" t="str">
        <f>_xlfn.IFNA(","&amp;VLOOKUP($B48*1000+X$3,奖励辅助!$A:$K,11,FALSE),"")</f>
        <v/>
      </c>
      <c r="Y48" t="str">
        <f>_xlfn.IFNA(","&amp;VLOOKUP($B48*1000+Y$3,奖励辅助!$A:$K,11,FALSE),"")</f>
        <v/>
      </c>
      <c r="Z48" t="str">
        <f>_xlfn.IFNA(","&amp;VLOOKUP($B48*1000+Z$3,奖励辅助!$A:$K,11,FALSE),"")</f>
        <v/>
      </c>
      <c r="AA48" t="str">
        <f>_xlfn.IFNA(","&amp;VLOOKUP($B48*1000+AA$3,奖励辅助!$A:$K,11,FALSE),"")</f>
        <v/>
      </c>
      <c r="AB48" t="str">
        <f>_xlfn.IFNA(","&amp;VLOOKUP($B48*1000+AB$3,奖励辅助!$A:$K,11,FALSE),"")</f>
        <v/>
      </c>
      <c r="AC48" t="str">
        <f>_xlfn.IFNA(","&amp;VLOOKUP($B48*1000+AC$3,奖励辅助!$A:$K,11,FALSE),"")</f>
        <v/>
      </c>
      <c r="AD48" t="str">
        <f>_xlfn.IFNA(","&amp;VLOOKUP($B48*1000+AD$3,奖励辅助!$A:$K,11,FALSE),"")</f>
        <v/>
      </c>
      <c r="AE48" t="str">
        <f>_xlfn.IFNA(","&amp;VLOOKUP($B48*1000+AE$3,奖励辅助!$A:$K,11,FALSE),"")</f>
        <v/>
      </c>
      <c r="AF48" t="str">
        <f>_xlfn.IFNA(","&amp;VLOOKUP($B48*1000+AF$3,奖励辅助!$A:$K,11,FALSE),"")</f>
        <v/>
      </c>
      <c r="AG48" t="str">
        <f>_xlfn.IFNA(","&amp;VLOOKUP($B48*1000+AG$3,奖励辅助!$A:$K,11,FALSE),"")</f>
        <v/>
      </c>
      <c r="AH48" t="str">
        <f>_xlfn.IFNA(","&amp;VLOOKUP($B48*1000+AH$3,奖励辅助!$A:$K,11,FALSE),"")</f>
        <v/>
      </c>
      <c r="AI48" t="str">
        <f>_xlfn.IFNA(","&amp;VLOOKUP($B48*1000+AI$3,奖励辅助!$A:$K,11,FALSE),"")</f>
        <v/>
      </c>
      <c r="AJ48" t="str">
        <f>_xlfn.IFNA(","&amp;VLOOKUP($B48*1000+AJ$3,奖励辅助!$A:$K,11,FALSE),"")</f>
        <v/>
      </c>
      <c r="AK48" t="str">
        <f>_xlfn.IFNA(","&amp;VLOOKUP($B48*1000+AK$3,奖励辅助!$A:$K,11,FALSE),"")</f>
        <v/>
      </c>
      <c r="AL48" t="str">
        <f>_xlfn.IFNA(","&amp;VLOOKUP($B48*1000+AL$3,奖励辅助!$A:$K,11,FALSE),"")</f>
        <v/>
      </c>
      <c r="AM48" t="str">
        <f>_xlfn.IFNA(","&amp;VLOOKUP($B48*1000+AM$3,奖励辅助!$A:$K,11,FALSE),"")</f>
        <v/>
      </c>
    </row>
    <row r="49" spans="1:39" x14ac:dyDescent="0.15">
      <c r="A49">
        <f t="shared" si="0"/>
        <v>400161</v>
      </c>
      <c r="B49" s="2">
        <f t="shared" si="1"/>
        <v>161</v>
      </c>
      <c r="C49" s="6">
        <f t="shared" si="3"/>
        <v>16</v>
      </c>
      <c r="D49" s="6">
        <f t="shared" si="4"/>
        <v>1</v>
      </c>
      <c r="E49" s="1" t="s">
        <v>90</v>
      </c>
      <c r="F49" s="3" t="s">
        <v>91</v>
      </c>
      <c r="G49" s="3" t="str">
        <f t="shared" si="2"/>
        <v>[{"t":"i","i":4,"c":1395,"tr":0}]</v>
      </c>
      <c r="H49" s="2">
        <v>0</v>
      </c>
      <c r="I49" s="2">
        <v>0</v>
      </c>
      <c r="J49" t="str">
        <f>_xlfn.IFNA(VLOOKUP($B49*1000+J$3,奖励辅助!$A:$K,11,FALSE),"")</f>
        <v>{"t":"i","i":4,"c":1395,"tr":0}</v>
      </c>
      <c r="K49" t="str">
        <f>_xlfn.IFNA(","&amp;VLOOKUP($B49*1000+K$3,奖励辅助!$A:$K,11,FALSE),"")</f>
        <v/>
      </c>
      <c r="L49" t="str">
        <f>_xlfn.IFNA(","&amp;VLOOKUP($B49*1000+L$3,奖励辅助!$A:$K,11,FALSE),"")</f>
        <v/>
      </c>
      <c r="M49" t="str">
        <f>_xlfn.IFNA(","&amp;VLOOKUP($B49*1000+M$3,奖励辅助!$A:$K,11,FALSE),"")</f>
        <v/>
      </c>
      <c r="N49" t="str">
        <f>_xlfn.IFNA(","&amp;VLOOKUP($B49*1000+N$3,奖励辅助!$A:$K,11,FALSE),"")</f>
        <v/>
      </c>
      <c r="O49" t="str">
        <f>_xlfn.IFNA(","&amp;VLOOKUP($B49*1000+O$3,奖励辅助!$A:$K,11,FALSE),"")</f>
        <v/>
      </c>
      <c r="P49" t="str">
        <f>_xlfn.IFNA(","&amp;VLOOKUP($B49*1000+P$3,奖励辅助!$A:$K,11,FALSE),"")</f>
        <v/>
      </c>
      <c r="Q49" t="str">
        <f>_xlfn.IFNA(","&amp;VLOOKUP($B49*1000+Q$3,奖励辅助!$A:$K,11,FALSE),"")</f>
        <v/>
      </c>
      <c r="R49" t="str">
        <f>_xlfn.IFNA(","&amp;VLOOKUP($B49*1000+R$3,奖励辅助!$A:$K,11,FALSE),"")</f>
        <v/>
      </c>
      <c r="S49" t="str">
        <f>_xlfn.IFNA(","&amp;VLOOKUP($B49*1000+S$3,奖励辅助!$A:$K,11,FALSE),"")</f>
        <v/>
      </c>
      <c r="T49" t="str">
        <f>_xlfn.IFNA(","&amp;VLOOKUP($B49*1000+T$3,奖励辅助!$A:$K,11,FALSE),"")</f>
        <v/>
      </c>
      <c r="U49" t="str">
        <f>_xlfn.IFNA(","&amp;VLOOKUP($B49*1000+U$3,奖励辅助!$A:$K,11,FALSE),"")</f>
        <v/>
      </c>
      <c r="V49" t="str">
        <f>_xlfn.IFNA(","&amp;VLOOKUP($B49*1000+V$3,奖励辅助!$A:$K,11,FALSE),"")</f>
        <v/>
      </c>
      <c r="W49" t="str">
        <f>_xlfn.IFNA(","&amp;VLOOKUP($B49*1000+W$3,奖励辅助!$A:$K,11,FALSE),"")</f>
        <v/>
      </c>
      <c r="X49" t="str">
        <f>_xlfn.IFNA(","&amp;VLOOKUP($B49*1000+X$3,奖励辅助!$A:$K,11,FALSE),"")</f>
        <v/>
      </c>
      <c r="Y49" t="str">
        <f>_xlfn.IFNA(","&amp;VLOOKUP($B49*1000+Y$3,奖励辅助!$A:$K,11,FALSE),"")</f>
        <v/>
      </c>
      <c r="Z49" t="str">
        <f>_xlfn.IFNA(","&amp;VLOOKUP($B49*1000+Z$3,奖励辅助!$A:$K,11,FALSE),"")</f>
        <v/>
      </c>
      <c r="AA49" t="str">
        <f>_xlfn.IFNA(","&amp;VLOOKUP($B49*1000+AA$3,奖励辅助!$A:$K,11,FALSE),"")</f>
        <v/>
      </c>
      <c r="AB49" t="str">
        <f>_xlfn.IFNA(","&amp;VLOOKUP($B49*1000+AB$3,奖励辅助!$A:$K,11,FALSE),"")</f>
        <v/>
      </c>
      <c r="AC49" t="str">
        <f>_xlfn.IFNA(","&amp;VLOOKUP($B49*1000+AC$3,奖励辅助!$A:$K,11,FALSE),"")</f>
        <v/>
      </c>
      <c r="AD49" t="str">
        <f>_xlfn.IFNA(","&amp;VLOOKUP($B49*1000+AD$3,奖励辅助!$A:$K,11,FALSE),"")</f>
        <v/>
      </c>
      <c r="AE49" t="str">
        <f>_xlfn.IFNA(","&amp;VLOOKUP($B49*1000+AE$3,奖励辅助!$A:$K,11,FALSE),"")</f>
        <v/>
      </c>
      <c r="AF49" t="str">
        <f>_xlfn.IFNA(","&amp;VLOOKUP($B49*1000+AF$3,奖励辅助!$A:$K,11,FALSE),"")</f>
        <v/>
      </c>
      <c r="AG49" t="str">
        <f>_xlfn.IFNA(","&amp;VLOOKUP($B49*1000+AG$3,奖励辅助!$A:$K,11,FALSE),"")</f>
        <v/>
      </c>
      <c r="AH49" t="str">
        <f>_xlfn.IFNA(","&amp;VLOOKUP($B49*1000+AH$3,奖励辅助!$A:$K,11,FALSE),"")</f>
        <v/>
      </c>
      <c r="AI49" t="str">
        <f>_xlfn.IFNA(","&amp;VLOOKUP($B49*1000+AI$3,奖励辅助!$A:$K,11,FALSE),"")</f>
        <v/>
      </c>
      <c r="AJ49" t="str">
        <f>_xlfn.IFNA(","&amp;VLOOKUP($B49*1000+AJ$3,奖励辅助!$A:$K,11,FALSE),"")</f>
        <v/>
      </c>
      <c r="AK49" t="str">
        <f>_xlfn.IFNA(","&amp;VLOOKUP($B49*1000+AK$3,奖励辅助!$A:$K,11,FALSE),"")</f>
        <v/>
      </c>
      <c r="AL49" t="str">
        <f>_xlfn.IFNA(","&amp;VLOOKUP($B49*1000+AL$3,奖励辅助!$A:$K,11,FALSE),"")</f>
        <v/>
      </c>
      <c r="AM49" t="str">
        <f>_xlfn.IFNA(","&amp;VLOOKUP($B49*1000+AM$3,奖励辅助!$A:$K,11,FALSE),"")</f>
        <v/>
      </c>
    </row>
    <row r="50" spans="1:39" x14ac:dyDescent="0.15">
      <c r="A50">
        <f t="shared" si="0"/>
        <v>400162</v>
      </c>
      <c r="B50" s="2">
        <f t="shared" si="1"/>
        <v>162</v>
      </c>
      <c r="C50" s="6">
        <f t="shared" si="3"/>
        <v>16</v>
      </c>
      <c r="D50" s="6">
        <f t="shared" si="4"/>
        <v>2</v>
      </c>
      <c r="E50" s="1" t="s">
        <v>90</v>
      </c>
      <c r="F50" s="3" t="s">
        <v>91</v>
      </c>
      <c r="G50" s="3" t="str">
        <f t="shared" si="2"/>
        <v>[]</v>
      </c>
      <c r="H50" s="2">
        <v>0</v>
      </c>
      <c r="I50" s="2">
        <v>0</v>
      </c>
      <c r="J50" t="str">
        <f>_xlfn.IFNA(VLOOKUP($B50*1000+J$3,奖励辅助!$A:$K,11,FALSE),"")</f>
        <v/>
      </c>
      <c r="K50" t="str">
        <f>_xlfn.IFNA(","&amp;VLOOKUP($B50*1000+K$3,奖励辅助!$A:$K,11,FALSE),"")</f>
        <v/>
      </c>
      <c r="L50" t="str">
        <f>_xlfn.IFNA(","&amp;VLOOKUP($B50*1000+L$3,奖励辅助!$A:$K,11,FALSE),"")</f>
        <v/>
      </c>
      <c r="M50" t="str">
        <f>_xlfn.IFNA(","&amp;VLOOKUP($B50*1000+M$3,奖励辅助!$A:$K,11,FALSE),"")</f>
        <v/>
      </c>
      <c r="N50" t="str">
        <f>_xlfn.IFNA(","&amp;VLOOKUP($B50*1000+N$3,奖励辅助!$A:$K,11,FALSE),"")</f>
        <v/>
      </c>
      <c r="O50" t="str">
        <f>_xlfn.IFNA(","&amp;VLOOKUP($B50*1000+O$3,奖励辅助!$A:$K,11,FALSE),"")</f>
        <v/>
      </c>
      <c r="P50" t="str">
        <f>_xlfn.IFNA(","&amp;VLOOKUP($B50*1000+P$3,奖励辅助!$A:$K,11,FALSE),"")</f>
        <v/>
      </c>
      <c r="Q50" t="str">
        <f>_xlfn.IFNA(","&amp;VLOOKUP($B50*1000+Q$3,奖励辅助!$A:$K,11,FALSE),"")</f>
        <v/>
      </c>
      <c r="R50" t="str">
        <f>_xlfn.IFNA(","&amp;VLOOKUP($B50*1000+R$3,奖励辅助!$A:$K,11,FALSE),"")</f>
        <v/>
      </c>
      <c r="S50" t="str">
        <f>_xlfn.IFNA(","&amp;VLOOKUP($B50*1000+S$3,奖励辅助!$A:$K,11,FALSE),"")</f>
        <v/>
      </c>
      <c r="T50" t="str">
        <f>_xlfn.IFNA(","&amp;VLOOKUP($B50*1000+T$3,奖励辅助!$A:$K,11,FALSE),"")</f>
        <v/>
      </c>
      <c r="U50" t="str">
        <f>_xlfn.IFNA(","&amp;VLOOKUP($B50*1000+U$3,奖励辅助!$A:$K,11,FALSE),"")</f>
        <v/>
      </c>
      <c r="V50" t="str">
        <f>_xlfn.IFNA(","&amp;VLOOKUP($B50*1000+V$3,奖励辅助!$A:$K,11,FALSE),"")</f>
        <v/>
      </c>
      <c r="W50" t="str">
        <f>_xlfn.IFNA(","&amp;VLOOKUP($B50*1000+W$3,奖励辅助!$A:$K,11,FALSE),"")</f>
        <v/>
      </c>
      <c r="X50" t="str">
        <f>_xlfn.IFNA(","&amp;VLOOKUP($B50*1000+X$3,奖励辅助!$A:$K,11,FALSE),"")</f>
        <v/>
      </c>
      <c r="Y50" t="str">
        <f>_xlfn.IFNA(","&amp;VLOOKUP($B50*1000+Y$3,奖励辅助!$A:$K,11,FALSE),"")</f>
        <v/>
      </c>
      <c r="Z50" t="str">
        <f>_xlfn.IFNA(","&amp;VLOOKUP($B50*1000+Z$3,奖励辅助!$A:$K,11,FALSE),"")</f>
        <v/>
      </c>
      <c r="AA50" t="str">
        <f>_xlfn.IFNA(","&amp;VLOOKUP($B50*1000+AA$3,奖励辅助!$A:$K,11,FALSE),"")</f>
        <v/>
      </c>
      <c r="AB50" t="str">
        <f>_xlfn.IFNA(","&amp;VLOOKUP($B50*1000+AB$3,奖励辅助!$A:$K,11,FALSE),"")</f>
        <v/>
      </c>
      <c r="AC50" t="str">
        <f>_xlfn.IFNA(","&amp;VLOOKUP($B50*1000+AC$3,奖励辅助!$A:$K,11,FALSE),"")</f>
        <v/>
      </c>
      <c r="AD50" t="str">
        <f>_xlfn.IFNA(","&amp;VLOOKUP($B50*1000+AD$3,奖励辅助!$A:$K,11,FALSE),"")</f>
        <v/>
      </c>
      <c r="AE50" t="str">
        <f>_xlfn.IFNA(","&amp;VLOOKUP($B50*1000+AE$3,奖励辅助!$A:$K,11,FALSE),"")</f>
        <v/>
      </c>
      <c r="AF50" t="str">
        <f>_xlfn.IFNA(","&amp;VLOOKUP($B50*1000+AF$3,奖励辅助!$A:$K,11,FALSE),"")</f>
        <v/>
      </c>
      <c r="AG50" t="str">
        <f>_xlfn.IFNA(","&amp;VLOOKUP($B50*1000+AG$3,奖励辅助!$A:$K,11,FALSE),"")</f>
        <v/>
      </c>
      <c r="AH50" t="str">
        <f>_xlfn.IFNA(","&amp;VLOOKUP($B50*1000+AH$3,奖励辅助!$A:$K,11,FALSE),"")</f>
        <v/>
      </c>
      <c r="AI50" t="str">
        <f>_xlfn.IFNA(","&amp;VLOOKUP($B50*1000+AI$3,奖励辅助!$A:$K,11,FALSE),"")</f>
        <v/>
      </c>
      <c r="AJ50" t="str">
        <f>_xlfn.IFNA(","&amp;VLOOKUP($B50*1000+AJ$3,奖励辅助!$A:$K,11,FALSE),"")</f>
        <v/>
      </c>
      <c r="AK50" t="str">
        <f>_xlfn.IFNA(","&amp;VLOOKUP($B50*1000+AK$3,奖励辅助!$A:$K,11,FALSE),"")</f>
        <v/>
      </c>
      <c r="AL50" t="str">
        <f>_xlfn.IFNA(","&amp;VLOOKUP($B50*1000+AL$3,奖励辅助!$A:$K,11,FALSE),"")</f>
        <v/>
      </c>
      <c r="AM50" t="str">
        <f>_xlfn.IFNA(","&amp;VLOOKUP($B50*1000+AM$3,奖励辅助!$A:$K,11,FALSE),"")</f>
        <v/>
      </c>
    </row>
    <row r="51" spans="1:39" x14ac:dyDescent="0.15">
      <c r="A51">
        <f t="shared" si="0"/>
        <v>400163</v>
      </c>
      <c r="B51" s="2">
        <f t="shared" si="1"/>
        <v>163</v>
      </c>
      <c r="C51" s="6">
        <f t="shared" si="3"/>
        <v>16</v>
      </c>
      <c r="D51" s="6">
        <f t="shared" si="4"/>
        <v>3</v>
      </c>
      <c r="E51" s="1" t="s">
        <v>90</v>
      </c>
      <c r="F51" s="3" t="s">
        <v>91</v>
      </c>
      <c r="G51" s="3" t="str">
        <f t="shared" si="2"/>
        <v>[]</v>
      </c>
      <c r="H51" s="2">
        <v>0</v>
      </c>
      <c r="I51" s="2">
        <v>0</v>
      </c>
      <c r="J51" t="str">
        <f>_xlfn.IFNA(VLOOKUP($B51*1000+J$3,奖励辅助!$A:$K,11,FALSE),"")</f>
        <v/>
      </c>
      <c r="K51" t="str">
        <f>_xlfn.IFNA(","&amp;VLOOKUP($B51*1000+K$3,奖励辅助!$A:$K,11,FALSE),"")</f>
        <v/>
      </c>
      <c r="L51" t="str">
        <f>_xlfn.IFNA(","&amp;VLOOKUP($B51*1000+L$3,奖励辅助!$A:$K,11,FALSE),"")</f>
        <v/>
      </c>
      <c r="M51" t="str">
        <f>_xlfn.IFNA(","&amp;VLOOKUP($B51*1000+M$3,奖励辅助!$A:$K,11,FALSE),"")</f>
        <v/>
      </c>
      <c r="N51" t="str">
        <f>_xlfn.IFNA(","&amp;VLOOKUP($B51*1000+N$3,奖励辅助!$A:$K,11,FALSE),"")</f>
        <v/>
      </c>
      <c r="O51" t="str">
        <f>_xlfn.IFNA(","&amp;VLOOKUP($B51*1000+O$3,奖励辅助!$A:$K,11,FALSE),"")</f>
        <v/>
      </c>
      <c r="P51" t="str">
        <f>_xlfn.IFNA(","&amp;VLOOKUP($B51*1000+P$3,奖励辅助!$A:$K,11,FALSE),"")</f>
        <v/>
      </c>
      <c r="Q51" t="str">
        <f>_xlfn.IFNA(","&amp;VLOOKUP($B51*1000+Q$3,奖励辅助!$A:$K,11,FALSE),"")</f>
        <v/>
      </c>
      <c r="R51" t="str">
        <f>_xlfn.IFNA(","&amp;VLOOKUP($B51*1000+R$3,奖励辅助!$A:$K,11,FALSE),"")</f>
        <v/>
      </c>
      <c r="S51" t="str">
        <f>_xlfn.IFNA(","&amp;VLOOKUP($B51*1000+S$3,奖励辅助!$A:$K,11,FALSE),"")</f>
        <v/>
      </c>
      <c r="T51" t="str">
        <f>_xlfn.IFNA(","&amp;VLOOKUP($B51*1000+T$3,奖励辅助!$A:$K,11,FALSE),"")</f>
        <v/>
      </c>
      <c r="U51" t="str">
        <f>_xlfn.IFNA(","&amp;VLOOKUP($B51*1000+U$3,奖励辅助!$A:$K,11,FALSE),"")</f>
        <v/>
      </c>
      <c r="V51" t="str">
        <f>_xlfn.IFNA(","&amp;VLOOKUP($B51*1000+V$3,奖励辅助!$A:$K,11,FALSE),"")</f>
        <v/>
      </c>
      <c r="W51" t="str">
        <f>_xlfn.IFNA(","&amp;VLOOKUP($B51*1000+W$3,奖励辅助!$A:$K,11,FALSE),"")</f>
        <v/>
      </c>
      <c r="X51" t="str">
        <f>_xlfn.IFNA(","&amp;VLOOKUP($B51*1000+X$3,奖励辅助!$A:$K,11,FALSE),"")</f>
        <v/>
      </c>
      <c r="Y51" t="str">
        <f>_xlfn.IFNA(","&amp;VLOOKUP($B51*1000+Y$3,奖励辅助!$A:$K,11,FALSE),"")</f>
        <v/>
      </c>
      <c r="Z51" t="str">
        <f>_xlfn.IFNA(","&amp;VLOOKUP($B51*1000+Z$3,奖励辅助!$A:$K,11,FALSE),"")</f>
        <v/>
      </c>
      <c r="AA51" t="str">
        <f>_xlfn.IFNA(","&amp;VLOOKUP($B51*1000+AA$3,奖励辅助!$A:$K,11,FALSE),"")</f>
        <v/>
      </c>
      <c r="AB51" t="str">
        <f>_xlfn.IFNA(","&amp;VLOOKUP($B51*1000+AB$3,奖励辅助!$A:$K,11,FALSE),"")</f>
        <v/>
      </c>
      <c r="AC51" t="str">
        <f>_xlfn.IFNA(","&amp;VLOOKUP($B51*1000+AC$3,奖励辅助!$A:$K,11,FALSE),"")</f>
        <v/>
      </c>
      <c r="AD51" t="str">
        <f>_xlfn.IFNA(","&amp;VLOOKUP($B51*1000+AD$3,奖励辅助!$A:$K,11,FALSE),"")</f>
        <v/>
      </c>
      <c r="AE51" t="str">
        <f>_xlfn.IFNA(","&amp;VLOOKUP($B51*1000+AE$3,奖励辅助!$A:$K,11,FALSE),"")</f>
        <v/>
      </c>
      <c r="AF51" t="str">
        <f>_xlfn.IFNA(","&amp;VLOOKUP($B51*1000+AF$3,奖励辅助!$A:$K,11,FALSE),"")</f>
        <v/>
      </c>
      <c r="AG51" t="str">
        <f>_xlfn.IFNA(","&amp;VLOOKUP($B51*1000+AG$3,奖励辅助!$A:$K,11,FALSE),"")</f>
        <v/>
      </c>
      <c r="AH51" t="str">
        <f>_xlfn.IFNA(","&amp;VLOOKUP($B51*1000+AH$3,奖励辅助!$A:$K,11,FALSE),"")</f>
        <v/>
      </c>
      <c r="AI51" t="str">
        <f>_xlfn.IFNA(","&amp;VLOOKUP($B51*1000+AI$3,奖励辅助!$A:$K,11,FALSE),"")</f>
        <v/>
      </c>
      <c r="AJ51" t="str">
        <f>_xlfn.IFNA(","&amp;VLOOKUP($B51*1000+AJ$3,奖励辅助!$A:$K,11,FALSE),"")</f>
        <v/>
      </c>
      <c r="AK51" t="str">
        <f>_xlfn.IFNA(","&amp;VLOOKUP($B51*1000+AK$3,奖励辅助!$A:$K,11,FALSE),"")</f>
        <v/>
      </c>
      <c r="AL51" t="str">
        <f>_xlfn.IFNA(","&amp;VLOOKUP($B51*1000+AL$3,奖励辅助!$A:$K,11,FALSE),"")</f>
        <v/>
      </c>
      <c r="AM51" t="str">
        <f>_xlfn.IFNA(","&amp;VLOOKUP($B51*1000+AM$3,奖励辅助!$A:$K,11,FALSE),"")</f>
        <v/>
      </c>
    </row>
    <row r="52" spans="1:39" x14ac:dyDescent="0.15">
      <c r="A52">
        <f t="shared" si="0"/>
        <v>400171</v>
      </c>
      <c r="B52" s="2">
        <f t="shared" si="1"/>
        <v>171</v>
      </c>
      <c r="C52" s="6">
        <f t="shared" si="3"/>
        <v>17</v>
      </c>
      <c r="D52" s="6">
        <f t="shared" si="4"/>
        <v>1</v>
      </c>
      <c r="E52" s="1" t="s">
        <v>90</v>
      </c>
      <c r="F52" s="3" t="s">
        <v>91</v>
      </c>
      <c r="G52" s="3" t="str">
        <f t="shared" si="2"/>
        <v>[{"t":"i","i":4,"c":1545,"tr":0}]</v>
      </c>
      <c r="H52" s="2">
        <v>0</v>
      </c>
      <c r="I52" s="2">
        <v>0</v>
      </c>
      <c r="J52" t="str">
        <f>_xlfn.IFNA(VLOOKUP($B52*1000+J$3,奖励辅助!$A:$K,11,FALSE),"")</f>
        <v>{"t":"i","i":4,"c":1545,"tr":0}</v>
      </c>
      <c r="K52" t="str">
        <f>_xlfn.IFNA(","&amp;VLOOKUP($B52*1000+K$3,奖励辅助!$A:$K,11,FALSE),"")</f>
        <v/>
      </c>
      <c r="L52" t="str">
        <f>_xlfn.IFNA(","&amp;VLOOKUP($B52*1000+L$3,奖励辅助!$A:$K,11,FALSE),"")</f>
        <v/>
      </c>
      <c r="M52" t="str">
        <f>_xlfn.IFNA(","&amp;VLOOKUP($B52*1000+M$3,奖励辅助!$A:$K,11,FALSE),"")</f>
        <v/>
      </c>
      <c r="N52" t="str">
        <f>_xlfn.IFNA(","&amp;VLOOKUP($B52*1000+N$3,奖励辅助!$A:$K,11,FALSE),"")</f>
        <v/>
      </c>
      <c r="O52" t="str">
        <f>_xlfn.IFNA(","&amp;VLOOKUP($B52*1000+O$3,奖励辅助!$A:$K,11,FALSE),"")</f>
        <v/>
      </c>
      <c r="P52" t="str">
        <f>_xlfn.IFNA(","&amp;VLOOKUP($B52*1000+P$3,奖励辅助!$A:$K,11,FALSE),"")</f>
        <v/>
      </c>
      <c r="Q52" t="str">
        <f>_xlfn.IFNA(","&amp;VLOOKUP($B52*1000+Q$3,奖励辅助!$A:$K,11,FALSE),"")</f>
        <v/>
      </c>
      <c r="R52" t="str">
        <f>_xlfn.IFNA(","&amp;VLOOKUP($B52*1000+R$3,奖励辅助!$A:$K,11,FALSE),"")</f>
        <v/>
      </c>
      <c r="S52" t="str">
        <f>_xlfn.IFNA(","&amp;VLOOKUP($B52*1000+S$3,奖励辅助!$A:$K,11,FALSE),"")</f>
        <v/>
      </c>
      <c r="T52" t="str">
        <f>_xlfn.IFNA(","&amp;VLOOKUP($B52*1000+T$3,奖励辅助!$A:$K,11,FALSE),"")</f>
        <v/>
      </c>
      <c r="U52" t="str">
        <f>_xlfn.IFNA(","&amp;VLOOKUP($B52*1000+U$3,奖励辅助!$A:$K,11,FALSE),"")</f>
        <v/>
      </c>
      <c r="V52" t="str">
        <f>_xlfn.IFNA(","&amp;VLOOKUP($B52*1000+V$3,奖励辅助!$A:$K,11,FALSE),"")</f>
        <v/>
      </c>
      <c r="W52" t="str">
        <f>_xlfn.IFNA(","&amp;VLOOKUP($B52*1000+W$3,奖励辅助!$A:$K,11,FALSE),"")</f>
        <v/>
      </c>
      <c r="X52" t="str">
        <f>_xlfn.IFNA(","&amp;VLOOKUP($B52*1000+X$3,奖励辅助!$A:$K,11,FALSE),"")</f>
        <v/>
      </c>
      <c r="Y52" t="str">
        <f>_xlfn.IFNA(","&amp;VLOOKUP($B52*1000+Y$3,奖励辅助!$A:$K,11,FALSE),"")</f>
        <v/>
      </c>
      <c r="Z52" t="str">
        <f>_xlfn.IFNA(","&amp;VLOOKUP($B52*1000+Z$3,奖励辅助!$A:$K,11,FALSE),"")</f>
        <v/>
      </c>
      <c r="AA52" t="str">
        <f>_xlfn.IFNA(","&amp;VLOOKUP($B52*1000+AA$3,奖励辅助!$A:$K,11,FALSE),"")</f>
        <v/>
      </c>
      <c r="AB52" t="str">
        <f>_xlfn.IFNA(","&amp;VLOOKUP($B52*1000+AB$3,奖励辅助!$A:$K,11,FALSE),"")</f>
        <v/>
      </c>
      <c r="AC52" t="str">
        <f>_xlfn.IFNA(","&amp;VLOOKUP($B52*1000+AC$3,奖励辅助!$A:$K,11,FALSE),"")</f>
        <v/>
      </c>
      <c r="AD52" t="str">
        <f>_xlfn.IFNA(","&amp;VLOOKUP($B52*1000+AD$3,奖励辅助!$A:$K,11,FALSE),"")</f>
        <v/>
      </c>
      <c r="AE52" t="str">
        <f>_xlfn.IFNA(","&amp;VLOOKUP($B52*1000+AE$3,奖励辅助!$A:$K,11,FALSE),"")</f>
        <v/>
      </c>
      <c r="AF52" t="str">
        <f>_xlfn.IFNA(","&amp;VLOOKUP($B52*1000+AF$3,奖励辅助!$A:$K,11,FALSE),"")</f>
        <v/>
      </c>
      <c r="AG52" t="str">
        <f>_xlfn.IFNA(","&amp;VLOOKUP($B52*1000+AG$3,奖励辅助!$A:$K,11,FALSE),"")</f>
        <v/>
      </c>
      <c r="AH52" t="str">
        <f>_xlfn.IFNA(","&amp;VLOOKUP($B52*1000+AH$3,奖励辅助!$A:$K,11,FALSE),"")</f>
        <v/>
      </c>
      <c r="AI52" t="str">
        <f>_xlfn.IFNA(","&amp;VLOOKUP($B52*1000+AI$3,奖励辅助!$A:$K,11,FALSE),"")</f>
        <v/>
      </c>
      <c r="AJ52" t="str">
        <f>_xlfn.IFNA(","&amp;VLOOKUP($B52*1000+AJ$3,奖励辅助!$A:$K,11,FALSE),"")</f>
        <v/>
      </c>
      <c r="AK52" t="str">
        <f>_xlfn.IFNA(","&amp;VLOOKUP($B52*1000+AK$3,奖励辅助!$A:$K,11,FALSE),"")</f>
        <v/>
      </c>
      <c r="AL52" t="str">
        <f>_xlfn.IFNA(","&amp;VLOOKUP($B52*1000+AL$3,奖励辅助!$A:$K,11,FALSE),"")</f>
        <v/>
      </c>
      <c r="AM52" t="str">
        <f>_xlfn.IFNA(","&amp;VLOOKUP($B52*1000+AM$3,奖励辅助!$A:$K,11,FALSE),"")</f>
        <v/>
      </c>
    </row>
    <row r="53" spans="1:39" x14ac:dyDescent="0.15">
      <c r="A53">
        <f t="shared" si="0"/>
        <v>400172</v>
      </c>
      <c r="B53" s="2">
        <f t="shared" si="1"/>
        <v>172</v>
      </c>
      <c r="C53" s="6">
        <f t="shared" si="3"/>
        <v>17</v>
      </c>
      <c r="D53" s="6">
        <f t="shared" si="4"/>
        <v>2</v>
      </c>
      <c r="E53" s="1" t="s">
        <v>90</v>
      </c>
      <c r="F53" s="3" t="s">
        <v>91</v>
      </c>
      <c r="G53" s="3" t="str">
        <f t="shared" si="2"/>
        <v>[]</v>
      </c>
      <c r="H53" s="2">
        <v>0</v>
      </c>
      <c r="I53" s="2">
        <v>0</v>
      </c>
      <c r="J53" t="str">
        <f>_xlfn.IFNA(VLOOKUP($B53*1000+J$3,奖励辅助!$A:$K,11,FALSE),"")</f>
        <v/>
      </c>
      <c r="K53" t="str">
        <f>_xlfn.IFNA(","&amp;VLOOKUP($B53*1000+K$3,奖励辅助!$A:$K,11,FALSE),"")</f>
        <v/>
      </c>
      <c r="L53" t="str">
        <f>_xlfn.IFNA(","&amp;VLOOKUP($B53*1000+L$3,奖励辅助!$A:$K,11,FALSE),"")</f>
        <v/>
      </c>
      <c r="M53" t="str">
        <f>_xlfn.IFNA(","&amp;VLOOKUP($B53*1000+M$3,奖励辅助!$A:$K,11,FALSE),"")</f>
        <v/>
      </c>
      <c r="N53" t="str">
        <f>_xlfn.IFNA(","&amp;VLOOKUP($B53*1000+N$3,奖励辅助!$A:$K,11,FALSE),"")</f>
        <v/>
      </c>
      <c r="O53" t="str">
        <f>_xlfn.IFNA(","&amp;VLOOKUP($B53*1000+O$3,奖励辅助!$A:$K,11,FALSE),"")</f>
        <v/>
      </c>
      <c r="P53" t="str">
        <f>_xlfn.IFNA(","&amp;VLOOKUP($B53*1000+P$3,奖励辅助!$A:$K,11,FALSE),"")</f>
        <v/>
      </c>
      <c r="Q53" t="str">
        <f>_xlfn.IFNA(","&amp;VLOOKUP($B53*1000+Q$3,奖励辅助!$A:$K,11,FALSE),"")</f>
        <v/>
      </c>
      <c r="R53" t="str">
        <f>_xlfn.IFNA(","&amp;VLOOKUP($B53*1000+R$3,奖励辅助!$A:$K,11,FALSE),"")</f>
        <v/>
      </c>
      <c r="S53" t="str">
        <f>_xlfn.IFNA(","&amp;VLOOKUP($B53*1000+S$3,奖励辅助!$A:$K,11,FALSE),"")</f>
        <v/>
      </c>
      <c r="T53" t="str">
        <f>_xlfn.IFNA(","&amp;VLOOKUP($B53*1000+T$3,奖励辅助!$A:$K,11,FALSE),"")</f>
        <v/>
      </c>
      <c r="U53" t="str">
        <f>_xlfn.IFNA(","&amp;VLOOKUP($B53*1000+U$3,奖励辅助!$A:$K,11,FALSE),"")</f>
        <v/>
      </c>
      <c r="V53" t="str">
        <f>_xlfn.IFNA(","&amp;VLOOKUP($B53*1000+V$3,奖励辅助!$A:$K,11,FALSE),"")</f>
        <v/>
      </c>
      <c r="W53" t="str">
        <f>_xlfn.IFNA(","&amp;VLOOKUP($B53*1000+W$3,奖励辅助!$A:$K,11,FALSE),"")</f>
        <v/>
      </c>
      <c r="X53" t="str">
        <f>_xlfn.IFNA(","&amp;VLOOKUP($B53*1000+X$3,奖励辅助!$A:$K,11,FALSE),"")</f>
        <v/>
      </c>
      <c r="Y53" t="str">
        <f>_xlfn.IFNA(","&amp;VLOOKUP($B53*1000+Y$3,奖励辅助!$A:$K,11,FALSE),"")</f>
        <v/>
      </c>
      <c r="Z53" t="str">
        <f>_xlfn.IFNA(","&amp;VLOOKUP($B53*1000+Z$3,奖励辅助!$A:$K,11,FALSE),"")</f>
        <v/>
      </c>
      <c r="AA53" t="str">
        <f>_xlfn.IFNA(","&amp;VLOOKUP($B53*1000+AA$3,奖励辅助!$A:$K,11,FALSE),"")</f>
        <v/>
      </c>
      <c r="AB53" t="str">
        <f>_xlfn.IFNA(","&amp;VLOOKUP($B53*1000+AB$3,奖励辅助!$A:$K,11,FALSE),"")</f>
        <v/>
      </c>
      <c r="AC53" t="str">
        <f>_xlfn.IFNA(","&amp;VLOOKUP($B53*1000+AC$3,奖励辅助!$A:$K,11,FALSE),"")</f>
        <v/>
      </c>
      <c r="AD53" t="str">
        <f>_xlfn.IFNA(","&amp;VLOOKUP($B53*1000+AD$3,奖励辅助!$A:$K,11,FALSE),"")</f>
        <v/>
      </c>
      <c r="AE53" t="str">
        <f>_xlfn.IFNA(","&amp;VLOOKUP($B53*1000+AE$3,奖励辅助!$A:$K,11,FALSE),"")</f>
        <v/>
      </c>
      <c r="AF53" t="str">
        <f>_xlfn.IFNA(","&amp;VLOOKUP($B53*1000+AF$3,奖励辅助!$A:$K,11,FALSE),"")</f>
        <v/>
      </c>
      <c r="AG53" t="str">
        <f>_xlfn.IFNA(","&amp;VLOOKUP($B53*1000+AG$3,奖励辅助!$A:$K,11,FALSE),"")</f>
        <v/>
      </c>
      <c r="AH53" t="str">
        <f>_xlfn.IFNA(","&amp;VLOOKUP($B53*1000+AH$3,奖励辅助!$A:$K,11,FALSE),"")</f>
        <v/>
      </c>
      <c r="AI53" t="str">
        <f>_xlfn.IFNA(","&amp;VLOOKUP($B53*1000+AI$3,奖励辅助!$A:$K,11,FALSE),"")</f>
        <v/>
      </c>
      <c r="AJ53" t="str">
        <f>_xlfn.IFNA(","&amp;VLOOKUP($B53*1000+AJ$3,奖励辅助!$A:$K,11,FALSE),"")</f>
        <v/>
      </c>
      <c r="AK53" t="str">
        <f>_xlfn.IFNA(","&amp;VLOOKUP($B53*1000+AK$3,奖励辅助!$A:$K,11,FALSE),"")</f>
        <v/>
      </c>
      <c r="AL53" t="str">
        <f>_xlfn.IFNA(","&amp;VLOOKUP($B53*1000+AL$3,奖励辅助!$A:$K,11,FALSE),"")</f>
        <v/>
      </c>
      <c r="AM53" t="str">
        <f>_xlfn.IFNA(","&amp;VLOOKUP($B53*1000+AM$3,奖励辅助!$A:$K,11,FALSE),"")</f>
        <v/>
      </c>
    </row>
    <row r="54" spans="1:39" x14ac:dyDescent="0.15">
      <c r="A54">
        <f t="shared" si="0"/>
        <v>400173</v>
      </c>
      <c r="B54" s="2">
        <f t="shared" si="1"/>
        <v>173</v>
      </c>
      <c r="C54" s="6">
        <f t="shared" si="3"/>
        <v>17</v>
      </c>
      <c r="D54" s="6">
        <f t="shared" si="4"/>
        <v>3</v>
      </c>
      <c r="E54" s="1" t="s">
        <v>90</v>
      </c>
      <c r="F54" s="3" t="s">
        <v>91</v>
      </c>
      <c r="G54" s="3" t="str">
        <f t="shared" si="2"/>
        <v>[]</v>
      </c>
      <c r="H54" s="2">
        <v>0</v>
      </c>
      <c r="I54" s="2">
        <v>0</v>
      </c>
      <c r="J54" t="str">
        <f>_xlfn.IFNA(VLOOKUP($B54*1000+J$3,奖励辅助!$A:$K,11,FALSE),"")</f>
        <v/>
      </c>
      <c r="K54" t="str">
        <f>_xlfn.IFNA(","&amp;VLOOKUP($B54*1000+K$3,奖励辅助!$A:$K,11,FALSE),"")</f>
        <v/>
      </c>
      <c r="L54" t="str">
        <f>_xlfn.IFNA(","&amp;VLOOKUP($B54*1000+L$3,奖励辅助!$A:$K,11,FALSE),"")</f>
        <v/>
      </c>
      <c r="M54" t="str">
        <f>_xlfn.IFNA(","&amp;VLOOKUP($B54*1000+M$3,奖励辅助!$A:$K,11,FALSE),"")</f>
        <v/>
      </c>
      <c r="N54" t="str">
        <f>_xlfn.IFNA(","&amp;VLOOKUP($B54*1000+N$3,奖励辅助!$A:$K,11,FALSE),"")</f>
        <v/>
      </c>
      <c r="O54" t="str">
        <f>_xlfn.IFNA(","&amp;VLOOKUP($B54*1000+O$3,奖励辅助!$A:$K,11,FALSE),"")</f>
        <v/>
      </c>
      <c r="P54" t="str">
        <f>_xlfn.IFNA(","&amp;VLOOKUP($B54*1000+P$3,奖励辅助!$A:$K,11,FALSE),"")</f>
        <v/>
      </c>
      <c r="Q54" t="str">
        <f>_xlfn.IFNA(","&amp;VLOOKUP($B54*1000+Q$3,奖励辅助!$A:$K,11,FALSE),"")</f>
        <v/>
      </c>
      <c r="R54" t="str">
        <f>_xlfn.IFNA(","&amp;VLOOKUP($B54*1000+R$3,奖励辅助!$A:$K,11,FALSE),"")</f>
        <v/>
      </c>
      <c r="S54" t="str">
        <f>_xlfn.IFNA(","&amp;VLOOKUP($B54*1000+S$3,奖励辅助!$A:$K,11,FALSE),"")</f>
        <v/>
      </c>
      <c r="T54" t="str">
        <f>_xlfn.IFNA(","&amp;VLOOKUP($B54*1000+T$3,奖励辅助!$A:$K,11,FALSE),"")</f>
        <v/>
      </c>
      <c r="U54" t="str">
        <f>_xlfn.IFNA(","&amp;VLOOKUP($B54*1000+U$3,奖励辅助!$A:$K,11,FALSE),"")</f>
        <v/>
      </c>
      <c r="V54" t="str">
        <f>_xlfn.IFNA(","&amp;VLOOKUP($B54*1000+V$3,奖励辅助!$A:$K,11,FALSE),"")</f>
        <v/>
      </c>
      <c r="W54" t="str">
        <f>_xlfn.IFNA(","&amp;VLOOKUP($B54*1000+W$3,奖励辅助!$A:$K,11,FALSE),"")</f>
        <v/>
      </c>
      <c r="X54" t="str">
        <f>_xlfn.IFNA(","&amp;VLOOKUP($B54*1000+X$3,奖励辅助!$A:$K,11,FALSE),"")</f>
        <v/>
      </c>
      <c r="Y54" t="str">
        <f>_xlfn.IFNA(","&amp;VLOOKUP($B54*1000+Y$3,奖励辅助!$A:$K,11,FALSE),"")</f>
        <v/>
      </c>
      <c r="Z54" t="str">
        <f>_xlfn.IFNA(","&amp;VLOOKUP($B54*1000+Z$3,奖励辅助!$A:$K,11,FALSE),"")</f>
        <v/>
      </c>
      <c r="AA54" t="str">
        <f>_xlfn.IFNA(","&amp;VLOOKUP($B54*1000+AA$3,奖励辅助!$A:$K,11,FALSE),"")</f>
        <v/>
      </c>
      <c r="AB54" t="str">
        <f>_xlfn.IFNA(","&amp;VLOOKUP($B54*1000+AB$3,奖励辅助!$A:$K,11,FALSE),"")</f>
        <v/>
      </c>
      <c r="AC54" t="str">
        <f>_xlfn.IFNA(","&amp;VLOOKUP($B54*1000+AC$3,奖励辅助!$A:$K,11,FALSE),"")</f>
        <v/>
      </c>
      <c r="AD54" t="str">
        <f>_xlfn.IFNA(","&amp;VLOOKUP($B54*1000+AD$3,奖励辅助!$A:$K,11,FALSE),"")</f>
        <v/>
      </c>
      <c r="AE54" t="str">
        <f>_xlfn.IFNA(","&amp;VLOOKUP($B54*1000+AE$3,奖励辅助!$A:$K,11,FALSE),"")</f>
        <v/>
      </c>
      <c r="AF54" t="str">
        <f>_xlfn.IFNA(","&amp;VLOOKUP($B54*1000+AF$3,奖励辅助!$A:$K,11,FALSE),"")</f>
        <v/>
      </c>
      <c r="AG54" t="str">
        <f>_xlfn.IFNA(","&amp;VLOOKUP($B54*1000+AG$3,奖励辅助!$A:$K,11,FALSE),"")</f>
        <v/>
      </c>
      <c r="AH54" t="str">
        <f>_xlfn.IFNA(","&amp;VLOOKUP($B54*1000+AH$3,奖励辅助!$A:$K,11,FALSE),"")</f>
        <v/>
      </c>
      <c r="AI54" t="str">
        <f>_xlfn.IFNA(","&amp;VLOOKUP($B54*1000+AI$3,奖励辅助!$A:$K,11,FALSE),"")</f>
        <v/>
      </c>
      <c r="AJ54" t="str">
        <f>_xlfn.IFNA(","&amp;VLOOKUP($B54*1000+AJ$3,奖励辅助!$A:$K,11,FALSE),"")</f>
        <v/>
      </c>
      <c r="AK54" t="str">
        <f>_xlfn.IFNA(","&amp;VLOOKUP($B54*1000+AK$3,奖励辅助!$A:$K,11,FALSE),"")</f>
        <v/>
      </c>
      <c r="AL54" t="str">
        <f>_xlfn.IFNA(","&amp;VLOOKUP($B54*1000+AL$3,奖励辅助!$A:$K,11,FALSE),"")</f>
        <v/>
      </c>
      <c r="AM54" t="str">
        <f>_xlfn.IFNA(","&amp;VLOOKUP($B54*1000+AM$3,奖励辅助!$A:$K,11,FALSE),"")</f>
        <v/>
      </c>
    </row>
    <row r="55" spans="1:39" x14ac:dyDescent="0.15">
      <c r="A55">
        <f t="shared" si="0"/>
        <v>400181</v>
      </c>
      <c r="B55" s="2">
        <f t="shared" si="1"/>
        <v>181</v>
      </c>
      <c r="C55" s="6">
        <f t="shared" si="3"/>
        <v>18</v>
      </c>
      <c r="D55" s="6">
        <f t="shared" si="4"/>
        <v>1</v>
      </c>
      <c r="E55" s="1" t="s">
        <v>90</v>
      </c>
      <c r="F55" s="3" t="s">
        <v>91</v>
      </c>
      <c r="G55" s="3" t="str">
        <f t="shared" si="2"/>
        <v>[{"t":"i","i":4,"c":1713,"tr":0}]</v>
      </c>
      <c r="H55" s="2">
        <v>0</v>
      </c>
      <c r="I55" s="2">
        <v>0</v>
      </c>
      <c r="J55" t="str">
        <f>_xlfn.IFNA(VLOOKUP($B55*1000+J$3,奖励辅助!$A:$K,11,FALSE),"")</f>
        <v>{"t":"i","i":4,"c":1713,"tr":0}</v>
      </c>
      <c r="K55" t="str">
        <f>_xlfn.IFNA(","&amp;VLOOKUP($B55*1000+K$3,奖励辅助!$A:$K,11,FALSE),"")</f>
        <v/>
      </c>
      <c r="L55" t="str">
        <f>_xlfn.IFNA(","&amp;VLOOKUP($B55*1000+L$3,奖励辅助!$A:$K,11,FALSE),"")</f>
        <v/>
      </c>
      <c r="M55" t="str">
        <f>_xlfn.IFNA(","&amp;VLOOKUP($B55*1000+M$3,奖励辅助!$A:$K,11,FALSE),"")</f>
        <v/>
      </c>
      <c r="N55" t="str">
        <f>_xlfn.IFNA(","&amp;VLOOKUP($B55*1000+N$3,奖励辅助!$A:$K,11,FALSE),"")</f>
        <v/>
      </c>
      <c r="O55" t="str">
        <f>_xlfn.IFNA(","&amp;VLOOKUP($B55*1000+O$3,奖励辅助!$A:$K,11,FALSE),"")</f>
        <v/>
      </c>
      <c r="P55" t="str">
        <f>_xlfn.IFNA(","&amp;VLOOKUP($B55*1000+P$3,奖励辅助!$A:$K,11,FALSE),"")</f>
        <v/>
      </c>
      <c r="Q55" t="str">
        <f>_xlfn.IFNA(","&amp;VLOOKUP($B55*1000+Q$3,奖励辅助!$A:$K,11,FALSE),"")</f>
        <v/>
      </c>
      <c r="R55" t="str">
        <f>_xlfn.IFNA(","&amp;VLOOKUP($B55*1000+R$3,奖励辅助!$A:$K,11,FALSE),"")</f>
        <v/>
      </c>
      <c r="S55" t="str">
        <f>_xlfn.IFNA(","&amp;VLOOKUP($B55*1000+S$3,奖励辅助!$A:$K,11,FALSE),"")</f>
        <v/>
      </c>
      <c r="T55" t="str">
        <f>_xlfn.IFNA(","&amp;VLOOKUP($B55*1000+T$3,奖励辅助!$A:$K,11,FALSE),"")</f>
        <v/>
      </c>
      <c r="U55" t="str">
        <f>_xlfn.IFNA(","&amp;VLOOKUP($B55*1000+U$3,奖励辅助!$A:$K,11,FALSE),"")</f>
        <v/>
      </c>
      <c r="V55" t="str">
        <f>_xlfn.IFNA(","&amp;VLOOKUP($B55*1000+V$3,奖励辅助!$A:$K,11,FALSE),"")</f>
        <v/>
      </c>
      <c r="W55" t="str">
        <f>_xlfn.IFNA(","&amp;VLOOKUP($B55*1000+W$3,奖励辅助!$A:$K,11,FALSE),"")</f>
        <v/>
      </c>
      <c r="X55" t="str">
        <f>_xlfn.IFNA(","&amp;VLOOKUP($B55*1000+X$3,奖励辅助!$A:$K,11,FALSE),"")</f>
        <v/>
      </c>
      <c r="Y55" t="str">
        <f>_xlfn.IFNA(","&amp;VLOOKUP($B55*1000+Y$3,奖励辅助!$A:$K,11,FALSE),"")</f>
        <v/>
      </c>
      <c r="Z55" t="str">
        <f>_xlfn.IFNA(","&amp;VLOOKUP($B55*1000+Z$3,奖励辅助!$A:$K,11,FALSE),"")</f>
        <v/>
      </c>
      <c r="AA55" t="str">
        <f>_xlfn.IFNA(","&amp;VLOOKUP($B55*1000+AA$3,奖励辅助!$A:$K,11,FALSE),"")</f>
        <v/>
      </c>
      <c r="AB55" t="str">
        <f>_xlfn.IFNA(","&amp;VLOOKUP($B55*1000+AB$3,奖励辅助!$A:$K,11,FALSE),"")</f>
        <v/>
      </c>
      <c r="AC55" t="str">
        <f>_xlfn.IFNA(","&amp;VLOOKUP($B55*1000+AC$3,奖励辅助!$A:$K,11,FALSE),"")</f>
        <v/>
      </c>
      <c r="AD55" t="str">
        <f>_xlfn.IFNA(","&amp;VLOOKUP($B55*1000+AD$3,奖励辅助!$A:$K,11,FALSE),"")</f>
        <v/>
      </c>
      <c r="AE55" t="str">
        <f>_xlfn.IFNA(","&amp;VLOOKUP($B55*1000+AE$3,奖励辅助!$A:$K,11,FALSE),"")</f>
        <v/>
      </c>
      <c r="AF55" t="str">
        <f>_xlfn.IFNA(","&amp;VLOOKUP($B55*1000+AF$3,奖励辅助!$A:$K,11,FALSE),"")</f>
        <v/>
      </c>
      <c r="AG55" t="str">
        <f>_xlfn.IFNA(","&amp;VLOOKUP($B55*1000+AG$3,奖励辅助!$A:$K,11,FALSE),"")</f>
        <v/>
      </c>
      <c r="AH55" t="str">
        <f>_xlfn.IFNA(","&amp;VLOOKUP($B55*1000+AH$3,奖励辅助!$A:$K,11,FALSE),"")</f>
        <v/>
      </c>
      <c r="AI55" t="str">
        <f>_xlfn.IFNA(","&amp;VLOOKUP($B55*1000+AI$3,奖励辅助!$A:$K,11,FALSE),"")</f>
        <v/>
      </c>
      <c r="AJ55" t="str">
        <f>_xlfn.IFNA(","&amp;VLOOKUP($B55*1000+AJ$3,奖励辅助!$A:$K,11,FALSE),"")</f>
        <v/>
      </c>
      <c r="AK55" t="str">
        <f>_xlfn.IFNA(","&amp;VLOOKUP($B55*1000+AK$3,奖励辅助!$A:$K,11,FALSE),"")</f>
        <v/>
      </c>
      <c r="AL55" t="str">
        <f>_xlfn.IFNA(","&amp;VLOOKUP($B55*1000+AL$3,奖励辅助!$A:$K,11,FALSE),"")</f>
        <v/>
      </c>
      <c r="AM55" t="str">
        <f>_xlfn.IFNA(","&amp;VLOOKUP($B55*1000+AM$3,奖励辅助!$A:$K,11,FALSE),"")</f>
        <v/>
      </c>
    </row>
    <row r="56" spans="1:39" x14ac:dyDescent="0.15">
      <c r="A56">
        <f t="shared" si="0"/>
        <v>400182</v>
      </c>
      <c r="B56" s="2">
        <f t="shared" si="1"/>
        <v>182</v>
      </c>
      <c r="C56" s="6">
        <f t="shared" si="3"/>
        <v>18</v>
      </c>
      <c r="D56" s="6">
        <f t="shared" si="4"/>
        <v>2</v>
      </c>
      <c r="E56" s="1" t="s">
        <v>90</v>
      </c>
      <c r="F56" s="3" t="s">
        <v>91</v>
      </c>
      <c r="G56" s="3" t="str">
        <f t="shared" si="2"/>
        <v>[]</v>
      </c>
      <c r="H56" s="2">
        <v>0</v>
      </c>
      <c r="I56" s="2">
        <v>0</v>
      </c>
      <c r="J56" t="str">
        <f>_xlfn.IFNA(VLOOKUP($B56*1000+J$3,奖励辅助!$A:$K,11,FALSE),"")</f>
        <v/>
      </c>
      <c r="K56" t="str">
        <f>_xlfn.IFNA(","&amp;VLOOKUP($B56*1000+K$3,奖励辅助!$A:$K,11,FALSE),"")</f>
        <v/>
      </c>
      <c r="L56" t="str">
        <f>_xlfn.IFNA(","&amp;VLOOKUP($B56*1000+L$3,奖励辅助!$A:$K,11,FALSE),"")</f>
        <v/>
      </c>
      <c r="M56" t="str">
        <f>_xlfn.IFNA(","&amp;VLOOKUP($B56*1000+M$3,奖励辅助!$A:$K,11,FALSE),"")</f>
        <v/>
      </c>
      <c r="N56" t="str">
        <f>_xlfn.IFNA(","&amp;VLOOKUP($B56*1000+N$3,奖励辅助!$A:$K,11,FALSE),"")</f>
        <v/>
      </c>
      <c r="O56" t="str">
        <f>_xlfn.IFNA(","&amp;VLOOKUP($B56*1000+O$3,奖励辅助!$A:$K,11,FALSE),"")</f>
        <v/>
      </c>
      <c r="P56" t="str">
        <f>_xlfn.IFNA(","&amp;VLOOKUP($B56*1000+P$3,奖励辅助!$A:$K,11,FALSE),"")</f>
        <v/>
      </c>
      <c r="Q56" t="str">
        <f>_xlfn.IFNA(","&amp;VLOOKUP($B56*1000+Q$3,奖励辅助!$A:$K,11,FALSE),"")</f>
        <v/>
      </c>
      <c r="R56" t="str">
        <f>_xlfn.IFNA(","&amp;VLOOKUP($B56*1000+R$3,奖励辅助!$A:$K,11,FALSE),"")</f>
        <v/>
      </c>
      <c r="S56" t="str">
        <f>_xlfn.IFNA(","&amp;VLOOKUP($B56*1000+S$3,奖励辅助!$A:$K,11,FALSE),"")</f>
        <v/>
      </c>
      <c r="T56" t="str">
        <f>_xlfn.IFNA(","&amp;VLOOKUP($B56*1000+T$3,奖励辅助!$A:$K,11,FALSE),"")</f>
        <v/>
      </c>
      <c r="U56" t="str">
        <f>_xlfn.IFNA(","&amp;VLOOKUP($B56*1000+U$3,奖励辅助!$A:$K,11,FALSE),"")</f>
        <v/>
      </c>
      <c r="V56" t="str">
        <f>_xlfn.IFNA(","&amp;VLOOKUP($B56*1000+V$3,奖励辅助!$A:$K,11,FALSE),"")</f>
        <v/>
      </c>
      <c r="W56" t="str">
        <f>_xlfn.IFNA(","&amp;VLOOKUP($B56*1000+W$3,奖励辅助!$A:$K,11,FALSE),"")</f>
        <v/>
      </c>
      <c r="X56" t="str">
        <f>_xlfn.IFNA(","&amp;VLOOKUP($B56*1000+X$3,奖励辅助!$A:$K,11,FALSE),"")</f>
        <v/>
      </c>
      <c r="Y56" t="str">
        <f>_xlfn.IFNA(","&amp;VLOOKUP($B56*1000+Y$3,奖励辅助!$A:$K,11,FALSE),"")</f>
        <v/>
      </c>
      <c r="Z56" t="str">
        <f>_xlfn.IFNA(","&amp;VLOOKUP($B56*1000+Z$3,奖励辅助!$A:$K,11,FALSE),"")</f>
        <v/>
      </c>
      <c r="AA56" t="str">
        <f>_xlfn.IFNA(","&amp;VLOOKUP($B56*1000+AA$3,奖励辅助!$A:$K,11,FALSE),"")</f>
        <v/>
      </c>
      <c r="AB56" t="str">
        <f>_xlfn.IFNA(","&amp;VLOOKUP($B56*1000+AB$3,奖励辅助!$A:$K,11,FALSE),"")</f>
        <v/>
      </c>
      <c r="AC56" t="str">
        <f>_xlfn.IFNA(","&amp;VLOOKUP($B56*1000+AC$3,奖励辅助!$A:$K,11,FALSE),"")</f>
        <v/>
      </c>
      <c r="AD56" t="str">
        <f>_xlfn.IFNA(","&amp;VLOOKUP($B56*1000+AD$3,奖励辅助!$A:$K,11,FALSE),"")</f>
        <v/>
      </c>
      <c r="AE56" t="str">
        <f>_xlfn.IFNA(","&amp;VLOOKUP($B56*1000+AE$3,奖励辅助!$A:$K,11,FALSE),"")</f>
        <v/>
      </c>
      <c r="AF56" t="str">
        <f>_xlfn.IFNA(","&amp;VLOOKUP($B56*1000+AF$3,奖励辅助!$A:$K,11,FALSE),"")</f>
        <v/>
      </c>
      <c r="AG56" t="str">
        <f>_xlfn.IFNA(","&amp;VLOOKUP($B56*1000+AG$3,奖励辅助!$A:$K,11,FALSE),"")</f>
        <v/>
      </c>
      <c r="AH56" t="str">
        <f>_xlfn.IFNA(","&amp;VLOOKUP($B56*1000+AH$3,奖励辅助!$A:$K,11,FALSE),"")</f>
        <v/>
      </c>
      <c r="AI56" t="str">
        <f>_xlfn.IFNA(","&amp;VLOOKUP($B56*1000+AI$3,奖励辅助!$A:$K,11,FALSE),"")</f>
        <v/>
      </c>
      <c r="AJ56" t="str">
        <f>_xlfn.IFNA(","&amp;VLOOKUP($B56*1000+AJ$3,奖励辅助!$A:$K,11,FALSE),"")</f>
        <v/>
      </c>
      <c r="AK56" t="str">
        <f>_xlfn.IFNA(","&amp;VLOOKUP($B56*1000+AK$3,奖励辅助!$A:$K,11,FALSE),"")</f>
        <v/>
      </c>
      <c r="AL56" t="str">
        <f>_xlfn.IFNA(","&amp;VLOOKUP($B56*1000+AL$3,奖励辅助!$A:$K,11,FALSE),"")</f>
        <v/>
      </c>
      <c r="AM56" t="str">
        <f>_xlfn.IFNA(","&amp;VLOOKUP($B56*1000+AM$3,奖励辅助!$A:$K,11,FALSE),"")</f>
        <v/>
      </c>
    </row>
    <row r="57" spans="1:39" x14ac:dyDescent="0.15">
      <c r="A57">
        <f t="shared" si="0"/>
        <v>400183</v>
      </c>
      <c r="B57" s="2">
        <f t="shared" si="1"/>
        <v>183</v>
      </c>
      <c r="C57" s="6">
        <f t="shared" si="3"/>
        <v>18</v>
      </c>
      <c r="D57" s="6">
        <f t="shared" si="4"/>
        <v>3</v>
      </c>
      <c r="E57" s="1" t="s">
        <v>90</v>
      </c>
      <c r="F57" s="3" t="s">
        <v>91</v>
      </c>
      <c r="G57" s="3" t="str">
        <f t="shared" si="2"/>
        <v>[]</v>
      </c>
      <c r="H57" s="2">
        <v>0</v>
      </c>
      <c r="I57" s="2">
        <v>0</v>
      </c>
      <c r="J57" t="str">
        <f>_xlfn.IFNA(VLOOKUP($B57*1000+J$3,奖励辅助!$A:$K,11,FALSE),"")</f>
        <v/>
      </c>
      <c r="K57" t="str">
        <f>_xlfn.IFNA(","&amp;VLOOKUP($B57*1000+K$3,奖励辅助!$A:$K,11,FALSE),"")</f>
        <v/>
      </c>
      <c r="L57" t="str">
        <f>_xlfn.IFNA(","&amp;VLOOKUP($B57*1000+L$3,奖励辅助!$A:$K,11,FALSE),"")</f>
        <v/>
      </c>
      <c r="M57" t="str">
        <f>_xlfn.IFNA(","&amp;VLOOKUP($B57*1000+M$3,奖励辅助!$A:$K,11,FALSE),"")</f>
        <v/>
      </c>
      <c r="N57" t="str">
        <f>_xlfn.IFNA(","&amp;VLOOKUP($B57*1000+N$3,奖励辅助!$A:$K,11,FALSE),"")</f>
        <v/>
      </c>
      <c r="O57" t="str">
        <f>_xlfn.IFNA(","&amp;VLOOKUP($B57*1000+O$3,奖励辅助!$A:$K,11,FALSE),"")</f>
        <v/>
      </c>
      <c r="P57" t="str">
        <f>_xlfn.IFNA(","&amp;VLOOKUP($B57*1000+P$3,奖励辅助!$A:$K,11,FALSE),"")</f>
        <v/>
      </c>
      <c r="Q57" t="str">
        <f>_xlfn.IFNA(","&amp;VLOOKUP($B57*1000+Q$3,奖励辅助!$A:$K,11,FALSE),"")</f>
        <v/>
      </c>
      <c r="R57" t="str">
        <f>_xlfn.IFNA(","&amp;VLOOKUP($B57*1000+R$3,奖励辅助!$A:$K,11,FALSE),"")</f>
        <v/>
      </c>
      <c r="S57" t="str">
        <f>_xlfn.IFNA(","&amp;VLOOKUP($B57*1000+S$3,奖励辅助!$A:$K,11,FALSE),"")</f>
        <v/>
      </c>
      <c r="T57" t="str">
        <f>_xlfn.IFNA(","&amp;VLOOKUP($B57*1000+T$3,奖励辅助!$A:$K,11,FALSE),"")</f>
        <v/>
      </c>
      <c r="U57" t="str">
        <f>_xlfn.IFNA(","&amp;VLOOKUP($B57*1000+U$3,奖励辅助!$A:$K,11,FALSE),"")</f>
        <v/>
      </c>
      <c r="V57" t="str">
        <f>_xlfn.IFNA(","&amp;VLOOKUP($B57*1000+V$3,奖励辅助!$A:$K,11,FALSE),"")</f>
        <v/>
      </c>
      <c r="W57" t="str">
        <f>_xlfn.IFNA(","&amp;VLOOKUP($B57*1000+W$3,奖励辅助!$A:$K,11,FALSE),"")</f>
        <v/>
      </c>
      <c r="X57" t="str">
        <f>_xlfn.IFNA(","&amp;VLOOKUP($B57*1000+X$3,奖励辅助!$A:$K,11,FALSE),"")</f>
        <v/>
      </c>
      <c r="Y57" t="str">
        <f>_xlfn.IFNA(","&amp;VLOOKUP($B57*1000+Y$3,奖励辅助!$A:$K,11,FALSE),"")</f>
        <v/>
      </c>
      <c r="Z57" t="str">
        <f>_xlfn.IFNA(","&amp;VLOOKUP($B57*1000+Z$3,奖励辅助!$A:$K,11,FALSE),"")</f>
        <v/>
      </c>
      <c r="AA57" t="str">
        <f>_xlfn.IFNA(","&amp;VLOOKUP($B57*1000+AA$3,奖励辅助!$A:$K,11,FALSE),"")</f>
        <v/>
      </c>
      <c r="AB57" t="str">
        <f>_xlfn.IFNA(","&amp;VLOOKUP($B57*1000+AB$3,奖励辅助!$A:$K,11,FALSE),"")</f>
        <v/>
      </c>
      <c r="AC57" t="str">
        <f>_xlfn.IFNA(","&amp;VLOOKUP($B57*1000+AC$3,奖励辅助!$A:$K,11,FALSE),"")</f>
        <v/>
      </c>
      <c r="AD57" t="str">
        <f>_xlfn.IFNA(","&amp;VLOOKUP($B57*1000+AD$3,奖励辅助!$A:$K,11,FALSE),"")</f>
        <v/>
      </c>
      <c r="AE57" t="str">
        <f>_xlfn.IFNA(","&amp;VLOOKUP($B57*1000+AE$3,奖励辅助!$A:$K,11,FALSE),"")</f>
        <v/>
      </c>
      <c r="AF57" t="str">
        <f>_xlfn.IFNA(","&amp;VLOOKUP($B57*1000+AF$3,奖励辅助!$A:$K,11,FALSE),"")</f>
        <v/>
      </c>
      <c r="AG57" t="str">
        <f>_xlfn.IFNA(","&amp;VLOOKUP($B57*1000+AG$3,奖励辅助!$A:$K,11,FALSE),"")</f>
        <v/>
      </c>
      <c r="AH57" t="str">
        <f>_xlfn.IFNA(","&amp;VLOOKUP($B57*1000+AH$3,奖励辅助!$A:$K,11,FALSE),"")</f>
        <v/>
      </c>
      <c r="AI57" t="str">
        <f>_xlfn.IFNA(","&amp;VLOOKUP($B57*1000+AI$3,奖励辅助!$A:$K,11,FALSE),"")</f>
        <v/>
      </c>
      <c r="AJ57" t="str">
        <f>_xlfn.IFNA(","&amp;VLOOKUP($B57*1000+AJ$3,奖励辅助!$A:$K,11,FALSE),"")</f>
        <v/>
      </c>
      <c r="AK57" t="str">
        <f>_xlfn.IFNA(","&amp;VLOOKUP($B57*1000+AK$3,奖励辅助!$A:$K,11,FALSE),"")</f>
        <v/>
      </c>
      <c r="AL57" t="str">
        <f>_xlfn.IFNA(","&amp;VLOOKUP($B57*1000+AL$3,奖励辅助!$A:$K,11,FALSE),"")</f>
        <v/>
      </c>
      <c r="AM57" t="str">
        <f>_xlfn.IFNA(","&amp;VLOOKUP($B57*1000+AM$3,奖励辅助!$A:$K,11,FALSE),"")</f>
        <v/>
      </c>
    </row>
    <row r="58" spans="1:39" x14ac:dyDescent="0.15">
      <c r="A58">
        <f t="shared" si="0"/>
        <v>400191</v>
      </c>
      <c r="B58" s="2">
        <f t="shared" si="1"/>
        <v>191</v>
      </c>
      <c r="C58" s="6">
        <f t="shared" si="3"/>
        <v>19</v>
      </c>
      <c r="D58" s="6">
        <f t="shared" si="4"/>
        <v>1</v>
      </c>
      <c r="E58" s="1" t="s">
        <v>90</v>
      </c>
      <c r="F58" s="3" t="s">
        <v>91</v>
      </c>
      <c r="G58" s="3" t="str">
        <f t="shared" si="2"/>
        <v>[{"t":"i","i":4,"c":1890,"tr":0}]</v>
      </c>
      <c r="H58" s="2">
        <v>0</v>
      </c>
      <c r="I58" s="2">
        <v>0</v>
      </c>
      <c r="J58" t="str">
        <f>_xlfn.IFNA(VLOOKUP($B58*1000+J$3,奖励辅助!$A:$K,11,FALSE),"")</f>
        <v>{"t":"i","i":4,"c":1890,"tr":0}</v>
      </c>
      <c r="K58" t="str">
        <f>_xlfn.IFNA(","&amp;VLOOKUP($B58*1000+K$3,奖励辅助!$A:$K,11,FALSE),"")</f>
        <v/>
      </c>
      <c r="L58" t="str">
        <f>_xlfn.IFNA(","&amp;VLOOKUP($B58*1000+L$3,奖励辅助!$A:$K,11,FALSE),"")</f>
        <v/>
      </c>
      <c r="M58" t="str">
        <f>_xlfn.IFNA(","&amp;VLOOKUP($B58*1000+M$3,奖励辅助!$A:$K,11,FALSE),"")</f>
        <v/>
      </c>
      <c r="N58" t="str">
        <f>_xlfn.IFNA(","&amp;VLOOKUP($B58*1000+N$3,奖励辅助!$A:$K,11,FALSE),"")</f>
        <v/>
      </c>
      <c r="O58" t="str">
        <f>_xlfn.IFNA(","&amp;VLOOKUP($B58*1000+O$3,奖励辅助!$A:$K,11,FALSE),"")</f>
        <v/>
      </c>
      <c r="P58" t="str">
        <f>_xlfn.IFNA(","&amp;VLOOKUP($B58*1000+P$3,奖励辅助!$A:$K,11,FALSE),"")</f>
        <v/>
      </c>
      <c r="Q58" t="str">
        <f>_xlfn.IFNA(","&amp;VLOOKUP($B58*1000+Q$3,奖励辅助!$A:$K,11,FALSE),"")</f>
        <v/>
      </c>
      <c r="R58" t="str">
        <f>_xlfn.IFNA(","&amp;VLOOKUP($B58*1000+R$3,奖励辅助!$A:$K,11,FALSE),"")</f>
        <v/>
      </c>
      <c r="S58" t="str">
        <f>_xlfn.IFNA(","&amp;VLOOKUP($B58*1000+S$3,奖励辅助!$A:$K,11,FALSE),"")</f>
        <v/>
      </c>
      <c r="T58" t="str">
        <f>_xlfn.IFNA(","&amp;VLOOKUP($B58*1000+T$3,奖励辅助!$A:$K,11,FALSE),"")</f>
        <v/>
      </c>
      <c r="U58" t="str">
        <f>_xlfn.IFNA(","&amp;VLOOKUP($B58*1000+U$3,奖励辅助!$A:$K,11,FALSE),"")</f>
        <v/>
      </c>
      <c r="V58" t="str">
        <f>_xlfn.IFNA(","&amp;VLOOKUP($B58*1000+V$3,奖励辅助!$A:$K,11,FALSE),"")</f>
        <v/>
      </c>
      <c r="W58" t="str">
        <f>_xlfn.IFNA(","&amp;VLOOKUP($B58*1000+W$3,奖励辅助!$A:$K,11,FALSE),"")</f>
        <v/>
      </c>
      <c r="X58" t="str">
        <f>_xlfn.IFNA(","&amp;VLOOKUP($B58*1000+X$3,奖励辅助!$A:$K,11,FALSE),"")</f>
        <v/>
      </c>
      <c r="Y58" t="str">
        <f>_xlfn.IFNA(","&amp;VLOOKUP($B58*1000+Y$3,奖励辅助!$A:$K,11,FALSE),"")</f>
        <v/>
      </c>
      <c r="Z58" t="str">
        <f>_xlfn.IFNA(","&amp;VLOOKUP($B58*1000+Z$3,奖励辅助!$A:$K,11,FALSE),"")</f>
        <v/>
      </c>
      <c r="AA58" t="str">
        <f>_xlfn.IFNA(","&amp;VLOOKUP($B58*1000+AA$3,奖励辅助!$A:$K,11,FALSE),"")</f>
        <v/>
      </c>
      <c r="AB58" t="str">
        <f>_xlfn.IFNA(","&amp;VLOOKUP($B58*1000+AB$3,奖励辅助!$A:$K,11,FALSE),"")</f>
        <v/>
      </c>
      <c r="AC58" t="str">
        <f>_xlfn.IFNA(","&amp;VLOOKUP($B58*1000+AC$3,奖励辅助!$A:$K,11,FALSE),"")</f>
        <v/>
      </c>
      <c r="AD58" t="str">
        <f>_xlfn.IFNA(","&amp;VLOOKUP($B58*1000+AD$3,奖励辅助!$A:$K,11,FALSE),"")</f>
        <v/>
      </c>
      <c r="AE58" t="str">
        <f>_xlfn.IFNA(","&amp;VLOOKUP($B58*1000+AE$3,奖励辅助!$A:$K,11,FALSE),"")</f>
        <v/>
      </c>
      <c r="AF58" t="str">
        <f>_xlfn.IFNA(","&amp;VLOOKUP($B58*1000+AF$3,奖励辅助!$A:$K,11,FALSE),"")</f>
        <v/>
      </c>
      <c r="AG58" t="str">
        <f>_xlfn.IFNA(","&amp;VLOOKUP($B58*1000+AG$3,奖励辅助!$A:$K,11,FALSE),"")</f>
        <v/>
      </c>
      <c r="AH58" t="str">
        <f>_xlfn.IFNA(","&amp;VLOOKUP($B58*1000+AH$3,奖励辅助!$A:$K,11,FALSE),"")</f>
        <v/>
      </c>
      <c r="AI58" t="str">
        <f>_xlfn.IFNA(","&amp;VLOOKUP($B58*1000+AI$3,奖励辅助!$A:$K,11,FALSE),"")</f>
        <v/>
      </c>
      <c r="AJ58" t="str">
        <f>_xlfn.IFNA(","&amp;VLOOKUP($B58*1000+AJ$3,奖励辅助!$A:$K,11,FALSE),"")</f>
        <v/>
      </c>
      <c r="AK58" t="str">
        <f>_xlfn.IFNA(","&amp;VLOOKUP($B58*1000+AK$3,奖励辅助!$A:$K,11,FALSE),"")</f>
        <v/>
      </c>
      <c r="AL58" t="str">
        <f>_xlfn.IFNA(","&amp;VLOOKUP($B58*1000+AL$3,奖励辅助!$A:$K,11,FALSE),"")</f>
        <v/>
      </c>
      <c r="AM58" t="str">
        <f>_xlfn.IFNA(","&amp;VLOOKUP($B58*1000+AM$3,奖励辅助!$A:$K,11,FALSE),"")</f>
        <v/>
      </c>
    </row>
    <row r="59" spans="1:39" x14ac:dyDescent="0.15">
      <c r="A59">
        <f t="shared" si="0"/>
        <v>400192</v>
      </c>
      <c r="B59" s="2">
        <f t="shared" si="1"/>
        <v>192</v>
      </c>
      <c r="C59" s="6">
        <f t="shared" si="3"/>
        <v>19</v>
      </c>
      <c r="D59" s="6">
        <f t="shared" si="4"/>
        <v>2</v>
      </c>
      <c r="E59" s="1" t="s">
        <v>90</v>
      </c>
      <c r="F59" s="3" t="s">
        <v>91</v>
      </c>
      <c r="G59" s="3" t="str">
        <f t="shared" si="2"/>
        <v>[]</v>
      </c>
      <c r="H59" s="2">
        <v>0</v>
      </c>
      <c r="I59" s="2">
        <v>0</v>
      </c>
      <c r="J59" t="str">
        <f>_xlfn.IFNA(VLOOKUP($B59*1000+J$3,奖励辅助!$A:$K,11,FALSE),"")</f>
        <v/>
      </c>
      <c r="K59" t="str">
        <f>_xlfn.IFNA(","&amp;VLOOKUP($B59*1000+K$3,奖励辅助!$A:$K,11,FALSE),"")</f>
        <v/>
      </c>
      <c r="L59" t="str">
        <f>_xlfn.IFNA(","&amp;VLOOKUP($B59*1000+L$3,奖励辅助!$A:$K,11,FALSE),"")</f>
        <v/>
      </c>
      <c r="M59" t="str">
        <f>_xlfn.IFNA(","&amp;VLOOKUP($B59*1000+M$3,奖励辅助!$A:$K,11,FALSE),"")</f>
        <v/>
      </c>
      <c r="N59" t="str">
        <f>_xlfn.IFNA(","&amp;VLOOKUP($B59*1000+N$3,奖励辅助!$A:$K,11,FALSE),"")</f>
        <v/>
      </c>
      <c r="O59" t="str">
        <f>_xlfn.IFNA(","&amp;VLOOKUP($B59*1000+O$3,奖励辅助!$A:$K,11,FALSE),"")</f>
        <v/>
      </c>
      <c r="P59" t="str">
        <f>_xlfn.IFNA(","&amp;VLOOKUP($B59*1000+P$3,奖励辅助!$A:$K,11,FALSE),"")</f>
        <v/>
      </c>
      <c r="Q59" t="str">
        <f>_xlfn.IFNA(","&amp;VLOOKUP($B59*1000+Q$3,奖励辅助!$A:$K,11,FALSE),"")</f>
        <v/>
      </c>
      <c r="R59" t="str">
        <f>_xlfn.IFNA(","&amp;VLOOKUP($B59*1000+R$3,奖励辅助!$A:$K,11,FALSE),"")</f>
        <v/>
      </c>
      <c r="S59" t="str">
        <f>_xlfn.IFNA(","&amp;VLOOKUP($B59*1000+S$3,奖励辅助!$A:$K,11,FALSE),"")</f>
        <v/>
      </c>
      <c r="T59" t="str">
        <f>_xlfn.IFNA(","&amp;VLOOKUP($B59*1000+T$3,奖励辅助!$A:$K,11,FALSE),"")</f>
        <v/>
      </c>
      <c r="U59" t="str">
        <f>_xlfn.IFNA(","&amp;VLOOKUP($B59*1000+U$3,奖励辅助!$A:$K,11,FALSE),"")</f>
        <v/>
      </c>
      <c r="V59" t="str">
        <f>_xlfn.IFNA(","&amp;VLOOKUP($B59*1000+V$3,奖励辅助!$A:$K,11,FALSE),"")</f>
        <v/>
      </c>
      <c r="W59" t="str">
        <f>_xlfn.IFNA(","&amp;VLOOKUP($B59*1000+W$3,奖励辅助!$A:$K,11,FALSE),"")</f>
        <v/>
      </c>
      <c r="X59" t="str">
        <f>_xlfn.IFNA(","&amp;VLOOKUP($B59*1000+X$3,奖励辅助!$A:$K,11,FALSE),"")</f>
        <v/>
      </c>
      <c r="Y59" t="str">
        <f>_xlfn.IFNA(","&amp;VLOOKUP($B59*1000+Y$3,奖励辅助!$A:$K,11,FALSE),"")</f>
        <v/>
      </c>
      <c r="Z59" t="str">
        <f>_xlfn.IFNA(","&amp;VLOOKUP($B59*1000+Z$3,奖励辅助!$A:$K,11,FALSE),"")</f>
        <v/>
      </c>
      <c r="AA59" t="str">
        <f>_xlfn.IFNA(","&amp;VLOOKUP($B59*1000+AA$3,奖励辅助!$A:$K,11,FALSE),"")</f>
        <v/>
      </c>
      <c r="AB59" t="str">
        <f>_xlfn.IFNA(","&amp;VLOOKUP($B59*1000+AB$3,奖励辅助!$A:$K,11,FALSE),"")</f>
        <v/>
      </c>
      <c r="AC59" t="str">
        <f>_xlfn.IFNA(","&amp;VLOOKUP($B59*1000+AC$3,奖励辅助!$A:$K,11,FALSE),"")</f>
        <v/>
      </c>
      <c r="AD59" t="str">
        <f>_xlfn.IFNA(","&amp;VLOOKUP($B59*1000+AD$3,奖励辅助!$A:$K,11,FALSE),"")</f>
        <v/>
      </c>
      <c r="AE59" t="str">
        <f>_xlfn.IFNA(","&amp;VLOOKUP($B59*1000+AE$3,奖励辅助!$A:$K,11,FALSE),"")</f>
        <v/>
      </c>
      <c r="AF59" t="str">
        <f>_xlfn.IFNA(","&amp;VLOOKUP($B59*1000+AF$3,奖励辅助!$A:$K,11,FALSE),"")</f>
        <v/>
      </c>
      <c r="AG59" t="str">
        <f>_xlfn.IFNA(","&amp;VLOOKUP($B59*1000+AG$3,奖励辅助!$A:$K,11,FALSE),"")</f>
        <v/>
      </c>
      <c r="AH59" t="str">
        <f>_xlfn.IFNA(","&amp;VLOOKUP($B59*1000+AH$3,奖励辅助!$A:$K,11,FALSE),"")</f>
        <v/>
      </c>
      <c r="AI59" t="str">
        <f>_xlfn.IFNA(","&amp;VLOOKUP($B59*1000+AI$3,奖励辅助!$A:$K,11,FALSE),"")</f>
        <v/>
      </c>
      <c r="AJ59" t="str">
        <f>_xlfn.IFNA(","&amp;VLOOKUP($B59*1000+AJ$3,奖励辅助!$A:$K,11,FALSE),"")</f>
        <v/>
      </c>
      <c r="AK59" t="str">
        <f>_xlfn.IFNA(","&amp;VLOOKUP($B59*1000+AK$3,奖励辅助!$A:$K,11,FALSE),"")</f>
        <v/>
      </c>
      <c r="AL59" t="str">
        <f>_xlfn.IFNA(","&amp;VLOOKUP($B59*1000+AL$3,奖励辅助!$A:$K,11,FALSE),"")</f>
        <v/>
      </c>
      <c r="AM59" t="str">
        <f>_xlfn.IFNA(","&amp;VLOOKUP($B59*1000+AM$3,奖励辅助!$A:$K,11,FALSE),"")</f>
        <v/>
      </c>
    </row>
    <row r="60" spans="1:39" x14ac:dyDescent="0.15">
      <c r="A60">
        <f t="shared" si="0"/>
        <v>400193</v>
      </c>
      <c r="B60" s="2">
        <f t="shared" si="1"/>
        <v>193</v>
      </c>
      <c r="C60" s="6">
        <f t="shared" si="3"/>
        <v>19</v>
      </c>
      <c r="D60" s="6">
        <f t="shared" si="4"/>
        <v>3</v>
      </c>
      <c r="E60" s="1" t="s">
        <v>90</v>
      </c>
      <c r="F60" s="3" t="s">
        <v>91</v>
      </c>
      <c r="G60" s="3" t="str">
        <f t="shared" si="2"/>
        <v>[]</v>
      </c>
      <c r="H60" s="2">
        <v>0</v>
      </c>
      <c r="I60" s="2">
        <v>0</v>
      </c>
      <c r="J60" t="str">
        <f>_xlfn.IFNA(VLOOKUP($B60*1000+J$3,奖励辅助!$A:$K,11,FALSE),"")</f>
        <v/>
      </c>
      <c r="K60" t="str">
        <f>_xlfn.IFNA(","&amp;VLOOKUP($B60*1000+K$3,奖励辅助!$A:$K,11,FALSE),"")</f>
        <v/>
      </c>
      <c r="L60" t="str">
        <f>_xlfn.IFNA(","&amp;VLOOKUP($B60*1000+L$3,奖励辅助!$A:$K,11,FALSE),"")</f>
        <v/>
      </c>
      <c r="M60" t="str">
        <f>_xlfn.IFNA(","&amp;VLOOKUP($B60*1000+M$3,奖励辅助!$A:$K,11,FALSE),"")</f>
        <v/>
      </c>
      <c r="N60" t="str">
        <f>_xlfn.IFNA(","&amp;VLOOKUP($B60*1000+N$3,奖励辅助!$A:$K,11,FALSE),"")</f>
        <v/>
      </c>
      <c r="O60" t="str">
        <f>_xlfn.IFNA(","&amp;VLOOKUP($B60*1000+O$3,奖励辅助!$A:$K,11,FALSE),"")</f>
        <v/>
      </c>
      <c r="P60" t="str">
        <f>_xlfn.IFNA(","&amp;VLOOKUP($B60*1000+P$3,奖励辅助!$A:$K,11,FALSE),"")</f>
        <v/>
      </c>
      <c r="Q60" t="str">
        <f>_xlfn.IFNA(","&amp;VLOOKUP($B60*1000+Q$3,奖励辅助!$A:$K,11,FALSE),"")</f>
        <v/>
      </c>
      <c r="R60" t="str">
        <f>_xlfn.IFNA(","&amp;VLOOKUP($B60*1000+R$3,奖励辅助!$A:$K,11,FALSE),"")</f>
        <v/>
      </c>
      <c r="S60" t="str">
        <f>_xlfn.IFNA(","&amp;VLOOKUP($B60*1000+S$3,奖励辅助!$A:$K,11,FALSE),"")</f>
        <v/>
      </c>
      <c r="T60" t="str">
        <f>_xlfn.IFNA(","&amp;VLOOKUP($B60*1000+T$3,奖励辅助!$A:$K,11,FALSE),"")</f>
        <v/>
      </c>
      <c r="U60" t="str">
        <f>_xlfn.IFNA(","&amp;VLOOKUP($B60*1000+U$3,奖励辅助!$A:$K,11,FALSE),"")</f>
        <v/>
      </c>
      <c r="V60" t="str">
        <f>_xlfn.IFNA(","&amp;VLOOKUP($B60*1000+V$3,奖励辅助!$A:$K,11,FALSE),"")</f>
        <v/>
      </c>
      <c r="W60" t="str">
        <f>_xlfn.IFNA(","&amp;VLOOKUP($B60*1000+W$3,奖励辅助!$A:$K,11,FALSE),"")</f>
        <v/>
      </c>
      <c r="X60" t="str">
        <f>_xlfn.IFNA(","&amp;VLOOKUP($B60*1000+X$3,奖励辅助!$A:$K,11,FALSE),"")</f>
        <v/>
      </c>
      <c r="Y60" t="str">
        <f>_xlfn.IFNA(","&amp;VLOOKUP($B60*1000+Y$3,奖励辅助!$A:$K,11,FALSE),"")</f>
        <v/>
      </c>
      <c r="Z60" t="str">
        <f>_xlfn.IFNA(","&amp;VLOOKUP($B60*1000+Z$3,奖励辅助!$A:$K,11,FALSE),"")</f>
        <v/>
      </c>
      <c r="AA60" t="str">
        <f>_xlfn.IFNA(","&amp;VLOOKUP($B60*1000+AA$3,奖励辅助!$A:$K,11,FALSE),"")</f>
        <v/>
      </c>
      <c r="AB60" t="str">
        <f>_xlfn.IFNA(","&amp;VLOOKUP($B60*1000+AB$3,奖励辅助!$A:$K,11,FALSE),"")</f>
        <v/>
      </c>
      <c r="AC60" t="str">
        <f>_xlfn.IFNA(","&amp;VLOOKUP($B60*1000+AC$3,奖励辅助!$A:$K,11,FALSE),"")</f>
        <v/>
      </c>
      <c r="AD60" t="str">
        <f>_xlfn.IFNA(","&amp;VLOOKUP($B60*1000+AD$3,奖励辅助!$A:$K,11,FALSE),"")</f>
        <v/>
      </c>
      <c r="AE60" t="str">
        <f>_xlfn.IFNA(","&amp;VLOOKUP($B60*1000+AE$3,奖励辅助!$A:$K,11,FALSE),"")</f>
        <v/>
      </c>
      <c r="AF60" t="str">
        <f>_xlfn.IFNA(","&amp;VLOOKUP($B60*1000+AF$3,奖励辅助!$A:$K,11,FALSE),"")</f>
        <v/>
      </c>
      <c r="AG60" t="str">
        <f>_xlfn.IFNA(","&amp;VLOOKUP($B60*1000+AG$3,奖励辅助!$A:$K,11,FALSE),"")</f>
        <v/>
      </c>
      <c r="AH60" t="str">
        <f>_xlfn.IFNA(","&amp;VLOOKUP($B60*1000+AH$3,奖励辅助!$A:$K,11,FALSE),"")</f>
        <v/>
      </c>
      <c r="AI60" t="str">
        <f>_xlfn.IFNA(","&amp;VLOOKUP($B60*1000+AI$3,奖励辅助!$A:$K,11,FALSE),"")</f>
        <v/>
      </c>
      <c r="AJ60" t="str">
        <f>_xlfn.IFNA(","&amp;VLOOKUP($B60*1000+AJ$3,奖励辅助!$A:$K,11,FALSE),"")</f>
        <v/>
      </c>
      <c r="AK60" t="str">
        <f>_xlfn.IFNA(","&amp;VLOOKUP($B60*1000+AK$3,奖励辅助!$A:$K,11,FALSE),"")</f>
        <v/>
      </c>
      <c r="AL60" t="str">
        <f>_xlfn.IFNA(","&amp;VLOOKUP($B60*1000+AL$3,奖励辅助!$A:$K,11,FALSE),"")</f>
        <v/>
      </c>
      <c r="AM60" t="str">
        <f>_xlfn.IFNA(","&amp;VLOOKUP($B60*1000+AM$3,奖励辅助!$A:$K,11,FALSE),"")</f>
        <v/>
      </c>
    </row>
    <row r="61" spans="1:39" x14ac:dyDescent="0.15">
      <c r="A61">
        <f t="shared" si="0"/>
        <v>400201</v>
      </c>
      <c r="B61" s="2">
        <f t="shared" si="1"/>
        <v>201</v>
      </c>
      <c r="C61" s="6">
        <f t="shared" si="3"/>
        <v>20</v>
      </c>
      <c r="D61" s="6">
        <f t="shared" si="4"/>
        <v>1</v>
      </c>
      <c r="E61" s="1" t="s">
        <v>90</v>
      </c>
      <c r="F61" s="3" t="s">
        <v>91</v>
      </c>
      <c r="G61" s="3" t="str">
        <f t="shared" si="2"/>
        <v>[{"t":"i","i":4,"c":2088,"tr":0}]</v>
      </c>
      <c r="H61" s="2">
        <v>0</v>
      </c>
      <c r="I61" s="2">
        <v>0</v>
      </c>
      <c r="J61" t="str">
        <f>_xlfn.IFNA(VLOOKUP($B61*1000+J$3,奖励辅助!$A:$K,11,FALSE),"")</f>
        <v>{"t":"i","i":4,"c":2088,"tr":0}</v>
      </c>
      <c r="K61" t="str">
        <f>_xlfn.IFNA(","&amp;VLOOKUP($B61*1000+K$3,奖励辅助!$A:$K,11,FALSE),"")</f>
        <v/>
      </c>
      <c r="L61" t="str">
        <f>_xlfn.IFNA(","&amp;VLOOKUP($B61*1000+L$3,奖励辅助!$A:$K,11,FALSE),"")</f>
        <v/>
      </c>
      <c r="M61" t="str">
        <f>_xlfn.IFNA(","&amp;VLOOKUP($B61*1000+M$3,奖励辅助!$A:$K,11,FALSE),"")</f>
        <v/>
      </c>
      <c r="N61" t="str">
        <f>_xlfn.IFNA(","&amp;VLOOKUP($B61*1000+N$3,奖励辅助!$A:$K,11,FALSE),"")</f>
        <v/>
      </c>
      <c r="O61" t="str">
        <f>_xlfn.IFNA(","&amp;VLOOKUP($B61*1000+O$3,奖励辅助!$A:$K,11,FALSE),"")</f>
        <v/>
      </c>
      <c r="P61" t="str">
        <f>_xlfn.IFNA(","&amp;VLOOKUP($B61*1000+P$3,奖励辅助!$A:$K,11,FALSE),"")</f>
        <v/>
      </c>
      <c r="Q61" t="str">
        <f>_xlfn.IFNA(","&amp;VLOOKUP($B61*1000+Q$3,奖励辅助!$A:$K,11,FALSE),"")</f>
        <v/>
      </c>
      <c r="R61" t="str">
        <f>_xlfn.IFNA(","&amp;VLOOKUP($B61*1000+R$3,奖励辅助!$A:$K,11,FALSE),"")</f>
        <v/>
      </c>
      <c r="S61" t="str">
        <f>_xlfn.IFNA(","&amp;VLOOKUP($B61*1000+S$3,奖励辅助!$A:$K,11,FALSE),"")</f>
        <v/>
      </c>
      <c r="T61" t="str">
        <f>_xlfn.IFNA(","&amp;VLOOKUP($B61*1000+T$3,奖励辅助!$A:$K,11,FALSE),"")</f>
        <v/>
      </c>
      <c r="U61" t="str">
        <f>_xlfn.IFNA(","&amp;VLOOKUP($B61*1000+U$3,奖励辅助!$A:$K,11,FALSE),"")</f>
        <v/>
      </c>
      <c r="V61" t="str">
        <f>_xlfn.IFNA(","&amp;VLOOKUP($B61*1000+V$3,奖励辅助!$A:$K,11,FALSE),"")</f>
        <v/>
      </c>
      <c r="W61" t="str">
        <f>_xlfn.IFNA(","&amp;VLOOKUP($B61*1000+W$3,奖励辅助!$A:$K,11,FALSE),"")</f>
        <v/>
      </c>
      <c r="X61" t="str">
        <f>_xlfn.IFNA(","&amp;VLOOKUP($B61*1000+X$3,奖励辅助!$A:$K,11,FALSE),"")</f>
        <v/>
      </c>
      <c r="Y61" t="str">
        <f>_xlfn.IFNA(","&amp;VLOOKUP($B61*1000+Y$3,奖励辅助!$A:$K,11,FALSE),"")</f>
        <v/>
      </c>
      <c r="Z61" t="str">
        <f>_xlfn.IFNA(","&amp;VLOOKUP($B61*1000+Z$3,奖励辅助!$A:$K,11,FALSE),"")</f>
        <v/>
      </c>
      <c r="AA61" t="str">
        <f>_xlfn.IFNA(","&amp;VLOOKUP($B61*1000+AA$3,奖励辅助!$A:$K,11,FALSE),"")</f>
        <v/>
      </c>
      <c r="AB61" t="str">
        <f>_xlfn.IFNA(","&amp;VLOOKUP($B61*1000+AB$3,奖励辅助!$A:$K,11,FALSE),"")</f>
        <v/>
      </c>
      <c r="AC61" t="str">
        <f>_xlfn.IFNA(","&amp;VLOOKUP($B61*1000+AC$3,奖励辅助!$A:$K,11,FALSE),"")</f>
        <v/>
      </c>
      <c r="AD61" t="str">
        <f>_xlfn.IFNA(","&amp;VLOOKUP($B61*1000+AD$3,奖励辅助!$A:$K,11,FALSE),"")</f>
        <v/>
      </c>
      <c r="AE61" t="str">
        <f>_xlfn.IFNA(","&amp;VLOOKUP($B61*1000+AE$3,奖励辅助!$A:$K,11,FALSE),"")</f>
        <v/>
      </c>
      <c r="AF61" t="str">
        <f>_xlfn.IFNA(","&amp;VLOOKUP($B61*1000+AF$3,奖励辅助!$A:$K,11,FALSE),"")</f>
        <v/>
      </c>
      <c r="AG61" t="str">
        <f>_xlfn.IFNA(","&amp;VLOOKUP($B61*1000+AG$3,奖励辅助!$A:$K,11,FALSE),"")</f>
        <v/>
      </c>
      <c r="AH61" t="str">
        <f>_xlfn.IFNA(","&amp;VLOOKUP($B61*1000+AH$3,奖励辅助!$A:$K,11,FALSE),"")</f>
        <v/>
      </c>
      <c r="AI61" t="str">
        <f>_xlfn.IFNA(","&amp;VLOOKUP($B61*1000+AI$3,奖励辅助!$A:$K,11,FALSE),"")</f>
        <v/>
      </c>
      <c r="AJ61" t="str">
        <f>_xlfn.IFNA(","&amp;VLOOKUP($B61*1000+AJ$3,奖励辅助!$A:$K,11,FALSE),"")</f>
        <v/>
      </c>
      <c r="AK61" t="str">
        <f>_xlfn.IFNA(","&amp;VLOOKUP($B61*1000+AK$3,奖励辅助!$A:$K,11,FALSE),"")</f>
        <v/>
      </c>
      <c r="AL61" t="str">
        <f>_xlfn.IFNA(","&amp;VLOOKUP($B61*1000+AL$3,奖励辅助!$A:$K,11,FALSE),"")</f>
        <v/>
      </c>
      <c r="AM61" t="str">
        <f>_xlfn.IFNA(","&amp;VLOOKUP($B61*1000+AM$3,奖励辅助!$A:$K,11,FALSE),"")</f>
        <v/>
      </c>
    </row>
    <row r="62" spans="1:39" x14ac:dyDescent="0.15">
      <c r="A62">
        <f t="shared" si="0"/>
        <v>400202</v>
      </c>
      <c r="B62" s="2">
        <f t="shared" si="1"/>
        <v>202</v>
      </c>
      <c r="C62" s="6">
        <f t="shared" si="3"/>
        <v>20</v>
      </c>
      <c r="D62" s="6">
        <f t="shared" si="4"/>
        <v>2</v>
      </c>
      <c r="E62" s="1" t="s">
        <v>90</v>
      </c>
      <c r="F62" s="3" t="s">
        <v>91</v>
      </c>
      <c r="G62" s="3" t="str">
        <f t="shared" si="2"/>
        <v>[]</v>
      </c>
      <c r="H62" s="2">
        <v>0</v>
      </c>
      <c r="I62" s="2">
        <v>0</v>
      </c>
      <c r="J62" t="str">
        <f>_xlfn.IFNA(VLOOKUP($B62*1000+J$3,奖励辅助!$A:$K,11,FALSE),"")</f>
        <v/>
      </c>
      <c r="K62" t="str">
        <f>_xlfn.IFNA(","&amp;VLOOKUP($B62*1000+K$3,奖励辅助!$A:$K,11,FALSE),"")</f>
        <v/>
      </c>
      <c r="L62" t="str">
        <f>_xlfn.IFNA(","&amp;VLOOKUP($B62*1000+L$3,奖励辅助!$A:$K,11,FALSE),"")</f>
        <v/>
      </c>
      <c r="M62" t="str">
        <f>_xlfn.IFNA(","&amp;VLOOKUP($B62*1000+M$3,奖励辅助!$A:$K,11,FALSE),"")</f>
        <v/>
      </c>
      <c r="N62" t="str">
        <f>_xlfn.IFNA(","&amp;VLOOKUP($B62*1000+N$3,奖励辅助!$A:$K,11,FALSE),"")</f>
        <v/>
      </c>
      <c r="O62" t="str">
        <f>_xlfn.IFNA(","&amp;VLOOKUP($B62*1000+O$3,奖励辅助!$A:$K,11,FALSE),"")</f>
        <v/>
      </c>
      <c r="P62" t="str">
        <f>_xlfn.IFNA(","&amp;VLOOKUP($B62*1000+P$3,奖励辅助!$A:$K,11,FALSE),"")</f>
        <v/>
      </c>
      <c r="Q62" t="str">
        <f>_xlfn.IFNA(","&amp;VLOOKUP($B62*1000+Q$3,奖励辅助!$A:$K,11,FALSE),"")</f>
        <v/>
      </c>
      <c r="R62" t="str">
        <f>_xlfn.IFNA(","&amp;VLOOKUP($B62*1000+R$3,奖励辅助!$A:$K,11,FALSE),"")</f>
        <v/>
      </c>
      <c r="S62" t="str">
        <f>_xlfn.IFNA(","&amp;VLOOKUP($B62*1000+S$3,奖励辅助!$A:$K,11,FALSE),"")</f>
        <v/>
      </c>
      <c r="T62" t="str">
        <f>_xlfn.IFNA(","&amp;VLOOKUP($B62*1000+T$3,奖励辅助!$A:$K,11,FALSE),"")</f>
        <v/>
      </c>
      <c r="U62" t="str">
        <f>_xlfn.IFNA(","&amp;VLOOKUP($B62*1000+U$3,奖励辅助!$A:$K,11,FALSE),"")</f>
        <v/>
      </c>
      <c r="V62" t="str">
        <f>_xlfn.IFNA(","&amp;VLOOKUP($B62*1000+V$3,奖励辅助!$A:$K,11,FALSE),"")</f>
        <v/>
      </c>
      <c r="W62" t="str">
        <f>_xlfn.IFNA(","&amp;VLOOKUP($B62*1000+W$3,奖励辅助!$A:$K,11,FALSE),"")</f>
        <v/>
      </c>
      <c r="X62" t="str">
        <f>_xlfn.IFNA(","&amp;VLOOKUP($B62*1000+X$3,奖励辅助!$A:$K,11,FALSE),"")</f>
        <v/>
      </c>
      <c r="Y62" t="str">
        <f>_xlfn.IFNA(","&amp;VLOOKUP($B62*1000+Y$3,奖励辅助!$A:$K,11,FALSE),"")</f>
        <v/>
      </c>
      <c r="Z62" t="str">
        <f>_xlfn.IFNA(","&amp;VLOOKUP($B62*1000+Z$3,奖励辅助!$A:$K,11,FALSE),"")</f>
        <v/>
      </c>
      <c r="AA62" t="str">
        <f>_xlfn.IFNA(","&amp;VLOOKUP($B62*1000+AA$3,奖励辅助!$A:$K,11,FALSE),"")</f>
        <v/>
      </c>
      <c r="AB62" t="str">
        <f>_xlfn.IFNA(","&amp;VLOOKUP($B62*1000+AB$3,奖励辅助!$A:$K,11,FALSE),"")</f>
        <v/>
      </c>
      <c r="AC62" t="str">
        <f>_xlfn.IFNA(","&amp;VLOOKUP($B62*1000+AC$3,奖励辅助!$A:$K,11,FALSE),"")</f>
        <v/>
      </c>
      <c r="AD62" t="str">
        <f>_xlfn.IFNA(","&amp;VLOOKUP($B62*1000+AD$3,奖励辅助!$A:$K,11,FALSE),"")</f>
        <v/>
      </c>
      <c r="AE62" t="str">
        <f>_xlfn.IFNA(","&amp;VLOOKUP($B62*1000+AE$3,奖励辅助!$A:$K,11,FALSE),"")</f>
        <v/>
      </c>
      <c r="AF62" t="str">
        <f>_xlfn.IFNA(","&amp;VLOOKUP($B62*1000+AF$3,奖励辅助!$A:$K,11,FALSE),"")</f>
        <v/>
      </c>
      <c r="AG62" t="str">
        <f>_xlfn.IFNA(","&amp;VLOOKUP($B62*1000+AG$3,奖励辅助!$A:$K,11,FALSE),"")</f>
        <v/>
      </c>
      <c r="AH62" t="str">
        <f>_xlfn.IFNA(","&amp;VLOOKUP($B62*1000+AH$3,奖励辅助!$A:$K,11,FALSE),"")</f>
        <v/>
      </c>
      <c r="AI62" t="str">
        <f>_xlfn.IFNA(","&amp;VLOOKUP($B62*1000+AI$3,奖励辅助!$A:$K,11,FALSE),"")</f>
        <v/>
      </c>
      <c r="AJ62" t="str">
        <f>_xlfn.IFNA(","&amp;VLOOKUP($B62*1000+AJ$3,奖励辅助!$A:$K,11,FALSE),"")</f>
        <v/>
      </c>
      <c r="AK62" t="str">
        <f>_xlfn.IFNA(","&amp;VLOOKUP($B62*1000+AK$3,奖励辅助!$A:$K,11,FALSE),"")</f>
        <v/>
      </c>
      <c r="AL62" t="str">
        <f>_xlfn.IFNA(","&amp;VLOOKUP($B62*1000+AL$3,奖励辅助!$A:$K,11,FALSE),"")</f>
        <v/>
      </c>
      <c r="AM62" t="str">
        <f>_xlfn.IFNA(","&amp;VLOOKUP($B62*1000+AM$3,奖励辅助!$A:$K,11,FALSE),"")</f>
        <v/>
      </c>
    </row>
    <row r="63" spans="1:39" x14ac:dyDescent="0.15">
      <c r="A63">
        <f t="shared" si="0"/>
        <v>400203</v>
      </c>
      <c r="B63" s="2">
        <f t="shared" si="1"/>
        <v>203</v>
      </c>
      <c r="C63" s="6">
        <f t="shared" si="3"/>
        <v>20</v>
      </c>
      <c r="D63" s="6">
        <f t="shared" si="4"/>
        <v>3</v>
      </c>
      <c r="E63" s="1" t="s">
        <v>90</v>
      </c>
      <c r="F63" s="3" t="s">
        <v>91</v>
      </c>
      <c r="G63" s="3" t="str">
        <f t="shared" si="2"/>
        <v>[]</v>
      </c>
      <c r="H63" s="2">
        <v>0</v>
      </c>
      <c r="I63" s="2">
        <v>0</v>
      </c>
      <c r="J63" t="str">
        <f>_xlfn.IFNA(VLOOKUP($B63*1000+J$3,奖励辅助!$A:$K,11,FALSE),"")</f>
        <v/>
      </c>
      <c r="K63" t="str">
        <f>_xlfn.IFNA(","&amp;VLOOKUP($B63*1000+K$3,奖励辅助!$A:$K,11,FALSE),"")</f>
        <v/>
      </c>
      <c r="L63" t="str">
        <f>_xlfn.IFNA(","&amp;VLOOKUP($B63*1000+L$3,奖励辅助!$A:$K,11,FALSE),"")</f>
        <v/>
      </c>
      <c r="M63" t="str">
        <f>_xlfn.IFNA(","&amp;VLOOKUP($B63*1000+M$3,奖励辅助!$A:$K,11,FALSE),"")</f>
        <v/>
      </c>
      <c r="N63" t="str">
        <f>_xlfn.IFNA(","&amp;VLOOKUP($B63*1000+N$3,奖励辅助!$A:$K,11,FALSE),"")</f>
        <v/>
      </c>
      <c r="O63" t="str">
        <f>_xlfn.IFNA(","&amp;VLOOKUP($B63*1000+O$3,奖励辅助!$A:$K,11,FALSE),"")</f>
        <v/>
      </c>
      <c r="P63" t="str">
        <f>_xlfn.IFNA(","&amp;VLOOKUP($B63*1000+P$3,奖励辅助!$A:$K,11,FALSE),"")</f>
        <v/>
      </c>
      <c r="Q63" t="str">
        <f>_xlfn.IFNA(","&amp;VLOOKUP($B63*1000+Q$3,奖励辅助!$A:$K,11,FALSE),"")</f>
        <v/>
      </c>
      <c r="R63" t="str">
        <f>_xlfn.IFNA(","&amp;VLOOKUP($B63*1000+R$3,奖励辅助!$A:$K,11,FALSE),"")</f>
        <v/>
      </c>
      <c r="S63" t="str">
        <f>_xlfn.IFNA(","&amp;VLOOKUP($B63*1000+S$3,奖励辅助!$A:$K,11,FALSE),"")</f>
        <v/>
      </c>
      <c r="T63" t="str">
        <f>_xlfn.IFNA(","&amp;VLOOKUP($B63*1000+T$3,奖励辅助!$A:$K,11,FALSE),"")</f>
        <v/>
      </c>
      <c r="U63" t="str">
        <f>_xlfn.IFNA(","&amp;VLOOKUP($B63*1000+U$3,奖励辅助!$A:$K,11,FALSE),"")</f>
        <v/>
      </c>
      <c r="V63" t="str">
        <f>_xlfn.IFNA(","&amp;VLOOKUP($B63*1000+V$3,奖励辅助!$A:$K,11,FALSE),"")</f>
        <v/>
      </c>
      <c r="W63" t="str">
        <f>_xlfn.IFNA(","&amp;VLOOKUP($B63*1000+W$3,奖励辅助!$A:$K,11,FALSE),"")</f>
        <v/>
      </c>
      <c r="X63" t="str">
        <f>_xlfn.IFNA(","&amp;VLOOKUP($B63*1000+X$3,奖励辅助!$A:$K,11,FALSE),"")</f>
        <v/>
      </c>
      <c r="Y63" t="str">
        <f>_xlfn.IFNA(","&amp;VLOOKUP($B63*1000+Y$3,奖励辅助!$A:$K,11,FALSE),"")</f>
        <v/>
      </c>
      <c r="Z63" t="str">
        <f>_xlfn.IFNA(","&amp;VLOOKUP($B63*1000+Z$3,奖励辅助!$A:$K,11,FALSE),"")</f>
        <v/>
      </c>
      <c r="AA63" t="str">
        <f>_xlfn.IFNA(","&amp;VLOOKUP($B63*1000+AA$3,奖励辅助!$A:$K,11,FALSE),"")</f>
        <v/>
      </c>
      <c r="AB63" t="str">
        <f>_xlfn.IFNA(","&amp;VLOOKUP($B63*1000+AB$3,奖励辅助!$A:$K,11,FALSE),"")</f>
        <v/>
      </c>
      <c r="AC63" t="str">
        <f>_xlfn.IFNA(","&amp;VLOOKUP($B63*1000+AC$3,奖励辅助!$A:$K,11,FALSE),"")</f>
        <v/>
      </c>
      <c r="AD63" t="str">
        <f>_xlfn.IFNA(","&amp;VLOOKUP($B63*1000+AD$3,奖励辅助!$A:$K,11,FALSE),"")</f>
        <v/>
      </c>
      <c r="AE63" t="str">
        <f>_xlfn.IFNA(","&amp;VLOOKUP($B63*1000+AE$3,奖励辅助!$A:$K,11,FALSE),"")</f>
        <v/>
      </c>
      <c r="AF63" t="str">
        <f>_xlfn.IFNA(","&amp;VLOOKUP($B63*1000+AF$3,奖励辅助!$A:$K,11,FALSE),"")</f>
        <v/>
      </c>
      <c r="AG63" t="str">
        <f>_xlfn.IFNA(","&amp;VLOOKUP($B63*1000+AG$3,奖励辅助!$A:$K,11,FALSE),"")</f>
        <v/>
      </c>
      <c r="AH63" t="str">
        <f>_xlfn.IFNA(","&amp;VLOOKUP($B63*1000+AH$3,奖励辅助!$A:$K,11,FALSE),"")</f>
        <v/>
      </c>
      <c r="AI63" t="str">
        <f>_xlfn.IFNA(","&amp;VLOOKUP($B63*1000+AI$3,奖励辅助!$A:$K,11,FALSE),"")</f>
        <v/>
      </c>
      <c r="AJ63" t="str">
        <f>_xlfn.IFNA(","&amp;VLOOKUP($B63*1000+AJ$3,奖励辅助!$A:$K,11,FALSE),"")</f>
        <v/>
      </c>
      <c r="AK63" t="str">
        <f>_xlfn.IFNA(","&amp;VLOOKUP($B63*1000+AK$3,奖励辅助!$A:$K,11,FALSE),"")</f>
        <v/>
      </c>
      <c r="AL63" t="str">
        <f>_xlfn.IFNA(","&amp;VLOOKUP($B63*1000+AL$3,奖励辅助!$A:$K,11,FALSE),"")</f>
        <v/>
      </c>
      <c r="AM63" t="str">
        <f>_xlfn.IFNA(","&amp;VLOOKUP($B63*1000+AM$3,奖励辅助!$A:$K,11,FALSE),"")</f>
        <v/>
      </c>
    </row>
    <row r="64" spans="1:39" x14ac:dyDescent="0.15">
      <c r="A64">
        <f t="shared" si="0"/>
        <v>400211</v>
      </c>
      <c r="B64" s="2">
        <f t="shared" si="1"/>
        <v>211</v>
      </c>
      <c r="C64" s="6">
        <f t="shared" si="3"/>
        <v>21</v>
      </c>
      <c r="D64" s="6">
        <f t="shared" si="4"/>
        <v>1</v>
      </c>
      <c r="E64" s="1" t="s">
        <v>90</v>
      </c>
      <c r="F64" s="3" t="s">
        <v>91</v>
      </c>
      <c r="G64" s="3" t="str">
        <f t="shared" si="2"/>
        <v>[{"t":"i","i":4,"c":2304,"tr":0}]</v>
      </c>
      <c r="H64" s="2">
        <v>0</v>
      </c>
      <c r="I64" s="2">
        <v>0</v>
      </c>
      <c r="J64" t="str">
        <f>_xlfn.IFNA(VLOOKUP($B64*1000+J$3,奖励辅助!$A:$K,11,FALSE),"")</f>
        <v>{"t":"i","i":4,"c":2304,"tr":0}</v>
      </c>
      <c r="K64" t="str">
        <f>_xlfn.IFNA(","&amp;VLOOKUP($B64*1000+K$3,奖励辅助!$A:$K,11,FALSE),"")</f>
        <v/>
      </c>
      <c r="L64" t="str">
        <f>_xlfn.IFNA(","&amp;VLOOKUP($B64*1000+L$3,奖励辅助!$A:$K,11,FALSE),"")</f>
        <v/>
      </c>
      <c r="M64" t="str">
        <f>_xlfn.IFNA(","&amp;VLOOKUP($B64*1000+M$3,奖励辅助!$A:$K,11,FALSE),"")</f>
        <v/>
      </c>
      <c r="N64" t="str">
        <f>_xlfn.IFNA(","&amp;VLOOKUP($B64*1000+N$3,奖励辅助!$A:$K,11,FALSE),"")</f>
        <v/>
      </c>
      <c r="O64" t="str">
        <f>_xlfn.IFNA(","&amp;VLOOKUP($B64*1000+O$3,奖励辅助!$A:$K,11,FALSE),"")</f>
        <v/>
      </c>
      <c r="P64" t="str">
        <f>_xlfn.IFNA(","&amp;VLOOKUP($B64*1000+P$3,奖励辅助!$A:$K,11,FALSE),"")</f>
        <v/>
      </c>
      <c r="Q64" t="str">
        <f>_xlfn.IFNA(","&amp;VLOOKUP($B64*1000+Q$3,奖励辅助!$A:$K,11,FALSE),"")</f>
        <v/>
      </c>
      <c r="R64" t="str">
        <f>_xlfn.IFNA(","&amp;VLOOKUP($B64*1000+R$3,奖励辅助!$A:$K,11,FALSE),"")</f>
        <v/>
      </c>
      <c r="S64" t="str">
        <f>_xlfn.IFNA(","&amp;VLOOKUP($B64*1000+S$3,奖励辅助!$A:$K,11,FALSE),"")</f>
        <v/>
      </c>
      <c r="T64" t="str">
        <f>_xlfn.IFNA(","&amp;VLOOKUP($B64*1000+T$3,奖励辅助!$A:$K,11,FALSE),"")</f>
        <v/>
      </c>
      <c r="U64" t="str">
        <f>_xlfn.IFNA(","&amp;VLOOKUP($B64*1000+U$3,奖励辅助!$A:$K,11,FALSE),"")</f>
        <v/>
      </c>
      <c r="V64" t="str">
        <f>_xlfn.IFNA(","&amp;VLOOKUP($B64*1000+V$3,奖励辅助!$A:$K,11,FALSE),"")</f>
        <v/>
      </c>
      <c r="W64" t="str">
        <f>_xlfn.IFNA(","&amp;VLOOKUP($B64*1000+W$3,奖励辅助!$A:$K,11,FALSE),"")</f>
        <v/>
      </c>
      <c r="X64" t="str">
        <f>_xlfn.IFNA(","&amp;VLOOKUP($B64*1000+X$3,奖励辅助!$A:$K,11,FALSE),"")</f>
        <v/>
      </c>
      <c r="Y64" t="str">
        <f>_xlfn.IFNA(","&amp;VLOOKUP($B64*1000+Y$3,奖励辅助!$A:$K,11,FALSE),"")</f>
        <v/>
      </c>
      <c r="Z64" t="str">
        <f>_xlfn.IFNA(","&amp;VLOOKUP($B64*1000+Z$3,奖励辅助!$A:$K,11,FALSE),"")</f>
        <v/>
      </c>
      <c r="AA64" t="str">
        <f>_xlfn.IFNA(","&amp;VLOOKUP($B64*1000+AA$3,奖励辅助!$A:$K,11,FALSE),"")</f>
        <v/>
      </c>
      <c r="AB64" t="str">
        <f>_xlfn.IFNA(","&amp;VLOOKUP($B64*1000+AB$3,奖励辅助!$A:$K,11,FALSE),"")</f>
        <v/>
      </c>
      <c r="AC64" t="str">
        <f>_xlfn.IFNA(","&amp;VLOOKUP($B64*1000+AC$3,奖励辅助!$A:$K,11,FALSE),"")</f>
        <v/>
      </c>
      <c r="AD64" t="str">
        <f>_xlfn.IFNA(","&amp;VLOOKUP($B64*1000+AD$3,奖励辅助!$A:$K,11,FALSE),"")</f>
        <v/>
      </c>
      <c r="AE64" t="str">
        <f>_xlfn.IFNA(","&amp;VLOOKUP($B64*1000+AE$3,奖励辅助!$A:$K,11,FALSE),"")</f>
        <v/>
      </c>
      <c r="AF64" t="str">
        <f>_xlfn.IFNA(","&amp;VLOOKUP($B64*1000+AF$3,奖励辅助!$A:$K,11,FALSE),"")</f>
        <v/>
      </c>
      <c r="AG64" t="str">
        <f>_xlfn.IFNA(","&amp;VLOOKUP($B64*1000+AG$3,奖励辅助!$A:$K,11,FALSE),"")</f>
        <v/>
      </c>
      <c r="AH64" t="str">
        <f>_xlfn.IFNA(","&amp;VLOOKUP($B64*1000+AH$3,奖励辅助!$A:$K,11,FALSE),"")</f>
        <v/>
      </c>
      <c r="AI64" t="str">
        <f>_xlfn.IFNA(","&amp;VLOOKUP($B64*1000+AI$3,奖励辅助!$A:$K,11,FALSE),"")</f>
        <v/>
      </c>
      <c r="AJ64" t="str">
        <f>_xlfn.IFNA(","&amp;VLOOKUP($B64*1000+AJ$3,奖励辅助!$A:$K,11,FALSE),"")</f>
        <v/>
      </c>
      <c r="AK64" t="str">
        <f>_xlfn.IFNA(","&amp;VLOOKUP($B64*1000+AK$3,奖励辅助!$A:$K,11,FALSE),"")</f>
        <v/>
      </c>
      <c r="AL64" t="str">
        <f>_xlfn.IFNA(","&amp;VLOOKUP($B64*1000+AL$3,奖励辅助!$A:$K,11,FALSE),"")</f>
        <v/>
      </c>
      <c r="AM64" t="str">
        <f>_xlfn.IFNA(","&amp;VLOOKUP($B64*1000+AM$3,奖励辅助!$A:$K,11,FALSE),"")</f>
        <v/>
      </c>
    </row>
    <row r="65" spans="1:39" x14ac:dyDescent="0.15">
      <c r="A65">
        <f t="shared" si="0"/>
        <v>400212</v>
      </c>
      <c r="B65" s="2">
        <f t="shared" si="1"/>
        <v>212</v>
      </c>
      <c r="C65" s="6">
        <f t="shared" si="3"/>
        <v>21</v>
      </c>
      <c r="D65" s="6">
        <f t="shared" si="4"/>
        <v>2</v>
      </c>
      <c r="E65" s="1" t="s">
        <v>90</v>
      </c>
      <c r="F65" s="3" t="s">
        <v>91</v>
      </c>
      <c r="G65" s="3" t="str">
        <f t="shared" si="2"/>
        <v>[]</v>
      </c>
      <c r="H65" s="2">
        <v>0</v>
      </c>
      <c r="I65" s="2">
        <v>0</v>
      </c>
      <c r="J65" t="str">
        <f>_xlfn.IFNA(VLOOKUP($B65*1000+J$3,奖励辅助!$A:$K,11,FALSE),"")</f>
        <v/>
      </c>
      <c r="K65" t="str">
        <f>_xlfn.IFNA(","&amp;VLOOKUP($B65*1000+K$3,奖励辅助!$A:$K,11,FALSE),"")</f>
        <v/>
      </c>
      <c r="L65" t="str">
        <f>_xlfn.IFNA(","&amp;VLOOKUP($B65*1000+L$3,奖励辅助!$A:$K,11,FALSE),"")</f>
        <v/>
      </c>
      <c r="M65" t="str">
        <f>_xlfn.IFNA(","&amp;VLOOKUP($B65*1000+M$3,奖励辅助!$A:$K,11,FALSE),"")</f>
        <v/>
      </c>
      <c r="N65" t="str">
        <f>_xlfn.IFNA(","&amp;VLOOKUP($B65*1000+N$3,奖励辅助!$A:$K,11,FALSE),"")</f>
        <v/>
      </c>
      <c r="O65" t="str">
        <f>_xlfn.IFNA(","&amp;VLOOKUP($B65*1000+O$3,奖励辅助!$A:$K,11,FALSE),"")</f>
        <v/>
      </c>
      <c r="P65" t="str">
        <f>_xlfn.IFNA(","&amp;VLOOKUP($B65*1000+P$3,奖励辅助!$A:$K,11,FALSE),"")</f>
        <v/>
      </c>
      <c r="Q65" t="str">
        <f>_xlfn.IFNA(","&amp;VLOOKUP($B65*1000+Q$3,奖励辅助!$A:$K,11,FALSE),"")</f>
        <v/>
      </c>
      <c r="R65" t="str">
        <f>_xlfn.IFNA(","&amp;VLOOKUP($B65*1000+R$3,奖励辅助!$A:$K,11,FALSE),"")</f>
        <v/>
      </c>
      <c r="S65" t="str">
        <f>_xlfn.IFNA(","&amp;VLOOKUP($B65*1000+S$3,奖励辅助!$A:$K,11,FALSE),"")</f>
        <v/>
      </c>
      <c r="T65" t="str">
        <f>_xlfn.IFNA(","&amp;VLOOKUP($B65*1000+T$3,奖励辅助!$A:$K,11,FALSE),"")</f>
        <v/>
      </c>
      <c r="U65" t="str">
        <f>_xlfn.IFNA(","&amp;VLOOKUP($B65*1000+U$3,奖励辅助!$A:$K,11,FALSE),"")</f>
        <v/>
      </c>
      <c r="V65" t="str">
        <f>_xlfn.IFNA(","&amp;VLOOKUP($B65*1000+V$3,奖励辅助!$A:$K,11,FALSE),"")</f>
        <v/>
      </c>
      <c r="W65" t="str">
        <f>_xlfn.IFNA(","&amp;VLOOKUP($B65*1000+W$3,奖励辅助!$A:$K,11,FALSE),"")</f>
        <v/>
      </c>
      <c r="X65" t="str">
        <f>_xlfn.IFNA(","&amp;VLOOKUP($B65*1000+X$3,奖励辅助!$A:$K,11,FALSE),"")</f>
        <v/>
      </c>
      <c r="Y65" t="str">
        <f>_xlfn.IFNA(","&amp;VLOOKUP($B65*1000+Y$3,奖励辅助!$A:$K,11,FALSE),"")</f>
        <v/>
      </c>
      <c r="Z65" t="str">
        <f>_xlfn.IFNA(","&amp;VLOOKUP($B65*1000+Z$3,奖励辅助!$A:$K,11,FALSE),"")</f>
        <v/>
      </c>
      <c r="AA65" t="str">
        <f>_xlfn.IFNA(","&amp;VLOOKUP($B65*1000+AA$3,奖励辅助!$A:$K,11,FALSE),"")</f>
        <v/>
      </c>
      <c r="AB65" t="str">
        <f>_xlfn.IFNA(","&amp;VLOOKUP($B65*1000+AB$3,奖励辅助!$A:$K,11,FALSE),"")</f>
        <v/>
      </c>
      <c r="AC65" t="str">
        <f>_xlfn.IFNA(","&amp;VLOOKUP($B65*1000+AC$3,奖励辅助!$A:$K,11,FALSE),"")</f>
        <v/>
      </c>
      <c r="AD65" t="str">
        <f>_xlfn.IFNA(","&amp;VLOOKUP($B65*1000+AD$3,奖励辅助!$A:$K,11,FALSE),"")</f>
        <v/>
      </c>
      <c r="AE65" t="str">
        <f>_xlfn.IFNA(","&amp;VLOOKUP($B65*1000+AE$3,奖励辅助!$A:$K,11,FALSE),"")</f>
        <v/>
      </c>
      <c r="AF65" t="str">
        <f>_xlfn.IFNA(","&amp;VLOOKUP($B65*1000+AF$3,奖励辅助!$A:$K,11,FALSE),"")</f>
        <v/>
      </c>
      <c r="AG65" t="str">
        <f>_xlfn.IFNA(","&amp;VLOOKUP($B65*1000+AG$3,奖励辅助!$A:$K,11,FALSE),"")</f>
        <v/>
      </c>
      <c r="AH65" t="str">
        <f>_xlfn.IFNA(","&amp;VLOOKUP($B65*1000+AH$3,奖励辅助!$A:$K,11,FALSE),"")</f>
        <v/>
      </c>
      <c r="AI65" t="str">
        <f>_xlfn.IFNA(","&amp;VLOOKUP($B65*1000+AI$3,奖励辅助!$A:$K,11,FALSE),"")</f>
        <v/>
      </c>
      <c r="AJ65" t="str">
        <f>_xlfn.IFNA(","&amp;VLOOKUP($B65*1000+AJ$3,奖励辅助!$A:$K,11,FALSE),"")</f>
        <v/>
      </c>
      <c r="AK65" t="str">
        <f>_xlfn.IFNA(","&amp;VLOOKUP($B65*1000+AK$3,奖励辅助!$A:$K,11,FALSE),"")</f>
        <v/>
      </c>
      <c r="AL65" t="str">
        <f>_xlfn.IFNA(","&amp;VLOOKUP($B65*1000+AL$3,奖励辅助!$A:$K,11,FALSE),"")</f>
        <v/>
      </c>
      <c r="AM65" t="str">
        <f>_xlfn.IFNA(","&amp;VLOOKUP($B65*1000+AM$3,奖励辅助!$A:$K,11,FALSE),"")</f>
        <v/>
      </c>
    </row>
    <row r="66" spans="1:39" x14ac:dyDescent="0.15">
      <c r="A66">
        <f t="shared" si="0"/>
        <v>400213</v>
      </c>
      <c r="B66" s="2">
        <f t="shared" si="1"/>
        <v>213</v>
      </c>
      <c r="C66" s="6">
        <f t="shared" si="3"/>
        <v>21</v>
      </c>
      <c r="D66" s="6">
        <f t="shared" si="4"/>
        <v>3</v>
      </c>
      <c r="E66" s="1" t="s">
        <v>90</v>
      </c>
      <c r="F66" s="3" t="s">
        <v>91</v>
      </c>
      <c r="G66" s="3" t="str">
        <f t="shared" si="2"/>
        <v>[]</v>
      </c>
      <c r="H66" s="2">
        <v>0</v>
      </c>
      <c r="I66" s="2">
        <v>0</v>
      </c>
      <c r="J66" t="str">
        <f>_xlfn.IFNA(VLOOKUP($B66*1000+J$3,奖励辅助!$A:$K,11,FALSE),"")</f>
        <v/>
      </c>
      <c r="K66" t="str">
        <f>_xlfn.IFNA(","&amp;VLOOKUP($B66*1000+K$3,奖励辅助!$A:$K,11,FALSE),"")</f>
        <v/>
      </c>
      <c r="L66" t="str">
        <f>_xlfn.IFNA(","&amp;VLOOKUP($B66*1000+L$3,奖励辅助!$A:$K,11,FALSE),"")</f>
        <v/>
      </c>
      <c r="M66" t="str">
        <f>_xlfn.IFNA(","&amp;VLOOKUP($B66*1000+M$3,奖励辅助!$A:$K,11,FALSE),"")</f>
        <v/>
      </c>
      <c r="N66" t="str">
        <f>_xlfn.IFNA(","&amp;VLOOKUP($B66*1000+N$3,奖励辅助!$A:$K,11,FALSE),"")</f>
        <v/>
      </c>
      <c r="O66" t="str">
        <f>_xlfn.IFNA(","&amp;VLOOKUP($B66*1000+O$3,奖励辅助!$A:$K,11,FALSE),"")</f>
        <v/>
      </c>
      <c r="P66" t="str">
        <f>_xlfn.IFNA(","&amp;VLOOKUP($B66*1000+P$3,奖励辅助!$A:$K,11,FALSE),"")</f>
        <v/>
      </c>
      <c r="Q66" t="str">
        <f>_xlfn.IFNA(","&amp;VLOOKUP($B66*1000+Q$3,奖励辅助!$A:$K,11,FALSE),"")</f>
        <v/>
      </c>
      <c r="R66" t="str">
        <f>_xlfn.IFNA(","&amp;VLOOKUP($B66*1000+R$3,奖励辅助!$A:$K,11,FALSE),"")</f>
        <v/>
      </c>
      <c r="S66" t="str">
        <f>_xlfn.IFNA(","&amp;VLOOKUP($B66*1000+S$3,奖励辅助!$A:$K,11,FALSE),"")</f>
        <v/>
      </c>
      <c r="T66" t="str">
        <f>_xlfn.IFNA(","&amp;VLOOKUP($B66*1000+T$3,奖励辅助!$A:$K,11,FALSE),"")</f>
        <v/>
      </c>
      <c r="U66" t="str">
        <f>_xlfn.IFNA(","&amp;VLOOKUP($B66*1000+U$3,奖励辅助!$A:$K,11,FALSE),"")</f>
        <v/>
      </c>
      <c r="V66" t="str">
        <f>_xlfn.IFNA(","&amp;VLOOKUP($B66*1000+V$3,奖励辅助!$A:$K,11,FALSE),"")</f>
        <v/>
      </c>
      <c r="W66" t="str">
        <f>_xlfn.IFNA(","&amp;VLOOKUP($B66*1000+W$3,奖励辅助!$A:$K,11,FALSE),"")</f>
        <v/>
      </c>
      <c r="X66" t="str">
        <f>_xlfn.IFNA(","&amp;VLOOKUP($B66*1000+X$3,奖励辅助!$A:$K,11,FALSE),"")</f>
        <v/>
      </c>
      <c r="Y66" t="str">
        <f>_xlfn.IFNA(","&amp;VLOOKUP($B66*1000+Y$3,奖励辅助!$A:$K,11,FALSE),"")</f>
        <v/>
      </c>
      <c r="Z66" t="str">
        <f>_xlfn.IFNA(","&amp;VLOOKUP($B66*1000+Z$3,奖励辅助!$A:$K,11,FALSE),"")</f>
        <v/>
      </c>
      <c r="AA66" t="str">
        <f>_xlfn.IFNA(","&amp;VLOOKUP($B66*1000+AA$3,奖励辅助!$A:$K,11,FALSE),"")</f>
        <v/>
      </c>
      <c r="AB66" t="str">
        <f>_xlfn.IFNA(","&amp;VLOOKUP($B66*1000+AB$3,奖励辅助!$A:$K,11,FALSE),"")</f>
        <v/>
      </c>
      <c r="AC66" t="str">
        <f>_xlfn.IFNA(","&amp;VLOOKUP($B66*1000+AC$3,奖励辅助!$A:$K,11,FALSE),"")</f>
        <v/>
      </c>
      <c r="AD66" t="str">
        <f>_xlfn.IFNA(","&amp;VLOOKUP($B66*1000+AD$3,奖励辅助!$A:$K,11,FALSE),"")</f>
        <v/>
      </c>
      <c r="AE66" t="str">
        <f>_xlfn.IFNA(","&amp;VLOOKUP($B66*1000+AE$3,奖励辅助!$A:$K,11,FALSE),"")</f>
        <v/>
      </c>
      <c r="AF66" t="str">
        <f>_xlfn.IFNA(","&amp;VLOOKUP($B66*1000+AF$3,奖励辅助!$A:$K,11,FALSE),"")</f>
        <v/>
      </c>
      <c r="AG66" t="str">
        <f>_xlfn.IFNA(","&amp;VLOOKUP($B66*1000+AG$3,奖励辅助!$A:$K,11,FALSE),"")</f>
        <v/>
      </c>
      <c r="AH66" t="str">
        <f>_xlfn.IFNA(","&amp;VLOOKUP($B66*1000+AH$3,奖励辅助!$A:$K,11,FALSE),"")</f>
        <v/>
      </c>
      <c r="AI66" t="str">
        <f>_xlfn.IFNA(","&amp;VLOOKUP($B66*1000+AI$3,奖励辅助!$A:$K,11,FALSE),"")</f>
        <v/>
      </c>
      <c r="AJ66" t="str">
        <f>_xlfn.IFNA(","&amp;VLOOKUP($B66*1000+AJ$3,奖励辅助!$A:$K,11,FALSE),"")</f>
        <v/>
      </c>
      <c r="AK66" t="str">
        <f>_xlfn.IFNA(","&amp;VLOOKUP($B66*1000+AK$3,奖励辅助!$A:$K,11,FALSE),"")</f>
        <v/>
      </c>
      <c r="AL66" t="str">
        <f>_xlfn.IFNA(","&amp;VLOOKUP($B66*1000+AL$3,奖励辅助!$A:$K,11,FALSE),"")</f>
        <v/>
      </c>
      <c r="AM66" t="str">
        <f>_xlfn.IFNA(","&amp;VLOOKUP($B66*1000+AM$3,奖励辅助!$A:$K,11,FALSE),"")</f>
        <v/>
      </c>
    </row>
    <row r="67" spans="1:39" x14ac:dyDescent="0.15">
      <c r="A67">
        <f t="shared" si="0"/>
        <v>400221</v>
      </c>
      <c r="B67" s="2">
        <f t="shared" si="1"/>
        <v>221</v>
      </c>
      <c r="C67" s="6">
        <f t="shared" si="3"/>
        <v>22</v>
      </c>
      <c r="D67" s="6">
        <f t="shared" si="4"/>
        <v>1</v>
      </c>
      <c r="E67" s="1" t="s">
        <v>90</v>
      </c>
      <c r="F67" s="3" t="s">
        <v>91</v>
      </c>
      <c r="G67" s="3" t="str">
        <f t="shared" si="2"/>
        <v>[{"t":"i","i":4,"c":2541,"tr":0}]</v>
      </c>
      <c r="H67" s="2">
        <v>0</v>
      </c>
      <c r="I67" s="2">
        <v>0</v>
      </c>
      <c r="J67" t="str">
        <f>_xlfn.IFNA(VLOOKUP($B67*1000+J$3,奖励辅助!$A:$K,11,FALSE),"")</f>
        <v>{"t":"i","i":4,"c":2541,"tr":0}</v>
      </c>
      <c r="K67" t="str">
        <f>_xlfn.IFNA(","&amp;VLOOKUP($B67*1000+K$3,奖励辅助!$A:$K,11,FALSE),"")</f>
        <v/>
      </c>
      <c r="L67" t="str">
        <f>_xlfn.IFNA(","&amp;VLOOKUP($B67*1000+L$3,奖励辅助!$A:$K,11,FALSE),"")</f>
        <v/>
      </c>
      <c r="M67" t="str">
        <f>_xlfn.IFNA(","&amp;VLOOKUP($B67*1000+M$3,奖励辅助!$A:$K,11,FALSE),"")</f>
        <v/>
      </c>
      <c r="N67" t="str">
        <f>_xlfn.IFNA(","&amp;VLOOKUP($B67*1000+N$3,奖励辅助!$A:$K,11,FALSE),"")</f>
        <v/>
      </c>
      <c r="O67" t="str">
        <f>_xlfn.IFNA(","&amp;VLOOKUP($B67*1000+O$3,奖励辅助!$A:$K,11,FALSE),"")</f>
        <v/>
      </c>
      <c r="P67" t="str">
        <f>_xlfn.IFNA(","&amp;VLOOKUP($B67*1000+P$3,奖励辅助!$A:$K,11,FALSE),"")</f>
        <v/>
      </c>
      <c r="Q67" t="str">
        <f>_xlfn.IFNA(","&amp;VLOOKUP($B67*1000+Q$3,奖励辅助!$A:$K,11,FALSE),"")</f>
        <v/>
      </c>
      <c r="R67" t="str">
        <f>_xlfn.IFNA(","&amp;VLOOKUP($B67*1000+R$3,奖励辅助!$A:$K,11,FALSE),"")</f>
        <v/>
      </c>
      <c r="S67" t="str">
        <f>_xlfn.IFNA(","&amp;VLOOKUP($B67*1000+S$3,奖励辅助!$A:$K,11,FALSE),"")</f>
        <v/>
      </c>
      <c r="T67" t="str">
        <f>_xlfn.IFNA(","&amp;VLOOKUP($B67*1000+T$3,奖励辅助!$A:$K,11,FALSE),"")</f>
        <v/>
      </c>
      <c r="U67" t="str">
        <f>_xlfn.IFNA(","&amp;VLOOKUP($B67*1000+U$3,奖励辅助!$A:$K,11,FALSE),"")</f>
        <v/>
      </c>
      <c r="V67" t="str">
        <f>_xlfn.IFNA(","&amp;VLOOKUP($B67*1000+V$3,奖励辅助!$A:$K,11,FALSE),"")</f>
        <v/>
      </c>
      <c r="W67" t="str">
        <f>_xlfn.IFNA(","&amp;VLOOKUP($B67*1000+W$3,奖励辅助!$A:$K,11,FALSE),"")</f>
        <v/>
      </c>
      <c r="X67" t="str">
        <f>_xlfn.IFNA(","&amp;VLOOKUP($B67*1000+X$3,奖励辅助!$A:$K,11,FALSE),"")</f>
        <v/>
      </c>
      <c r="Y67" t="str">
        <f>_xlfn.IFNA(","&amp;VLOOKUP($B67*1000+Y$3,奖励辅助!$A:$K,11,FALSE),"")</f>
        <v/>
      </c>
      <c r="Z67" t="str">
        <f>_xlfn.IFNA(","&amp;VLOOKUP($B67*1000+Z$3,奖励辅助!$A:$K,11,FALSE),"")</f>
        <v/>
      </c>
      <c r="AA67" t="str">
        <f>_xlfn.IFNA(","&amp;VLOOKUP($B67*1000+AA$3,奖励辅助!$A:$K,11,FALSE),"")</f>
        <v/>
      </c>
      <c r="AB67" t="str">
        <f>_xlfn.IFNA(","&amp;VLOOKUP($B67*1000+AB$3,奖励辅助!$A:$K,11,FALSE),"")</f>
        <v/>
      </c>
      <c r="AC67" t="str">
        <f>_xlfn.IFNA(","&amp;VLOOKUP($B67*1000+AC$3,奖励辅助!$A:$K,11,FALSE),"")</f>
        <v/>
      </c>
      <c r="AD67" t="str">
        <f>_xlfn.IFNA(","&amp;VLOOKUP($B67*1000+AD$3,奖励辅助!$A:$K,11,FALSE),"")</f>
        <v/>
      </c>
      <c r="AE67" t="str">
        <f>_xlfn.IFNA(","&amp;VLOOKUP($B67*1000+AE$3,奖励辅助!$A:$K,11,FALSE),"")</f>
        <v/>
      </c>
      <c r="AF67" t="str">
        <f>_xlfn.IFNA(","&amp;VLOOKUP($B67*1000+AF$3,奖励辅助!$A:$K,11,FALSE),"")</f>
        <v/>
      </c>
      <c r="AG67" t="str">
        <f>_xlfn.IFNA(","&amp;VLOOKUP($B67*1000+AG$3,奖励辅助!$A:$K,11,FALSE),"")</f>
        <v/>
      </c>
      <c r="AH67" t="str">
        <f>_xlfn.IFNA(","&amp;VLOOKUP($B67*1000+AH$3,奖励辅助!$A:$K,11,FALSE),"")</f>
        <v/>
      </c>
      <c r="AI67" t="str">
        <f>_xlfn.IFNA(","&amp;VLOOKUP($B67*1000+AI$3,奖励辅助!$A:$K,11,FALSE),"")</f>
        <v/>
      </c>
      <c r="AJ67" t="str">
        <f>_xlfn.IFNA(","&amp;VLOOKUP($B67*1000+AJ$3,奖励辅助!$A:$K,11,FALSE),"")</f>
        <v/>
      </c>
      <c r="AK67" t="str">
        <f>_xlfn.IFNA(","&amp;VLOOKUP($B67*1000+AK$3,奖励辅助!$A:$K,11,FALSE),"")</f>
        <v/>
      </c>
      <c r="AL67" t="str">
        <f>_xlfn.IFNA(","&amp;VLOOKUP($B67*1000+AL$3,奖励辅助!$A:$K,11,FALSE),"")</f>
        <v/>
      </c>
      <c r="AM67" t="str">
        <f>_xlfn.IFNA(","&amp;VLOOKUP($B67*1000+AM$3,奖励辅助!$A:$K,11,FALSE),"")</f>
        <v/>
      </c>
    </row>
    <row r="68" spans="1:39" x14ac:dyDescent="0.15">
      <c r="A68">
        <f t="shared" si="0"/>
        <v>400222</v>
      </c>
      <c r="B68" s="2">
        <f t="shared" si="1"/>
        <v>222</v>
      </c>
      <c r="C68" s="6">
        <f t="shared" si="3"/>
        <v>22</v>
      </c>
      <c r="D68" s="6">
        <f t="shared" si="4"/>
        <v>2</v>
      </c>
      <c r="E68" s="1" t="s">
        <v>90</v>
      </c>
      <c r="F68" s="3" t="s">
        <v>91</v>
      </c>
      <c r="G68" s="3" t="str">
        <f t="shared" si="2"/>
        <v>[]</v>
      </c>
      <c r="H68" s="2">
        <v>0</v>
      </c>
      <c r="I68" s="2">
        <v>0</v>
      </c>
      <c r="J68" t="str">
        <f>_xlfn.IFNA(VLOOKUP($B68*1000+J$3,奖励辅助!$A:$K,11,FALSE),"")</f>
        <v/>
      </c>
      <c r="K68" t="str">
        <f>_xlfn.IFNA(","&amp;VLOOKUP($B68*1000+K$3,奖励辅助!$A:$K,11,FALSE),"")</f>
        <v/>
      </c>
      <c r="L68" t="str">
        <f>_xlfn.IFNA(","&amp;VLOOKUP($B68*1000+L$3,奖励辅助!$A:$K,11,FALSE),"")</f>
        <v/>
      </c>
      <c r="M68" t="str">
        <f>_xlfn.IFNA(","&amp;VLOOKUP($B68*1000+M$3,奖励辅助!$A:$K,11,FALSE),"")</f>
        <v/>
      </c>
      <c r="N68" t="str">
        <f>_xlfn.IFNA(","&amp;VLOOKUP($B68*1000+N$3,奖励辅助!$A:$K,11,FALSE),"")</f>
        <v/>
      </c>
      <c r="O68" t="str">
        <f>_xlfn.IFNA(","&amp;VLOOKUP($B68*1000+O$3,奖励辅助!$A:$K,11,FALSE),"")</f>
        <v/>
      </c>
      <c r="P68" t="str">
        <f>_xlfn.IFNA(","&amp;VLOOKUP($B68*1000+P$3,奖励辅助!$A:$K,11,FALSE),"")</f>
        <v/>
      </c>
      <c r="Q68" t="str">
        <f>_xlfn.IFNA(","&amp;VLOOKUP($B68*1000+Q$3,奖励辅助!$A:$K,11,FALSE),"")</f>
        <v/>
      </c>
      <c r="R68" t="str">
        <f>_xlfn.IFNA(","&amp;VLOOKUP($B68*1000+R$3,奖励辅助!$A:$K,11,FALSE),"")</f>
        <v/>
      </c>
      <c r="S68" t="str">
        <f>_xlfn.IFNA(","&amp;VLOOKUP($B68*1000+S$3,奖励辅助!$A:$K,11,FALSE),"")</f>
        <v/>
      </c>
      <c r="T68" t="str">
        <f>_xlfn.IFNA(","&amp;VLOOKUP($B68*1000+T$3,奖励辅助!$A:$K,11,FALSE),"")</f>
        <v/>
      </c>
      <c r="U68" t="str">
        <f>_xlfn.IFNA(","&amp;VLOOKUP($B68*1000+U$3,奖励辅助!$A:$K,11,FALSE),"")</f>
        <v/>
      </c>
      <c r="V68" t="str">
        <f>_xlfn.IFNA(","&amp;VLOOKUP($B68*1000+V$3,奖励辅助!$A:$K,11,FALSE),"")</f>
        <v/>
      </c>
      <c r="W68" t="str">
        <f>_xlfn.IFNA(","&amp;VLOOKUP($B68*1000+W$3,奖励辅助!$A:$K,11,FALSE),"")</f>
        <v/>
      </c>
      <c r="X68" t="str">
        <f>_xlfn.IFNA(","&amp;VLOOKUP($B68*1000+X$3,奖励辅助!$A:$K,11,FALSE),"")</f>
        <v/>
      </c>
      <c r="Y68" t="str">
        <f>_xlfn.IFNA(","&amp;VLOOKUP($B68*1000+Y$3,奖励辅助!$A:$K,11,FALSE),"")</f>
        <v/>
      </c>
      <c r="Z68" t="str">
        <f>_xlfn.IFNA(","&amp;VLOOKUP($B68*1000+Z$3,奖励辅助!$A:$K,11,FALSE),"")</f>
        <v/>
      </c>
      <c r="AA68" t="str">
        <f>_xlfn.IFNA(","&amp;VLOOKUP($B68*1000+AA$3,奖励辅助!$A:$K,11,FALSE),"")</f>
        <v/>
      </c>
      <c r="AB68" t="str">
        <f>_xlfn.IFNA(","&amp;VLOOKUP($B68*1000+AB$3,奖励辅助!$A:$K,11,FALSE),"")</f>
        <v/>
      </c>
      <c r="AC68" t="str">
        <f>_xlfn.IFNA(","&amp;VLOOKUP($B68*1000+AC$3,奖励辅助!$A:$K,11,FALSE),"")</f>
        <v/>
      </c>
      <c r="AD68" t="str">
        <f>_xlfn.IFNA(","&amp;VLOOKUP($B68*1000+AD$3,奖励辅助!$A:$K,11,FALSE),"")</f>
        <v/>
      </c>
      <c r="AE68" t="str">
        <f>_xlfn.IFNA(","&amp;VLOOKUP($B68*1000+AE$3,奖励辅助!$A:$K,11,FALSE),"")</f>
        <v/>
      </c>
      <c r="AF68" t="str">
        <f>_xlfn.IFNA(","&amp;VLOOKUP($B68*1000+AF$3,奖励辅助!$A:$K,11,FALSE),"")</f>
        <v/>
      </c>
      <c r="AG68" t="str">
        <f>_xlfn.IFNA(","&amp;VLOOKUP($B68*1000+AG$3,奖励辅助!$A:$K,11,FALSE),"")</f>
        <v/>
      </c>
      <c r="AH68" t="str">
        <f>_xlfn.IFNA(","&amp;VLOOKUP($B68*1000+AH$3,奖励辅助!$A:$K,11,FALSE),"")</f>
        <v/>
      </c>
      <c r="AI68" t="str">
        <f>_xlfn.IFNA(","&amp;VLOOKUP($B68*1000+AI$3,奖励辅助!$A:$K,11,FALSE),"")</f>
        <v/>
      </c>
      <c r="AJ68" t="str">
        <f>_xlfn.IFNA(","&amp;VLOOKUP($B68*1000+AJ$3,奖励辅助!$A:$K,11,FALSE),"")</f>
        <v/>
      </c>
      <c r="AK68" t="str">
        <f>_xlfn.IFNA(","&amp;VLOOKUP($B68*1000+AK$3,奖励辅助!$A:$K,11,FALSE),"")</f>
        <v/>
      </c>
      <c r="AL68" t="str">
        <f>_xlfn.IFNA(","&amp;VLOOKUP($B68*1000+AL$3,奖励辅助!$A:$K,11,FALSE),"")</f>
        <v/>
      </c>
      <c r="AM68" t="str">
        <f>_xlfn.IFNA(","&amp;VLOOKUP($B68*1000+AM$3,奖励辅助!$A:$K,11,FALSE),"")</f>
        <v/>
      </c>
    </row>
    <row r="69" spans="1:39" x14ac:dyDescent="0.15">
      <c r="A69">
        <f t="shared" ref="A69:A132" si="5">400000+B69</f>
        <v>400223</v>
      </c>
      <c r="B69" s="2">
        <f t="shared" si="1"/>
        <v>223</v>
      </c>
      <c r="C69" s="6">
        <f t="shared" si="3"/>
        <v>22</v>
      </c>
      <c r="D69" s="6">
        <f t="shared" si="4"/>
        <v>3</v>
      </c>
      <c r="E69" s="1" t="s">
        <v>90</v>
      </c>
      <c r="F69" s="3" t="s">
        <v>91</v>
      </c>
      <c r="G69" s="3" t="str">
        <f t="shared" si="2"/>
        <v>[]</v>
      </c>
      <c r="H69" s="2">
        <v>0</v>
      </c>
      <c r="I69" s="2">
        <v>0</v>
      </c>
      <c r="J69" t="str">
        <f>_xlfn.IFNA(VLOOKUP($B69*1000+J$3,奖励辅助!$A:$K,11,FALSE),"")</f>
        <v/>
      </c>
      <c r="K69" t="str">
        <f>_xlfn.IFNA(","&amp;VLOOKUP($B69*1000+K$3,奖励辅助!$A:$K,11,FALSE),"")</f>
        <v/>
      </c>
      <c r="L69" t="str">
        <f>_xlfn.IFNA(","&amp;VLOOKUP($B69*1000+L$3,奖励辅助!$A:$K,11,FALSE),"")</f>
        <v/>
      </c>
      <c r="M69" t="str">
        <f>_xlfn.IFNA(","&amp;VLOOKUP($B69*1000+M$3,奖励辅助!$A:$K,11,FALSE),"")</f>
        <v/>
      </c>
      <c r="N69" t="str">
        <f>_xlfn.IFNA(","&amp;VLOOKUP($B69*1000+N$3,奖励辅助!$A:$K,11,FALSE),"")</f>
        <v/>
      </c>
      <c r="O69" t="str">
        <f>_xlfn.IFNA(","&amp;VLOOKUP($B69*1000+O$3,奖励辅助!$A:$K,11,FALSE),"")</f>
        <v/>
      </c>
      <c r="P69" t="str">
        <f>_xlfn.IFNA(","&amp;VLOOKUP($B69*1000+P$3,奖励辅助!$A:$K,11,FALSE),"")</f>
        <v/>
      </c>
      <c r="Q69" t="str">
        <f>_xlfn.IFNA(","&amp;VLOOKUP($B69*1000+Q$3,奖励辅助!$A:$K,11,FALSE),"")</f>
        <v/>
      </c>
      <c r="R69" t="str">
        <f>_xlfn.IFNA(","&amp;VLOOKUP($B69*1000+R$3,奖励辅助!$A:$K,11,FALSE),"")</f>
        <v/>
      </c>
      <c r="S69" t="str">
        <f>_xlfn.IFNA(","&amp;VLOOKUP($B69*1000+S$3,奖励辅助!$A:$K,11,FALSE),"")</f>
        <v/>
      </c>
      <c r="T69" t="str">
        <f>_xlfn.IFNA(","&amp;VLOOKUP($B69*1000+T$3,奖励辅助!$A:$K,11,FALSE),"")</f>
        <v/>
      </c>
      <c r="U69" t="str">
        <f>_xlfn.IFNA(","&amp;VLOOKUP($B69*1000+U$3,奖励辅助!$A:$K,11,FALSE),"")</f>
        <v/>
      </c>
      <c r="V69" t="str">
        <f>_xlfn.IFNA(","&amp;VLOOKUP($B69*1000+V$3,奖励辅助!$A:$K,11,FALSE),"")</f>
        <v/>
      </c>
      <c r="W69" t="str">
        <f>_xlfn.IFNA(","&amp;VLOOKUP($B69*1000+W$3,奖励辅助!$A:$K,11,FALSE),"")</f>
        <v/>
      </c>
      <c r="X69" t="str">
        <f>_xlfn.IFNA(","&amp;VLOOKUP($B69*1000+X$3,奖励辅助!$A:$K,11,FALSE),"")</f>
        <v/>
      </c>
      <c r="Y69" t="str">
        <f>_xlfn.IFNA(","&amp;VLOOKUP($B69*1000+Y$3,奖励辅助!$A:$K,11,FALSE),"")</f>
        <v/>
      </c>
      <c r="Z69" t="str">
        <f>_xlfn.IFNA(","&amp;VLOOKUP($B69*1000+Z$3,奖励辅助!$A:$K,11,FALSE),"")</f>
        <v/>
      </c>
      <c r="AA69" t="str">
        <f>_xlfn.IFNA(","&amp;VLOOKUP($B69*1000+AA$3,奖励辅助!$A:$K,11,FALSE),"")</f>
        <v/>
      </c>
      <c r="AB69" t="str">
        <f>_xlfn.IFNA(","&amp;VLOOKUP($B69*1000+AB$3,奖励辅助!$A:$K,11,FALSE),"")</f>
        <v/>
      </c>
      <c r="AC69" t="str">
        <f>_xlfn.IFNA(","&amp;VLOOKUP($B69*1000+AC$3,奖励辅助!$A:$K,11,FALSE),"")</f>
        <v/>
      </c>
      <c r="AD69" t="str">
        <f>_xlfn.IFNA(","&amp;VLOOKUP($B69*1000+AD$3,奖励辅助!$A:$K,11,FALSE),"")</f>
        <v/>
      </c>
      <c r="AE69" t="str">
        <f>_xlfn.IFNA(","&amp;VLOOKUP($B69*1000+AE$3,奖励辅助!$A:$K,11,FALSE),"")</f>
        <v/>
      </c>
      <c r="AF69" t="str">
        <f>_xlfn.IFNA(","&amp;VLOOKUP($B69*1000+AF$3,奖励辅助!$A:$K,11,FALSE),"")</f>
        <v/>
      </c>
      <c r="AG69" t="str">
        <f>_xlfn.IFNA(","&amp;VLOOKUP($B69*1000+AG$3,奖励辅助!$A:$K,11,FALSE),"")</f>
        <v/>
      </c>
      <c r="AH69" t="str">
        <f>_xlfn.IFNA(","&amp;VLOOKUP($B69*1000+AH$3,奖励辅助!$A:$K,11,FALSE),"")</f>
        <v/>
      </c>
      <c r="AI69" t="str">
        <f>_xlfn.IFNA(","&amp;VLOOKUP($B69*1000+AI$3,奖励辅助!$A:$K,11,FALSE),"")</f>
        <v/>
      </c>
      <c r="AJ69" t="str">
        <f>_xlfn.IFNA(","&amp;VLOOKUP($B69*1000+AJ$3,奖励辅助!$A:$K,11,FALSE),"")</f>
        <v/>
      </c>
      <c r="AK69" t="str">
        <f>_xlfn.IFNA(","&amp;VLOOKUP($B69*1000+AK$3,奖励辅助!$A:$K,11,FALSE),"")</f>
        <v/>
      </c>
      <c r="AL69" t="str">
        <f>_xlfn.IFNA(","&amp;VLOOKUP($B69*1000+AL$3,奖励辅助!$A:$K,11,FALSE),"")</f>
        <v/>
      </c>
      <c r="AM69" t="str">
        <f>_xlfn.IFNA(","&amp;VLOOKUP($B69*1000+AM$3,奖励辅助!$A:$K,11,FALSE),"")</f>
        <v/>
      </c>
    </row>
    <row r="70" spans="1:39" x14ac:dyDescent="0.15">
      <c r="A70">
        <f t="shared" si="5"/>
        <v>400231</v>
      </c>
      <c r="B70" s="2">
        <f t="shared" ref="B70:B133" si="6">C70*10+D70</f>
        <v>231</v>
      </c>
      <c r="C70" s="6">
        <f t="shared" si="3"/>
        <v>23</v>
      </c>
      <c r="D70" s="6">
        <f t="shared" si="4"/>
        <v>1</v>
      </c>
      <c r="E70" s="1" t="s">
        <v>90</v>
      </c>
      <c r="F70" s="3" t="s">
        <v>91</v>
      </c>
      <c r="G70" s="3" t="str">
        <f t="shared" ref="G70:G133" si="7">"["&amp;J70&amp;K70&amp;L70&amp;M70&amp;N70&amp;O70&amp;P70&amp;Q70&amp;R70&amp;S70&amp;T70&amp;U70&amp;V70&amp;W70&amp;X70&amp;Y70&amp;Z70&amp;AA70&amp;AB70&amp;AC70&amp;AD70&amp;AE70&amp;AF70&amp;AG70&amp;AH70&amp;AI70&amp;AJ70&amp;AK70&amp;AL70&amp;AM70&amp;AN70&amp;AO70&amp;AP70&amp;AQ70&amp;AR70&amp;AS70&amp;AT70&amp;AU70&amp;AV70&amp;AW70&amp;AX70&amp;AY70&amp;AZ70&amp;BA70&amp;BB70&amp;BC70&amp;"]"</f>
        <v>[{"t":"i","i":4,"c":2799,"tr":0}]</v>
      </c>
      <c r="H70" s="2">
        <v>0</v>
      </c>
      <c r="I70" s="2">
        <v>0</v>
      </c>
      <c r="J70" t="str">
        <f>_xlfn.IFNA(VLOOKUP($B70*1000+J$3,奖励辅助!$A:$K,11,FALSE),"")</f>
        <v>{"t":"i","i":4,"c":2799,"tr":0}</v>
      </c>
      <c r="K70" t="str">
        <f>_xlfn.IFNA(","&amp;VLOOKUP($B70*1000+K$3,奖励辅助!$A:$K,11,FALSE),"")</f>
        <v/>
      </c>
      <c r="L70" t="str">
        <f>_xlfn.IFNA(","&amp;VLOOKUP($B70*1000+L$3,奖励辅助!$A:$K,11,FALSE),"")</f>
        <v/>
      </c>
      <c r="M70" t="str">
        <f>_xlfn.IFNA(","&amp;VLOOKUP($B70*1000+M$3,奖励辅助!$A:$K,11,FALSE),"")</f>
        <v/>
      </c>
      <c r="N70" t="str">
        <f>_xlfn.IFNA(","&amp;VLOOKUP($B70*1000+N$3,奖励辅助!$A:$K,11,FALSE),"")</f>
        <v/>
      </c>
      <c r="O70" t="str">
        <f>_xlfn.IFNA(","&amp;VLOOKUP($B70*1000+O$3,奖励辅助!$A:$K,11,FALSE),"")</f>
        <v/>
      </c>
      <c r="P70" t="str">
        <f>_xlfn.IFNA(","&amp;VLOOKUP($B70*1000+P$3,奖励辅助!$A:$K,11,FALSE),"")</f>
        <v/>
      </c>
      <c r="Q70" t="str">
        <f>_xlfn.IFNA(","&amp;VLOOKUP($B70*1000+Q$3,奖励辅助!$A:$K,11,FALSE),"")</f>
        <v/>
      </c>
      <c r="R70" t="str">
        <f>_xlfn.IFNA(","&amp;VLOOKUP($B70*1000+R$3,奖励辅助!$A:$K,11,FALSE),"")</f>
        <v/>
      </c>
      <c r="S70" t="str">
        <f>_xlfn.IFNA(","&amp;VLOOKUP($B70*1000+S$3,奖励辅助!$A:$K,11,FALSE),"")</f>
        <v/>
      </c>
      <c r="T70" t="str">
        <f>_xlfn.IFNA(","&amp;VLOOKUP($B70*1000+T$3,奖励辅助!$A:$K,11,FALSE),"")</f>
        <v/>
      </c>
      <c r="U70" t="str">
        <f>_xlfn.IFNA(","&amp;VLOOKUP($B70*1000+U$3,奖励辅助!$A:$K,11,FALSE),"")</f>
        <v/>
      </c>
      <c r="V70" t="str">
        <f>_xlfn.IFNA(","&amp;VLOOKUP($B70*1000+V$3,奖励辅助!$A:$K,11,FALSE),"")</f>
        <v/>
      </c>
      <c r="W70" t="str">
        <f>_xlfn.IFNA(","&amp;VLOOKUP($B70*1000+W$3,奖励辅助!$A:$K,11,FALSE),"")</f>
        <v/>
      </c>
      <c r="X70" t="str">
        <f>_xlfn.IFNA(","&amp;VLOOKUP($B70*1000+X$3,奖励辅助!$A:$K,11,FALSE),"")</f>
        <v/>
      </c>
      <c r="Y70" t="str">
        <f>_xlfn.IFNA(","&amp;VLOOKUP($B70*1000+Y$3,奖励辅助!$A:$K,11,FALSE),"")</f>
        <v/>
      </c>
      <c r="Z70" t="str">
        <f>_xlfn.IFNA(","&amp;VLOOKUP($B70*1000+Z$3,奖励辅助!$A:$K,11,FALSE),"")</f>
        <v/>
      </c>
      <c r="AA70" t="str">
        <f>_xlfn.IFNA(","&amp;VLOOKUP($B70*1000+AA$3,奖励辅助!$A:$K,11,FALSE),"")</f>
        <v/>
      </c>
      <c r="AB70" t="str">
        <f>_xlfn.IFNA(","&amp;VLOOKUP($B70*1000+AB$3,奖励辅助!$A:$K,11,FALSE),"")</f>
        <v/>
      </c>
      <c r="AC70" t="str">
        <f>_xlfn.IFNA(","&amp;VLOOKUP($B70*1000+AC$3,奖励辅助!$A:$K,11,FALSE),"")</f>
        <v/>
      </c>
      <c r="AD70" t="str">
        <f>_xlfn.IFNA(","&amp;VLOOKUP($B70*1000+AD$3,奖励辅助!$A:$K,11,FALSE),"")</f>
        <v/>
      </c>
      <c r="AE70" t="str">
        <f>_xlfn.IFNA(","&amp;VLOOKUP($B70*1000+AE$3,奖励辅助!$A:$K,11,FALSE),"")</f>
        <v/>
      </c>
      <c r="AF70" t="str">
        <f>_xlfn.IFNA(","&amp;VLOOKUP($B70*1000+AF$3,奖励辅助!$A:$K,11,FALSE),"")</f>
        <v/>
      </c>
      <c r="AG70" t="str">
        <f>_xlfn.IFNA(","&amp;VLOOKUP($B70*1000+AG$3,奖励辅助!$A:$K,11,FALSE),"")</f>
        <v/>
      </c>
      <c r="AH70" t="str">
        <f>_xlfn.IFNA(","&amp;VLOOKUP($B70*1000+AH$3,奖励辅助!$A:$K,11,FALSE),"")</f>
        <v/>
      </c>
      <c r="AI70" t="str">
        <f>_xlfn.IFNA(","&amp;VLOOKUP($B70*1000+AI$3,奖励辅助!$A:$K,11,FALSE),"")</f>
        <v/>
      </c>
      <c r="AJ70" t="str">
        <f>_xlfn.IFNA(","&amp;VLOOKUP($B70*1000+AJ$3,奖励辅助!$A:$K,11,FALSE),"")</f>
        <v/>
      </c>
      <c r="AK70" t="str">
        <f>_xlfn.IFNA(","&amp;VLOOKUP($B70*1000+AK$3,奖励辅助!$A:$K,11,FALSE),"")</f>
        <v/>
      </c>
      <c r="AL70" t="str">
        <f>_xlfn.IFNA(","&amp;VLOOKUP($B70*1000+AL$3,奖励辅助!$A:$K,11,FALSE),"")</f>
        <v/>
      </c>
      <c r="AM70" t="str">
        <f>_xlfn.IFNA(","&amp;VLOOKUP($B70*1000+AM$3,奖励辅助!$A:$K,11,FALSE),"")</f>
        <v/>
      </c>
    </row>
    <row r="71" spans="1:39" x14ac:dyDescent="0.15">
      <c r="A71">
        <f t="shared" si="5"/>
        <v>400232</v>
      </c>
      <c r="B71" s="2">
        <f t="shared" si="6"/>
        <v>232</v>
      </c>
      <c r="C71" s="6">
        <f t="shared" si="3"/>
        <v>23</v>
      </c>
      <c r="D71" s="6">
        <f t="shared" si="4"/>
        <v>2</v>
      </c>
      <c r="E71" s="1" t="s">
        <v>90</v>
      </c>
      <c r="F71" s="3" t="s">
        <v>91</v>
      </c>
      <c r="G71" s="3" t="str">
        <f t="shared" si="7"/>
        <v>[]</v>
      </c>
      <c r="H71" s="2">
        <v>0</v>
      </c>
      <c r="I71" s="2">
        <v>0</v>
      </c>
      <c r="J71" t="str">
        <f>_xlfn.IFNA(VLOOKUP($B71*1000+J$3,奖励辅助!$A:$K,11,FALSE),"")</f>
        <v/>
      </c>
      <c r="K71" t="str">
        <f>_xlfn.IFNA(","&amp;VLOOKUP($B71*1000+K$3,奖励辅助!$A:$K,11,FALSE),"")</f>
        <v/>
      </c>
      <c r="L71" t="str">
        <f>_xlfn.IFNA(","&amp;VLOOKUP($B71*1000+L$3,奖励辅助!$A:$K,11,FALSE),"")</f>
        <v/>
      </c>
      <c r="M71" t="str">
        <f>_xlfn.IFNA(","&amp;VLOOKUP($B71*1000+M$3,奖励辅助!$A:$K,11,FALSE),"")</f>
        <v/>
      </c>
      <c r="N71" t="str">
        <f>_xlfn.IFNA(","&amp;VLOOKUP($B71*1000+N$3,奖励辅助!$A:$K,11,FALSE),"")</f>
        <v/>
      </c>
      <c r="O71" t="str">
        <f>_xlfn.IFNA(","&amp;VLOOKUP($B71*1000+O$3,奖励辅助!$A:$K,11,FALSE),"")</f>
        <v/>
      </c>
      <c r="P71" t="str">
        <f>_xlfn.IFNA(","&amp;VLOOKUP($B71*1000+P$3,奖励辅助!$A:$K,11,FALSE),"")</f>
        <v/>
      </c>
      <c r="Q71" t="str">
        <f>_xlfn.IFNA(","&amp;VLOOKUP($B71*1000+Q$3,奖励辅助!$A:$K,11,FALSE),"")</f>
        <v/>
      </c>
      <c r="R71" t="str">
        <f>_xlfn.IFNA(","&amp;VLOOKUP($B71*1000+R$3,奖励辅助!$A:$K,11,FALSE),"")</f>
        <v/>
      </c>
      <c r="S71" t="str">
        <f>_xlfn.IFNA(","&amp;VLOOKUP($B71*1000+S$3,奖励辅助!$A:$K,11,FALSE),"")</f>
        <v/>
      </c>
      <c r="T71" t="str">
        <f>_xlfn.IFNA(","&amp;VLOOKUP($B71*1000+T$3,奖励辅助!$A:$K,11,FALSE),"")</f>
        <v/>
      </c>
      <c r="U71" t="str">
        <f>_xlfn.IFNA(","&amp;VLOOKUP($B71*1000+U$3,奖励辅助!$A:$K,11,FALSE),"")</f>
        <v/>
      </c>
      <c r="V71" t="str">
        <f>_xlfn.IFNA(","&amp;VLOOKUP($B71*1000+V$3,奖励辅助!$A:$K,11,FALSE),"")</f>
        <v/>
      </c>
      <c r="W71" t="str">
        <f>_xlfn.IFNA(","&amp;VLOOKUP($B71*1000+W$3,奖励辅助!$A:$K,11,FALSE),"")</f>
        <v/>
      </c>
      <c r="X71" t="str">
        <f>_xlfn.IFNA(","&amp;VLOOKUP($B71*1000+X$3,奖励辅助!$A:$K,11,FALSE),"")</f>
        <v/>
      </c>
      <c r="Y71" t="str">
        <f>_xlfn.IFNA(","&amp;VLOOKUP($B71*1000+Y$3,奖励辅助!$A:$K,11,FALSE),"")</f>
        <v/>
      </c>
      <c r="Z71" t="str">
        <f>_xlfn.IFNA(","&amp;VLOOKUP($B71*1000+Z$3,奖励辅助!$A:$K,11,FALSE),"")</f>
        <v/>
      </c>
      <c r="AA71" t="str">
        <f>_xlfn.IFNA(","&amp;VLOOKUP($B71*1000+AA$3,奖励辅助!$A:$K,11,FALSE),"")</f>
        <v/>
      </c>
      <c r="AB71" t="str">
        <f>_xlfn.IFNA(","&amp;VLOOKUP($B71*1000+AB$3,奖励辅助!$A:$K,11,FALSE),"")</f>
        <v/>
      </c>
      <c r="AC71" t="str">
        <f>_xlfn.IFNA(","&amp;VLOOKUP($B71*1000+AC$3,奖励辅助!$A:$K,11,FALSE),"")</f>
        <v/>
      </c>
      <c r="AD71" t="str">
        <f>_xlfn.IFNA(","&amp;VLOOKUP($B71*1000+AD$3,奖励辅助!$A:$K,11,FALSE),"")</f>
        <v/>
      </c>
      <c r="AE71" t="str">
        <f>_xlfn.IFNA(","&amp;VLOOKUP($B71*1000+AE$3,奖励辅助!$A:$K,11,FALSE),"")</f>
        <v/>
      </c>
      <c r="AF71" t="str">
        <f>_xlfn.IFNA(","&amp;VLOOKUP($B71*1000+AF$3,奖励辅助!$A:$K,11,FALSE),"")</f>
        <v/>
      </c>
      <c r="AG71" t="str">
        <f>_xlfn.IFNA(","&amp;VLOOKUP($B71*1000+AG$3,奖励辅助!$A:$K,11,FALSE),"")</f>
        <v/>
      </c>
      <c r="AH71" t="str">
        <f>_xlfn.IFNA(","&amp;VLOOKUP($B71*1000+AH$3,奖励辅助!$A:$K,11,FALSE),"")</f>
        <v/>
      </c>
      <c r="AI71" t="str">
        <f>_xlfn.IFNA(","&amp;VLOOKUP($B71*1000+AI$3,奖励辅助!$A:$K,11,FALSE),"")</f>
        <v/>
      </c>
      <c r="AJ71" t="str">
        <f>_xlfn.IFNA(","&amp;VLOOKUP($B71*1000+AJ$3,奖励辅助!$A:$K,11,FALSE),"")</f>
        <v/>
      </c>
      <c r="AK71" t="str">
        <f>_xlfn.IFNA(","&amp;VLOOKUP($B71*1000+AK$3,奖励辅助!$A:$K,11,FALSE),"")</f>
        <v/>
      </c>
      <c r="AL71" t="str">
        <f>_xlfn.IFNA(","&amp;VLOOKUP($B71*1000+AL$3,奖励辅助!$A:$K,11,FALSE),"")</f>
        <v/>
      </c>
      <c r="AM71" t="str">
        <f>_xlfn.IFNA(","&amp;VLOOKUP($B71*1000+AM$3,奖励辅助!$A:$K,11,FALSE),"")</f>
        <v/>
      </c>
    </row>
    <row r="72" spans="1:39" x14ac:dyDescent="0.15">
      <c r="A72">
        <f t="shared" si="5"/>
        <v>400233</v>
      </c>
      <c r="B72" s="2">
        <f t="shared" si="6"/>
        <v>233</v>
      </c>
      <c r="C72" s="6">
        <f t="shared" ref="C72:C135" si="8">IF(D72=1,C71+1,C71)</f>
        <v>23</v>
      </c>
      <c r="D72" s="6">
        <f t="shared" ref="D72:D135" si="9">D69</f>
        <v>3</v>
      </c>
      <c r="E72" s="1" t="s">
        <v>90</v>
      </c>
      <c r="F72" s="3" t="s">
        <v>91</v>
      </c>
      <c r="G72" s="3" t="str">
        <f t="shared" si="7"/>
        <v>[]</v>
      </c>
      <c r="H72" s="2">
        <v>0</v>
      </c>
      <c r="I72" s="2">
        <v>0</v>
      </c>
      <c r="J72" t="str">
        <f>_xlfn.IFNA(VLOOKUP($B72*1000+J$3,奖励辅助!$A:$K,11,FALSE),"")</f>
        <v/>
      </c>
      <c r="K72" t="str">
        <f>_xlfn.IFNA(","&amp;VLOOKUP($B72*1000+K$3,奖励辅助!$A:$K,11,FALSE),"")</f>
        <v/>
      </c>
      <c r="L72" t="str">
        <f>_xlfn.IFNA(","&amp;VLOOKUP($B72*1000+L$3,奖励辅助!$A:$K,11,FALSE),"")</f>
        <v/>
      </c>
      <c r="M72" t="str">
        <f>_xlfn.IFNA(","&amp;VLOOKUP($B72*1000+M$3,奖励辅助!$A:$K,11,FALSE),"")</f>
        <v/>
      </c>
      <c r="N72" t="str">
        <f>_xlfn.IFNA(","&amp;VLOOKUP($B72*1000+N$3,奖励辅助!$A:$K,11,FALSE),"")</f>
        <v/>
      </c>
      <c r="O72" t="str">
        <f>_xlfn.IFNA(","&amp;VLOOKUP($B72*1000+O$3,奖励辅助!$A:$K,11,FALSE),"")</f>
        <v/>
      </c>
      <c r="P72" t="str">
        <f>_xlfn.IFNA(","&amp;VLOOKUP($B72*1000+P$3,奖励辅助!$A:$K,11,FALSE),"")</f>
        <v/>
      </c>
      <c r="Q72" t="str">
        <f>_xlfn.IFNA(","&amp;VLOOKUP($B72*1000+Q$3,奖励辅助!$A:$K,11,FALSE),"")</f>
        <v/>
      </c>
      <c r="R72" t="str">
        <f>_xlfn.IFNA(","&amp;VLOOKUP($B72*1000+R$3,奖励辅助!$A:$K,11,FALSE),"")</f>
        <v/>
      </c>
      <c r="S72" t="str">
        <f>_xlfn.IFNA(","&amp;VLOOKUP($B72*1000+S$3,奖励辅助!$A:$K,11,FALSE),"")</f>
        <v/>
      </c>
      <c r="T72" t="str">
        <f>_xlfn.IFNA(","&amp;VLOOKUP($B72*1000+T$3,奖励辅助!$A:$K,11,FALSE),"")</f>
        <v/>
      </c>
      <c r="U72" t="str">
        <f>_xlfn.IFNA(","&amp;VLOOKUP($B72*1000+U$3,奖励辅助!$A:$K,11,FALSE),"")</f>
        <v/>
      </c>
      <c r="V72" t="str">
        <f>_xlfn.IFNA(","&amp;VLOOKUP($B72*1000+V$3,奖励辅助!$A:$K,11,FALSE),"")</f>
        <v/>
      </c>
      <c r="W72" t="str">
        <f>_xlfn.IFNA(","&amp;VLOOKUP($B72*1000+W$3,奖励辅助!$A:$K,11,FALSE),"")</f>
        <v/>
      </c>
      <c r="X72" t="str">
        <f>_xlfn.IFNA(","&amp;VLOOKUP($B72*1000+X$3,奖励辅助!$A:$K,11,FALSE),"")</f>
        <v/>
      </c>
      <c r="Y72" t="str">
        <f>_xlfn.IFNA(","&amp;VLOOKUP($B72*1000+Y$3,奖励辅助!$A:$K,11,FALSE),"")</f>
        <v/>
      </c>
      <c r="Z72" t="str">
        <f>_xlfn.IFNA(","&amp;VLOOKUP($B72*1000+Z$3,奖励辅助!$A:$K,11,FALSE),"")</f>
        <v/>
      </c>
      <c r="AA72" t="str">
        <f>_xlfn.IFNA(","&amp;VLOOKUP($B72*1000+AA$3,奖励辅助!$A:$K,11,FALSE),"")</f>
        <v/>
      </c>
      <c r="AB72" t="str">
        <f>_xlfn.IFNA(","&amp;VLOOKUP($B72*1000+AB$3,奖励辅助!$A:$K,11,FALSE),"")</f>
        <v/>
      </c>
      <c r="AC72" t="str">
        <f>_xlfn.IFNA(","&amp;VLOOKUP($B72*1000+AC$3,奖励辅助!$A:$K,11,FALSE),"")</f>
        <v/>
      </c>
      <c r="AD72" t="str">
        <f>_xlfn.IFNA(","&amp;VLOOKUP($B72*1000+AD$3,奖励辅助!$A:$K,11,FALSE),"")</f>
        <v/>
      </c>
      <c r="AE72" t="str">
        <f>_xlfn.IFNA(","&amp;VLOOKUP($B72*1000+AE$3,奖励辅助!$A:$K,11,FALSE),"")</f>
        <v/>
      </c>
      <c r="AF72" t="str">
        <f>_xlfn.IFNA(","&amp;VLOOKUP($B72*1000+AF$3,奖励辅助!$A:$K,11,FALSE),"")</f>
        <v/>
      </c>
      <c r="AG72" t="str">
        <f>_xlfn.IFNA(","&amp;VLOOKUP($B72*1000+AG$3,奖励辅助!$A:$K,11,FALSE),"")</f>
        <v/>
      </c>
      <c r="AH72" t="str">
        <f>_xlfn.IFNA(","&amp;VLOOKUP($B72*1000+AH$3,奖励辅助!$A:$K,11,FALSE),"")</f>
        <v/>
      </c>
      <c r="AI72" t="str">
        <f>_xlfn.IFNA(","&amp;VLOOKUP($B72*1000+AI$3,奖励辅助!$A:$K,11,FALSE),"")</f>
        <v/>
      </c>
      <c r="AJ72" t="str">
        <f>_xlfn.IFNA(","&amp;VLOOKUP($B72*1000+AJ$3,奖励辅助!$A:$K,11,FALSE),"")</f>
        <v/>
      </c>
      <c r="AK72" t="str">
        <f>_xlfn.IFNA(","&amp;VLOOKUP($B72*1000+AK$3,奖励辅助!$A:$K,11,FALSE),"")</f>
        <v/>
      </c>
      <c r="AL72" t="str">
        <f>_xlfn.IFNA(","&amp;VLOOKUP($B72*1000+AL$3,奖励辅助!$A:$K,11,FALSE),"")</f>
        <v/>
      </c>
      <c r="AM72" t="str">
        <f>_xlfn.IFNA(","&amp;VLOOKUP($B72*1000+AM$3,奖励辅助!$A:$K,11,FALSE),"")</f>
        <v/>
      </c>
    </row>
    <row r="73" spans="1:39" x14ac:dyDescent="0.15">
      <c r="A73">
        <f t="shared" si="5"/>
        <v>400241</v>
      </c>
      <c r="B73" s="2">
        <f t="shared" si="6"/>
        <v>241</v>
      </c>
      <c r="C73" s="6">
        <f t="shared" si="8"/>
        <v>24</v>
      </c>
      <c r="D73" s="6">
        <f t="shared" si="9"/>
        <v>1</v>
      </c>
      <c r="E73" s="1" t="s">
        <v>90</v>
      </c>
      <c r="F73" s="3" t="s">
        <v>91</v>
      </c>
      <c r="G73" s="3" t="str">
        <f t="shared" si="7"/>
        <v>[{"t":"i","i":4,"c":3849,"tr":0}]</v>
      </c>
      <c r="H73" s="2">
        <v>0</v>
      </c>
      <c r="I73" s="2">
        <v>0</v>
      </c>
      <c r="J73" t="str">
        <f>_xlfn.IFNA(VLOOKUP($B73*1000+J$3,奖励辅助!$A:$K,11,FALSE),"")</f>
        <v>{"t":"i","i":4,"c":3849,"tr":0}</v>
      </c>
      <c r="K73" t="str">
        <f>_xlfn.IFNA(","&amp;VLOOKUP($B73*1000+K$3,奖励辅助!$A:$K,11,FALSE),"")</f>
        <v/>
      </c>
      <c r="L73" t="str">
        <f>_xlfn.IFNA(","&amp;VLOOKUP($B73*1000+L$3,奖励辅助!$A:$K,11,FALSE),"")</f>
        <v/>
      </c>
      <c r="M73" t="str">
        <f>_xlfn.IFNA(","&amp;VLOOKUP($B73*1000+M$3,奖励辅助!$A:$K,11,FALSE),"")</f>
        <v/>
      </c>
      <c r="N73" t="str">
        <f>_xlfn.IFNA(","&amp;VLOOKUP($B73*1000+N$3,奖励辅助!$A:$K,11,FALSE),"")</f>
        <v/>
      </c>
      <c r="O73" t="str">
        <f>_xlfn.IFNA(","&amp;VLOOKUP($B73*1000+O$3,奖励辅助!$A:$K,11,FALSE),"")</f>
        <v/>
      </c>
      <c r="P73" t="str">
        <f>_xlfn.IFNA(","&amp;VLOOKUP($B73*1000+P$3,奖励辅助!$A:$K,11,FALSE),"")</f>
        <v/>
      </c>
      <c r="Q73" t="str">
        <f>_xlfn.IFNA(","&amp;VLOOKUP($B73*1000+Q$3,奖励辅助!$A:$K,11,FALSE),"")</f>
        <v/>
      </c>
      <c r="R73" t="str">
        <f>_xlfn.IFNA(","&amp;VLOOKUP($B73*1000+R$3,奖励辅助!$A:$K,11,FALSE),"")</f>
        <v/>
      </c>
      <c r="S73" t="str">
        <f>_xlfn.IFNA(","&amp;VLOOKUP($B73*1000+S$3,奖励辅助!$A:$K,11,FALSE),"")</f>
        <v/>
      </c>
      <c r="T73" t="str">
        <f>_xlfn.IFNA(","&amp;VLOOKUP($B73*1000+T$3,奖励辅助!$A:$K,11,FALSE),"")</f>
        <v/>
      </c>
      <c r="U73" t="str">
        <f>_xlfn.IFNA(","&amp;VLOOKUP($B73*1000+U$3,奖励辅助!$A:$K,11,FALSE),"")</f>
        <v/>
      </c>
      <c r="V73" t="str">
        <f>_xlfn.IFNA(","&amp;VLOOKUP($B73*1000+V$3,奖励辅助!$A:$K,11,FALSE),"")</f>
        <v/>
      </c>
      <c r="W73" t="str">
        <f>_xlfn.IFNA(","&amp;VLOOKUP($B73*1000+W$3,奖励辅助!$A:$K,11,FALSE),"")</f>
        <v/>
      </c>
      <c r="X73" t="str">
        <f>_xlfn.IFNA(","&amp;VLOOKUP($B73*1000+X$3,奖励辅助!$A:$K,11,FALSE),"")</f>
        <v/>
      </c>
      <c r="Y73" t="str">
        <f>_xlfn.IFNA(","&amp;VLOOKUP($B73*1000+Y$3,奖励辅助!$A:$K,11,FALSE),"")</f>
        <v/>
      </c>
      <c r="Z73" t="str">
        <f>_xlfn.IFNA(","&amp;VLOOKUP($B73*1000+Z$3,奖励辅助!$A:$K,11,FALSE),"")</f>
        <v/>
      </c>
      <c r="AA73" t="str">
        <f>_xlfn.IFNA(","&amp;VLOOKUP($B73*1000+AA$3,奖励辅助!$A:$K,11,FALSE),"")</f>
        <v/>
      </c>
      <c r="AB73" t="str">
        <f>_xlfn.IFNA(","&amp;VLOOKUP($B73*1000+AB$3,奖励辅助!$A:$K,11,FALSE),"")</f>
        <v/>
      </c>
      <c r="AC73" t="str">
        <f>_xlfn.IFNA(","&amp;VLOOKUP($B73*1000+AC$3,奖励辅助!$A:$K,11,FALSE),"")</f>
        <v/>
      </c>
      <c r="AD73" t="str">
        <f>_xlfn.IFNA(","&amp;VLOOKUP($B73*1000+AD$3,奖励辅助!$A:$K,11,FALSE),"")</f>
        <v/>
      </c>
      <c r="AE73" t="str">
        <f>_xlfn.IFNA(","&amp;VLOOKUP($B73*1000+AE$3,奖励辅助!$A:$K,11,FALSE),"")</f>
        <v/>
      </c>
      <c r="AF73" t="str">
        <f>_xlfn.IFNA(","&amp;VLOOKUP($B73*1000+AF$3,奖励辅助!$A:$K,11,FALSE),"")</f>
        <v/>
      </c>
      <c r="AG73" t="str">
        <f>_xlfn.IFNA(","&amp;VLOOKUP($B73*1000+AG$3,奖励辅助!$A:$K,11,FALSE),"")</f>
        <v/>
      </c>
      <c r="AH73" t="str">
        <f>_xlfn.IFNA(","&amp;VLOOKUP($B73*1000+AH$3,奖励辅助!$A:$K,11,FALSE),"")</f>
        <v/>
      </c>
      <c r="AI73" t="str">
        <f>_xlfn.IFNA(","&amp;VLOOKUP($B73*1000+AI$3,奖励辅助!$A:$K,11,FALSE),"")</f>
        <v/>
      </c>
      <c r="AJ73" t="str">
        <f>_xlfn.IFNA(","&amp;VLOOKUP($B73*1000+AJ$3,奖励辅助!$A:$K,11,FALSE),"")</f>
        <v/>
      </c>
      <c r="AK73" t="str">
        <f>_xlfn.IFNA(","&amp;VLOOKUP($B73*1000+AK$3,奖励辅助!$A:$K,11,FALSE),"")</f>
        <v/>
      </c>
      <c r="AL73" t="str">
        <f>_xlfn.IFNA(","&amp;VLOOKUP($B73*1000+AL$3,奖励辅助!$A:$K,11,FALSE),"")</f>
        <v/>
      </c>
      <c r="AM73" t="str">
        <f>_xlfn.IFNA(","&amp;VLOOKUP($B73*1000+AM$3,奖励辅助!$A:$K,11,FALSE),"")</f>
        <v/>
      </c>
    </row>
    <row r="74" spans="1:39" x14ac:dyDescent="0.15">
      <c r="A74">
        <f t="shared" si="5"/>
        <v>400242</v>
      </c>
      <c r="B74" s="2">
        <f t="shared" si="6"/>
        <v>242</v>
      </c>
      <c r="C74" s="6">
        <f t="shared" si="8"/>
        <v>24</v>
      </c>
      <c r="D74" s="6">
        <f t="shared" si="9"/>
        <v>2</v>
      </c>
      <c r="E74" s="1" t="s">
        <v>90</v>
      </c>
      <c r="F74" s="3" t="s">
        <v>91</v>
      </c>
      <c r="G74" s="3" t="str">
        <f t="shared" si="7"/>
        <v>[]</v>
      </c>
      <c r="H74" s="2">
        <v>0</v>
      </c>
      <c r="I74" s="2">
        <v>0</v>
      </c>
      <c r="J74" t="str">
        <f>_xlfn.IFNA(VLOOKUP($B74*1000+J$3,奖励辅助!$A:$K,11,FALSE),"")</f>
        <v/>
      </c>
      <c r="K74" t="str">
        <f>_xlfn.IFNA(","&amp;VLOOKUP($B74*1000+K$3,奖励辅助!$A:$K,11,FALSE),"")</f>
        <v/>
      </c>
      <c r="L74" t="str">
        <f>_xlfn.IFNA(","&amp;VLOOKUP($B74*1000+L$3,奖励辅助!$A:$K,11,FALSE),"")</f>
        <v/>
      </c>
      <c r="M74" t="str">
        <f>_xlfn.IFNA(","&amp;VLOOKUP($B74*1000+M$3,奖励辅助!$A:$K,11,FALSE),"")</f>
        <v/>
      </c>
      <c r="N74" t="str">
        <f>_xlfn.IFNA(","&amp;VLOOKUP($B74*1000+N$3,奖励辅助!$A:$K,11,FALSE),"")</f>
        <v/>
      </c>
      <c r="O74" t="str">
        <f>_xlfn.IFNA(","&amp;VLOOKUP($B74*1000+O$3,奖励辅助!$A:$K,11,FALSE),"")</f>
        <v/>
      </c>
      <c r="P74" t="str">
        <f>_xlfn.IFNA(","&amp;VLOOKUP($B74*1000+P$3,奖励辅助!$A:$K,11,FALSE),"")</f>
        <v/>
      </c>
      <c r="Q74" t="str">
        <f>_xlfn.IFNA(","&amp;VLOOKUP($B74*1000+Q$3,奖励辅助!$A:$K,11,FALSE),"")</f>
        <v/>
      </c>
      <c r="R74" t="str">
        <f>_xlfn.IFNA(","&amp;VLOOKUP($B74*1000+R$3,奖励辅助!$A:$K,11,FALSE),"")</f>
        <v/>
      </c>
      <c r="S74" t="str">
        <f>_xlfn.IFNA(","&amp;VLOOKUP($B74*1000+S$3,奖励辅助!$A:$K,11,FALSE),"")</f>
        <v/>
      </c>
      <c r="T74" t="str">
        <f>_xlfn.IFNA(","&amp;VLOOKUP($B74*1000+T$3,奖励辅助!$A:$K,11,FALSE),"")</f>
        <v/>
      </c>
      <c r="U74" t="str">
        <f>_xlfn.IFNA(","&amp;VLOOKUP($B74*1000+U$3,奖励辅助!$A:$K,11,FALSE),"")</f>
        <v/>
      </c>
      <c r="V74" t="str">
        <f>_xlfn.IFNA(","&amp;VLOOKUP($B74*1000+V$3,奖励辅助!$A:$K,11,FALSE),"")</f>
        <v/>
      </c>
      <c r="W74" t="str">
        <f>_xlfn.IFNA(","&amp;VLOOKUP($B74*1000+W$3,奖励辅助!$A:$K,11,FALSE),"")</f>
        <v/>
      </c>
      <c r="X74" t="str">
        <f>_xlfn.IFNA(","&amp;VLOOKUP($B74*1000+X$3,奖励辅助!$A:$K,11,FALSE),"")</f>
        <v/>
      </c>
      <c r="Y74" t="str">
        <f>_xlfn.IFNA(","&amp;VLOOKUP($B74*1000+Y$3,奖励辅助!$A:$K,11,FALSE),"")</f>
        <v/>
      </c>
      <c r="Z74" t="str">
        <f>_xlfn.IFNA(","&amp;VLOOKUP($B74*1000+Z$3,奖励辅助!$A:$K,11,FALSE),"")</f>
        <v/>
      </c>
      <c r="AA74" t="str">
        <f>_xlfn.IFNA(","&amp;VLOOKUP($B74*1000+AA$3,奖励辅助!$A:$K,11,FALSE),"")</f>
        <v/>
      </c>
      <c r="AB74" t="str">
        <f>_xlfn.IFNA(","&amp;VLOOKUP($B74*1000+AB$3,奖励辅助!$A:$K,11,FALSE),"")</f>
        <v/>
      </c>
      <c r="AC74" t="str">
        <f>_xlfn.IFNA(","&amp;VLOOKUP($B74*1000+AC$3,奖励辅助!$A:$K,11,FALSE),"")</f>
        <v/>
      </c>
      <c r="AD74" t="str">
        <f>_xlfn.IFNA(","&amp;VLOOKUP($B74*1000+AD$3,奖励辅助!$A:$K,11,FALSE),"")</f>
        <v/>
      </c>
      <c r="AE74" t="str">
        <f>_xlfn.IFNA(","&amp;VLOOKUP($B74*1000+AE$3,奖励辅助!$A:$K,11,FALSE),"")</f>
        <v/>
      </c>
      <c r="AF74" t="str">
        <f>_xlfn.IFNA(","&amp;VLOOKUP($B74*1000+AF$3,奖励辅助!$A:$K,11,FALSE),"")</f>
        <v/>
      </c>
      <c r="AG74" t="str">
        <f>_xlfn.IFNA(","&amp;VLOOKUP($B74*1000+AG$3,奖励辅助!$A:$K,11,FALSE),"")</f>
        <v/>
      </c>
      <c r="AH74" t="str">
        <f>_xlfn.IFNA(","&amp;VLOOKUP($B74*1000+AH$3,奖励辅助!$A:$K,11,FALSE),"")</f>
        <v/>
      </c>
      <c r="AI74" t="str">
        <f>_xlfn.IFNA(","&amp;VLOOKUP($B74*1000+AI$3,奖励辅助!$A:$K,11,FALSE),"")</f>
        <v/>
      </c>
      <c r="AJ74" t="str">
        <f>_xlfn.IFNA(","&amp;VLOOKUP($B74*1000+AJ$3,奖励辅助!$A:$K,11,FALSE),"")</f>
        <v/>
      </c>
      <c r="AK74" t="str">
        <f>_xlfn.IFNA(","&amp;VLOOKUP($B74*1000+AK$3,奖励辅助!$A:$K,11,FALSE),"")</f>
        <v/>
      </c>
      <c r="AL74" t="str">
        <f>_xlfn.IFNA(","&amp;VLOOKUP($B74*1000+AL$3,奖励辅助!$A:$K,11,FALSE),"")</f>
        <v/>
      </c>
      <c r="AM74" t="str">
        <f>_xlfn.IFNA(","&amp;VLOOKUP($B74*1000+AM$3,奖励辅助!$A:$K,11,FALSE),"")</f>
        <v/>
      </c>
    </row>
    <row r="75" spans="1:39" x14ac:dyDescent="0.15">
      <c r="A75">
        <f t="shared" si="5"/>
        <v>400243</v>
      </c>
      <c r="B75" s="2">
        <f t="shared" si="6"/>
        <v>243</v>
      </c>
      <c r="C75" s="6">
        <f t="shared" si="8"/>
        <v>24</v>
      </c>
      <c r="D75" s="6">
        <f t="shared" si="9"/>
        <v>3</v>
      </c>
      <c r="E75" s="1" t="s">
        <v>90</v>
      </c>
      <c r="F75" s="3" t="s">
        <v>91</v>
      </c>
      <c r="G75" s="3" t="str">
        <f t="shared" si="7"/>
        <v>[]</v>
      </c>
      <c r="H75" s="2">
        <v>0</v>
      </c>
      <c r="I75" s="2">
        <v>0</v>
      </c>
      <c r="J75" t="str">
        <f>_xlfn.IFNA(VLOOKUP($B75*1000+J$3,奖励辅助!$A:$K,11,FALSE),"")</f>
        <v/>
      </c>
      <c r="K75" t="str">
        <f>_xlfn.IFNA(","&amp;VLOOKUP($B75*1000+K$3,奖励辅助!$A:$K,11,FALSE),"")</f>
        <v/>
      </c>
      <c r="L75" t="str">
        <f>_xlfn.IFNA(","&amp;VLOOKUP($B75*1000+L$3,奖励辅助!$A:$K,11,FALSE),"")</f>
        <v/>
      </c>
      <c r="M75" t="str">
        <f>_xlfn.IFNA(","&amp;VLOOKUP($B75*1000+M$3,奖励辅助!$A:$K,11,FALSE),"")</f>
        <v/>
      </c>
      <c r="N75" t="str">
        <f>_xlfn.IFNA(","&amp;VLOOKUP($B75*1000+N$3,奖励辅助!$A:$K,11,FALSE),"")</f>
        <v/>
      </c>
      <c r="O75" t="str">
        <f>_xlfn.IFNA(","&amp;VLOOKUP($B75*1000+O$3,奖励辅助!$A:$K,11,FALSE),"")</f>
        <v/>
      </c>
      <c r="P75" t="str">
        <f>_xlfn.IFNA(","&amp;VLOOKUP($B75*1000+P$3,奖励辅助!$A:$K,11,FALSE),"")</f>
        <v/>
      </c>
      <c r="Q75" t="str">
        <f>_xlfn.IFNA(","&amp;VLOOKUP($B75*1000+Q$3,奖励辅助!$A:$K,11,FALSE),"")</f>
        <v/>
      </c>
      <c r="R75" t="str">
        <f>_xlfn.IFNA(","&amp;VLOOKUP($B75*1000+R$3,奖励辅助!$A:$K,11,FALSE),"")</f>
        <v/>
      </c>
      <c r="S75" t="str">
        <f>_xlfn.IFNA(","&amp;VLOOKUP($B75*1000+S$3,奖励辅助!$A:$K,11,FALSE),"")</f>
        <v/>
      </c>
      <c r="T75" t="str">
        <f>_xlfn.IFNA(","&amp;VLOOKUP($B75*1000+T$3,奖励辅助!$A:$K,11,FALSE),"")</f>
        <v/>
      </c>
      <c r="U75" t="str">
        <f>_xlfn.IFNA(","&amp;VLOOKUP($B75*1000+U$3,奖励辅助!$A:$K,11,FALSE),"")</f>
        <v/>
      </c>
      <c r="V75" t="str">
        <f>_xlfn.IFNA(","&amp;VLOOKUP($B75*1000+V$3,奖励辅助!$A:$K,11,FALSE),"")</f>
        <v/>
      </c>
      <c r="W75" t="str">
        <f>_xlfn.IFNA(","&amp;VLOOKUP($B75*1000+W$3,奖励辅助!$A:$K,11,FALSE),"")</f>
        <v/>
      </c>
      <c r="X75" t="str">
        <f>_xlfn.IFNA(","&amp;VLOOKUP($B75*1000+X$3,奖励辅助!$A:$K,11,FALSE),"")</f>
        <v/>
      </c>
      <c r="Y75" t="str">
        <f>_xlfn.IFNA(","&amp;VLOOKUP($B75*1000+Y$3,奖励辅助!$A:$K,11,FALSE),"")</f>
        <v/>
      </c>
      <c r="Z75" t="str">
        <f>_xlfn.IFNA(","&amp;VLOOKUP($B75*1000+Z$3,奖励辅助!$A:$K,11,FALSE),"")</f>
        <v/>
      </c>
      <c r="AA75" t="str">
        <f>_xlfn.IFNA(","&amp;VLOOKUP($B75*1000+AA$3,奖励辅助!$A:$K,11,FALSE),"")</f>
        <v/>
      </c>
      <c r="AB75" t="str">
        <f>_xlfn.IFNA(","&amp;VLOOKUP($B75*1000+AB$3,奖励辅助!$A:$K,11,FALSE),"")</f>
        <v/>
      </c>
      <c r="AC75" t="str">
        <f>_xlfn.IFNA(","&amp;VLOOKUP($B75*1000+AC$3,奖励辅助!$A:$K,11,FALSE),"")</f>
        <v/>
      </c>
      <c r="AD75" t="str">
        <f>_xlfn.IFNA(","&amp;VLOOKUP($B75*1000+AD$3,奖励辅助!$A:$K,11,FALSE),"")</f>
        <v/>
      </c>
      <c r="AE75" t="str">
        <f>_xlfn.IFNA(","&amp;VLOOKUP($B75*1000+AE$3,奖励辅助!$A:$K,11,FALSE),"")</f>
        <v/>
      </c>
      <c r="AF75" t="str">
        <f>_xlfn.IFNA(","&amp;VLOOKUP($B75*1000+AF$3,奖励辅助!$A:$K,11,FALSE),"")</f>
        <v/>
      </c>
      <c r="AG75" t="str">
        <f>_xlfn.IFNA(","&amp;VLOOKUP($B75*1000+AG$3,奖励辅助!$A:$K,11,FALSE),"")</f>
        <v/>
      </c>
      <c r="AH75" t="str">
        <f>_xlfn.IFNA(","&amp;VLOOKUP($B75*1000+AH$3,奖励辅助!$A:$K,11,FALSE),"")</f>
        <v/>
      </c>
      <c r="AI75" t="str">
        <f>_xlfn.IFNA(","&amp;VLOOKUP($B75*1000+AI$3,奖励辅助!$A:$K,11,FALSE),"")</f>
        <v/>
      </c>
      <c r="AJ75" t="str">
        <f>_xlfn.IFNA(","&amp;VLOOKUP($B75*1000+AJ$3,奖励辅助!$A:$K,11,FALSE),"")</f>
        <v/>
      </c>
      <c r="AK75" t="str">
        <f>_xlfn.IFNA(","&amp;VLOOKUP($B75*1000+AK$3,奖励辅助!$A:$K,11,FALSE),"")</f>
        <v/>
      </c>
      <c r="AL75" t="str">
        <f>_xlfn.IFNA(","&amp;VLOOKUP($B75*1000+AL$3,奖励辅助!$A:$K,11,FALSE),"")</f>
        <v/>
      </c>
      <c r="AM75" t="str">
        <f>_xlfn.IFNA(","&amp;VLOOKUP($B75*1000+AM$3,奖励辅助!$A:$K,11,FALSE),"")</f>
        <v/>
      </c>
    </row>
    <row r="76" spans="1:39" x14ac:dyDescent="0.15">
      <c r="A76">
        <f t="shared" si="5"/>
        <v>400251</v>
      </c>
      <c r="B76" s="2">
        <f t="shared" si="6"/>
        <v>251</v>
      </c>
      <c r="C76" s="6">
        <f t="shared" si="8"/>
        <v>25</v>
      </c>
      <c r="D76" s="6">
        <f t="shared" si="9"/>
        <v>1</v>
      </c>
      <c r="E76" s="1" t="s">
        <v>90</v>
      </c>
      <c r="F76" s="3" t="s">
        <v>91</v>
      </c>
      <c r="G76" s="3" t="str">
        <f t="shared" si="7"/>
        <v>[{"t":"i","i":4,"c":0,"tr":0}]</v>
      </c>
      <c r="H76" s="2">
        <v>0</v>
      </c>
      <c r="I76" s="2">
        <v>0</v>
      </c>
      <c r="J76" t="str">
        <f>_xlfn.IFNA(VLOOKUP($B76*1000+J$3,奖励辅助!$A:$K,11,FALSE),"")</f>
        <v>{"t":"i","i":4,"c":0,"tr":0}</v>
      </c>
      <c r="K76" t="str">
        <f>_xlfn.IFNA(","&amp;VLOOKUP($B76*1000+K$3,奖励辅助!$A:$K,11,FALSE),"")</f>
        <v/>
      </c>
      <c r="L76" t="str">
        <f>_xlfn.IFNA(","&amp;VLOOKUP($B76*1000+L$3,奖励辅助!$A:$K,11,FALSE),"")</f>
        <v/>
      </c>
      <c r="M76" t="str">
        <f>_xlfn.IFNA(","&amp;VLOOKUP($B76*1000+M$3,奖励辅助!$A:$K,11,FALSE),"")</f>
        <v/>
      </c>
      <c r="N76" t="str">
        <f>_xlfn.IFNA(","&amp;VLOOKUP($B76*1000+N$3,奖励辅助!$A:$K,11,FALSE),"")</f>
        <v/>
      </c>
      <c r="O76" t="str">
        <f>_xlfn.IFNA(","&amp;VLOOKUP($B76*1000+O$3,奖励辅助!$A:$K,11,FALSE),"")</f>
        <v/>
      </c>
      <c r="P76" t="str">
        <f>_xlfn.IFNA(","&amp;VLOOKUP($B76*1000+P$3,奖励辅助!$A:$K,11,FALSE),"")</f>
        <v/>
      </c>
      <c r="Q76" t="str">
        <f>_xlfn.IFNA(","&amp;VLOOKUP($B76*1000+Q$3,奖励辅助!$A:$K,11,FALSE),"")</f>
        <v/>
      </c>
      <c r="R76" t="str">
        <f>_xlfn.IFNA(","&amp;VLOOKUP($B76*1000+R$3,奖励辅助!$A:$K,11,FALSE),"")</f>
        <v/>
      </c>
      <c r="S76" t="str">
        <f>_xlfn.IFNA(","&amp;VLOOKUP($B76*1000+S$3,奖励辅助!$A:$K,11,FALSE),"")</f>
        <v/>
      </c>
      <c r="T76" t="str">
        <f>_xlfn.IFNA(","&amp;VLOOKUP($B76*1000+T$3,奖励辅助!$A:$K,11,FALSE),"")</f>
        <v/>
      </c>
      <c r="U76" t="str">
        <f>_xlfn.IFNA(","&amp;VLOOKUP($B76*1000+U$3,奖励辅助!$A:$K,11,FALSE),"")</f>
        <v/>
      </c>
      <c r="V76" t="str">
        <f>_xlfn.IFNA(","&amp;VLOOKUP($B76*1000+V$3,奖励辅助!$A:$K,11,FALSE),"")</f>
        <v/>
      </c>
      <c r="W76" t="str">
        <f>_xlfn.IFNA(","&amp;VLOOKUP($B76*1000+W$3,奖励辅助!$A:$K,11,FALSE),"")</f>
        <v/>
      </c>
      <c r="X76" t="str">
        <f>_xlfn.IFNA(","&amp;VLOOKUP($B76*1000+X$3,奖励辅助!$A:$K,11,FALSE),"")</f>
        <v/>
      </c>
      <c r="Y76" t="str">
        <f>_xlfn.IFNA(","&amp;VLOOKUP($B76*1000+Y$3,奖励辅助!$A:$K,11,FALSE),"")</f>
        <v/>
      </c>
      <c r="Z76" t="str">
        <f>_xlfn.IFNA(","&amp;VLOOKUP($B76*1000+Z$3,奖励辅助!$A:$K,11,FALSE),"")</f>
        <v/>
      </c>
      <c r="AA76" t="str">
        <f>_xlfn.IFNA(","&amp;VLOOKUP($B76*1000+AA$3,奖励辅助!$A:$K,11,FALSE),"")</f>
        <v/>
      </c>
      <c r="AB76" t="str">
        <f>_xlfn.IFNA(","&amp;VLOOKUP($B76*1000+AB$3,奖励辅助!$A:$K,11,FALSE),"")</f>
        <v/>
      </c>
      <c r="AC76" t="str">
        <f>_xlfn.IFNA(","&amp;VLOOKUP($B76*1000+AC$3,奖励辅助!$A:$K,11,FALSE),"")</f>
        <v/>
      </c>
      <c r="AD76" t="str">
        <f>_xlfn.IFNA(","&amp;VLOOKUP($B76*1000+AD$3,奖励辅助!$A:$K,11,FALSE),"")</f>
        <v/>
      </c>
      <c r="AE76" t="str">
        <f>_xlfn.IFNA(","&amp;VLOOKUP($B76*1000+AE$3,奖励辅助!$A:$K,11,FALSE),"")</f>
        <v/>
      </c>
      <c r="AF76" t="str">
        <f>_xlfn.IFNA(","&amp;VLOOKUP($B76*1000+AF$3,奖励辅助!$A:$K,11,FALSE),"")</f>
        <v/>
      </c>
      <c r="AG76" t="str">
        <f>_xlfn.IFNA(","&amp;VLOOKUP($B76*1000+AG$3,奖励辅助!$A:$K,11,FALSE),"")</f>
        <v/>
      </c>
      <c r="AH76" t="str">
        <f>_xlfn.IFNA(","&amp;VLOOKUP($B76*1000+AH$3,奖励辅助!$A:$K,11,FALSE),"")</f>
        <v/>
      </c>
      <c r="AI76" t="str">
        <f>_xlfn.IFNA(","&amp;VLOOKUP($B76*1000+AI$3,奖励辅助!$A:$K,11,FALSE),"")</f>
        <v/>
      </c>
      <c r="AJ76" t="str">
        <f>_xlfn.IFNA(","&amp;VLOOKUP($B76*1000+AJ$3,奖励辅助!$A:$K,11,FALSE),"")</f>
        <v/>
      </c>
      <c r="AK76" t="str">
        <f>_xlfn.IFNA(","&amp;VLOOKUP($B76*1000+AK$3,奖励辅助!$A:$K,11,FALSE),"")</f>
        <v/>
      </c>
      <c r="AL76" t="str">
        <f>_xlfn.IFNA(","&amp;VLOOKUP($B76*1000+AL$3,奖励辅助!$A:$K,11,FALSE),"")</f>
        <v/>
      </c>
      <c r="AM76" t="str">
        <f>_xlfn.IFNA(","&amp;VLOOKUP($B76*1000+AM$3,奖励辅助!$A:$K,11,FALSE),"")</f>
        <v/>
      </c>
    </row>
    <row r="77" spans="1:39" x14ac:dyDescent="0.15">
      <c r="A77">
        <f t="shared" si="5"/>
        <v>400252</v>
      </c>
      <c r="B77" s="2">
        <f t="shared" si="6"/>
        <v>252</v>
      </c>
      <c r="C77" s="6">
        <f t="shared" si="8"/>
        <v>25</v>
      </c>
      <c r="D77" s="6">
        <f t="shared" si="9"/>
        <v>2</v>
      </c>
      <c r="E77" s="1" t="s">
        <v>90</v>
      </c>
      <c r="F77" s="3" t="s">
        <v>91</v>
      </c>
      <c r="G77" s="3" t="str">
        <f t="shared" si="7"/>
        <v>[]</v>
      </c>
      <c r="H77" s="2">
        <v>0</v>
      </c>
      <c r="I77" s="2">
        <v>0</v>
      </c>
      <c r="J77" t="str">
        <f>_xlfn.IFNA(VLOOKUP($B77*1000+J$3,奖励辅助!$A:$K,11,FALSE),"")</f>
        <v/>
      </c>
      <c r="K77" t="str">
        <f>_xlfn.IFNA(","&amp;VLOOKUP($B77*1000+K$3,奖励辅助!$A:$K,11,FALSE),"")</f>
        <v/>
      </c>
      <c r="L77" t="str">
        <f>_xlfn.IFNA(","&amp;VLOOKUP($B77*1000+L$3,奖励辅助!$A:$K,11,FALSE),"")</f>
        <v/>
      </c>
      <c r="M77" t="str">
        <f>_xlfn.IFNA(","&amp;VLOOKUP($B77*1000+M$3,奖励辅助!$A:$K,11,FALSE),"")</f>
        <v/>
      </c>
      <c r="N77" t="str">
        <f>_xlfn.IFNA(","&amp;VLOOKUP($B77*1000+N$3,奖励辅助!$A:$K,11,FALSE),"")</f>
        <v/>
      </c>
      <c r="O77" t="str">
        <f>_xlfn.IFNA(","&amp;VLOOKUP($B77*1000+O$3,奖励辅助!$A:$K,11,FALSE),"")</f>
        <v/>
      </c>
      <c r="P77" t="str">
        <f>_xlfn.IFNA(","&amp;VLOOKUP($B77*1000+P$3,奖励辅助!$A:$K,11,FALSE),"")</f>
        <v/>
      </c>
      <c r="Q77" t="str">
        <f>_xlfn.IFNA(","&amp;VLOOKUP($B77*1000+Q$3,奖励辅助!$A:$K,11,FALSE),"")</f>
        <v/>
      </c>
      <c r="R77" t="str">
        <f>_xlfn.IFNA(","&amp;VLOOKUP($B77*1000+R$3,奖励辅助!$A:$K,11,FALSE),"")</f>
        <v/>
      </c>
      <c r="S77" t="str">
        <f>_xlfn.IFNA(","&amp;VLOOKUP($B77*1000+S$3,奖励辅助!$A:$K,11,FALSE),"")</f>
        <v/>
      </c>
      <c r="T77" t="str">
        <f>_xlfn.IFNA(","&amp;VLOOKUP($B77*1000+T$3,奖励辅助!$A:$K,11,FALSE),"")</f>
        <v/>
      </c>
      <c r="U77" t="str">
        <f>_xlfn.IFNA(","&amp;VLOOKUP($B77*1000+U$3,奖励辅助!$A:$K,11,FALSE),"")</f>
        <v/>
      </c>
      <c r="V77" t="str">
        <f>_xlfn.IFNA(","&amp;VLOOKUP($B77*1000+V$3,奖励辅助!$A:$K,11,FALSE),"")</f>
        <v/>
      </c>
      <c r="W77" t="str">
        <f>_xlfn.IFNA(","&amp;VLOOKUP($B77*1000+W$3,奖励辅助!$A:$K,11,FALSE),"")</f>
        <v/>
      </c>
      <c r="X77" t="str">
        <f>_xlfn.IFNA(","&amp;VLOOKUP($B77*1000+X$3,奖励辅助!$A:$K,11,FALSE),"")</f>
        <v/>
      </c>
      <c r="Y77" t="str">
        <f>_xlfn.IFNA(","&amp;VLOOKUP($B77*1000+Y$3,奖励辅助!$A:$K,11,FALSE),"")</f>
        <v/>
      </c>
      <c r="Z77" t="str">
        <f>_xlfn.IFNA(","&amp;VLOOKUP($B77*1000+Z$3,奖励辅助!$A:$K,11,FALSE),"")</f>
        <v/>
      </c>
      <c r="AA77" t="str">
        <f>_xlfn.IFNA(","&amp;VLOOKUP($B77*1000+AA$3,奖励辅助!$A:$K,11,FALSE),"")</f>
        <v/>
      </c>
      <c r="AB77" t="str">
        <f>_xlfn.IFNA(","&amp;VLOOKUP($B77*1000+AB$3,奖励辅助!$A:$K,11,FALSE),"")</f>
        <v/>
      </c>
      <c r="AC77" t="str">
        <f>_xlfn.IFNA(","&amp;VLOOKUP($B77*1000+AC$3,奖励辅助!$A:$K,11,FALSE),"")</f>
        <v/>
      </c>
      <c r="AD77" t="str">
        <f>_xlfn.IFNA(","&amp;VLOOKUP($B77*1000+AD$3,奖励辅助!$A:$K,11,FALSE),"")</f>
        <v/>
      </c>
      <c r="AE77" t="str">
        <f>_xlfn.IFNA(","&amp;VLOOKUP($B77*1000+AE$3,奖励辅助!$A:$K,11,FALSE),"")</f>
        <v/>
      </c>
      <c r="AF77" t="str">
        <f>_xlfn.IFNA(","&amp;VLOOKUP($B77*1000+AF$3,奖励辅助!$A:$K,11,FALSE),"")</f>
        <v/>
      </c>
      <c r="AG77" t="str">
        <f>_xlfn.IFNA(","&amp;VLOOKUP($B77*1000+AG$3,奖励辅助!$A:$K,11,FALSE),"")</f>
        <v/>
      </c>
      <c r="AH77" t="str">
        <f>_xlfn.IFNA(","&amp;VLOOKUP($B77*1000+AH$3,奖励辅助!$A:$K,11,FALSE),"")</f>
        <v/>
      </c>
      <c r="AI77" t="str">
        <f>_xlfn.IFNA(","&amp;VLOOKUP($B77*1000+AI$3,奖励辅助!$A:$K,11,FALSE),"")</f>
        <v/>
      </c>
      <c r="AJ77" t="str">
        <f>_xlfn.IFNA(","&amp;VLOOKUP($B77*1000+AJ$3,奖励辅助!$A:$K,11,FALSE),"")</f>
        <v/>
      </c>
      <c r="AK77" t="str">
        <f>_xlfn.IFNA(","&amp;VLOOKUP($B77*1000+AK$3,奖励辅助!$A:$K,11,FALSE),"")</f>
        <v/>
      </c>
      <c r="AL77" t="str">
        <f>_xlfn.IFNA(","&amp;VLOOKUP($B77*1000+AL$3,奖励辅助!$A:$K,11,FALSE),"")</f>
        <v/>
      </c>
      <c r="AM77" t="str">
        <f>_xlfn.IFNA(","&amp;VLOOKUP($B77*1000+AM$3,奖励辅助!$A:$K,11,FALSE),"")</f>
        <v/>
      </c>
    </row>
    <row r="78" spans="1:39" x14ac:dyDescent="0.15">
      <c r="A78">
        <f t="shared" si="5"/>
        <v>400253</v>
      </c>
      <c r="B78" s="2">
        <f t="shared" si="6"/>
        <v>253</v>
      </c>
      <c r="C78" s="6">
        <f t="shared" si="8"/>
        <v>25</v>
      </c>
      <c r="D78" s="6">
        <f t="shared" si="9"/>
        <v>3</v>
      </c>
      <c r="E78" s="1" t="s">
        <v>90</v>
      </c>
      <c r="F78" s="3" t="s">
        <v>91</v>
      </c>
      <c r="G78" s="3" t="str">
        <f t="shared" si="7"/>
        <v>[]</v>
      </c>
      <c r="H78" s="2">
        <v>0</v>
      </c>
      <c r="I78" s="2">
        <v>0</v>
      </c>
      <c r="J78" t="str">
        <f>_xlfn.IFNA(VLOOKUP($B78*1000+J$3,奖励辅助!$A:$K,11,FALSE),"")</f>
        <v/>
      </c>
      <c r="K78" t="str">
        <f>_xlfn.IFNA(","&amp;VLOOKUP($B78*1000+K$3,奖励辅助!$A:$K,11,FALSE),"")</f>
        <v/>
      </c>
      <c r="L78" t="str">
        <f>_xlfn.IFNA(","&amp;VLOOKUP($B78*1000+L$3,奖励辅助!$A:$K,11,FALSE),"")</f>
        <v/>
      </c>
      <c r="M78" t="str">
        <f>_xlfn.IFNA(","&amp;VLOOKUP($B78*1000+M$3,奖励辅助!$A:$K,11,FALSE),"")</f>
        <v/>
      </c>
      <c r="N78" t="str">
        <f>_xlfn.IFNA(","&amp;VLOOKUP($B78*1000+N$3,奖励辅助!$A:$K,11,FALSE),"")</f>
        <v/>
      </c>
      <c r="O78" t="str">
        <f>_xlfn.IFNA(","&amp;VLOOKUP($B78*1000+O$3,奖励辅助!$A:$K,11,FALSE),"")</f>
        <v/>
      </c>
      <c r="P78" t="str">
        <f>_xlfn.IFNA(","&amp;VLOOKUP($B78*1000+P$3,奖励辅助!$A:$K,11,FALSE),"")</f>
        <v/>
      </c>
      <c r="Q78" t="str">
        <f>_xlfn.IFNA(","&amp;VLOOKUP($B78*1000+Q$3,奖励辅助!$A:$K,11,FALSE),"")</f>
        <v/>
      </c>
      <c r="R78" t="str">
        <f>_xlfn.IFNA(","&amp;VLOOKUP($B78*1000+R$3,奖励辅助!$A:$K,11,FALSE),"")</f>
        <v/>
      </c>
      <c r="S78" t="str">
        <f>_xlfn.IFNA(","&amp;VLOOKUP($B78*1000+S$3,奖励辅助!$A:$K,11,FALSE),"")</f>
        <v/>
      </c>
      <c r="T78" t="str">
        <f>_xlfn.IFNA(","&amp;VLOOKUP($B78*1000+T$3,奖励辅助!$A:$K,11,FALSE),"")</f>
        <v/>
      </c>
      <c r="U78" t="str">
        <f>_xlfn.IFNA(","&amp;VLOOKUP($B78*1000+U$3,奖励辅助!$A:$K,11,FALSE),"")</f>
        <v/>
      </c>
      <c r="V78" t="str">
        <f>_xlfn.IFNA(","&amp;VLOOKUP($B78*1000+V$3,奖励辅助!$A:$K,11,FALSE),"")</f>
        <v/>
      </c>
      <c r="W78" t="str">
        <f>_xlfn.IFNA(","&amp;VLOOKUP($B78*1000+W$3,奖励辅助!$A:$K,11,FALSE),"")</f>
        <v/>
      </c>
      <c r="X78" t="str">
        <f>_xlfn.IFNA(","&amp;VLOOKUP($B78*1000+X$3,奖励辅助!$A:$K,11,FALSE),"")</f>
        <v/>
      </c>
      <c r="Y78" t="str">
        <f>_xlfn.IFNA(","&amp;VLOOKUP($B78*1000+Y$3,奖励辅助!$A:$K,11,FALSE),"")</f>
        <v/>
      </c>
      <c r="Z78" t="str">
        <f>_xlfn.IFNA(","&amp;VLOOKUP($B78*1000+Z$3,奖励辅助!$A:$K,11,FALSE),"")</f>
        <v/>
      </c>
      <c r="AA78" t="str">
        <f>_xlfn.IFNA(","&amp;VLOOKUP($B78*1000+AA$3,奖励辅助!$A:$K,11,FALSE),"")</f>
        <v/>
      </c>
      <c r="AB78" t="str">
        <f>_xlfn.IFNA(","&amp;VLOOKUP($B78*1000+AB$3,奖励辅助!$A:$K,11,FALSE),"")</f>
        <v/>
      </c>
      <c r="AC78" t="str">
        <f>_xlfn.IFNA(","&amp;VLOOKUP($B78*1000+AC$3,奖励辅助!$A:$K,11,FALSE),"")</f>
        <v/>
      </c>
      <c r="AD78" t="str">
        <f>_xlfn.IFNA(","&amp;VLOOKUP($B78*1000+AD$3,奖励辅助!$A:$K,11,FALSE),"")</f>
        <v/>
      </c>
      <c r="AE78" t="str">
        <f>_xlfn.IFNA(","&amp;VLOOKUP($B78*1000+AE$3,奖励辅助!$A:$K,11,FALSE),"")</f>
        <v/>
      </c>
      <c r="AF78" t="str">
        <f>_xlfn.IFNA(","&amp;VLOOKUP($B78*1000+AF$3,奖励辅助!$A:$K,11,FALSE),"")</f>
        <v/>
      </c>
      <c r="AG78" t="str">
        <f>_xlfn.IFNA(","&amp;VLOOKUP($B78*1000+AG$3,奖励辅助!$A:$K,11,FALSE),"")</f>
        <v/>
      </c>
      <c r="AH78" t="str">
        <f>_xlfn.IFNA(","&amp;VLOOKUP($B78*1000+AH$3,奖励辅助!$A:$K,11,FALSE),"")</f>
        <v/>
      </c>
      <c r="AI78" t="str">
        <f>_xlfn.IFNA(","&amp;VLOOKUP($B78*1000+AI$3,奖励辅助!$A:$K,11,FALSE),"")</f>
        <v/>
      </c>
      <c r="AJ78" t="str">
        <f>_xlfn.IFNA(","&amp;VLOOKUP($B78*1000+AJ$3,奖励辅助!$A:$K,11,FALSE),"")</f>
        <v/>
      </c>
      <c r="AK78" t="str">
        <f>_xlfn.IFNA(","&amp;VLOOKUP($B78*1000+AK$3,奖励辅助!$A:$K,11,FALSE),"")</f>
        <v/>
      </c>
      <c r="AL78" t="str">
        <f>_xlfn.IFNA(","&amp;VLOOKUP($B78*1000+AL$3,奖励辅助!$A:$K,11,FALSE),"")</f>
        <v/>
      </c>
      <c r="AM78" t="str">
        <f>_xlfn.IFNA(","&amp;VLOOKUP($B78*1000+AM$3,奖励辅助!$A:$K,11,FALSE),"")</f>
        <v/>
      </c>
    </row>
    <row r="79" spans="1:39" x14ac:dyDescent="0.15">
      <c r="A79">
        <f t="shared" si="5"/>
        <v>400261</v>
      </c>
      <c r="B79" s="2">
        <f t="shared" si="6"/>
        <v>261</v>
      </c>
      <c r="C79" s="6">
        <f t="shared" si="8"/>
        <v>26</v>
      </c>
      <c r="D79" s="6">
        <f t="shared" si="9"/>
        <v>1</v>
      </c>
      <c r="E79" s="1" t="s">
        <v>90</v>
      </c>
      <c r="F79" s="3" t="s">
        <v>91</v>
      </c>
      <c r="G79" s="3" t="str">
        <f t="shared" si="7"/>
        <v>[{"t":"i","i":4,"c":0,"tr":0}]</v>
      </c>
      <c r="H79" s="2">
        <v>0</v>
      </c>
      <c r="I79" s="2">
        <v>0</v>
      </c>
      <c r="J79" t="str">
        <f>_xlfn.IFNA(VLOOKUP($B79*1000+J$3,奖励辅助!$A:$K,11,FALSE),"")</f>
        <v>{"t":"i","i":4,"c":0,"tr":0}</v>
      </c>
      <c r="K79" t="str">
        <f>_xlfn.IFNA(","&amp;VLOOKUP($B79*1000+K$3,奖励辅助!$A:$K,11,FALSE),"")</f>
        <v/>
      </c>
      <c r="L79" t="str">
        <f>_xlfn.IFNA(","&amp;VLOOKUP($B79*1000+L$3,奖励辅助!$A:$K,11,FALSE),"")</f>
        <v/>
      </c>
      <c r="M79" t="str">
        <f>_xlfn.IFNA(","&amp;VLOOKUP($B79*1000+M$3,奖励辅助!$A:$K,11,FALSE),"")</f>
        <v/>
      </c>
      <c r="N79" t="str">
        <f>_xlfn.IFNA(","&amp;VLOOKUP($B79*1000+N$3,奖励辅助!$A:$K,11,FALSE),"")</f>
        <v/>
      </c>
      <c r="O79" t="str">
        <f>_xlfn.IFNA(","&amp;VLOOKUP($B79*1000+O$3,奖励辅助!$A:$K,11,FALSE),"")</f>
        <v/>
      </c>
      <c r="P79" t="str">
        <f>_xlfn.IFNA(","&amp;VLOOKUP($B79*1000+P$3,奖励辅助!$A:$K,11,FALSE),"")</f>
        <v/>
      </c>
      <c r="Q79" t="str">
        <f>_xlfn.IFNA(","&amp;VLOOKUP($B79*1000+Q$3,奖励辅助!$A:$K,11,FALSE),"")</f>
        <v/>
      </c>
      <c r="R79" t="str">
        <f>_xlfn.IFNA(","&amp;VLOOKUP($B79*1000+R$3,奖励辅助!$A:$K,11,FALSE),"")</f>
        <v/>
      </c>
      <c r="S79" t="str">
        <f>_xlfn.IFNA(","&amp;VLOOKUP($B79*1000+S$3,奖励辅助!$A:$K,11,FALSE),"")</f>
        <v/>
      </c>
      <c r="T79" t="str">
        <f>_xlfn.IFNA(","&amp;VLOOKUP($B79*1000+T$3,奖励辅助!$A:$K,11,FALSE),"")</f>
        <v/>
      </c>
      <c r="U79" t="str">
        <f>_xlfn.IFNA(","&amp;VLOOKUP($B79*1000+U$3,奖励辅助!$A:$K,11,FALSE),"")</f>
        <v/>
      </c>
      <c r="V79" t="str">
        <f>_xlfn.IFNA(","&amp;VLOOKUP($B79*1000+V$3,奖励辅助!$A:$K,11,FALSE),"")</f>
        <v/>
      </c>
      <c r="W79" t="str">
        <f>_xlfn.IFNA(","&amp;VLOOKUP($B79*1000+W$3,奖励辅助!$A:$K,11,FALSE),"")</f>
        <v/>
      </c>
      <c r="X79" t="str">
        <f>_xlfn.IFNA(","&amp;VLOOKUP($B79*1000+X$3,奖励辅助!$A:$K,11,FALSE),"")</f>
        <v/>
      </c>
      <c r="Y79" t="str">
        <f>_xlfn.IFNA(","&amp;VLOOKUP($B79*1000+Y$3,奖励辅助!$A:$K,11,FALSE),"")</f>
        <v/>
      </c>
      <c r="Z79" t="str">
        <f>_xlfn.IFNA(","&amp;VLOOKUP($B79*1000+Z$3,奖励辅助!$A:$K,11,FALSE),"")</f>
        <v/>
      </c>
      <c r="AA79" t="str">
        <f>_xlfn.IFNA(","&amp;VLOOKUP($B79*1000+AA$3,奖励辅助!$A:$K,11,FALSE),"")</f>
        <v/>
      </c>
      <c r="AB79" t="str">
        <f>_xlfn.IFNA(","&amp;VLOOKUP($B79*1000+AB$3,奖励辅助!$A:$K,11,FALSE),"")</f>
        <v/>
      </c>
      <c r="AC79" t="str">
        <f>_xlfn.IFNA(","&amp;VLOOKUP($B79*1000+AC$3,奖励辅助!$A:$K,11,FALSE),"")</f>
        <v/>
      </c>
      <c r="AD79" t="str">
        <f>_xlfn.IFNA(","&amp;VLOOKUP($B79*1000+AD$3,奖励辅助!$A:$K,11,FALSE),"")</f>
        <v/>
      </c>
      <c r="AE79" t="str">
        <f>_xlfn.IFNA(","&amp;VLOOKUP($B79*1000+AE$3,奖励辅助!$A:$K,11,FALSE),"")</f>
        <v/>
      </c>
      <c r="AF79" t="str">
        <f>_xlfn.IFNA(","&amp;VLOOKUP($B79*1000+AF$3,奖励辅助!$A:$K,11,FALSE),"")</f>
        <v/>
      </c>
      <c r="AG79" t="str">
        <f>_xlfn.IFNA(","&amp;VLOOKUP($B79*1000+AG$3,奖励辅助!$A:$K,11,FALSE),"")</f>
        <v/>
      </c>
      <c r="AH79" t="str">
        <f>_xlfn.IFNA(","&amp;VLOOKUP($B79*1000+AH$3,奖励辅助!$A:$K,11,FALSE),"")</f>
        <v/>
      </c>
      <c r="AI79" t="str">
        <f>_xlfn.IFNA(","&amp;VLOOKUP($B79*1000+AI$3,奖励辅助!$A:$K,11,FALSE),"")</f>
        <v/>
      </c>
      <c r="AJ79" t="str">
        <f>_xlfn.IFNA(","&amp;VLOOKUP($B79*1000+AJ$3,奖励辅助!$A:$K,11,FALSE),"")</f>
        <v/>
      </c>
      <c r="AK79" t="str">
        <f>_xlfn.IFNA(","&amp;VLOOKUP($B79*1000+AK$3,奖励辅助!$A:$K,11,FALSE),"")</f>
        <v/>
      </c>
      <c r="AL79" t="str">
        <f>_xlfn.IFNA(","&amp;VLOOKUP($B79*1000+AL$3,奖励辅助!$A:$K,11,FALSE),"")</f>
        <v/>
      </c>
      <c r="AM79" t="str">
        <f>_xlfn.IFNA(","&amp;VLOOKUP($B79*1000+AM$3,奖励辅助!$A:$K,11,FALSE),"")</f>
        <v/>
      </c>
    </row>
    <row r="80" spans="1:39" x14ac:dyDescent="0.15">
      <c r="A80">
        <f t="shared" si="5"/>
        <v>400262</v>
      </c>
      <c r="B80" s="2">
        <f t="shared" si="6"/>
        <v>262</v>
      </c>
      <c r="C80" s="6">
        <f t="shared" si="8"/>
        <v>26</v>
      </c>
      <c r="D80" s="6">
        <f t="shared" si="9"/>
        <v>2</v>
      </c>
      <c r="E80" s="1" t="s">
        <v>90</v>
      </c>
      <c r="F80" s="3" t="s">
        <v>91</v>
      </c>
      <c r="G80" s="3" t="str">
        <f t="shared" si="7"/>
        <v>[]</v>
      </c>
      <c r="H80" s="2">
        <v>0</v>
      </c>
      <c r="I80" s="2">
        <v>0</v>
      </c>
      <c r="J80" t="str">
        <f>_xlfn.IFNA(VLOOKUP($B80*1000+J$3,奖励辅助!$A:$K,11,FALSE),"")</f>
        <v/>
      </c>
      <c r="K80" t="str">
        <f>_xlfn.IFNA(","&amp;VLOOKUP($B80*1000+K$3,奖励辅助!$A:$K,11,FALSE),"")</f>
        <v/>
      </c>
      <c r="L80" t="str">
        <f>_xlfn.IFNA(","&amp;VLOOKUP($B80*1000+L$3,奖励辅助!$A:$K,11,FALSE),"")</f>
        <v/>
      </c>
      <c r="M80" t="str">
        <f>_xlfn.IFNA(","&amp;VLOOKUP($B80*1000+M$3,奖励辅助!$A:$K,11,FALSE),"")</f>
        <v/>
      </c>
      <c r="N80" t="str">
        <f>_xlfn.IFNA(","&amp;VLOOKUP($B80*1000+N$3,奖励辅助!$A:$K,11,FALSE),"")</f>
        <v/>
      </c>
      <c r="O80" t="str">
        <f>_xlfn.IFNA(","&amp;VLOOKUP($B80*1000+O$3,奖励辅助!$A:$K,11,FALSE),"")</f>
        <v/>
      </c>
      <c r="P80" t="str">
        <f>_xlfn.IFNA(","&amp;VLOOKUP($B80*1000+P$3,奖励辅助!$A:$K,11,FALSE),"")</f>
        <v/>
      </c>
      <c r="Q80" t="str">
        <f>_xlfn.IFNA(","&amp;VLOOKUP($B80*1000+Q$3,奖励辅助!$A:$K,11,FALSE),"")</f>
        <v/>
      </c>
      <c r="R80" t="str">
        <f>_xlfn.IFNA(","&amp;VLOOKUP($B80*1000+R$3,奖励辅助!$A:$K,11,FALSE),"")</f>
        <v/>
      </c>
      <c r="S80" t="str">
        <f>_xlfn.IFNA(","&amp;VLOOKUP($B80*1000+S$3,奖励辅助!$A:$K,11,FALSE),"")</f>
        <v/>
      </c>
      <c r="T80" t="str">
        <f>_xlfn.IFNA(","&amp;VLOOKUP($B80*1000+T$3,奖励辅助!$A:$K,11,FALSE),"")</f>
        <v/>
      </c>
      <c r="U80" t="str">
        <f>_xlfn.IFNA(","&amp;VLOOKUP($B80*1000+U$3,奖励辅助!$A:$K,11,FALSE),"")</f>
        <v/>
      </c>
      <c r="V80" t="str">
        <f>_xlfn.IFNA(","&amp;VLOOKUP($B80*1000+V$3,奖励辅助!$A:$K,11,FALSE),"")</f>
        <v/>
      </c>
      <c r="W80" t="str">
        <f>_xlfn.IFNA(","&amp;VLOOKUP($B80*1000+W$3,奖励辅助!$A:$K,11,FALSE),"")</f>
        <v/>
      </c>
      <c r="X80" t="str">
        <f>_xlfn.IFNA(","&amp;VLOOKUP($B80*1000+X$3,奖励辅助!$A:$K,11,FALSE),"")</f>
        <v/>
      </c>
      <c r="Y80" t="str">
        <f>_xlfn.IFNA(","&amp;VLOOKUP($B80*1000+Y$3,奖励辅助!$A:$K,11,FALSE),"")</f>
        <v/>
      </c>
      <c r="Z80" t="str">
        <f>_xlfn.IFNA(","&amp;VLOOKUP($B80*1000+Z$3,奖励辅助!$A:$K,11,FALSE),"")</f>
        <v/>
      </c>
      <c r="AA80" t="str">
        <f>_xlfn.IFNA(","&amp;VLOOKUP($B80*1000+AA$3,奖励辅助!$A:$K,11,FALSE),"")</f>
        <v/>
      </c>
      <c r="AB80" t="str">
        <f>_xlfn.IFNA(","&amp;VLOOKUP($B80*1000+AB$3,奖励辅助!$A:$K,11,FALSE),"")</f>
        <v/>
      </c>
      <c r="AC80" t="str">
        <f>_xlfn.IFNA(","&amp;VLOOKUP($B80*1000+AC$3,奖励辅助!$A:$K,11,FALSE),"")</f>
        <v/>
      </c>
      <c r="AD80" t="str">
        <f>_xlfn.IFNA(","&amp;VLOOKUP($B80*1000+AD$3,奖励辅助!$A:$K,11,FALSE),"")</f>
        <v/>
      </c>
      <c r="AE80" t="str">
        <f>_xlfn.IFNA(","&amp;VLOOKUP($B80*1000+AE$3,奖励辅助!$A:$K,11,FALSE),"")</f>
        <v/>
      </c>
      <c r="AF80" t="str">
        <f>_xlfn.IFNA(","&amp;VLOOKUP($B80*1000+AF$3,奖励辅助!$A:$K,11,FALSE),"")</f>
        <v/>
      </c>
      <c r="AG80" t="str">
        <f>_xlfn.IFNA(","&amp;VLOOKUP($B80*1000+AG$3,奖励辅助!$A:$K,11,FALSE),"")</f>
        <v/>
      </c>
      <c r="AH80" t="str">
        <f>_xlfn.IFNA(","&amp;VLOOKUP($B80*1000+AH$3,奖励辅助!$A:$K,11,FALSE),"")</f>
        <v/>
      </c>
      <c r="AI80" t="str">
        <f>_xlfn.IFNA(","&amp;VLOOKUP($B80*1000+AI$3,奖励辅助!$A:$K,11,FALSE),"")</f>
        <v/>
      </c>
      <c r="AJ80" t="str">
        <f>_xlfn.IFNA(","&amp;VLOOKUP($B80*1000+AJ$3,奖励辅助!$A:$K,11,FALSE),"")</f>
        <v/>
      </c>
      <c r="AK80" t="str">
        <f>_xlfn.IFNA(","&amp;VLOOKUP($B80*1000+AK$3,奖励辅助!$A:$K,11,FALSE),"")</f>
        <v/>
      </c>
      <c r="AL80" t="str">
        <f>_xlfn.IFNA(","&amp;VLOOKUP($B80*1000+AL$3,奖励辅助!$A:$K,11,FALSE),"")</f>
        <v/>
      </c>
      <c r="AM80" t="str">
        <f>_xlfn.IFNA(","&amp;VLOOKUP($B80*1000+AM$3,奖励辅助!$A:$K,11,FALSE),"")</f>
        <v/>
      </c>
    </row>
    <row r="81" spans="1:39" x14ac:dyDescent="0.15">
      <c r="A81">
        <f t="shared" si="5"/>
        <v>400263</v>
      </c>
      <c r="B81" s="2">
        <f t="shared" si="6"/>
        <v>263</v>
      </c>
      <c r="C81" s="6">
        <f t="shared" si="8"/>
        <v>26</v>
      </c>
      <c r="D81" s="6">
        <f t="shared" si="9"/>
        <v>3</v>
      </c>
      <c r="E81" s="1" t="s">
        <v>90</v>
      </c>
      <c r="F81" s="3" t="s">
        <v>91</v>
      </c>
      <c r="G81" s="3" t="str">
        <f t="shared" si="7"/>
        <v>[]</v>
      </c>
      <c r="H81" s="2">
        <v>0</v>
      </c>
      <c r="I81" s="2">
        <v>0</v>
      </c>
      <c r="J81" t="str">
        <f>_xlfn.IFNA(VLOOKUP($B81*1000+J$3,奖励辅助!$A:$K,11,FALSE),"")</f>
        <v/>
      </c>
      <c r="K81" t="str">
        <f>_xlfn.IFNA(","&amp;VLOOKUP($B81*1000+K$3,奖励辅助!$A:$K,11,FALSE),"")</f>
        <v/>
      </c>
      <c r="L81" t="str">
        <f>_xlfn.IFNA(","&amp;VLOOKUP($B81*1000+L$3,奖励辅助!$A:$K,11,FALSE),"")</f>
        <v/>
      </c>
      <c r="M81" t="str">
        <f>_xlfn.IFNA(","&amp;VLOOKUP($B81*1000+M$3,奖励辅助!$A:$K,11,FALSE),"")</f>
        <v/>
      </c>
      <c r="N81" t="str">
        <f>_xlfn.IFNA(","&amp;VLOOKUP($B81*1000+N$3,奖励辅助!$A:$K,11,FALSE),"")</f>
        <v/>
      </c>
      <c r="O81" t="str">
        <f>_xlfn.IFNA(","&amp;VLOOKUP($B81*1000+O$3,奖励辅助!$A:$K,11,FALSE),"")</f>
        <v/>
      </c>
      <c r="P81" t="str">
        <f>_xlfn.IFNA(","&amp;VLOOKUP($B81*1000+P$3,奖励辅助!$A:$K,11,FALSE),"")</f>
        <v/>
      </c>
      <c r="Q81" t="str">
        <f>_xlfn.IFNA(","&amp;VLOOKUP($B81*1000+Q$3,奖励辅助!$A:$K,11,FALSE),"")</f>
        <v/>
      </c>
      <c r="R81" t="str">
        <f>_xlfn.IFNA(","&amp;VLOOKUP($B81*1000+R$3,奖励辅助!$A:$K,11,FALSE),"")</f>
        <v/>
      </c>
      <c r="S81" t="str">
        <f>_xlfn.IFNA(","&amp;VLOOKUP($B81*1000+S$3,奖励辅助!$A:$K,11,FALSE),"")</f>
        <v/>
      </c>
      <c r="T81" t="str">
        <f>_xlfn.IFNA(","&amp;VLOOKUP($B81*1000+T$3,奖励辅助!$A:$K,11,FALSE),"")</f>
        <v/>
      </c>
      <c r="U81" t="str">
        <f>_xlfn.IFNA(","&amp;VLOOKUP($B81*1000+U$3,奖励辅助!$A:$K,11,FALSE),"")</f>
        <v/>
      </c>
      <c r="V81" t="str">
        <f>_xlfn.IFNA(","&amp;VLOOKUP($B81*1000+V$3,奖励辅助!$A:$K,11,FALSE),"")</f>
        <v/>
      </c>
      <c r="W81" t="str">
        <f>_xlfn.IFNA(","&amp;VLOOKUP($B81*1000+W$3,奖励辅助!$A:$K,11,FALSE),"")</f>
        <v/>
      </c>
      <c r="X81" t="str">
        <f>_xlfn.IFNA(","&amp;VLOOKUP($B81*1000+X$3,奖励辅助!$A:$K,11,FALSE),"")</f>
        <v/>
      </c>
      <c r="Y81" t="str">
        <f>_xlfn.IFNA(","&amp;VLOOKUP($B81*1000+Y$3,奖励辅助!$A:$K,11,FALSE),"")</f>
        <v/>
      </c>
      <c r="Z81" t="str">
        <f>_xlfn.IFNA(","&amp;VLOOKUP($B81*1000+Z$3,奖励辅助!$A:$K,11,FALSE),"")</f>
        <v/>
      </c>
      <c r="AA81" t="str">
        <f>_xlfn.IFNA(","&amp;VLOOKUP($B81*1000+AA$3,奖励辅助!$A:$K,11,FALSE),"")</f>
        <v/>
      </c>
      <c r="AB81" t="str">
        <f>_xlfn.IFNA(","&amp;VLOOKUP($B81*1000+AB$3,奖励辅助!$A:$K,11,FALSE),"")</f>
        <v/>
      </c>
      <c r="AC81" t="str">
        <f>_xlfn.IFNA(","&amp;VLOOKUP($B81*1000+AC$3,奖励辅助!$A:$K,11,FALSE),"")</f>
        <v/>
      </c>
      <c r="AD81" t="str">
        <f>_xlfn.IFNA(","&amp;VLOOKUP($B81*1000+AD$3,奖励辅助!$A:$K,11,FALSE),"")</f>
        <v/>
      </c>
      <c r="AE81" t="str">
        <f>_xlfn.IFNA(","&amp;VLOOKUP($B81*1000+AE$3,奖励辅助!$A:$K,11,FALSE),"")</f>
        <v/>
      </c>
      <c r="AF81" t="str">
        <f>_xlfn.IFNA(","&amp;VLOOKUP($B81*1000+AF$3,奖励辅助!$A:$K,11,FALSE),"")</f>
        <v/>
      </c>
      <c r="AG81" t="str">
        <f>_xlfn.IFNA(","&amp;VLOOKUP($B81*1000+AG$3,奖励辅助!$A:$K,11,FALSE),"")</f>
        <v/>
      </c>
      <c r="AH81" t="str">
        <f>_xlfn.IFNA(","&amp;VLOOKUP($B81*1000+AH$3,奖励辅助!$A:$K,11,FALSE),"")</f>
        <v/>
      </c>
      <c r="AI81" t="str">
        <f>_xlfn.IFNA(","&amp;VLOOKUP($B81*1000+AI$3,奖励辅助!$A:$K,11,FALSE),"")</f>
        <v/>
      </c>
      <c r="AJ81" t="str">
        <f>_xlfn.IFNA(","&amp;VLOOKUP($B81*1000+AJ$3,奖励辅助!$A:$K,11,FALSE),"")</f>
        <v/>
      </c>
      <c r="AK81" t="str">
        <f>_xlfn.IFNA(","&amp;VLOOKUP($B81*1000+AK$3,奖励辅助!$A:$K,11,FALSE),"")</f>
        <v/>
      </c>
      <c r="AL81" t="str">
        <f>_xlfn.IFNA(","&amp;VLOOKUP($B81*1000+AL$3,奖励辅助!$A:$K,11,FALSE),"")</f>
        <v/>
      </c>
      <c r="AM81" t="str">
        <f>_xlfn.IFNA(","&amp;VLOOKUP($B81*1000+AM$3,奖励辅助!$A:$K,11,FALSE),"")</f>
        <v/>
      </c>
    </row>
    <row r="82" spans="1:39" x14ac:dyDescent="0.15">
      <c r="A82">
        <f t="shared" si="5"/>
        <v>400271</v>
      </c>
      <c r="B82" s="2">
        <f t="shared" si="6"/>
        <v>271</v>
      </c>
      <c r="C82" s="6">
        <f t="shared" si="8"/>
        <v>27</v>
      </c>
      <c r="D82" s="6">
        <f t="shared" si="9"/>
        <v>1</v>
      </c>
      <c r="E82" s="1" t="s">
        <v>90</v>
      </c>
      <c r="F82" s="3" t="s">
        <v>91</v>
      </c>
      <c r="G82" s="3" t="str">
        <f t="shared" si="7"/>
        <v>[{"t":"i","i":4,"c":0,"tr":0}]</v>
      </c>
      <c r="H82" s="2">
        <v>0</v>
      </c>
      <c r="I82" s="2">
        <v>0</v>
      </c>
      <c r="J82" t="str">
        <f>_xlfn.IFNA(VLOOKUP($B82*1000+J$3,奖励辅助!$A:$K,11,FALSE),"")</f>
        <v>{"t":"i","i":4,"c":0,"tr":0}</v>
      </c>
      <c r="K82" t="str">
        <f>_xlfn.IFNA(","&amp;VLOOKUP($B82*1000+K$3,奖励辅助!$A:$K,11,FALSE),"")</f>
        <v/>
      </c>
      <c r="L82" t="str">
        <f>_xlfn.IFNA(","&amp;VLOOKUP($B82*1000+L$3,奖励辅助!$A:$K,11,FALSE),"")</f>
        <v/>
      </c>
      <c r="M82" t="str">
        <f>_xlfn.IFNA(","&amp;VLOOKUP($B82*1000+M$3,奖励辅助!$A:$K,11,FALSE),"")</f>
        <v/>
      </c>
      <c r="N82" t="str">
        <f>_xlfn.IFNA(","&amp;VLOOKUP($B82*1000+N$3,奖励辅助!$A:$K,11,FALSE),"")</f>
        <v/>
      </c>
      <c r="O82" t="str">
        <f>_xlfn.IFNA(","&amp;VLOOKUP($B82*1000+O$3,奖励辅助!$A:$K,11,FALSE),"")</f>
        <v/>
      </c>
      <c r="P82" t="str">
        <f>_xlfn.IFNA(","&amp;VLOOKUP($B82*1000+P$3,奖励辅助!$A:$K,11,FALSE),"")</f>
        <v/>
      </c>
      <c r="Q82" t="str">
        <f>_xlfn.IFNA(","&amp;VLOOKUP($B82*1000+Q$3,奖励辅助!$A:$K,11,FALSE),"")</f>
        <v/>
      </c>
      <c r="R82" t="str">
        <f>_xlfn.IFNA(","&amp;VLOOKUP($B82*1000+R$3,奖励辅助!$A:$K,11,FALSE),"")</f>
        <v/>
      </c>
      <c r="S82" t="str">
        <f>_xlfn.IFNA(","&amp;VLOOKUP($B82*1000+S$3,奖励辅助!$A:$K,11,FALSE),"")</f>
        <v/>
      </c>
      <c r="T82" t="str">
        <f>_xlfn.IFNA(","&amp;VLOOKUP($B82*1000+T$3,奖励辅助!$A:$K,11,FALSE),"")</f>
        <v/>
      </c>
      <c r="U82" t="str">
        <f>_xlfn.IFNA(","&amp;VLOOKUP($B82*1000+U$3,奖励辅助!$A:$K,11,FALSE),"")</f>
        <v/>
      </c>
      <c r="V82" t="str">
        <f>_xlfn.IFNA(","&amp;VLOOKUP($B82*1000+V$3,奖励辅助!$A:$K,11,FALSE),"")</f>
        <v/>
      </c>
      <c r="W82" t="str">
        <f>_xlfn.IFNA(","&amp;VLOOKUP($B82*1000+W$3,奖励辅助!$A:$K,11,FALSE),"")</f>
        <v/>
      </c>
      <c r="X82" t="str">
        <f>_xlfn.IFNA(","&amp;VLOOKUP($B82*1000+X$3,奖励辅助!$A:$K,11,FALSE),"")</f>
        <v/>
      </c>
      <c r="Y82" t="str">
        <f>_xlfn.IFNA(","&amp;VLOOKUP($B82*1000+Y$3,奖励辅助!$A:$K,11,FALSE),"")</f>
        <v/>
      </c>
      <c r="Z82" t="str">
        <f>_xlfn.IFNA(","&amp;VLOOKUP($B82*1000+Z$3,奖励辅助!$A:$K,11,FALSE),"")</f>
        <v/>
      </c>
      <c r="AA82" t="str">
        <f>_xlfn.IFNA(","&amp;VLOOKUP($B82*1000+AA$3,奖励辅助!$A:$K,11,FALSE),"")</f>
        <v/>
      </c>
      <c r="AB82" t="str">
        <f>_xlfn.IFNA(","&amp;VLOOKUP($B82*1000+AB$3,奖励辅助!$A:$K,11,FALSE),"")</f>
        <v/>
      </c>
      <c r="AC82" t="str">
        <f>_xlfn.IFNA(","&amp;VLOOKUP($B82*1000+AC$3,奖励辅助!$A:$K,11,FALSE),"")</f>
        <v/>
      </c>
      <c r="AD82" t="str">
        <f>_xlfn.IFNA(","&amp;VLOOKUP($B82*1000+AD$3,奖励辅助!$A:$K,11,FALSE),"")</f>
        <v/>
      </c>
      <c r="AE82" t="str">
        <f>_xlfn.IFNA(","&amp;VLOOKUP($B82*1000+AE$3,奖励辅助!$A:$K,11,FALSE),"")</f>
        <v/>
      </c>
      <c r="AF82" t="str">
        <f>_xlfn.IFNA(","&amp;VLOOKUP($B82*1000+AF$3,奖励辅助!$A:$K,11,FALSE),"")</f>
        <v/>
      </c>
      <c r="AG82" t="str">
        <f>_xlfn.IFNA(","&amp;VLOOKUP($B82*1000+AG$3,奖励辅助!$A:$K,11,FALSE),"")</f>
        <v/>
      </c>
      <c r="AH82" t="str">
        <f>_xlfn.IFNA(","&amp;VLOOKUP($B82*1000+AH$3,奖励辅助!$A:$K,11,FALSE),"")</f>
        <v/>
      </c>
      <c r="AI82" t="str">
        <f>_xlfn.IFNA(","&amp;VLOOKUP($B82*1000+AI$3,奖励辅助!$A:$K,11,FALSE),"")</f>
        <v/>
      </c>
      <c r="AJ82" t="str">
        <f>_xlfn.IFNA(","&amp;VLOOKUP($B82*1000+AJ$3,奖励辅助!$A:$K,11,FALSE),"")</f>
        <v/>
      </c>
      <c r="AK82" t="str">
        <f>_xlfn.IFNA(","&amp;VLOOKUP($B82*1000+AK$3,奖励辅助!$A:$K,11,FALSE),"")</f>
        <v/>
      </c>
      <c r="AL82" t="str">
        <f>_xlfn.IFNA(","&amp;VLOOKUP($B82*1000+AL$3,奖励辅助!$A:$K,11,FALSE),"")</f>
        <v/>
      </c>
      <c r="AM82" t="str">
        <f>_xlfn.IFNA(","&amp;VLOOKUP($B82*1000+AM$3,奖励辅助!$A:$K,11,FALSE),"")</f>
        <v/>
      </c>
    </row>
    <row r="83" spans="1:39" x14ac:dyDescent="0.15">
      <c r="A83">
        <f t="shared" si="5"/>
        <v>400272</v>
      </c>
      <c r="B83" s="2">
        <f t="shared" si="6"/>
        <v>272</v>
      </c>
      <c r="C83" s="6">
        <f t="shared" si="8"/>
        <v>27</v>
      </c>
      <c r="D83" s="6">
        <f t="shared" si="9"/>
        <v>2</v>
      </c>
      <c r="E83" s="1" t="s">
        <v>90</v>
      </c>
      <c r="F83" s="3" t="s">
        <v>91</v>
      </c>
      <c r="G83" s="3" t="str">
        <f t="shared" si="7"/>
        <v>[]</v>
      </c>
      <c r="H83" s="2">
        <v>0</v>
      </c>
      <c r="I83" s="2">
        <v>0</v>
      </c>
      <c r="J83" t="str">
        <f>_xlfn.IFNA(VLOOKUP($B83*1000+J$3,奖励辅助!$A:$K,11,FALSE),"")</f>
        <v/>
      </c>
      <c r="K83" t="str">
        <f>_xlfn.IFNA(","&amp;VLOOKUP($B83*1000+K$3,奖励辅助!$A:$K,11,FALSE),"")</f>
        <v/>
      </c>
      <c r="L83" t="str">
        <f>_xlfn.IFNA(","&amp;VLOOKUP($B83*1000+L$3,奖励辅助!$A:$K,11,FALSE),"")</f>
        <v/>
      </c>
      <c r="M83" t="str">
        <f>_xlfn.IFNA(","&amp;VLOOKUP($B83*1000+M$3,奖励辅助!$A:$K,11,FALSE),"")</f>
        <v/>
      </c>
      <c r="N83" t="str">
        <f>_xlfn.IFNA(","&amp;VLOOKUP($B83*1000+N$3,奖励辅助!$A:$K,11,FALSE),"")</f>
        <v/>
      </c>
      <c r="O83" t="str">
        <f>_xlfn.IFNA(","&amp;VLOOKUP($B83*1000+O$3,奖励辅助!$A:$K,11,FALSE),"")</f>
        <v/>
      </c>
      <c r="P83" t="str">
        <f>_xlfn.IFNA(","&amp;VLOOKUP($B83*1000+P$3,奖励辅助!$A:$K,11,FALSE),"")</f>
        <v/>
      </c>
      <c r="Q83" t="str">
        <f>_xlfn.IFNA(","&amp;VLOOKUP($B83*1000+Q$3,奖励辅助!$A:$K,11,FALSE),"")</f>
        <v/>
      </c>
      <c r="R83" t="str">
        <f>_xlfn.IFNA(","&amp;VLOOKUP($B83*1000+R$3,奖励辅助!$A:$K,11,FALSE),"")</f>
        <v/>
      </c>
      <c r="S83" t="str">
        <f>_xlfn.IFNA(","&amp;VLOOKUP($B83*1000+S$3,奖励辅助!$A:$K,11,FALSE),"")</f>
        <v/>
      </c>
      <c r="T83" t="str">
        <f>_xlfn.IFNA(","&amp;VLOOKUP($B83*1000+T$3,奖励辅助!$A:$K,11,FALSE),"")</f>
        <v/>
      </c>
      <c r="U83" t="str">
        <f>_xlfn.IFNA(","&amp;VLOOKUP($B83*1000+U$3,奖励辅助!$A:$K,11,FALSE),"")</f>
        <v/>
      </c>
      <c r="V83" t="str">
        <f>_xlfn.IFNA(","&amp;VLOOKUP($B83*1000+V$3,奖励辅助!$A:$K,11,FALSE),"")</f>
        <v/>
      </c>
      <c r="W83" t="str">
        <f>_xlfn.IFNA(","&amp;VLOOKUP($B83*1000+W$3,奖励辅助!$A:$K,11,FALSE),"")</f>
        <v/>
      </c>
      <c r="X83" t="str">
        <f>_xlfn.IFNA(","&amp;VLOOKUP($B83*1000+X$3,奖励辅助!$A:$K,11,FALSE),"")</f>
        <v/>
      </c>
      <c r="Y83" t="str">
        <f>_xlfn.IFNA(","&amp;VLOOKUP($B83*1000+Y$3,奖励辅助!$A:$K,11,FALSE),"")</f>
        <v/>
      </c>
      <c r="Z83" t="str">
        <f>_xlfn.IFNA(","&amp;VLOOKUP($B83*1000+Z$3,奖励辅助!$A:$K,11,FALSE),"")</f>
        <v/>
      </c>
      <c r="AA83" t="str">
        <f>_xlfn.IFNA(","&amp;VLOOKUP($B83*1000+AA$3,奖励辅助!$A:$K,11,FALSE),"")</f>
        <v/>
      </c>
      <c r="AB83" t="str">
        <f>_xlfn.IFNA(","&amp;VLOOKUP($B83*1000+AB$3,奖励辅助!$A:$K,11,FALSE),"")</f>
        <v/>
      </c>
      <c r="AC83" t="str">
        <f>_xlfn.IFNA(","&amp;VLOOKUP($B83*1000+AC$3,奖励辅助!$A:$K,11,FALSE),"")</f>
        <v/>
      </c>
      <c r="AD83" t="str">
        <f>_xlfn.IFNA(","&amp;VLOOKUP($B83*1000+AD$3,奖励辅助!$A:$K,11,FALSE),"")</f>
        <v/>
      </c>
      <c r="AE83" t="str">
        <f>_xlfn.IFNA(","&amp;VLOOKUP($B83*1000+AE$3,奖励辅助!$A:$K,11,FALSE),"")</f>
        <v/>
      </c>
      <c r="AF83" t="str">
        <f>_xlfn.IFNA(","&amp;VLOOKUP($B83*1000+AF$3,奖励辅助!$A:$K,11,FALSE),"")</f>
        <v/>
      </c>
      <c r="AG83" t="str">
        <f>_xlfn.IFNA(","&amp;VLOOKUP($B83*1000+AG$3,奖励辅助!$A:$K,11,FALSE),"")</f>
        <v/>
      </c>
      <c r="AH83" t="str">
        <f>_xlfn.IFNA(","&amp;VLOOKUP($B83*1000+AH$3,奖励辅助!$A:$K,11,FALSE),"")</f>
        <v/>
      </c>
      <c r="AI83" t="str">
        <f>_xlfn.IFNA(","&amp;VLOOKUP($B83*1000+AI$3,奖励辅助!$A:$K,11,FALSE),"")</f>
        <v/>
      </c>
      <c r="AJ83" t="str">
        <f>_xlfn.IFNA(","&amp;VLOOKUP($B83*1000+AJ$3,奖励辅助!$A:$K,11,FALSE),"")</f>
        <v/>
      </c>
      <c r="AK83" t="str">
        <f>_xlfn.IFNA(","&amp;VLOOKUP($B83*1000+AK$3,奖励辅助!$A:$K,11,FALSE),"")</f>
        <v/>
      </c>
      <c r="AL83" t="str">
        <f>_xlfn.IFNA(","&amp;VLOOKUP($B83*1000+AL$3,奖励辅助!$A:$K,11,FALSE),"")</f>
        <v/>
      </c>
      <c r="AM83" t="str">
        <f>_xlfn.IFNA(","&amp;VLOOKUP($B83*1000+AM$3,奖励辅助!$A:$K,11,FALSE),"")</f>
        <v/>
      </c>
    </row>
    <row r="84" spans="1:39" x14ac:dyDescent="0.15">
      <c r="A84">
        <f t="shared" si="5"/>
        <v>400273</v>
      </c>
      <c r="B84" s="2">
        <f t="shared" si="6"/>
        <v>273</v>
      </c>
      <c r="C84" s="6">
        <f t="shared" si="8"/>
        <v>27</v>
      </c>
      <c r="D84" s="6">
        <f t="shared" si="9"/>
        <v>3</v>
      </c>
      <c r="E84" s="1" t="s">
        <v>90</v>
      </c>
      <c r="F84" s="3" t="s">
        <v>91</v>
      </c>
      <c r="G84" s="3" t="str">
        <f t="shared" si="7"/>
        <v>[]</v>
      </c>
      <c r="H84" s="2">
        <v>0</v>
      </c>
      <c r="I84" s="2">
        <v>0</v>
      </c>
      <c r="J84" t="str">
        <f>_xlfn.IFNA(VLOOKUP($B84*1000+J$3,奖励辅助!$A:$K,11,FALSE),"")</f>
        <v/>
      </c>
      <c r="K84" t="str">
        <f>_xlfn.IFNA(","&amp;VLOOKUP($B84*1000+K$3,奖励辅助!$A:$K,11,FALSE),"")</f>
        <v/>
      </c>
      <c r="L84" t="str">
        <f>_xlfn.IFNA(","&amp;VLOOKUP($B84*1000+L$3,奖励辅助!$A:$K,11,FALSE),"")</f>
        <v/>
      </c>
      <c r="M84" t="str">
        <f>_xlfn.IFNA(","&amp;VLOOKUP($B84*1000+M$3,奖励辅助!$A:$K,11,FALSE),"")</f>
        <v/>
      </c>
      <c r="N84" t="str">
        <f>_xlfn.IFNA(","&amp;VLOOKUP($B84*1000+N$3,奖励辅助!$A:$K,11,FALSE),"")</f>
        <v/>
      </c>
      <c r="O84" t="str">
        <f>_xlfn.IFNA(","&amp;VLOOKUP($B84*1000+O$3,奖励辅助!$A:$K,11,FALSE),"")</f>
        <v/>
      </c>
      <c r="P84" t="str">
        <f>_xlfn.IFNA(","&amp;VLOOKUP($B84*1000+P$3,奖励辅助!$A:$K,11,FALSE),"")</f>
        <v/>
      </c>
      <c r="Q84" t="str">
        <f>_xlfn.IFNA(","&amp;VLOOKUP($B84*1000+Q$3,奖励辅助!$A:$K,11,FALSE),"")</f>
        <v/>
      </c>
      <c r="R84" t="str">
        <f>_xlfn.IFNA(","&amp;VLOOKUP($B84*1000+R$3,奖励辅助!$A:$K,11,FALSE),"")</f>
        <v/>
      </c>
      <c r="S84" t="str">
        <f>_xlfn.IFNA(","&amp;VLOOKUP($B84*1000+S$3,奖励辅助!$A:$K,11,FALSE),"")</f>
        <v/>
      </c>
      <c r="T84" t="str">
        <f>_xlfn.IFNA(","&amp;VLOOKUP($B84*1000+T$3,奖励辅助!$A:$K,11,FALSE),"")</f>
        <v/>
      </c>
      <c r="U84" t="str">
        <f>_xlfn.IFNA(","&amp;VLOOKUP($B84*1000+U$3,奖励辅助!$A:$K,11,FALSE),"")</f>
        <v/>
      </c>
      <c r="V84" t="str">
        <f>_xlfn.IFNA(","&amp;VLOOKUP($B84*1000+V$3,奖励辅助!$A:$K,11,FALSE),"")</f>
        <v/>
      </c>
      <c r="W84" t="str">
        <f>_xlfn.IFNA(","&amp;VLOOKUP($B84*1000+W$3,奖励辅助!$A:$K,11,FALSE),"")</f>
        <v/>
      </c>
      <c r="X84" t="str">
        <f>_xlfn.IFNA(","&amp;VLOOKUP($B84*1000+X$3,奖励辅助!$A:$K,11,FALSE),"")</f>
        <v/>
      </c>
      <c r="Y84" t="str">
        <f>_xlfn.IFNA(","&amp;VLOOKUP($B84*1000+Y$3,奖励辅助!$A:$K,11,FALSE),"")</f>
        <v/>
      </c>
      <c r="Z84" t="str">
        <f>_xlfn.IFNA(","&amp;VLOOKUP($B84*1000+Z$3,奖励辅助!$A:$K,11,FALSE),"")</f>
        <v/>
      </c>
      <c r="AA84" t="str">
        <f>_xlfn.IFNA(","&amp;VLOOKUP($B84*1000+AA$3,奖励辅助!$A:$K,11,FALSE),"")</f>
        <v/>
      </c>
      <c r="AB84" t="str">
        <f>_xlfn.IFNA(","&amp;VLOOKUP($B84*1000+AB$3,奖励辅助!$A:$K,11,FALSE),"")</f>
        <v/>
      </c>
      <c r="AC84" t="str">
        <f>_xlfn.IFNA(","&amp;VLOOKUP($B84*1000+AC$3,奖励辅助!$A:$K,11,FALSE),"")</f>
        <v/>
      </c>
      <c r="AD84" t="str">
        <f>_xlfn.IFNA(","&amp;VLOOKUP($B84*1000+AD$3,奖励辅助!$A:$K,11,FALSE),"")</f>
        <v/>
      </c>
      <c r="AE84" t="str">
        <f>_xlfn.IFNA(","&amp;VLOOKUP($B84*1000+AE$3,奖励辅助!$A:$K,11,FALSE),"")</f>
        <v/>
      </c>
      <c r="AF84" t="str">
        <f>_xlfn.IFNA(","&amp;VLOOKUP($B84*1000+AF$3,奖励辅助!$A:$K,11,FALSE),"")</f>
        <v/>
      </c>
      <c r="AG84" t="str">
        <f>_xlfn.IFNA(","&amp;VLOOKUP($B84*1000+AG$3,奖励辅助!$A:$K,11,FALSE),"")</f>
        <v/>
      </c>
      <c r="AH84" t="str">
        <f>_xlfn.IFNA(","&amp;VLOOKUP($B84*1000+AH$3,奖励辅助!$A:$K,11,FALSE),"")</f>
        <v/>
      </c>
      <c r="AI84" t="str">
        <f>_xlfn.IFNA(","&amp;VLOOKUP($B84*1000+AI$3,奖励辅助!$A:$K,11,FALSE),"")</f>
        <v/>
      </c>
      <c r="AJ84" t="str">
        <f>_xlfn.IFNA(","&amp;VLOOKUP($B84*1000+AJ$3,奖励辅助!$A:$K,11,FALSE),"")</f>
        <v/>
      </c>
      <c r="AK84" t="str">
        <f>_xlfn.IFNA(","&amp;VLOOKUP($B84*1000+AK$3,奖励辅助!$A:$K,11,FALSE),"")</f>
        <v/>
      </c>
      <c r="AL84" t="str">
        <f>_xlfn.IFNA(","&amp;VLOOKUP($B84*1000+AL$3,奖励辅助!$A:$K,11,FALSE),"")</f>
        <v/>
      </c>
      <c r="AM84" t="str">
        <f>_xlfn.IFNA(","&amp;VLOOKUP($B84*1000+AM$3,奖励辅助!$A:$K,11,FALSE),"")</f>
        <v/>
      </c>
    </row>
    <row r="85" spans="1:39" x14ac:dyDescent="0.15">
      <c r="A85">
        <f t="shared" si="5"/>
        <v>400281</v>
      </c>
      <c r="B85" s="2">
        <f t="shared" si="6"/>
        <v>281</v>
      </c>
      <c r="C85" s="6">
        <f t="shared" si="8"/>
        <v>28</v>
      </c>
      <c r="D85" s="6">
        <f t="shared" si="9"/>
        <v>1</v>
      </c>
      <c r="E85" s="1" t="s">
        <v>90</v>
      </c>
      <c r="F85" s="3" t="s">
        <v>91</v>
      </c>
      <c r="G85" s="3" t="str">
        <f t="shared" si="7"/>
        <v>[{"t":"i","i":4,"c":0,"tr":0}]</v>
      </c>
      <c r="H85" s="2">
        <v>0</v>
      </c>
      <c r="I85" s="2">
        <v>0</v>
      </c>
      <c r="J85" t="str">
        <f>_xlfn.IFNA(VLOOKUP($B85*1000+J$3,奖励辅助!$A:$K,11,FALSE),"")</f>
        <v>{"t":"i","i":4,"c":0,"tr":0}</v>
      </c>
      <c r="K85" t="str">
        <f>_xlfn.IFNA(","&amp;VLOOKUP($B85*1000+K$3,奖励辅助!$A:$K,11,FALSE),"")</f>
        <v/>
      </c>
      <c r="L85" t="str">
        <f>_xlfn.IFNA(","&amp;VLOOKUP($B85*1000+L$3,奖励辅助!$A:$K,11,FALSE),"")</f>
        <v/>
      </c>
      <c r="M85" t="str">
        <f>_xlfn.IFNA(","&amp;VLOOKUP($B85*1000+M$3,奖励辅助!$A:$K,11,FALSE),"")</f>
        <v/>
      </c>
      <c r="N85" t="str">
        <f>_xlfn.IFNA(","&amp;VLOOKUP($B85*1000+N$3,奖励辅助!$A:$K,11,FALSE),"")</f>
        <v/>
      </c>
      <c r="O85" t="str">
        <f>_xlfn.IFNA(","&amp;VLOOKUP($B85*1000+O$3,奖励辅助!$A:$K,11,FALSE),"")</f>
        <v/>
      </c>
      <c r="P85" t="str">
        <f>_xlfn.IFNA(","&amp;VLOOKUP($B85*1000+P$3,奖励辅助!$A:$K,11,FALSE),"")</f>
        <v/>
      </c>
      <c r="Q85" t="str">
        <f>_xlfn.IFNA(","&amp;VLOOKUP($B85*1000+Q$3,奖励辅助!$A:$K,11,FALSE),"")</f>
        <v/>
      </c>
      <c r="R85" t="str">
        <f>_xlfn.IFNA(","&amp;VLOOKUP($B85*1000+R$3,奖励辅助!$A:$K,11,FALSE),"")</f>
        <v/>
      </c>
      <c r="S85" t="str">
        <f>_xlfn.IFNA(","&amp;VLOOKUP($B85*1000+S$3,奖励辅助!$A:$K,11,FALSE),"")</f>
        <v/>
      </c>
      <c r="T85" t="str">
        <f>_xlfn.IFNA(","&amp;VLOOKUP($B85*1000+T$3,奖励辅助!$A:$K,11,FALSE),"")</f>
        <v/>
      </c>
      <c r="U85" t="str">
        <f>_xlfn.IFNA(","&amp;VLOOKUP($B85*1000+U$3,奖励辅助!$A:$K,11,FALSE),"")</f>
        <v/>
      </c>
      <c r="V85" t="str">
        <f>_xlfn.IFNA(","&amp;VLOOKUP($B85*1000+V$3,奖励辅助!$A:$K,11,FALSE),"")</f>
        <v/>
      </c>
      <c r="W85" t="str">
        <f>_xlfn.IFNA(","&amp;VLOOKUP($B85*1000+W$3,奖励辅助!$A:$K,11,FALSE),"")</f>
        <v/>
      </c>
      <c r="X85" t="str">
        <f>_xlfn.IFNA(","&amp;VLOOKUP($B85*1000+X$3,奖励辅助!$A:$K,11,FALSE),"")</f>
        <v/>
      </c>
      <c r="Y85" t="str">
        <f>_xlfn.IFNA(","&amp;VLOOKUP($B85*1000+Y$3,奖励辅助!$A:$K,11,FALSE),"")</f>
        <v/>
      </c>
      <c r="Z85" t="str">
        <f>_xlfn.IFNA(","&amp;VLOOKUP($B85*1000+Z$3,奖励辅助!$A:$K,11,FALSE),"")</f>
        <v/>
      </c>
      <c r="AA85" t="str">
        <f>_xlfn.IFNA(","&amp;VLOOKUP($B85*1000+AA$3,奖励辅助!$A:$K,11,FALSE),"")</f>
        <v/>
      </c>
      <c r="AB85" t="str">
        <f>_xlfn.IFNA(","&amp;VLOOKUP($B85*1000+AB$3,奖励辅助!$A:$K,11,FALSE),"")</f>
        <v/>
      </c>
      <c r="AC85" t="str">
        <f>_xlfn.IFNA(","&amp;VLOOKUP($B85*1000+AC$3,奖励辅助!$A:$K,11,FALSE),"")</f>
        <v/>
      </c>
      <c r="AD85" t="str">
        <f>_xlfn.IFNA(","&amp;VLOOKUP($B85*1000+AD$3,奖励辅助!$A:$K,11,FALSE),"")</f>
        <v/>
      </c>
      <c r="AE85" t="str">
        <f>_xlfn.IFNA(","&amp;VLOOKUP($B85*1000+AE$3,奖励辅助!$A:$K,11,FALSE),"")</f>
        <v/>
      </c>
      <c r="AF85" t="str">
        <f>_xlfn.IFNA(","&amp;VLOOKUP($B85*1000+AF$3,奖励辅助!$A:$K,11,FALSE),"")</f>
        <v/>
      </c>
      <c r="AG85" t="str">
        <f>_xlfn.IFNA(","&amp;VLOOKUP($B85*1000+AG$3,奖励辅助!$A:$K,11,FALSE),"")</f>
        <v/>
      </c>
      <c r="AH85" t="str">
        <f>_xlfn.IFNA(","&amp;VLOOKUP($B85*1000+AH$3,奖励辅助!$A:$K,11,FALSE),"")</f>
        <v/>
      </c>
      <c r="AI85" t="str">
        <f>_xlfn.IFNA(","&amp;VLOOKUP($B85*1000+AI$3,奖励辅助!$A:$K,11,FALSE),"")</f>
        <v/>
      </c>
      <c r="AJ85" t="str">
        <f>_xlfn.IFNA(","&amp;VLOOKUP($B85*1000+AJ$3,奖励辅助!$A:$K,11,FALSE),"")</f>
        <v/>
      </c>
      <c r="AK85" t="str">
        <f>_xlfn.IFNA(","&amp;VLOOKUP($B85*1000+AK$3,奖励辅助!$A:$K,11,FALSE),"")</f>
        <v/>
      </c>
      <c r="AL85" t="str">
        <f>_xlfn.IFNA(","&amp;VLOOKUP($B85*1000+AL$3,奖励辅助!$A:$K,11,FALSE),"")</f>
        <v/>
      </c>
      <c r="AM85" t="str">
        <f>_xlfn.IFNA(","&amp;VLOOKUP($B85*1000+AM$3,奖励辅助!$A:$K,11,FALSE),"")</f>
        <v/>
      </c>
    </row>
    <row r="86" spans="1:39" x14ac:dyDescent="0.15">
      <c r="A86">
        <f t="shared" si="5"/>
        <v>400282</v>
      </c>
      <c r="B86" s="2">
        <f t="shared" si="6"/>
        <v>282</v>
      </c>
      <c r="C86" s="6">
        <f t="shared" si="8"/>
        <v>28</v>
      </c>
      <c r="D86" s="6">
        <f t="shared" si="9"/>
        <v>2</v>
      </c>
      <c r="E86" s="1" t="s">
        <v>90</v>
      </c>
      <c r="F86" s="3" t="s">
        <v>91</v>
      </c>
      <c r="G86" s="3" t="str">
        <f t="shared" si="7"/>
        <v>[]</v>
      </c>
      <c r="H86" s="2">
        <v>0</v>
      </c>
      <c r="I86" s="2">
        <v>0</v>
      </c>
      <c r="J86" t="str">
        <f>_xlfn.IFNA(VLOOKUP($B86*1000+J$3,奖励辅助!$A:$K,11,FALSE),"")</f>
        <v/>
      </c>
      <c r="K86" t="str">
        <f>_xlfn.IFNA(","&amp;VLOOKUP($B86*1000+K$3,奖励辅助!$A:$K,11,FALSE),"")</f>
        <v/>
      </c>
      <c r="L86" t="str">
        <f>_xlfn.IFNA(","&amp;VLOOKUP($B86*1000+L$3,奖励辅助!$A:$K,11,FALSE),"")</f>
        <v/>
      </c>
      <c r="M86" t="str">
        <f>_xlfn.IFNA(","&amp;VLOOKUP($B86*1000+M$3,奖励辅助!$A:$K,11,FALSE),"")</f>
        <v/>
      </c>
      <c r="N86" t="str">
        <f>_xlfn.IFNA(","&amp;VLOOKUP($B86*1000+N$3,奖励辅助!$A:$K,11,FALSE),"")</f>
        <v/>
      </c>
      <c r="O86" t="str">
        <f>_xlfn.IFNA(","&amp;VLOOKUP($B86*1000+O$3,奖励辅助!$A:$K,11,FALSE),"")</f>
        <v/>
      </c>
      <c r="P86" t="str">
        <f>_xlfn.IFNA(","&amp;VLOOKUP($B86*1000+P$3,奖励辅助!$A:$K,11,FALSE),"")</f>
        <v/>
      </c>
      <c r="Q86" t="str">
        <f>_xlfn.IFNA(","&amp;VLOOKUP($B86*1000+Q$3,奖励辅助!$A:$K,11,FALSE),"")</f>
        <v/>
      </c>
      <c r="R86" t="str">
        <f>_xlfn.IFNA(","&amp;VLOOKUP($B86*1000+R$3,奖励辅助!$A:$K,11,FALSE),"")</f>
        <v/>
      </c>
      <c r="S86" t="str">
        <f>_xlfn.IFNA(","&amp;VLOOKUP($B86*1000+S$3,奖励辅助!$A:$K,11,FALSE),"")</f>
        <v/>
      </c>
      <c r="T86" t="str">
        <f>_xlfn.IFNA(","&amp;VLOOKUP($B86*1000+T$3,奖励辅助!$A:$K,11,FALSE),"")</f>
        <v/>
      </c>
      <c r="U86" t="str">
        <f>_xlfn.IFNA(","&amp;VLOOKUP($B86*1000+U$3,奖励辅助!$A:$K,11,FALSE),"")</f>
        <v/>
      </c>
      <c r="V86" t="str">
        <f>_xlfn.IFNA(","&amp;VLOOKUP($B86*1000+V$3,奖励辅助!$A:$K,11,FALSE),"")</f>
        <v/>
      </c>
      <c r="W86" t="str">
        <f>_xlfn.IFNA(","&amp;VLOOKUP($B86*1000+W$3,奖励辅助!$A:$K,11,FALSE),"")</f>
        <v/>
      </c>
      <c r="X86" t="str">
        <f>_xlfn.IFNA(","&amp;VLOOKUP($B86*1000+X$3,奖励辅助!$A:$K,11,FALSE),"")</f>
        <v/>
      </c>
      <c r="Y86" t="str">
        <f>_xlfn.IFNA(","&amp;VLOOKUP($B86*1000+Y$3,奖励辅助!$A:$K,11,FALSE),"")</f>
        <v/>
      </c>
      <c r="Z86" t="str">
        <f>_xlfn.IFNA(","&amp;VLOOKUP($B86*1000+Z$3,奖励辅助!$A:$K,11,FALSE),"")</f>
        <v/>
      </c>
      <c r="AA86" t="str">
        <f>_xlfn.IFNA(","&amp;VLOOKUP($B86*1000+AA$3,奖励辅助!$A:$K,11,FALSE),"")</f>
        <v/>
      </c>
      <c r="AB86" t="str">
        <f>_xlfn.IFNA(","&amp;VLOOKUP($B86*1000+AB$3,奖励辅助!$A:$K,11,FALSE),"")</f>
        <v/>
      </c>
      <c r="AC86" t="str">
        <f>_xlfn.IFNA(","&amp;VLOOKUP($B86*1000+AC$3,奖励辅助!$A:$K,11,FALSE),"")</f>
        <v/>
      </c>
      <c r="AD86" t="str">
        <f>_xlfn.IFNA(","&amp;VLOOKUP($B86*1000+AD$3,奖励辅助!$A:$K,11,FALSE),"")</f>
        <v/>
      </c>
      <c r="AE86" t="str">
        <f>_xlfn.IFNA(","&amp;VLOOKUP($B86*1000+AE$3,奖励辅助!$A:$K,11,FALSE),"")</f>
        <v/>
      </c>
      <c r="AF86" t="str">
        <f>_xlfn.IFNA(","&amp;VLOOKUP($B86*1000+AF$3,奖励辅助!$A:$K,11,FALSE),"")</f>
        <v/>
      </c>
      <c r="AG86" t="str">
        <f>_xlfn.IFNA(","&amp;VLOOKUP($B86*1000+AG$3,奖励辅助!$A:$K,11,FALSE),"")</f>
        <v/>
      </c>
      <c r="AH86" t="str">
        <f>_xlfn.IFNA(","&amp;VLOOKUP($B86*1000+AH$3,奖励辅助!$A:$K,11,FALSE),"")</f>
        <v/>
      </c>
      <c r="AI86" t="str">
        <f>_xlfn.IFNA(","&amp;VLOOKUP($B86*1000+AI$3,奖励辅助!$A:$K,11,FALSE),"")</f>
        <v/>
      </c>
      <c r="AJ86" t="str">
        <f>_xlfn.IFNA(","&amp;VLOOKUP($B86*1000+AJ$3,奖励辅助!$A:$K,11,FALSE),"")</f>
        <v/>
      </c>
      <c r="AK86" t="str">
        <f>_xlfn.IFNA(","&amp;VLOOKUP($B86*1000+AK$3,奖励辅助!$A:$K,11,FALSE),"")</f>
        <v/>
      </c>
      <c r="AL86" t="str">
        <f>_xlfn.IFNA(","&amp;VLOOKUP($B86*1000+AL$3,奖励辅助!$A:$K,11,FALSE),"")</f>
        <v/>
      </c>
      <c r="AM86" t="str">
        <f>_xlfn.IFNA(","&amp;VLOOKUP($B86*1000+AM$3,奖励辅助!$A:$K,11,FALSE),"")</f>
        <v/>
      </c>
    </row>
    <row r="87" spans="1:39" x14ac:dyDescent="0.15">
      <c r="A87">
        <f t="shared" si="5"/>
        <v>400283</v>
      </c>
      <c r="B87" s="2">
        <f t="shared" si="6"/>
        <v>283</v>
      </c>
      <c r="C87" s="6">
        <f t="shared" si="8"/>
        <v>28</v>
      </c>
      <c r="D87" s="6">
        <f t="shared" si="9"/>
        <v>3</v>
      </c>
      <c r="E87" s="1" t="s">
        <v>90</v>
      </c>
      <c r="F87" s="3" t="s">
        <v>91</v>
      </c>
      <c r="G87" s="3" t="str">
        <f t="shared" si="7"/>
        <v>[]</v>
      </c>
      <c r="H87" s="2">
        <v>0</v>
      </c>
      <c r="I87" s="2">
        <v>0</v>
      </c>
      <c r="J87" t="str">
        <f>_xlfn.IFNA(VLOOKUP($B87*1000+J$3,奖励辅助!$A:$K,11,FALSE),"")</f>
        <v/>
      </c>
      <c r="K87" t="str">
        <f>_xlfn.IFNA(","&amp;VLOOKUP($B87*1000+K$3,奖励辅助!$A:$K,11,FALSE),"")</f>
        <v/>
      </c>
      <c r="L87" t="str">
        <f>_xlfn.IFNA(","&amp;VLOOKUP($B87*1000+L$3,奖励辅助!$A:$K,11,FALSE),"")</f>
        <v/>
      </c>
      <c r="M87" t="str">
        <f>_xlfn.IFNA(","&amp;VLOOKUP($B87*1000+M$3,奖励辅助!$A:$K,11,FALSE),"")</f>
        <v/>
      </c>
      <c r="N87" t="str">
        <f>_xlfn.IFNA(","&amp;VLOOKUP($B87*1000+N$3,奖励辅助!$A:$K,11,FALSE),"")</f>
        <v/>
      </c>
      <c r="O87" t="str">
        <f>_xlfn.IFNA(","&amp;VLOOKUP($B87*1000+O$3,奖励辅助!$A:$K,11,FALSE),"")</f>
        <v/>
      </c>
      <c r="P87" t="str">
        <f>_xlfn.IFNA(","&amp;VLOOKUP($B87*1000+P$3,奖励辅助!$A:$K,11,FALSE),"")</f>
        <v/>
      </c>
      <c r="Q87" t="str">
        <f>_xlfn.IFNA(","&amp;VLOOKUP($B87*1000+Q$3,奖励辅助!$A:$K,11,FALSE),"")</f>
        <v/>
      </c>
      <c r="R87" t="str">
        <f>_xlfn.IFNA(","&amp;VLOOKUP($B87*1000+R$3,奖励辅助!$A:$K,11,FALSE),"")</f>
        <v/>
      </c>
      <c r="S87" t="str">
        <f>_xlfn.IFNA(","&amp;VLOOKUP($B87*1000+S$3,奖励辅助!$A:$K,11,FALSE),"")</f>
        <v/>
      </c>
      <c r="T87" t="str">
        <f>_xlfn.IFNA(","&amp;VLOOKUP($B87*1000+T$3,奖励辅助!$A:$K,11,FALSE),"")</f>
        <v/>
      </c>
      <c r="U87" t="str">
        <f>_xlfn.IFNA(","&amp;VLOOKUP($B87*1000+U$3,奖励辅助!$A:$K,11,FALSE),"")</f>
        <v/>
      </c>
      <c r="V87" t="str">
        <f>_xlfn.IFNA(","&amp;VLOOKUP($B87*1000+V$3,奖励辅助!$A:$K,11,FALSE),"")</f>
        <v/>
      </c>
      <c r="W87" t="str">
        <f>_xlfn.IFNA(","&amp;VLOOKUP($B87*1000+W$3,奖励辅助!$A:$K,11,FALSE),"")</f>
        <v/>
      </c>
      <c r="X87" t="str">
        <f>_xlfn.IFNA(","&amp;VLOOKUP($B87*1000+X$3,奖励辅助!$A:$K,11,FALSE),"")</f>
        <v/>
      </c>
      <c r="Y87" t="str">
        <f>_xlfn.IFNA(","&amp;VLOOKUP($B87*1000+Y$3,奖励辅助!$A:$K,11,FALSE),"")</f>
        <v/>
      </c>
      <c r="Z87" t="str">
        <f>_xlfn.IFNA(","&amp;VLOOKUP($B87*1000+Z$3,奖励辅助!$A:$K,11,FALSE),"")</f>
        <v/>
      </c>
      <c r="AA87" t="str">
        <f>_xlfn.IFNA(","&amp;VLOOKUP($B87*1000+AA$3,奖励辅助!$A:$K,11,FALSE),"")</f>
        <v/>
      </c>
      <c r="AB87" t="str">
        <f>_xlfn.IFNA(","&amp;VLOOKUP($B87*1000+AB$3,奖励辅助!$A:$K,11,FALSE),"")</f>
        <v/>
      </c>
      <c r="AC87" t="str">
        <f>_xlfn.IFNA(","&amp;VLOOKUP($B87*1000+AC$3,奖励辅助!$A:$K,11,FALSE),"")</f>
        <v/>
      </c>
      <c r="AD87" t="str">
        <f>_xlfn.IFNA(","&amp;VLOOKUP($B87*1000+AD$3,奖励辅助!$A:$K,11,FALSE),"")</f>
        <v/>
      </c>
      <c r="AE87" t="str">
        <f>_xlfn.IFNA(","&amp;VLOOKUP($B87*1000+AE$3,奖励辅助!$A:$K,11,FALSE),"")</f>
        <v/>
      </c>
      <c r="AF87" t="str">
        <f>_xlfn.IFNA(","&amp;VLOOKUP($B87*1000+AF$3,奖励辅助!$A:$K,11,FALSE),"")</f>
        <v/>
      </c>
      <c r="AG87" t="str">
        <f>_xlfn.IFNA(","&amp;VLOOKUP($B87*1000+AG$3,奖励辅助!$A:$K,11,FALSE),"")</f>
        <v/>
      </c>
      <c r="AH87" t="str">
        <f>_xlfn.IFNA(","&amp;VLOOKUP($B87*1000+AH$3,奖励辅助!$A:$K,11,FALSE),"")</f>
        <v/>
      </c>
      <c r="AI87" t="str">
        <f>_xlfn.IFNA(","&amp;VLOOKUP($B87*1000+AI$3,奖励辅助!$A:$K,11,FALSE),"")</f>
        <v/>
      </c>
      <c r="AJ87" t="str">
        <f>_xlfn.IFNA(","&amp;VLOOKUP($B87*1000+AJ$3,奖励辅助!$A:$K,11,FALSE),"")</f>
        <v/>
      </c>
      <c r="AK87" t="str">
        <f>_xlfn.IFNA(","&amp;VLOOKUP($B87*1000+AK$3,奖励辅助!$A:$K,11,FALSE),"")</f>
        <v/>
      </c>
      <c r="AL87" t="str">
        <f>_xlfn.IFNA(","&amp;VLOOKUP($B87*1000+AL$3,奖励辅助!$A:$K,11,FALSE),"")</f>
        <v/>
      </c>
      <c r="AM87" t="str">
        <f>_xlfn.IFNA(","&amp;VLOOKUP($B87*1000+AM$3,奖励辅助!$A:$K,11,FALSE),"")</f>
        <v/>
      </c>
    </row>
    <row r="88" spans="1:39" x14ac:dyDescent="0.15">
      <c r="A88">
        <f t="shared" si="5"/>
        <v>400291</v>
      </c>
      <c r="B88" s="2">
        <f t="shared" si="6"/>
        <v>291</v>
      </c>
      <c r="C88" s="6">
        <f t="shared" si="8"/>
        <v>29</v>
      </c>
      <c r="D88" s="6">
        <f t="shared" si="9"/>
        <v>1</v>
      </c>
      <c r="E88" s="1" t="s">
        <v>90</v>
      </c>
      <c r="F88" s="3" t="s">
        <v>91</v>
      </c>
      <c r="G88" s="3" t="str">
        <f t="shared" si="7"/>
        <v>[{"t":"i","i":4,"c":0,"tr":0}]</v>
      </c>
      <c r="H88" s="2">
        <v>0</v>
      </c>
      <c r="I88" s="2">
        <v>0</v>
      </c>
      <c r="J88" t="str">
        <f>_xlfn.IFNA(VLOOKUP($B88*1000+J$3,奖励辅助!$A:$K,11,FALSE),"")</f>
        <v>{"t":"i","i":4,"c":0,"tr":0}</v>
      </c>
      <c r="K88" t="str">
        <f>_xlfn.IFNA(","&amp;VLOOKUP($B88*1000+K$3,奖励辅助!$A:$K,11,FALSE),"")</f>
        <v/>
      </c>
      <c r="L88" t="str">
        <f>_xlfn.IFNA(","&amp;VLOOKUP($B88*1000+L$3,奖励辅助!$A:$K,11,FALSE),"")</f>
        <v/>
      </c>
      <c r="M88" t="str">
        <f>_xlfn.IFNA(","&amp;VLOOKUP($B88*1000+M$3,奖励辅助!$A:$K,11,FALSE),"")</f>
        <v/>
      </c>
      <c r="N88" t="str">
        <f>_xlfn.IFNA(","&amp;VLOOKUP($B88*1000+N$3,奖励辅助!$A:$K,11,FALSE),"")</f>
        <v/>
      </c>
      <c r="O88" t="str">
        <f>_xlfn.IFNA(","&amp;VLOOKUP($B88*1000+O$3,奖励辅助!$A:$K,11,FALSE),"")</f>
        <v/>
      </c>
      <c r="P88" t="str">
        <f>_xlfn.IFNA(","&amp;VLOOKUP($B88*1000+P$3,奖励辅助!$A:$K,11,FALSE),"")</f>
        <v/>
      </c>
      <c r="Q88" t="str">
        <f>_xlfn.IFNA(","&amp;VLOOKUP($B88*1000+Q$3,奖励辅助!$A:$K,11,FALSE),"")</f>
        <v/>
      </c>
      <c r="R88" t="str">
        <f>_xlfn.IFNA(","&amp;VLOOKUP($B88*1000+R$3,奖励辅助!$A:$K,11,FALSE),"")</f>
        <v/>
      </c>
      <c r="S88" t="str">
        <f>_xlfn.IFNA(","&amp;VLOOKUP($B88*1000+S$3,奖励辅助!$A:$K,11,FALSE),"")</f>
        <v/>
      </c>
      <c r="T88" t="str">
        <f>_xlfn.IFNA(","&amp;VLOOKUP($B88*1000+T$3,奖励辅助!$A:$K,11,FALSE),"")</f>
        <v/>
      </c>
      <c r="U88" t="str">
        <f>_xlfn.IFNA(","&amp;VLOOKUP($B88*1000+U$3,奖励辅助!$A:$K,11,FALSE),"")</f>
        <v/>
      </c>
      <c r="V88" t="str">
        <f>_xlfn.IFNA(","&amp;VLOOKUP($B88*1000+V$3,奖励辅助!$A:$K,11,FALSE),"")</f>
        <v/>
      </c>
      <c r="W88" t="str">
        <f>_xlfn.IFNA(","&amp;VLOOKUP($B88*1000+W$3,奖励辅助!$A:$K,11,FALSE),"")</f>
        <v/>
      </c>
      <c r="X88" t="str">
        <f>_xlfn.IFNA(","&amp;VLOOKUP($B88*1000+X$3,奖励辅助!$A:$K,11,FALSE),"")</f>
        <v/>
      </c>
      <c r="Y88" t="str">
        <f>_xlfn.IFNA(","&amp;VLOOKUP($B88*1000+Y$3,奖励辅助!$A:$K,11,FALSE),"")</f>
        <v/>
      </c>
      <c r="Z88" t="str">
        <f>_xlfn.IFNA(","&amp;VLOOKUP($B88*1000+Z$3,奖励辅助!$A:$K,11,FALSE),"")</f>
        <v/>
      </c>
      <c r="AA88" t="str">
        <f>_xlfn.IFNA(","&amp;VLOOKUP($B88*1000+AA$3,奖励辅助!$A:$K,11,FALSE),"")</f>
        <v/>
      </c>
      <c r="AB88" t="str">
        <f>_xlfn.IFNA(","&amp;VLOOKUP($B88*1000+AB$3,奖励辅助!$A:$K,11,FALSE),"")</f>
        <v/>
      </c>
      <c r="AC88" t="str">
        <f>_xlfn.IFNA(","&amp;VLOOKUP($B88*1000+AC$3,奖励辅助!$A:$K,11,FALSE),"")</f>
        <v/>
      </c>
      <c r="AD88" t="str">
        <f>_xlfn.IFNA(","&amp;VLOOKUP($B88*1000+AD$3,奖励辅助!$A:$K,11,FALSE),"")</f>
        <v/>
      </c>
      <c r="AE88" t="str">
        <f>_xlfn.IFNA(","&amp;VLOOKUP($B88*1000+AE$3,奖励辅助!$A:$K,11,FALSE),"")</f>
        <v/>
      </c>
      <c r="AF88" t="str">
        <f>_xlfn.IFNA(","&amp;VLOOKUP($B88*1000+AF$3,奖励辅助!$A:$K,11,FALSE),"")</f>
        <v/>
      </c>
      <c r="AG88" t="str">
        <f>_xlfn.IFNA(","&amp;VLOOKUP($B88*1000+AG$3,奖励辅助!$A:$K,11,FALSE),"")</f>
        <v/>
      </c>
      <c r="AH88" t="str">
        <f>_xlfn.IFNA(","&amp;VLOOKUP($B88*1000+AH$3,奖励辅助!$A:$K,11,FALSE),"")</f>
        <v/>
      </c>
      <c r="AI88" t="str">
        <f>_xlfn.IFNA(","&amp;VLOOKUP($B88*1000+AI$3,奖励辅助!$A:$K,11,FALSE),"")</f>
        <v/>
      </c>
      <c r="AJ88" t="str">
        <f>_xlfn.IFNA(","&amp;VLOOKUP($B88*1000+AJ$3,奖励辅助!$A:$K,11,FALSE),"")</f>
        <v/>
      </c>
      <c r="AK88" t="str">
        <f>_xlfn.IFNA(","&amp;VLOOKUP($B88*1000+AK$3,奖励辅助!$A:$K,11,FALSE),"")</f>
        <v/>
      </c>
      <c r="AL88" t="str">
        <f>_xlfn.IFNA(","&amp;VLOOKUP($B88*1000+AL$3,奖励辅助!$A:$K,11,FALSE),"")</f>
        <v/>
      </c>
      <c r="AM88" t="str">
        <f>_xlfn.IFNA(","&amp;VLOOKUP($B88*1000+AM$3,奖励辅助!$A:$K,11,FALSE),"")</f>
        <v/>
      </c>
    </row>
    <row r="89" spans="1:39" x14ac:dyDescent="0.15">
      <c r="A89">
        <f t="shared" si="5"/>
        <v>400292</v>
      </c>
      <c r="B89" s="2">
        <f t="shared" si="6"/>
        <v>292</v>
      </c>
      <c r="C89" s="6">
        <f t="shared" si="8"/>
        <v>29</v>
      </c>
      <c r="D89" s="6">
        <f t="shared" si="9"/>
        <v>2</v>
      </c>
      <c r="E89" s="1" t="s">
        <v>90</v>
      </c>
      <c r="F89" s="3" t="s">
        <v>91</v>
      </c>
      <c r="G89" s="3" t="str">
        <f t="shared" si="7"/>
        <v>[]</v>
      </c>
      <c r="H89" s="2">
        <v>0</v>
      </c>
      <c r="I89" s="2">
        <v>0</v>
      </c>
      <c r="J89" t="str">
        <f>_xlfn.IFNA(VLOOKUP($B89*1000+J$3,奖励辅助!$A:$K,11,FALSE),"")</f>
        <v/>
      </c>
      <c r="K89" t="str">
        <f>_xlfn.IFNA(","&amp;VLOOKUP($B89*1000+K$3,奖励辅助!$A:$K,11,FALSE),"")</f>
        <v/>
      </c>
      <c r="L89" t="str">
        <f>_xlfn.IFNA(","&amp;VLOOKUP($B89*1000+L$3,奖励辅助!$A:$K,11,FALSE),"")</f>
        <v/>
      </c>
      <c r="M89" t="str">
        <f>_xlfn.IFNA(","&amp;VLOOKUP($B89*1000+M$3,奖励辅助!$A:$K,11,FALSE),"")</f>
        <v/>
      </c>
      <c r="N89" t="str">
        <f>_xlfn.IFNA(","&amp;VLOOKUP($B89*1000+N$3,奖励辅助!$A:$K,11,FALSE),"")</f>
        <v/>
      </c>
      <c r="O89" t="str">
        <f>_xlfn.IFNA(","&amp;VLOOKUP($B89*1000+O$3,奖励辅助!$A:$K,11,FALSE),"")</f>
        <v/>
      </c>
      <c r="P89" t="str">
        <f>_xlfn.IFNA(","&amp;VLOOKUP($B89*1000+P$3,奖励辅助!$A:$K,11,FALSE),"")</f>
        <v/>
      </c>
      <c r="Q89" t="str">
        <f>_xlfn.IFNA(","&amp;VLOOKUP($B89*1000+Q$3,奖励辅助!$A:$K,11,FALSE),"")</f>
        <v/>
      </c>
      <c r="R89" t="str">
        <f>_xlfn.IFNA(","&amp;VLOOKUP($B89*1000+R$3,奖励辅助!$A:$K,11,FALSE),"")</f>
        <v/>
      </c>
      <c r="S89" t="str">
        <f>_xlfn.IFNA(","&amp;VLOOKUP($B89*1000+S$3,奖励辅助!$A:$K,11,FALSE),"")</f>
        <v/>
      </c>
      <c r="T89" t="str">
        <f>_xlfn.IFNA(","&amp;VLOOKUP($B89*1000+T$3,奖励辅助!$A:$K,11,FALSE),"")</f>
        <v/>
      </c>
      <c r="U89" t="str">
        <f>_xlfn.IFNA(","&amp;VLOOKUP($B89*1000+U$3,奖励辅助!$A:$K,11,FALSE),"")</f>
        <v/>
      </c>
      <c r="V89" t="str">
        <f>_xlfn.IFNA(","&amp;VLOOKUP($B89*1000+V$3,奖励辅助!$A:$K,11,FALSE),"")</f>
        <v/>
      </c>
      <c r="W89" t="str">
        <f>_xlfn.IFNA(","&amp;VLOOKUP($B89*1000+W$3,奖励辅助!$A:$K,11,FALSE),"")</f>
        <v/>
      </c>
      <c r="X89" t="str">
        <f>_xlfn.IFNA(","&amp;VLOOKUP($B89*1000+X$3,奖励辅助!$A:$K,11,FALSE),"")</f>
        <v/>
      </c>
      <c r="Y89" t="str">
        <f>_xlfn.IFNA(","&amp;VLOOKUP($B89*1000+Y$3,奖励辅助!$A:$K,11,FALSE),"")</f>
        <v/>
      </c>
      <c r="Z89" t="str">
        <f>_xlfn.IFNA(","&amp;VLOOKUP($B89*1000+Z$3,奖励辅助!$A:$K,11,FALSE),"")</f>
        <v/>
      </c>
      <c r="AA89" t="str">
        <f>_xlfn.IFNA(","&amp;VLOOKUP($B89*1000+AA$3,奖励辅助!$A:$K,11,FALSE),"")</f>
        <v/>
      </c>
      <c r="AB89" t="str">
        <f>_xlfn.IFNA(","&amp;VLOOKUP($B89*1000+AB$3,奖励辅助!$A:$K,11,FALSE),"")</f>
        <v/>
      </c>
      <c r="AC89" t="str">
        <f>_xlfn.IFNA(","&amp;VLOOKUP($B89*1000+AC$3,奖励辅助!$A:$K,11,FALSE),"")</f>
        <v/>
      </c>
      <c r="AD89" t="str">
        <f>_xlfn.IFNA(","&amp;VLOOKUP($B89*1000+AD$3,奖励辅助!$A:$K,11,FALSE),"")</f>
        <v/>
      </c>
      <c r="AE89" t="str">
        <f>_xlfn.IFNA(","&amp;VLOOKUP($B89*1000+AE$3,奖励辅助!$A:$K,11,FALSE),"")</f>
        <v/>
      </c>
      <c r="AF89" t="str">
        <f>_xlfn.IFNA(","&amp;VLOOKUP($B89*1000+AF$3,奖励辅助!$A:$K,11,FALSE),"")</f>
        <v/>
      </c>
      <c r="AG89" t="str">
        <f>_xlfn.IFNA(","&amp;VLOOKUP($B89*1000+AG$3,奖励辅助!$A:$K,11,FALSE),"")</f>
        <v/>
      </c>
      <c r="AH89" t="str">
        <f>_xlfn.IFNA(","&amp;VLOOKUP($B89*1000+AH$3,奖励辅助!$A:$K,11,FALSE),"")</f>
        <v/>
      </c>
      <c r="AI89" t="str">
        <f>_xlfn.IFNA(","&amp;VLOOKUP($B89*1000+AI$3,奖励辅助!$A:$K,11,FALSE),"")</f>
        <v/>
      </c>
      <c r="AJ89" t="str">
        <f>_xlfn.IFNA(","&amp;VLOOKUP($B89*1000+AJ$3,奖励辅助!$A:$K,11,FALSE),"")</f>
        <v/>
      </c>
      <c r="AK89" t="str">
        <f>_xlfn.IFNA(","&amp;VLOOKUP($B89*1000+AK$3,奖励辅助!$A:$K,11,FALSE),"")</f>
        <v/>
      </c>
      <c r="AL89" t="str">
        <f>_xlfn.IFNA(","&amp;VLOOKUP($B89*1000+AL$3,奖励辅助!$A:$K,11,FALSE),"")</f>
        <v/>
      </c>
      <c r="AM89" t="str">
        <f>_xlfn.IFNA(","&amp;VLOOKUP($B89*1000+AM$3,奖励辅助!$A:$K,11,FALSE),"")</f>
        <v/>
      </c>
    </row>
    <row r="90" spans="1:39" x14ac:dyDescent="0.15">
      <c r="A90">
        <f t="shared" si="5"/>
        <v>400293</v>
      </c>
      <c r="B90" s="2">
        <f t="shared" si="6"/>
        <v>293</v>
      </c>
      <c r="C90" s="6">
        <f t="shared" si="8"/>
        <v>29</v>
      </c>
      <c r="D90" s="6">
        <f t="shared" si="9"/>
        <v>3</v>
      </c>
      <c r="E90" s="1" t="s">
        <v>90</v>
      </c>
      <c r="F90" s="3" t="s">
        <v>91</v>
      </c>
      <c r="G90" s="3" t="str">
        <f t="shared" si="7"/>
        <v>[]</v>
      </c>
      <c r="H90" s="2">
        <v>0</v>
      </c>
      <c r="I90" s="2">
        <v>0</v>
      </c>
      <c r="J90" t="str">
        <f>_xlfn.IFNA(VLOOKUP($B90*1000+J$3,奖励辅助!$A:$K,11,FALSE),"")</f>
        <v/>
      </c>
      <c r="K90" t="str">
        <f>_xlfn.IFNA(","&amp;VLOOKUP($B90*1000+K$3,奖励辅助!$A:$K,11,FALSE),"")</f>
        <v/>
      </c>
      <c r="L90" t="str">
        <f>_xlfn.IFNA(","&amp;VLOOKUP($B90*1000+L$3,奖励辅助!$A:$K,11,FALSE),"")</f>
        <v/>
      </c>
      <c r="M90" t="str">
        <f>_xlfn.IFNA(","&amp;VLOOKUP($B90*1000+M$3,奖励辅助!$A:$K,11,FALSE),"")</f>
        <v/>
      </c>
      <c r="N90" t="str">
        <f>_xlfn.IFNA(","&amp;VLOOKUP($B90*1000+N$3,奖励辅助!$A:$K,11,FALSE),"")</f>
        <v/>
      </c>
      <c r="O90" t="str">
        <f>_xlfn.IFNA(","&amp;VLOOKUP($B90*1000+O$3,奖励辅助!$A:$K,11,FALSE),"")</f>
        <v/>
      </c>
      <c r="P90" t="str">
        <f>_xlfn.IFNA(","&amp;VLOOKUP($B90*1000+P$3,奖励辅助!$A:$K,11,FALSE),"")</f>
        <v/>
      </c>
      <c r="Q90" t="str">
        <f>_xlfn.IFNA(","&amp;VLOOKUP($B90*1000+Q$3,奖励辅助!$A:$K,11,FALSE),"")</f>
        <v/>
      </c>
      <c r="R90" t="str">
        <f>_xlfn.IFNA(","&amp;VLOOKUP($B90*1000+R$3,奖励辅助!$A:$K,11,FALSE),"")</f>
        <v/>
      </c>
      <c r="S90" t="str">
        <f>_xlfn.IFNA(","&amp;VLOOKUP($B90*1000+S$3,奖励辅助!$A:$K,11,FALSE),"")</f>
        <v/>
      </c>
      <c r="T90" t="str">
        <f>_xlfn.IFNA(","&amp;VLOOKUP($B90*1000+T$3,奖励辅助!$A:$K,11,FALSE),"")</f>
        <v/>
      </c>
      <c r="U90" t="str">
        <f>_xlfn.IFNA(","&amp;VLOOKUP($B90*1000+U$3,奖励辅助!$A:$K,11,FALSE),"")</f>
        <v/>
      </c>
      <c r="V90" t="str">
        <f>_xlfn.IFNA(","&amp;VLOOKUP($B90*1000+V$3,奖励辅助!$A:$K,11,FALSE),"")</f>
        <v/>
      </c>
      <c r="W90" t="str">
        <f>_xlfn.IFNA(","&amp;VLOOKUP($B90*1000+W$3,奖励辅助!$A:$K,11,FALSE),"")</f>
        <v/>
      </c>
      <c r="X90" t="str">
        <f>_xlfn.IFNA(","&amp;VLOOKUP($B90*1000+X$3,奖励辅助!$A:$K,11,FALSE),"")</f>
        <v/>
      </c>
      <c r="Y90" t="str">
        <f>_xlfn.IFNA(","&amp;VLOOKUP($B90*1000+Y$3,奖励辅助!$A:$K,11,FALSE),"")</f>
        <v/>
      </c>
      <c r="Z90" t="str">
        <f>_xlfn.IFNA(","&amp;VLOOKUP($B90*1000+Z$3,奖励辅助!$A:$K,11,FALSE),"")</f>
        <v/>
      </c>
      <c r="AA90" t="str">
        <f>_xlfn.IFNA(","&amp;VLOOKUP($B90*1000+AA$3,奖励辅助!$A:$K,11,FALSE),"")</f>
        <v/>
      </c>
      <c r="AB90" t="str">
        <f>_xlfn.IFNA(","&amp;VLOOKUP($B90*1000+AB$3,奖励辅助!$A:$K,11,FALSE),"")</f>
        <v/>
      </c>
      <c r="AC90" t="str">
        <f>_xlfn.IFNA(","&amp;VLOOKUP($B90*1000+AC$3,奖励辅助!$A:$K,11,FALSE),"")</f>
        <v/>
      </c>
      <c r="AD90" t="str">
        <f>_xlfn.IFNA(","&amp;VLOOKUP($B90*1000+AD$3,奖励辅助!$A:$K,11,FALSE),"")</f>
        <v/>
      </c>
      <c r="AE90" t="str">
        <f>_xlfn.IFNA(","&amp;VLOOKUP($B90*1000+AE$3,奖励辅助!$A:$K,11,FALSE),"")</f>
        <v/>
      </c>
      <c r="AF90" t="str">
        <f>_xlfn.IFNA(","&amp;VLOOKUP($B90*1000+AF$3,奖励辅助!$A:$K,11,FALSE),"")</f>
        <v/>
      </c>
      <c r="AG90" t="str">
        <f>_xlfn.IFNA(","&amp;VLOOKUP($B90*1000+AG$3,奖励辅助!$A:$K,11,FALSE),"")</f>
        <v/>
      </c>
      <c r="AH90" t="str">
        <f>_xlfn.IFNA(","&amp;VLOOKUP($B90*1000+AH$3,奖励辅助!$A:$K,11,FALSE),"")</f>
        <v/>
      </c>
      <c r="AI90" t="str">
        <f>_xlfn.IFNA(","&amp;VLOOKUP($B90*1000+AI$3,奖励辅助!$A:$K,11,FALSE),"")</f>
        <v/>
      </c>
      <c r="AJ90" t="str">
        <f>_xlfn.IFNA(","&amp;VLOOKUP($B90*1000+AJ$3,奖励辅助!$A:$K,11,FALSE),"")</f>
        <v/>
      </c>
      <c r="AK90" t="str">
        <f>_xlfn.IFNA(","&amp;VLOOKUP($B90*1000+AK$3,奖励辅助!$A:$K,11,FALSE),"")</f>
        <v/>
      </c>
      <c r="AL90" t="str">
        <f>_xlfn.IFNA(","&amp;VLOOKUP($B90*1000+AL$3,奖励辅助!$A:$K,11,FALSE),"")</f>
        <v/>
      </c>
      <c r="AM90" t="str">
        <f>_xlfn.IFNA(","&amp;VLOOKUP($B90*1000+AM$3,奖励辅助!$A:$K,11,FALSE),"")</f>
        <v/>
      </c>
    </row>
    <row r="91" spans="1:39" x14ac:dyDescent="0.15">
      <c r="A91">
        <f t="shared" si="5"/>
        <v>400301</v>
      </c>
      <c r="B91" s="2">
        <f t="shared" si="6"/>
        <v>301</v>
      </c>
      <c r="C91" s="6">
        <f t="shared" si="8"/>
        <v>30</v>
      </c>
      <c r="D91" s="6">
        <f t="shared" si="9"/>
        <v>1</v>
      </c>
      <c r="E91" s="1" t="s">
        <v>90</v>
      </c>
      <c r="F91" s="3" t="s">
        <v>91</v>
      </c>
      <c r="G91" s="3" t="str">
        <f t="shared" si="7"/>
        <v>[{"t":"i","i":4,"c":5980,"tr":0}]</v>
      </c>
      <c r="H91" s="2">
        <v>0</v>
      </c>
      <c r="I91" s="2">
        <v>0</v>
      </c>
      <c r="J91" t="str">
        <f>_xlfn.IFNA(VLOOKUP($B91*1000+J$3,奖励辅助!$A:$K,11,FALSE),"")</f>
        <v>{"t":"i","i":4,"c":5980,"tr":0}</v>
      </c>
      <c r="K91" t="str">
        <f>_xlfn.IFNA(","&amp;VLOOKUP($B91*1000+K$3,奖励辅助!$A:$K,11,FALSE),"")</f>
        <v/>
      </c>
      <c r="L91" t="str">
        <f>_xlfn.IFNA(","&amp;VLOOKUP($B91*1000+L$3,奖励辅助!$A:$K,11,FALSE),"")</f>
        <v/>
      </c>
      <c r="M91" t="str">
        <f>_xlfn.IFNA(","&amp;VLOOKUP($B91*1000+M$3,奖励辅助!$A:$K,11,FALSE),"")</f>
        <v/>
      </c>
      <c r="N91" t="str">
        <f>_xlfn.IFNA(","&amp;VLOOKUP($B91*1000+N$3,奖励辅助!$A:$K,11,FALSE),"")</f>
        <v/>
      </c>
      <c r="O91" t="str">
        <f>_xlfn.IFNA(","&amp;VLOOKUP($B91*1000+O$3,奖励辅助!$A:$K,11,FALSE),"")</f>
        <v/>
      </c>
      <c r="P91" t="str">
        <f>_xlfn.IFNA(","&amp;VLOOKUP($B91*1000+P$3,奖励辅助!$A:$K,11,FALSE),"")</f>
        <v/>
      </c>
      <c r="Q91" t="str">
        <f>_xlfn.IFNA(","&amp;VLOOKUP($B91*1000+Q$3,奖励辅助!$A:$K,11,FALSE),"")</f>
        <v/>
      </c>
      <c r="R91" t="str">
        <f>_xlfn.IFNA(","&amp;VLOOKUP($B91*1000+R$3,奖励辅助!$A:$K,11,FALSE),"")</f>
        <v/>
      </c>
      <c r="S91" t="str">
        <f>_xlfn.IFNA(","&amp;VLOOKUP($B91*1000+S$3,奖励辅助!$A:$K,11,FALSE),"")</f>
        <v/>
      </c>
      <c r="T91" t="str">
        <f>_xlfn.IFNA(","&amp;VLOOKUP($B91*1000+T$3,奖励辅助!$A:$K,11,FALSE),"")</f>
        <v/>
      </c>
      <c r="U91" t="str">
        <f>_xlfn.IFNA(","&amp;VLOOKUP($B91*1000+U$3,奖励辅助!$A:$K,11,FALSE),"")</f>
        <v/>
      </c>
      <c r="V91" t="str">
        <f>_xlfn.IFNA(","&amp;VLOOKUP($B91*1000+V$3,奖励辅助!$A:$K,11,FALSE),"")</f>
        <v/>
      </c>
      <c r="W91" t="str">
        <f>_xlfn.IFNA(","&amp;VLOOKUP($B91*1000+W$3,奖励辅助!$A:$K,11,FALSE),"")</f>
        <v/>
      </c>
      <c r="X91" t="str">
        <f>_xlfn.IFNA(","&amp;VLOOKUP($B91*1000+X$3,奖励辅助!$A:$K,11,FALSE),"")</f>
        <v/>
      </c>
      <c r="Y91" t="str">
        <f>_xlfn.IFNA(","&amp;VLOOKUP($B91*1000+Y$3,奖励辅助!$A:$K,11,FALSE),"")</f>
        <v/>
      </c>
      <c r="Z91" t="str">
        <f>_xlfn.IFNA(","&amp;VLOOKUP($B91*1000+Z$3,奖励辅助!$A:$K,11,FALSE),"")</f>
        <v/>
      </c>
      <c r="AA91" t="str">
        <f>_xlfn.IFNA(","&amp;VLOOKUP($B91*1000+AA$3,奖励辅助!$A:$K,11,FALSE),"")</f>
        <v/>
      </c>
      <c r="AB91" t="str">
        <f>_xlfn.IFNA(","&amp;VLOOKUP($B91*1000+AB$3,奖励辅助!$A:$K,11,FALSE),"")</f>
        <v/>
      </c>
      <c r="AC91" t="str">
        <f>_xlfn.IFNA(","&amp;VLOOKUP($B91*1000+AC$3,奖励辅助!$A:$K,11,FALSE),"")</f>
        <v/>
      </c>
      <c r="AD91" t="str">
        <f>_xlfn.IFNA(","&amp;VLOOKUP($B91*1000+AD$3,奖励辅助!$A:$K,11,FALSE),"")</f>
        <v/>
      </c>
      <c r="AE91" t="str">
        <f>_xlfn.IFNA(","&amp;VLOOKUP($B91*1000+AE$3,奖励辅助!$A:$K,11,FALSE),"")</f>
        <v/>
      </c>
      <c r="AF91" t="str">
        <f>_xlfn.IFNA(","&amp;VLOOKUP($B91*1000+AF$3,奖励辅助!$A:$K,11,FALSE),"")</f>
        <v/>
      </c>
      <c r="AG91" t="str">
        <f>_xlfn.IFNA(","&amp;VLOOKUP($B91*1000+AG$3,奖励辅助!$A:$K,11,FALSE),"")</f>
        <v/>
      </c>
      <c r="AH91" t="str">
        <f>_xlfn.IFNA(","&amp;VLOOKUP($B91*1000+AH$3,奖励辅助!$A:$K,11,FALSE),"")</f>
        <v/>
      </c>
      <c r="AI91" t="str">
        <f>_xlfn.IFNA(","&amp;VLOOKUP($B91*1000+AI$3,奖励辅助!$A:$K,11,FALSE),"")</f>
        <v/>
      </c>
      <c r="AJ91" t="str">
        <f>_xlfn.IFNA(","&amp;VLOOKUP($B91*1000+AJ$3,奖励辅助!$A:$K,11,FALSE),"")</f>
        <v/>
      </c>
      <c r="AK91" t="str">
        <f>_xlfn.IFNA(","&amp;VLOOKUP($B91*1000+AK$3,奖励辅助!$A:$K,11,FALSE),"")</f>
        <v/>
      </c>
      <c r="AL91" t="str">
        <f>_xlfn.IFNA(","&amp;VLOOKUP($B91*1000+AL$3,奖励辅助!$A:$K,11,FALSE),"")</f>
        <v/>
      </c>
      <c r="AM91" t="str">
        <f>_xlfn.IFNA(","&amp;VLOOKUP($B91*1000+AM$3,奖励辅助!$A:$K,11,FALSE),"")</f>
        <v/>
      </c>
    </row>
    <row r="92" spans="1:39" x14ac:dyDescent="0.15">
      <c r="A92">
        <f t="shared" si="5"/>
        <v>400302</v>
      </c>
      <c r="B92" s="2">
        <f t="shared" si="6"/>
        <v>302</v>
      </c>
      <c r="C92" s="6">
        <f t="shared" si="8"/>
        <v>30</v>
      </c>
      <c r="D92" s="6">
        <f t="shared" si="9"/>
        <v>2</v>
      </c>
      <c r="E92" s="1" t="s">
        <v>90</v>
      </c>
      <c r="F92" s="3" t="s">
        <v>91</v>
      </c>
      <c r="G92" s="3" t="str">
        <f t="shared" si="7"/>
        <v>[]</v>
      </c>
      <c r="H92" s="2">
        <v>0</v>
      </c>
      <c r="I92" s="2">
        <v>0</v>
      </c>
      <c r="J92" t="str">
        <f>_xlfn.IFNA(VLOOKUP($B92*1000+J$3,奖励辅助!$A:$K,11,FALSE),"")</f>
        <v/>
      </c>
      <c r="K92" t="str">
        <f>_xlfn.IFNA(","&amp;VLOOKUP($B92*1000+K$3,奖励辅助!$A:$K,11,FALSE),"")</f>
        <v/>
      </c>
      <c r="L92" t="str">
        <f>_xlfn.IFNA(","&amp;VLOOKUP($B92*1000+L$3,奖励辅助!$A:$K,11,FALSE),"")</f>
        <v/>
      </c>
      <c r="M92" t="str">
        <f>_xlfn.IFNA(","&amp;VLOOKUP($B92*1000+M$3,奖励辅助!$A:$K,11,FALSE),"")</f>
        <v/>
      </c>
      <c r="N92" t="str">
        <f>_xlfn.IFNA(","&amp;VLOOKUP($B92*1000+N$3,奖励辅助!$A:$K,11,FALSE),"")</f>
        <v/>
      </c>
      <c r="O92" t="str">
        <f>_xlfn.IFNA(","&amp;VLOOKUP($B92*1000+O$3,奖励辅助!$A:$K,11,FALSE),"")</f>
        <v/>
      </c>
      <c r="P92" t="str">
        <f>_xlfn.IFNA(","&amp;VLOOKUP($B92*1000+P$3,奖励辅助!$A:$K,11,FALSE),"")</f>
        <v/>
      </c>
      <c r="Q92" t="str">
        <f>_xlfn.IFNA(","&amp;VLOOKUP($B92*1000+Q$3,奖励辅助!$A:$K,11,FALSE),"")</f>
        <v/>
      </c>
      <c r="R92" t="str">
        <f>_xlfn.IFNA(","&amp;VLOOKUP($B92*1000+R$3,奖励辅助!$A:$K,11,FALSE),"")</f>
        <v/>
      </c>
      <c r="S92" t="str">
        <f>_xlfn.IFNA(","&amp;VLOOKUP($B92*1000+S$3,奖励辅助!$A:$K,11,FALSE),"")</f>
        <v/>
      </c>
      <c r="T92" t="str">
        <f>_xlfn.IFNA(","&amp;VLOOKUP($B92*1000+T$3,奖励辅助!$A:$K,11,FALSE),"")</f>
        <v/>
      </c>
      <c r="U92" t="str">
        <f>_xlfn.IFNA(","&amp;VLOOKUP($B92*1000+U$3,奖励辅助!$A:$K,11,FALSE),"")</f>
        <v/>
      </c>
      <c r="V92" t="str">
        <f>_xlfn.IFNA(","&amp;VLOOKUP($B92*1000+V$3,奖励辅助!$A:$K,11,FALSE),"")</f>
        <v/>
      </c>
      <c r="W92" t="str">
        <f>_xlfn.IFNA(","&amp;VLOOKUP($B92*1000+W$3,奖励辅助!$A:$K,11,FALSE),"")</f>
        <v/>
      </c>
      <c r="X92" t="str">
        <f>_xlfn.IFNA(","&amp;VLOOKUP($B92*1000+X$3,奖励辅助!$A:$K,11,FALSE),"")</f>
        <v/>
      </c>
      <c r="Y92" t="str">
        <f>_xlfn.IFNA(","&amp;VLOOKUP($B92*1000+Y$3,奖励辅助!$A:$K,11,FALSE),"")</f>
        <v/>
      </c>
      <c r="Z92" t="str">
        <f>_xlfn.IFNA(","&amp;VLOOKUP($B92*1000+Z$3,奖励辅助!$A:$K,11,FALSE),"")</f>
        <v/>
      </c>
      <c r="AA92" t="str">
        <f>_xlfn.IFNA(","&amp;VLOOKUP($B92*1000+AA$3,奖励辅助!$A:$K,11,FALSE),"")</f>
        <v/>
      </c>
      <c r="AB92" t="str">
        <f>_xlfn.IFNA(","&amp;VLOOKUP($B92*1000+AB$3,奖励辅助!$A:$K,11,FALSE),"")</f>
        <v/>
      </c>
      <c r="AC92" t="str">
        <f>_xlfn.IFNA(","&amp;VLOOKUP($B92*1000+AC$3,奖励辅助!$A:$K,11,FALSE),"")</f>
        <v/>
      </c>
      <c r="AD92" t="str">
        <f>_xlfn.IFNA(","&amp;VLOOKUP($B92*1000+AD$3,奖励辅助!$A:$K,11,FALSE),"")</f>
        <v/>
      </c>
      <c r="AE92" t="str">
        <f>_xlfn.IFNA(","&amp;VLOOKUP($B92*1000+AE$3,奖励辅助!$A:$K,11,FALSE),"")</f>
        <v/>
      </c>
      <c r="AF92" t="str">
        <f>_xlfn.IFNA(","&amp;VLOOKUP($B92*1000+AF$3,奖励辅助!$A:$K,11,FALSE),"")</f>
        <v/>
      </c>
      <c r="AG92" t="str">
        <f>_xlfn.IFNA(","&amp;VLOOKUP($B92*1000+AG$3,奖励辅助!$A:$K,11,FALSE),"")</f>
        <v/>
      </c>
      <c r="AH92" t="str">
        <f>_xlfn.IFNA(","&amp;VLOOKUP($B92*1000+AH$3,奖励辅助!$A:$K,11,FALSE),"")</f>
        <v/>
      </c>
      <c r="AI92" t="str">
        <f>_xlfn.IFNA(","&amp;VLOOKUP($B92*1000+AI$3,奖励辅助!$A:$K,11,FALSE),"")</f>
        <v/>
      </c>
      <c r="AJ92" t="str">
        <f>_xlfn.IFNA(","&amp;VLOOKUP($B92*1000+AJ$3,奖励辅助!$A:$K,11,FALSE),"")</f>
        <v/>
      </c>
      <c r="AK92" t="str">
        <f>_xlfn.IFNA(","&amp;VLOOKUP($B92*1000+AK$3,奖励辅助!$A:$K,11,FALSE),"")</f>
        <v/>
      </c>
      <c r="AL92" t="str">
        <f>_xlfn.IFNA(","&amp;VLOOKUP($B92*1000+AL$3,奖励辅助!$A:$K,11,FALSE),"")</f>
        <v/>
      </c>
      <c r="AM92" t="str">
        <f>_xlfn.IFNA(","&amp;VLOOKUP($B92*1000+AM$3,奖励辅助!$A:$K,11,FALSE),"")</f>
        <v/>
      </c>
    </row>
    <row r="93" spans="1:39" x14ac:dyDescent="0.15">
      <c r="A93">
        <f t="shared" si="5"/>
        <v>400303</v>
      </c>
      <c r="B93" s="2">
        <f t="shared" si="6"/>
        <v>303</v>
      </c>
      <c r="C93" s="6">
        <f t="shared" si="8"/>
        <v>30</v>
      </c>
      <c r="D93" s="6">
        <f t="shared" si="9"/>
        <v>3</v>
      </c>
      <c r="E93" s="1" t="s">
        <v>90</v>
      </c>
      <c r="F93" s="3" t="s">
        <v>91</v>
      </c>
      <c r="G93" s="3" t="str">
        <f t="shared" si="7"/>
        <v>[]</v>
      </c>
      <c r="H93" s="2">
        <v>0</v>
      </c>
      <c r="I93" s="2">
        <v>0</v>
      </c>
      <c r="J93" t="str">
        <f>_xlfn.IFNA(VLOOKUP($B93*1000+J$3,奖励辅助!$A:$K,11,FALSE),"")</f>
        <v/>
      </c>
      <c r="K93" t="str">
        <f>_xlfn.IFNA(","&amp;VLOOKUP($B93*1000+K$3,奖励辅助!$A:$K,11,FALSE),"")</f>
        <v/>
      </c>
      <c r="L93" t="str">
        <f>_xlfn.IFNA(","&amp;VLOOKUP($B93*1000+L$3,奖励辅助!$A:$K,11,FALSE),"")</f>
        <v/>
      </c>
      <c r="M93" t="str">
        <f>_xlfn.IFNA(","&amp;VLOOKUP($B93*1000+M$3,奖励辅助!$A:$K,11,FALSE),"")</f>
        <v/>
      </c>
      <c r="N93" t="str">
        <f>_xlfn.IFNA(","&amp;VLOOKUP($B93*1000+N$3,奖励辅助!$A:$K,11,FALSE),"")</f>
        <v/>
      </c>
      <c r="O93" t="str">
        <f>_xlfn.IFNA(","&amp;VLOOKUP($B93*1000+O$3,奖励辅助!$A:$K,11,FALSE),"")</f>
        <v/>
      </c>
      <c r="P93" t="str">
        <f>_xlfn.IFNA(","&amp;VLOOKUP($B93*1000+P$3,奖励辅助!$A:$K,11,FALSE),"")</f>
        <v/>
      </c>
      <c r="Q93" t="str">
        <f>_xlfn.IFNA(","&amp;VLOOKUP($B93*1000+Q$3,奖励辅助!$A:$K,11,FALSE),"")</f>
        <v/>
      </c>
      <c r="R93" t="str">
        <f>_xlfn.IFNA(","&amp;VLOOKUP($B93*1000+R$3,奖励辅助!$A:$K,11,FALSE),"")</f>
        <v/>
      </c>
      <c r="S93" t="str">
        <f>_xlfn.IFNA(","&amp;VLOOKUP($B93*1000+S$3,奖励辅助!$A:$K,11,FALSE),"")</f>
        <v/>
      </c>
      <c r="T93" t="str">
        <f>_xlfn.IFNA(","&amp;VLOOKUP($B93*1000+T$3,奖励辅助!$A:$K,11,FALSE),"")</f>
        <v/>
      </c>
      <c r="U93" t="str">
        <f>_xlfn.IFNA(","&amp;VLOOKUP($B93*1000+U$3,奖励辅助!$A:$K,11,FALSE),"")</f>
        <v/>
      </c>
      <c r="V93" t="str">
        <f>_xlfn.IFNA(","&amp;VLOOKUP($B93*1000+V$3,奖励辅助!$A:$K,11,FALSE),"")</f>
        <v/>
      </c>
      <c r="W93" t="str">
        <f>_xlfn.IFNA(","&amp;VLOOKUP($B93*1000+W$3,奖励辅助!$A:$K,11,FALSE),"")</f>
        <v/>
      </c>
      <c r="X93" t="str">
        <f>_xlfn.IFNA(","&amp;VLOOKUP($B93*1000+X$3,奖励辅助!$A:$K,11,FALSE),"")</f>
        <v/>
      </c>
      <c r="Y93" t="str">
        <f>_xlfn.IFNA(","&amp;VLOOKUP($B93*1000+Y$3,奖励辅助!$A:$K,11,FALSE),"")</f>
        <v/>
      </c>
      <c r="Z93" t="str">
        <f>_xlfn.IFNA(","&amp;VLOOKUP($B93*1000+Z$3,奖励辅助!$A:$K,11,FALSE),"")</f>
        <v/>
      </c>
      <c r="AA93" t="str">
        <f>_xlfn.IFNA(","&amp;VLOOKUP($B93*1000+AA$3,奖励辅助!$A:$K,11,FALSE),"")</f>
        <v/>
      </c>
      <c r="AB93" t="str">
        <f>_xlfn.IFNA(","&amp;VLOOKUP($B93*1000+AB$3,奖励辅助!$A:$K,11,FALSE),"")</f>
        <v/>
      </c>
      <c r="AC93" t="str">
        <f>_xlfn.IFNA(","&amp;VLOOKUP($B93*1000+AC$3,奖励辅助!$A:$K,11,FALSE),"")</f>
        <v/>
      </c>
      <c r="AD93" t="str">
        <f>_xlfn.IFNA(","&amp;VLOOKUP($B93*1000+AD$3,奖励辅助!$A:$K,11,FALSE),"")</f>
        <v/>
      </c>
      <c r="AE93" t="str">
        <f>_xlfn.IFNA(","&amp;VLOOKUP($B93*1000+AE$3,奖励辅助!$A:$K,11,FALSE),"")</f>
        <v/>
      </c>
      <c r="AF93" t="str">
        <f>_xlfn.IFNA(","&amp;VLOOKUP($B93*1000+AF$3,奖励辅助!$A:$K,11,FALSE),"")</f>
        <v/>
      </c>
      <c r="AG93" t="str">
        <f>_xlfn.IFNA(","&amp;VLOOKUP($B93*1000+AG$3,奖励辅助!$A:$K,11,FALSE),"")</f>
        <v/>
      </c>
      <c r="AH93" t="str">
        <f>_xlfn.IFNA(","&amp;VLOOKUP($B93*1000+AH$3,奖励辅助!$A:$K,11,FALSE),"")</f>
        <v/>
      </c>
      <c r="AI93" t="str">
        <f>_xlfn.IFNA(","&amp;VLOOKUP($B93*1000+AI$3,奖励辅助!$A:$K,11,FALSE),"")</f>
        <v/>
      </c>
      <c r="AJ93" t="str">
        <f>_xlfn.IFNA(","&amp;VLOOKUP($B93*1000+AJ$3,奖励辅助!$A:$K,11,FALSE),"")</f>
        <v/>
      </c>
      <c r="AK93" t="str">
        <f>_xlfn.IFNA(","&amp;VLOOKUP($B93*1000+AK$3,奖励辅助!$A:$K,11,FALSE),"")</f>
        <v/>
      </c>
      <c r="AL93" t="str">
        <f>_xlfn.IFNA(","&amp;VLOOKUP($B93*1000+AL$3,奖励辅助!$A:$K,11,FALSE),"")</f>
        <v/>
      </c>
      <c r="AM93" t="str">
        <f>_xlfn.IFNA(","&amp;VLOOKUP($B93*1000+AM$3,奖励辅助!$A:$K,11,FALSE),"")</f>
        <v/>
      </c>
    </row>
    <row r="94" spans="1:39" x14ac:dyDescent="0.15">
      <c r="A94">
        <f t="shared" si="5"/>
        <v>400311</v>
      </c>
      <c r="B94" s="2">
        <f t="shared" si="6"/>
        <v>311</v>
      </c>
      <c r="C94" s="6">
        <f t="shared" si="8"/>
        <v>31</v>
      </c>
      <c r="D94" s="6">
        <f t="shared" si="9"/>
        <v>1</v>
      </c>
      <c r="E94" s="1" t="s">
        <v>90</v>
      </c>
      <c r="F94" s="3" t="s">
        <v>91</v>
      </c>
      <c r="G94" s="3" t="str">
        <f t="shared" si="7"/>
        <v>[{"t":"i","i":4,"c":3316,"tr":0}]</v>
      </c>
      <c r="H94" s="2">
        <v>0</v>
      </c>
      <c r="I94" s="2">
        <v>0</v>
      </c>
      <c r="J94" t="str">
        <f>_xlfn.IFNA(VLOOKUP($B94*1000+J$3,奖励辅助!$A:$K,11,FALSE),"")</f>
        <v>{"t":"i","i":4,"c":3316,"tr":0}</v>
      </c>
      <c r="K94" t="str">
        <f>_xlfn.IFNA(","&amp;VLOOKUP($B94*1000+K$3,奖励辅助!$A:$K,11,FALSE),"")</f>
        <v/>
      </c>
      <c r="L94" t="str">
        <f>_xlfn.IFNA(","&amp;VLOOKUP($B94*1000+L$3,奖励辅助!$A:$K,11,FALSE),"")</f>
        <v/>
      </c>
      <c r="M94" t="str">
        <f>_xlfn.IFNA(","&amp;VLOOKUP($B94*1000+M$3,奖励辅助!$A:$K,11,FALSE),"")</f>
        <v/>
      </c>
      <c r="N94" t="str">
        <f>_xlfn.IFNA(","&amp;VLOOKUP($B94*1000+N$3,奖励辅助!$A:$K,11,FALSE),"")</f>
        <v/>
      </c>
      <c r="O94" t="str">
        <f>_xlfn.IFNA(","&amp;VLOOKUP($B94*1000+O$3,奖励辅助!$A:$K,11,FALSE),"")</f>
        <v/>
      </c>
      <c r="P94" t="str">
        <f>_xlfn.IFNA(","&amp;VLOOKUP($B94*1000+P$3,奖励辅助!$A:$K,11,FALSE),"")</f>
        <v/>
      </c>
      <c r="Q94" t="str">
        <f>_xlfn.IFNA(","&amp;VLOOKUP($B94*1000+Q$3,奖励辅助!$A:$K,11,FALSE),"")</f>
        <v/>
      </c>
      <c r="R94" t="str">
        <f>_xlfn.IFNA(","&amp;VLOOKUP($B94*1000+R$3,奖励辅助!$A:$K,11,FALSE),"")</f>
        <v/>
      </c>
      <c r="S94" t="str">
        <f>_xlfn.IFNA(","&amp;VLOOKUP($B94*1000+S$3,奖励辅助!$A:$K,11,FALSE),"")</f>
        <v/>
      </c>
      <c r="T94" t="str">
        <f>_xlfn.IFNA(","&amp;VLOOKUP($B94*1000+T$3,奖励辅助!$A:$K,11,FALSE),"")</f>
        <v/>
      </c>
      <c r="U94" t="str">
        <f>_xlfn.IFNA(","&amp;VLOOKUP($B94*1000+U$3,奖励辅助!$A:$K,11,FALSE),"")</f>
        <v/>
      </c>
      <c r="V94" t="str">
        <f>_xlfn.IFNA(","&amp;VLOOKUP($B94*1000+V$3,奖励辅助!$A:$K,11,FALSE),"")</f>
        <v/>
      </c>
      <c r="W94" t="str">
        <f>_xlfn.IFNA(","&amp;VLOOKUP($B94*1000+W$3,奖励辅助!$A:$K,11,FALSE),"")</f>
        <v/>
      </c>
      <c r="X94" t="str">
        <f>_xlfn.IFNA(","&amp;VLOOKUP($B94*1000+X$3,奖励辅助!$A:$K,11,FALSE),"")</f>
        <v/>
      </c>
      <c r="Y94" t="str">
        <f>_xlfn.IFNA(","&amp;VLOOKUP($B94*1000+Y$3,奖励辅助!$A:$K,11,FALSE),"")</f>
        <v/>
      </c>
      <c r="Z94" t="str">
        <f>_xlfn.IFNA(","&amp;VLOOKUP($B94*1000+Z$3,奖励辅助!$A:$K,11,FALSE),"")</f>
        <v/>
      </c>
      <c r="AA94" t="str">
        <f>_xlfn.IFNA(","&amp;VLOOKUP($B94*1000+AA$3,奖励辅助!$A:$K,11,FALSE),"")</f>
        <v/>
      </c>
      <c r="AB94" t="str">
        <f>_xlfn.IFNA(","&amp;VLOOKUP($B94*1000+AB$3,奖励辅助!$A:$K,11,FALSE),"")</f>
        <v/>
      </c>
      <c r="AC94" t="str">
        <f>_xlfn.IFNA(","&amp;VLOOKUP($B94*1000+AC$3,奖励辅助!$A:$K,11,FALSE),"")</f>
        <v/>
      </c>
      <c r="AD94" t="str">
        <f>_xlfn.IFNA(","&amp;VLOOKUP($B94*1000+AD$3,奖励辅助!$A:$K,11,FALSE),"")</f>
        <v/>
      </c>
      <c r="AE94" t="str">
        <f>_xlfn.IFNA(","&amp;VLOOKUP($B94*1000+AE$3,奖励辅助!$A:$K,11,FALSE),"")</f>
        <v/>
      </c>
      <c r="AF94" t="str">
        <f>_xlfn.IFNA(","&amp;VLOOKUP($B94*1000+AF$3,奖励辅助!$A:$K,11,FALSE),"")</f>
        <v/>
      </c>
      <c r="AG94" t="str">
        <f>_xlfn.IFNA(","&amp;VLOOKUP($B94*1000+AG$3,奖励辅助!$A:$K,11,FALSE),"")</f>
        <v/>
      </c>
      <c r="AH94" t="str">
        <f>_xlfn.IFNA(","&amp;VLOOKUP($B94*1000+AH$3,奖励辅助!$A:$K,11,FALSE),"")</f>
        <v/>
      </c>
      <c r="AI94" t="str">
        <f>_xlfn.IFNA(","&amp;VLOOKUP($B94*1000+AI$3,奖励辅助!$A:$K,11,FALSE),"")</f>
        <v/>
      </c>
      <c r="AJ94" t="str">
        <f>_xlfn.IFNA(","&amp;VLOOKUP($B94*1000+AJ$3,奖励辅助!$A:$K,11,FALSE),"")</f>
        <v/>
      </c>
      <c r="AK94" t="str">
        <f>_xlfn.IFNA(","&amp;VLOOKUP($B94*1000+AK$3,奖励辅助!$A:$K,11,FALSE),"")</f>
        <v/>
      </c>
      <c r="AL94" t="str">
        <f>_xlfn.IFNA(","&amp;VLOOKUP($B94*1000+AL$3,奖励辅助!$A:$K,11,FALSE),"")</f>
        <v/>
      </c>
      <c r="AM94" t="str">
        <f>_xlfn.IFNA(","&amp;VLOOKUP($B94*1000+AM$3,奖励辅助!$A:$K,11,FALSE),"")</f>
        <v/>
      </c>
    </row>
    <row r="95" spans="1:39" x14ac:dyDescent="0.15">
      <c r="A95">
        <f t="shared" si="5"/>
        <v>400312</v>
      </c>
      <c r="B95" s="2">
        <f t="shared" si="6"/>
        <v>312</v>
      </c>
      <c r="C95" s="6">
        <f t="shared" si="8"/>
        <v>31</v>
      </c>
      <c r="D95" s="6">
        <f t="shared" si="9"/>
        <v>2</v>
      </c>
      <c r="E95" s="1" t="s">
        <v>90</v>
      </c>
      <c r="F95" s="3" t="s">
        <v>91</v>
      </c>
      <c r="G95" s="3" t="str">
        <f t="shared" si="7"/>
        <v>[]</v>
      </c>
      <c r="H95" s="2">
        <v>0</v>
      </c>
      <c r="I95" s="2">
        <v>0</v>
      </c>
      <c r="J95" t="str">
        <f>_xlfn.IFNA(VLOOKUP($B95*1000+J$3,奖励辅助!$A:$K,11,FALSE),"")</f>
        <v/>
      </c>
      <c r="K95" t="str">
        <f>_xlfn.IFNA(","&amp;VLOOKUP($B95*1000+K$3,奖励辅助!$A:$K,11,FALSE),"")</f>
        <v/>
      </c>
      <c r="L95" t="str">
        <f>_xlfn.IFNA(","&amp;VLOOKUP($B95*1000+L$3,奖励辅助!$A:$K,11,FALSE),"")</f>
        <v/>
      </c>
      <c r="M95" t="str">
        <f>_xlfn.IFNA(","&amp;VLOOKUP($B95*1000+M$3,奖励辅助!$A:$K,11,FALSE),"")</f>
        <v/>
      </c>
      <c r="N95" t="str">
        <f>_xlfn.IFNA(","&amp;VLOOKUP($B95*1000+N$3,奖励辅助!$A:$K,11,FALSE),"")</f>
        <v/>
      </c>
      <c r="O95" t="str">
        <f>_xlfn.IFNA(","&amp;VLOOKUP($B95*1000+O$3,奖励辅助!$A:$K,11,FALSE),"")</f>
        <v/>
      </c>
      <c r="P95" t="str">
        <f>_xlfn.IFNA(","&amp;VLOOKUP($B95*1000+P$3,奖励辅助!$A:$K,11,FALSE),"")</f>
        <v/>
      </c>
      <c r="Q95" t="str">
        <f>_xlfn.IFNA(","&amp;VLOOKUP($B95*1000+Q$3,奖励辅助!$A:$K,11,FALSE),"")</f>
        <v/>
      </c>
      <c r="R95" t="str">
        <f>_xlfn.IFNA(","&amp;VLOOKUP($B95*1000+R$3,奖励辅助!$A:$K,11,FALSE),"")</f>
        <v/>
      </c>
      <c r="S95" t="str">
        <f>_xlfn.IFNA(","&amp;VLOOKUP($B95*1000+S$3,奖励辅助!$A:$K,11,FALSE),"")</f>
        <v/>
      </c>
      <c r="T95" t="str">
        <f>_xlfn.IFNA(","&amp;VLOOKUP($B95*1000+T$3,奖励辅助!$A:$K,11,FALSE),"")</f>
        <v/>
      </c>
      <c r="U95" t="str">
        <f>_xlfn.IFNA(","&amp;VLOOKUP($B95*1000+U$3,奖励辅助!$A:$K,11,FALSE),"")</f>
        <v/>
      </c>
      <c r="V95" t="str">
        <f>_xlfn.IFNA(","&amp;VLOOKUP($B95*1000+V$3,奖励辅助!$A:$K,11,FALSE),"")</f>
        <v/>
      </c>
      <c r="W95" t="str">
        <f>_xlfn.IFNA(","&amp;VLOOKUP($B95*1000+W$3,奖励辅助!$A:$K,11,FALSE),"")</f>
        <v/>
      </c>
      <c r="X95" t="str">
        <f>_xlfn.IFNA(","&amp;VLOOKUP($B95*1000+X$3,奖励辅助!$A:$K,11,FALSE),"")</f>
        <v/>
      </c>
      <c r="Y95" t="str">
        <f>_xlfn.IFNA(","&amp;VLOOKUP($B95*1000+Y$3,奖励辅助!$A:$K,11,FALSE),"")</f>
        <v/>
      </c>
      <c r="Z95" t="str">
        <f>_xlfn.IFNA(","&amp;VLOOKUP($B95*1000+Z$3,奖励辅助!$A:$K,11,FALSE),"")</f>
        <v/>
      </c>
      <c r="AA95" t="str">
        <f>_xlfn.IFNA(","&amp;VLOOKUP($B95*1000+AA$3,奖励辅助!$A:$K,11,FALSE),"")</f>
        <v/>
      </c>
      <c r="AB95" t="str">
        <f>_xlfn.IFNA(","&amp;VLOOKUP($B95*1000+AB$3,奖励辅助!$A:$K,11,FALSE),"")</f>
        <v/>
      </c>
      <c r="AC95" t="str">
        <f>_xlfn.IFNA(","&amp;VLOOKUP($B95*1000+AC$3,奖励辅助!$A:$K,11,FALSE),"")</f>
        <v/>
      </c>
      <c r="AD95" t="str">
        <f>_xlfn.IFNA(","&amp;VLOOKUP($B95*1000+AD$3,奖励辅助!$A:$K,11,FALSE),"")</f>
        <v/>
      </c>
      <c r="AE95" t="str">
        <f>_xlfn.IFNA(","&amp;VLOOKUP($B95*1000+AE$3,奖励辅助!$A:$K,11,FALSE),"")</f>
        <v/>
      </c>
      <c r="AF95" t="str">
        <f>_xlfn.IFNA(","&amp;VLOOKUP($B95*1000+AF$3,奖励辅助!$A:$K,11,FALSE),"")</f>
        <v/>
      </c>
      <c r="AG95" t="str">
        <f>_xlfn.IFNA(","&amp;VLOOKUP($B95*1000+AG$3,奖励辅助!$A:$K,11,FALSE),"")</f>
        <v/>
      </c>
      <c r="AH95" t="str">
        <f>_xlfn.IFNA(","&amp;VLOOKUP($B95*1000+AH$3,奖励辅助!$A:$K,11,FALSE),"")</f>
        <v/>
      </c>
      <c r="AI95" t="str">
        <f>_xlfn.IFNA(","&amp;VLOOKUP($B95*1000+AI$3,奖励辅助!$A:$K,11,FALSE),"")</f>
        <v/>
      </c>
      <c r="AJ95" t="str">
        <f>_xlfn.IFNA(","&amp;VLOOKUP($B95*1000+AJ$3,奖励辅助!$A:$K,11,FALSE),"")</f>
        <v/>
      </c>
      <c r="AK95" t="str">
        <f>_xlfn.IFNA(","&amp;VLOOKUP($B95*1000+AK$3,奖励辅助!$A:$K,11,FALSE),"")</f>
        <v/>
      </c>
      <c r="AL95" t="str">
        <f>_xlfn.IFNA(","&amp;VLOOKUP($B95*1000+AL$3,奖励辅助!$A:$K,11,FALSE),"")</f>
        <v/>
      </c>
      <c r="AM95" t="str">
        <f>_xlfn.IFNA(","&amp;VLOOKUP($B95*1000+AM$3,奖励辅助!$A:$K,11,FALSE),"")</f>
        <v/>
      </c>
    </row>
    <row r="96" spans="1:39" x14ac:dyDescent="0.15">
      <c r="A96">
        <f t="shared" si="5"/>
        <v>400313</v>
      </c>
      <c r="B96" s="2">
        <f t="shared" si="6"/>
        <v>313</v>
      </c>
      <c r="C96" s="6">
        <f t="shared" si="8"/>
        <v>31</v>
      </c>
      <c r="D96" s="6">
        <f t="shared" si="9"/>
        <v>3</v>
      </c>
      <c r="E96" s="1" t="s">
        <v>90</v>
      </c>
      <c r="F96" s="3" t="s">
        <v>91</v>
      </c>
      <c r="G96" s="3" t="str">
        <f t="shared" si="7"/>
        <v>[]</v>
      </c>
      <c r="H96" s="2">
        <v>0</v>
      </c>
      <c r="I96" s="2">
        <v>0</v>
      </c>
      <c r="J96" t="str">
        <f>_xlfn.IFNA(VLOOKUP($B96*1000+J$3,奖励辅助!$A:$K,11,FALSE),"")</f>
        <v/>
      </c>
      <c r="K96" t="str">
        <f>_xlfn.IFNA(","&amp;VLOOKUP($B96*1000+K$3,奖励辅助!$A:$K,11,FALSE),"")</f>
        <v/>
      </c>
      <c r="L96" t="str">
        <f>_xlfn.IFNA(","&amp;VLOOKUP($B96*1000+L$3,奖励辅助!$A:$K,11,FALSE),"")</f>
        <v/>
      </c>
      <c r="M96" t="str">
        <f>_xlfn.IFNA(","&amp;VLOOKUP($B96*1000+M$3,奖励辅助!$A:$K,11,FALSE),"")</f>
        <v/>
      </c>
      <c r="N96" t="str">
        <f>_xlfn.IFNA(","&amp;VLOOKUP($B96*1000+N$3,奖励辅助!$A:$K,11,FALSE),"")</f>
        <v/>
      </c>
      <c r="O96" t="str">
        <f>_xlfn.IFNA(","&amp;VLOOKUP($B96*1000+O$3,奖励辅助!$A:$K,11,FALSE),"")</f>
        <v/>
      </c>
      <c r="P96" t="str">
        <f>_xlfn.IFNA(","&amp;VLOOKUP($B96*1000+P$3,奖励辅助!$A:$K,11,FALSE),"")</f>
        <v/>
      </c>
      <c r="Q96" t="str">
        <f>_xlfn.IFNA(","&amp;VLOOKUP($B96*1000+Q$3,奖励辅助!$A:$K,11,FALSE),"")</f>
        <v/>
      </c>
      <c r="R96" t="str">
        <f>_xlfn.IFNA(","&amp;VLOOKUP($B96*1000+R$3,奖励辅助!$A:$K,11,FALSE),"")</f>
        <v/>
      </c>
      <c r="S96" t="str">
        <f>_xlfn.IFNA(","&amp;VLOOKUP($B96*1000+S$3,奖励辅助!$A:$K,11,FALSE),"")</f>
        <v/>
      </c>
      <c r="T96" t="str">
        <f>_xlfn.IFNA(","&amp;VLOOKUP($B96*1000+T$3,奖励辅助!$A:$K,11,FALSE),"")</f>
        <v/>
      </c>
      <c r="U96" t="str">
        <f>_xlfn.IFNA(","&amp;VLOOKUP($B96*1000+U$3,奖励辅助!$A:$K,11,FALSE),"")</f>
        <v/>
      </c>
      <c r="V96" t="str">
        <f>_xlfn.IFNA(","&amp;VLOOKUP($B96*1000+V$3,奖励辅助!$A:$K,11,FALSE),"")</f>
        <v/>
      </c>
      <c r="W96" t="str">
        <f>_xlfn.IFNA(","&amp;VLOOKUP($B96*1000+W$3,奖励辅助!$A:$K,11,FALSE),"")</f>
        <v/>
      </c>
      <c r="X96" t="str">
        <f>_xlfn.IFNA(","&amp;VLOOKUP($B96*1000+X$3,奖励辅助!$A:$K,11,FALSE),"")</f>
        <v/>
      </c>
      <c r="Y96" t="str">
        <f>_xlfn.IFNA(","&amp;VLOOKUP($B96*1000+Y$3,奖励辅助!$A:$K,11,FALSE),"")</f>
        <v/>
      </c>
      <c r="Z96" t="str">
        <f>_xlfn.IFNA(","&amp;VLOOKUP($B96*1000+Z$3,奖励辅助!$A:$K,11,FALSE),"")</f>
        <v/>
      </c>
      <c r="AA96" t="str">
        <f>_xlfn.IFNA(","&amp;VLOOKUP($B96*1000+AA$3,奖励辅助!$A:$K,11,FALSE),"")</f>
        <v/>
      </c>
      <c r="AB96" t="str">
        <f>_xlfn.IFNA(","&amp;VLOOKUP($B96*1000+AB$3,奖励辅助!$A:$K,11,FALSE),"")</f>
        <v/>
      </c>
      <c r="AC96" t="str">
        <f>_xlfn.IFNA(","&amp;VLOOKUP($B96*1000+AC$3,奖励辅助!$A:$K,11,FALSE),"")</f>
        <v/>
      </c>
      <c r="AD96" t="str">
        <f>_xlfn.IFNA(","&amp;VLOOKUP($B96*1000+AD$3,奖励辅助!$A:$K,11,FALSE),"")</f>
        <v/>
      </c>
      <c r="AE96" t="str">
        <f>_xlfn.IFNA(","&amp;VLOOKUP($B96*1000+AE$3,奖励辅助!$A:$K,11,FALSE),"")</f>
        <v/>
      </c>
      <c r="AF96" t="str">
        <f>_xlfn.IFNA(","&amp;VLOOKUP($B96*1000+AF$3,奖励辅助!$A:$K,11,FALSE),"")</f>
        <v/>
      </c>
      <c r="AG96" t="str">
        <f>_xlfn.IFNA(","&amp;VLOOKUP($B96*1000+AG$3,奖励辅助!$A:$K,11,FALSE),"")</f>
        <v/>
      </c>
      <c r="AH96" t="str">
        <f>_xlfn.IFNA(","&amp;VLOOKUP($B96*1000+AH$3,奖励辅助!$A:$K,11,FALSE),"")</f>
        <v/>
      </c>
      <c r="AI96" t="str">
        <f>_xlfn.IFNA(","&amp;VLOOKUP($B96*1000+AI$3,奖励辅助!$A:$K,11,FALSE),"")</f>
        <v/>
      </c>
      <c r="AJ96" t="str">
        <f>_xlfn.IFNA(","&amp;VLOOKUP($B96*1000+AJ$3,奖励辅助!$A:$K,11,FALSE),"")</f>
        <v/>
      </c>
      <c r="AK96" t="str">
        <f>_xlfn.IFNA(","&amp;VLOOKUP($B96*1000+AK$3,奖励辅助!$A:$K,11,FALSE),"")</f>
        <v/>
      </c>
      <c r="AL96" t="str">
        <f>_xlfn.IFNA(","&amp;VLOOKUP($B96*1000+AL$3,奖励辅助!$A:$K,11,FALSE),"")</f>
        <v/>
      </c>
      <c r="AM96" t="str">
        <f>_xlfn.IFNA(","&amp;VLOOKUP($B96*1000+AM$3,奖励辅助!$A:$K,11,FALSE),"")</f>
        <v/>
      </c>
    </row>
    <row r="97" spans="1:39" x14ac:dyDescent="0.15">
      <c r="A97">
        <f t="shared" si="5"/>
        <v>400321</v>
      </c>
      <c r="B97" s="2">
        <f t="shared" si="6"/>
        <v>321</v>
      </c>
      <c r="C97" s="6">
        <f t="shared" si="8"/>
        <v>32</v>
      </c>
      <c r="D97" s="6">
        <f t="shared" si="9"/>
        <v>1</v>
      </c>
      <c r="E97" s="1" t="s">
        <v>90</v>
      </c>
      <c r="F97" s="3" t="s">
        <v>91</v>
      </c>
      <c r="G97" s="3" t="str">
        <f t="shared" si="7"/>
        <v>[{"t":"i","i":4,"c":3554,"tr":0}]</v>
      </c>
      <c r="H97" s="2">
        <v>0</v>
      </c>
      <c r="I97" s="2">
        <v>0</v>
      </c>
      <c r="J97" t="str">
        <f>_xlfn.IFNA(VLOOKUP($B97*1000+J$3,奖励辅助!$A:$K,11,FALSE),"")</f>
        <v>{"t":"i","i":4,"c":3554,"tr":0}</v>
      </c>
      <c r="K97" t="str">
        <f>_xlfn.IFNA(","&amp;VLOOKUP($B97*1000+K$3,奖励辅助!$A:$K,11,FALSE),"")</f>
        <v/>
      </c>
      <c r="L97" t="str">
        <f>_xlfn.IFNA(","&amp;VLOOKUP($B97*1000+L$3,奖励辅助!$A:$K,11,FALSE),"")</f>
        <v/>
      </c>
      <c r="M97" t="str">
        <f>_xlfn.IFNA(","&amp;VLOOKUP($B97*1000+M$3,奖励辅助!$A:$K,11,FALSE),"")</f>
        <v/>
      </c>
      <c r="N97" t="str">
        <f>_xlfn.IFNA(","&amp;VLOOKUP($B97*1000+N$3,奖励辅助!$A:$K,11,FALSE),"")</f>
        <v/>
      </c>
      <c r="O97" t="str">
        <f>_xlfn.IFNA(","&amp;VLOOKUP($B97*1000+O$3,奖励辅助!$A:$K,11,FALSE),"")</f>
        <v/>
      </c>
      <c r="P97" t="str">
        <f>_xlfn.IFNA(","&amp;VLOOKUP($B97*1000+P$3,奖励辅助!$A:$K,11,FALSE),"")</f>
        <v/>
      </c>
      <c r="Q97" t="str">
        <f>_xlfn.IFNA(","&amp;VLOOKUP($B97*1000+Q$3,奖励辅助!$A:$K,11,FALSE),"")</f>
        <v/>
      </c>
      <c r="R97" t="str">
        <f>_xlfn.IFNA(","&amp;VLOOKUP($B97*1000+R$3,奖励辅助!$A:$K,11,FALSE),"")</f>
        <v/>
      </c>
      <c r="S97" t="str">
        <f>_xlfn.IFNA(","&amp;VLOOKUP($B97*1000+S$3,奖励辅助!$A:$K,11,FALSE),"")</f>
        <v/>
      </c>
      <c r="T97" t="str">
        <f>_xlfn.IFNA(","&amp;VLOOKUP($B97*1000+T$3,奖励辅助!$A:$K,11,FALSE),"")</f>
        <v/>
      </c>
      <c r="U97" t="str">
        <f>_xlfn.IFNA(","&amp;VLOOKUP($B97*1000+U$3,奖励辅助!$A:$K,11,FALSE),"")</f>
        <v/>
      </c>
      <c r="V97" t="str">
        <f>_xlfn.IFNA(","&amp;VLOOKUP($B97*1000+V$3,奖励辅助!$A:$K,11,FALSE),"")</f>
        <v/>
      </c>
      <c r="W97" t="str">
        <f>_xlfn.IFNA(","&amp;VLOOKUP($B97*1000+W$3,奖励辅助!$A:$K,11,FALSE),"")</f>
        <v/>
      </c>
      <c r="X97" t="str">
        <f>_xlfn.IFNA(","&amp;VLOOKUP($B97*1000+X$3,奖励辅助!$A:$K,11,FALSE),"")</f>
        <v/>
      </c>
      <c r="Y97" t="str">
        <f>_xlfn.IFNA(","&amp;VLOOKUP($B97*1000+Y$3,奖励辅助!$A:$K,11,FALSE),"")</f>
        <v/>
      </c>
      <c r="Z97" t="str">
        <f>_xlfn.IFNA(","&amp;VLOOKUP($B97*1000+Z$3,奖励辅助!$A:$K,11,FALSE),"")</f>
        <v/>
      </c>
      <c r="AA97" t="str">
        <f>_xlfn.IFNA(","&amp;VLOOKUP($B97*1000+AA$3,奖励辅助!$A:$K,11,FALSE),"")</f>
        <v/>
      </c>
      <c r="AB97" t="str">
        <f>_xlfn.IFNA(","&amp;VLOOKUP($B97*1000+AB$3,奖励辅助!$A:$K,11,FALSE),"")</f>
        <v/>
      </c>
      <c r="AC97" t="str">
        <f>_xlfn.IFNA(","&amp;VLOOKUP($B97*1000+AC$3,奖励辅助!$A:$K,11,FALSE),"")</f>
        <v/>
      </c>
      <c r="AD97" t="str">
        <f>_xlfn.IFNA(","&amp;VLOOKUP($B97*1000+AD$3,奖励辅助!$A:$K,11,FALSE),"")</f>
        <v/>
      </c>
      <c r="AE97" t="str">
        <f>_xlfn.IFNA(","&amp;VLOOKUP($B97*1000+AE$3,奖励辅助!$A:$K,11,FALSE),"")</f>
        <v/>
      </c>
      <c r="AF97" t="str">
        <f>_xlfn.IFNA(","&amp;VLOOKUP($B97*1000+AF$3,奖励辅助!$A:$K,11,FALSE),"")</f>
        <v/>
      </c>
      <c r="AG97" t="str">
        <f>_xlfn.IFNA(","&amp;VLOOKUP($B97*1000+AG$3,奖励辅助!$A:$K,11,FALSE),"")</f>
        <v/>
      </c>
      <c r="AH97" t="str">
        <f>_xlfn.IFNA(","&amp;VLOOKUP($B97*1000+AH$3,奖励辅助!$A:$K,11,FALSE),"")</f>
        <v/>
      </c>
      <c r="AI97" t="str">
        <f>_xlfn.IFNA(","&amp;VLOOKUP($B97*1000+AI$3,奖励辅助!$A:$K,11,FALSE),"")</f>
        <v/>
      </c>
      <c r="AJ97" t="str">
        <f>_xlfn.IFNA(","&amp;VLOOKUP($B97*1000+AJ$3,奖励辅助!$A:$K,11,FALSE),"")</f>
        <v/>
      </c>
      <c r="AK97" t="str">
        <f>_xlfn.IFNA(","&amp;VLOOKUP($B97*1000+AK$3,奖励辅助!$A:$K,11,FALSE),"")</f>
        <v/>
      </c>
      <c r="AL97" t="str">
        <f>_xlfn.IFNA(","&amp;VLOOKUP($B97*1000+AL$3,奖励辅助!$A:$K,11,FALSE),"")</f>
        <v/>
      </c>
      <c r="AM97" t="str">
        <f>_xlfn.IFNA(","&amp;VLOOKUP($B97*1000+AM$3,奖励辅助!$A:$K,11,FALSE),"")</f>
        <v/>
      </c>
    </row>
    <row r="98" spans="1:39" x14ac:dyDescent="0.15">
      <c r="A98">
        <f t="shared" si="5"/>
        <v>400322</v>
      </c>
      <c r="B98" s="2">
        <f t="shared" si="6"/>
        <v>322</v>
      </c>
      <c r="C98" s="6">
        <f t="shared" si="8"/>
        <v>32</v>
      </c>
      <c r="D98" s="6">
        <f t="shared" si="9"/>
        <v>2</v>
      </c>
      <c r="E98" s="1" t="s">
        <v>90</v>
      </c>
      <c r="F98" s="3" t="s">
        <v>91</v>
      </c>
      <c r="G98" s="3" t="str">
        <f t="shared" si="7"/>
        <v>[]</v>
      </c>
      <c r="H98" s="2">
        <v>0</v>
      </c>
      <c r="I98" s="2">
        <v>0</v>
      </c>
      <c r="J98" t="str">
        <f>_xlfn.IFNA(VLOOKUP($B98*1000+J$3,奖励辅助!$A:$K,11,FALSE),"")</f>
        <v/>
      </c>
      <c r="K98" t="str">
        <f>_xlfn.IFNA(","&amp;VLOOKUP($B98*1000+K$3,奖励辅助!$A:$K,11,FALSE),"")</f>
        <v/>
      </c>
      <c r="L98" t="str">
        <f>_xlfn.IFNA(","&amp;VLOOKUP($B98*1000+L$3,奖励辅助!$A:$K,11,FALSE),"")</f>
        <v/>
      </c>
      <c r="M98" t="str">
        <f>_xlfn.IFNA(","&amp;VLOOKUP($B98*1000+M$3,奖励辅助!$A:$K,11,FALSE),"")</f>
        <v/>
      </c>
      <c r="N98" t="str">
        <f>_xlfn.IFNA(","&amp;VLOOKUP($B98*1000+N$3,奖励辅助!$A:$K,11,FALSE),"")</f>
        <v/>
      </c>
      <c r="O98" t="str">
        <f>_xlfn.IFNA(","&amp;VLOOKUP($B98*1000+O$3,奖励辅助!$A:$K,11,FALSE),"")</f>
        <v/>
      </c>
      <c r="P98" t="str">
        <f>_xlfn.IFNA(","&amp;VLOOKUP($B98*1000+P$3,奖励辅助!$A:$K,11,FALSE),"")</f>
        <v/>
      </c>
      <c r="Q98" t="str">
        <f>_xlfn.IFNA(","&amp;VLOOKUP($B98*1000+Q$3,奖励辅助!$A:$K,11,FALSE),"")</f>
        <v/>
      </c>
      <c r="R98" t="str">
        <f>_xlfn.IFNA(","&amp;VLOOKUP($B98*1000+R$3,奖励辅助!$A:$K,11,FALSE),"")</f>
        <v/>
      </c>
      <c r="S98" t="str">
        <f>_xlfn.IFNA(","&amp;VLOOKUP($B98*1000+S$3,奖励辅助!$A:$K,11,FALSE),"")</f>
        <v/>
      </c>
      <c r="T98" t="str">
        <f>_xlfn.IFNA(","&amp;VLOOKUP($B98*1000+T$3,奖励辅助!$A:$K,11,FALSE),"")</f>
        <v/>
      </c>
      <c r="U98" t="str">
        <f>_xlfn.IFNA(","&amp;VLOOKUP($B98*1000+U$3,奖励辅助!$A:$K,11,FALSE),"")</f>
        <v/>
      </c>
      <c r="V98" t="str">
        <f>_xlfn.IFNA(","&amp;VLOOKUP($B98*1000+V$3,奖励辅助!$A:$K,11,FALSE),"")</f>
        <v/>
      </c>
      <c r="W98" t="str">
        <f>_xlfn.IFNA(","&amp;VLOOKUP($B98*1000+W$3,奖励辅助!$A:$K,11,FALSE),"")</f>
        <v/>
      </c>
      <c r="X98" t="str">
        <f>_xlfn.IFNA(","&amp;VLOOKUP($B98*1000+X$3,奖励辅助!$A:$K,11,FALSE),"")</f>
        <v/>
      </c>
      <c r="Y98" t="str">
        <f>_xlfn.IFNA(","&amp;VLOOKUP($B98*1000+Y$3,奖励辅助!$A:$K,11,FALSE),"")</f>
        <v/>
      </c>
      <c r="Z98" t="str">
        <f>_xlfn.IFNA(","&amp;VLOOKUP($B98*1000+Z$3,奖励辅助!$A:$K,11,FALSE),"")</f>
        <v/>
      </c>
      <c r="AA98" t="str">
        <f>_xlfn.IFNA(","&amp;VLOOKUP($B98*1000+AA$3,奖励辅助!$A:$K,11,FALSE),"")</f>
        <v/>
      </c>
      <c r="AB98" t="str">
        <f>_xlfn.IFNA(","&amp;VLOOKUP($B98*1000+AB$3,奖励辅助!$A:$K,11,FALSE),"")</f>
        <v/>
      </c>
      <c r="AC98" t="str">
        <f>_xlfn.IFNA(","&amp;VLOOKUP($B98*1000+AC$3,奖励辅助!$A:$K,11,FALSE),"")</f>
        <v/>
      </c>
      <c r="AD98" t="str">
        <f>_xlfn.IFNA(","&amp;VLOOKUP($B98*1000+AD$3,奖励辅助!$A:$K,11,FALSE),"")</f>
        <v/>
      </c>
      <c r="AE98" t="str">
        <f>_xlfn.IFNA(","&amp;VLOOKUP($B98*1000+AE$3,奖励辅助!$A:$K,11,FALSE),"")</f>
        <v/>
      </c>
      <c r="AF98" t="str">
        <f>_xlfn.IFNA(","&amp;VLOOKUP($B98*1000+AF$3,奖励辅助!$A:$K,11,FALSE),"")</f>
        <v/>
      </c>
      <c r="AG98" t="str">
        <f>_xlfn.IFNA(","&amp;VLOOKUP($B98*1000+AG$3,奖励辅助!$A:$K,11,FALSE),"")</f>
        <v/>
      </c>
      <c r="AH98" t="str">
        <f>_xlfn.IFNA(","&amp;VLOOKUP($B98*1000+AH$3,奖励辅助!$A:$K,11,FALSE),"")</f>
        <v/>
      </c>
      <c r="AI98" t="str">
        <f>_xlfn.IFNA(","&amp;VLOOKUP($B98*1000+AI$3,奖励辅助!$A:$K,11,FALSE),"")</f>
        <v/>
      </c>
      <c r="AJ98" t="str">
        <f>_xlfn.IFNA(","&amp;VLOOKUP($B98*1000+AJ$3,奖励辅助!$A:$K,11,FALSE),"")</f>
        <v/>
      </c>
      <c r="AK98" t="str">
        <f>_xlfn.IFNA(","&amp;VLOOKUP($B98*1000+AK$3,奖励辅助!$A:$K,11,FALSE),"")</f>
        <v/>
      </c>
      <c r="AL98" t="str">
        <f>_xlfn.IFNA(","&amp;VLOOKUP($B98*1000+AL$3,奖励辅助!$A:$K,11,FALSE),"")</f>
        <v/>
      </c>
      <c r="AM98" t="str">
        <f>_xlfn.IFNA(","&amp;VLOOKUP($B98*1000+AM$3,奖励辅助!$A:$K,11,FALSE),"")</f>
        <v/>
      </c>
    </row>
    <row r="99" spans="1:39" x14ac:dyDescent="0.15">
      <c r="A99">
        <f t="shared" si="5"/>
        <v>400323</v>
      </c>
      <c r="B99" s="2">
        <f t="shared" si="6"/>
        <v>323</v>
      </c>
      <c r="C99" s="6">
        <f t="shared" si="8"/>
        <v>32</v>
      </c>
      <c r="D99" s="6">
        <f t="shared" si="9"/>
        <v>3</v>
      </c>
      <c r="E99" s="1" t="s">
        <v>90</v>
      </c>
      <c r="F99" s="3" t="s">
        <v>91</v>
      </c>
      <c r="G99" s="3" t="str">
        <f t="shared" si="7"/>
        <v>[]</v>
      </c>
      <c r="H99" s="2">
        <v>0</v>
      </c>
      <c r="I99" s="2">
        <v>0</v>
      </c>
      <c r="J99" t="str">
        <f>_xlfn.IFNA(VLOOKUP($B99*1000+J$3,奖励辅助!$A:$K,11,FALSE),"")</f>
        <v/>
      </c>
      <c r="K99" t="str">
        <f>_xlfn.IFNA(","&amp;VLOOKUP($B99*1000+K$3,奖励辅助!$A:$K,11,FALSE),"")</f>
        <v/>
      </c>
      <c r="L99" t="str">
        <f>_xlfn.IFNA(","&amp;VLOOKUP($B99*1000+L$3,奖励辅助!$A:$K,11,FALSE),"")</f>
        <v/>
      </c>
      <c r="M99" t="str">
        <f>_xlfn.IFNA(","&amp;VLOOKUP($B99*1000+M$3,奖励辅助!$A:$K,11,FALSE),"")</f>
        <v/>
      </c>
      <c r="N99" t="str">
        <f>_xlfn.IFNA(","&amp;VLOOKUP($B99*1000+N$3,奖励辅助!$A:$K,11,FALSE),"")</f>
        <v/>
      </c>
      <c r="O99" t="str">
        <f>_xlfn.IFNA(","&amp;VLOOKUP($B99*1000+O$3,奖励辅助!$A:$K,11,FALSE),"")</f>
        <v/>
      </c>
      <c r="P99" t="str">
        <f>_xlfn.IFNA(","&amp;VLOOKUP($B99*1000+P$3,奖励辅助!$A:$K,11,FALSE),"")</f>
        <v/>
      </c>
      <c r="Q99" t="str">
        <f>_xlfn.IFNA(","&amp;VLOOKUP($B99*1000+Q$3,奖励辅助!$A:$K,11,FALSE),"")</f>
        <v/>
      </c>
      <c r="R99" t="str">
        <f>_xlfn.IFNA(","&amp;VLOOKUP($B99*1000+R$3,奖励辅助!$A:$K,11,FALSE),"")</f>
        <v/>
      </c>
      <c r="S99" t="str">
        <f>_xlfn.IFNA(","&amp;VLOOKUP($B99*1000+S$3,奖励辅助!$A:$K,11,FALSE),"")</f>
        <v/>
      </c>
      <c r="T99" t="str">
        <f>_xlfn.IFNA(","&amp;VLOOKUP($B99*1000+T$3,奖励辅助!$A:$K,11,FALSE),"")</f>
        <v/>
      </c>
      <c r="U99" t="str">
        <f>_xlfn.IFNA(","&amp;VLOOKUP($B99*1000+U$3,奖励辅助!$A:$K,11,FALSE),"")</f>
        <v/>
      </c>
      <c r="V99" t="str">
        <f>_xlfn.IFNA(","&amp;VLOOKUP($B99*1000+V$3,奖励辅助!$A:$K,11,FALSE),"")</f>
        <v/>
      </c>
      <c r="W99" t="str">
        <f>_xlfn.IFNA(","&amp;VLOOKUP($B99*1000+W$3,奖励辅助!$A:$K,11,FALSE),"")</f>
        <v/>
      </c>
      <c r="X99" t="str">
        <f>_xlfn.IFNA(","&amp;VLOOKUP($B99*1000+X$3,奖励辅助!$A:$K,11,FALSE),"")</f>
        <v/>
      </c>
      <c r="Y99" t="str">
        <f>_xlfn.IFNA(","&amp;VLOOKUP($B99*1000+Y$3,奖励辅助!$A:$K,11,FALSE),"")</f>
        <v/>
      </c>
      <c r="Z99" t="str">
        <f>_xlfn.IFNA(","&amp;VLOOKUP($B99*1000+Z$3,奖励辅助!$A:$K,11,FALSE),"")</f>
        <v/>
      </c>
      <c r="AA99" t="str">
        <f>_xlfn.IFNA(","&amp;VLOOKUP($B99*1000+AA$3,奖励辅助!$A:$K,11,FALSE),"")</f>
        <v/>
      </c>
      <c r="AB99" t="str">
        <f>_xlfn.IFNA(","&amp;VLOOKUP($B99*1000+AB$3,奖励辅助!$A:$K,11,FALSE),"")</f>
        <v/>
      </c>
      <c r="AC99" t="str">
        <f>_xlfn.IFNA(","&amp;VLOOKUP($B99*1000+AC$3,奖励辅助!$A:$K,11,FALSE),"")</f>
        <v/>
      </c>
      <c r="AD99" t="str">
        <f>_xlfn.IFNA(","&amp;VLOOKUP($B99*1000+AD$3,奖励辅助!$A:$K,11,FALSE),"")</f>
        <v/>
      </c>
      <c r="AE99" t="str">
        <f>_xlfn.IFNA(","&amp;VLOOKUP($B99*1000+AE$3,奖励辅助!$A:$K,11,FALSE),"")</f>
        <v/>
      </c>
      <c r="AF99" t="str">
        <f>_xlfn.IFNA(","&amp;VLOOKUP($B99*1000+AF$3,奖励辅助!$A:$K,11,FALSE),"")</f>
        <v/>
      </c>
      <c r="AG99" t="str">
        <f>_xlfn.IFNA(","&amp;VLOOKUP($B99*1000+AG$3,奖励辅助!$A:$K,11,FALSE),"")</f>
        <v/>
      </c>
      <c r="AH99" t="str">
        <f>_xlfn.IFNA(","&amp;VLOOKUP($B99*1000+AH$3,奖励辅助!$A:$K,11,FALSE),"")</f>
        <v/>
      </c>
      <c r="AI99" t="str">
        <f>_xlfn.IFNA(","&amp;VLOOKUP($B99*1000+AI$3,奖励辅助!$A:$K,11,FALSE),"")</f>
        <v/>
      </c>
      <c r="AJ99" t="str">
        <f>_xlfn.IFNA(","&amp;VLOOKUP($B99*1000+AJ$3,奖励辅助!$A:$K,11,FALSE),"")</f>
        <v/>
      </c>
      <c r="AK99" t="str">
        <f>_xlfn.IFNA(","&amp;VLOOKUP($B99*1000+AK$3,奖励辅助!$A:$K,11,FALSE),"")</f>
        <v/>
      </c>
      <c r="AL99" t="str">
        <f>_xlfn.IFNA(","&amp;VLOOKUP($B99*1000+AL$3,奖励辅助!$A:$K,11,FALSE),"")</f>
        <v/>
      </c>
      <c r="AM99" t="str">
        <f>_xlfn.IFNA(","&amp;VLOOKUP($B99*1000+AM$3,奖励辅助!$A:$K,11,FALSE),"")</f>
        <v/>
      </c>
    </row>
    <row r="100" spans="1:39" x14ac:dyDescent="0.15">
      <c r="A100">
        <f t="shared" si="5"/>
        <v>400331</v>
      </c>
      <c r="B100" s="2">
        <f t="shared" si="6"/>
        <v>331</v>
      </c>
      <c r="C100" s="6">
        <f t="shared" si="8"/>
        <v>33</v>
      </c>
      <c r="D100" s="6">
        <f t="shared" si="9"/>
        <v>1</v>
      </c>
      <c r="E100" s="1" t="s">
        <v>90</v>
      </c>
      <c r="F100" s="3" t="s">
        <v>91</v>
      </c>
      <c r="G100" s="3" t="str">
        <f t="shared" si="7"/>
        <v>[{"t":"i","i":4,"c":3810,"tr":0}]</v>
      </c>
      <c r="H100" s="2">
        <v>0</v>
      </c>
      <c r="I100" s="2">
        <v>0</v>
      </c>
      <c r="J100" t="str">
        <f>_xlfn.IFNA(VLOOKUP($B100*1000+J$3,奖励辅助!$A:$K,11,FALSE),"")</f>
        <v>{"t":"i","i":4,"c":3810,"tr":0}</v>
      </c>
      <c r="K100" t="str">
        <f>_xlfn.IFNA(","&amp;VLOOKUP($B100*1000+K$3,奖励辅助!$A:$K,11,FALSE),"")</f>
        <v/>
      </c>
      <c r="L100" t="str">
        <f>_xlfn.IFNA(","&amp;VLOOKUP($B100*1000+L$3,奖励辅助!$A:$K,11,FALSE),"")</f>
        <v/>
      </c>
      <c r="M100" t="str">
        <f>_xlfn.IFNA(","&amp;VLOOKUP($B100*1000+M$3,奖励辅助!$A:$K,11,FALSE),"")</f>
        <v/>
      </c>
      <c r="N100" t="str">
        <f>_xlfn.IFNA(","&amp;VLOOKUP($B100*1000+N$3,奖励辅助!$A:$K,11,FALSE),"")</f>
        <v/>
      </c>
      <c r="O100" t="str">
        <f>_xlfn.IFNA(","&amp;VLOOKUP($B100*1000+O$3,奖励辅助!$A:$K,11,FALSE),"")</f>
        <v/>
      </c>
      <c r="P100" t="str">
        <f>_xlfn.IFNA(","&amp;VLOOKUP($B100*1000+P$3,奖励辅助!$A:$K,11,FALSE),"")</f>
        <v/>
      </c>
      <c r="Q100" t="str">
        <f>_xlfn.IFNA(","&amp;VLOOKUP($B100*1000+Q$3,奖励辅助!$A:$K,11,FALSE),"")</f>
        <v/>
      </c>
      <c r="R100" t="str">
        <f>_xlfn.IFNA(","&amp;VLOOKUP($B100*1000+R$3,奖励辅助!$A:$K,11,FALSE),"")</f>
        <v/>
      </c>
      <c r="S100" t="str">
        <f>_xlfn.IFNA(","&amp;VLOOKUP($B100*1000+S$3,奖励辅助!$A:$K,11,FALSE),"")</f>
        <v/>
      </c>
      <c r="T100" t="str">
        <f>_xlfn.IFNA(","&amp;VLOOKUP($B100*1000+T$3,奖励辅助!$A:$K,11,FALSE),"")</f>
        <v/>
      </c>
      <c r="U100" t="str">
        <f>_xlfn.IFNA(","&amp;VLOOKUP($B100*1000+U$3,奖励辅助!$A:$K,11,FALSE),"")</f>
        <v/>
      </c>
      <c r="V100" t="str">
        <f>_xlfn.IFNA(","&amp;VLOOKUP($B100*1000+V$3,奖励辅助!$A:$K,11,FALSE),"")</f>
        <v/>
      </c>
      <c r="W100" t="str">
        <f>_xlfn.IFNA(","&amp;VLOOKUP($B100*1000+W$3,奖励辅助!$A:$K,11,FALSE),"")</f>
        <v/>
      </c>
      <c r="X100" t="str">
        <f>_xlfn.IFNA(","&amp;VLOOKUP($B100*1000+X$3,奖励辅助!$A:$K,11,FALSE),"")</f>
        <v/>
      </c>
      <c r="Y100" t="str">
        <f>_xlfn.IFNA(","&amp;VLOOKUP($B100*1000+Y$3,奖励辅助!$A:$K,11,FALSE),"")</f>
        <v/>
      </c>
      <c r="Z100" t="str">
        <f>_xlfn.IFNA(","&amp;VLOOKUP($B100*1000+Z$3,奖励辅助!$A:$K,11,FALSE),"")</f>
        <v/>
      </c>
      <c r="AA100" t="str">
        <f>_xlfn.IFNA(","&amp;VLOOKUP($B100*1000+AA$3,奖励辅助!$A:$K,11,FALSE),"")</f>
        <v/>
      </c>
      <c r="AB100" t="str">
        <f>_xlfn.IFNA(","&amp;VLOOKUP($B100*1000+AB$3,奖励辅助!$A:$K,11,FALSE),"")</f>
        <v/>
      </c>
      <c r="AC100" t="str">
        <f>_xlfn.IFNA(","&amp;VLOOKUP($B100*1000+AC$3,奖励辅助!$A:$K,11,FALSE),"")</f>
        <v/>
      </c>
      <c r="AD100" t="str">
        <f>_xlfn.IFNA(","&amp;VLOOKUP($B100*1000+AD$3,奖励辅助!$A:$K,11,FALSE),"")</f>
        <v/>
      </c>
      <c r="AE100" t="str">
        <f>_xlfn.IFNA(","&amp;VLOOKUP($B100*1000+AE$3,奖励辅助!$A:$K,11,FALSE),"")</f>
        <v/>
      </c>
      <c r="AF100" t="str">
        <f>_xlfn.IFNA(","&amp;VLOOKUP($B100*1000+AF$3,奖励辅助!$A:$K,11,FALSE),"")</f>
        <v/>
      </c>
      <c r="AG100" t="str">
        <f>_xlfn.IFNA(","&amp;VLOOKUP($B100*1000+AG$3,奖励辅助!$A:$K,11,FALSE),"")</f>
        <v/>
      </c>
      <c r="AH100" t="str">
        <f>_xlfn.IFNA(","&amp;VLOOKUP($B100*1000+AH$3,奖励辅助!$A:$K,11,FALSE),"")</f>
        <v/>
      </c>
      <c r="AI100" t="str">
        <f>_xlfn.IFNA(","&amp;VLOOKUP($B100*1000+AI$3,奖励辅助!$A:$K,11,FALSE),"")</f>
        <v/>
      </c>
      <c r="AJ100" t="str">
        <f>_xlfn.IFNA(","&amp;VLOOKUP($B100*1000+AJ$3,奖励辅助!$A:$K,11,FALSE),"")</f>
        <v/>
      </c>
      <c r="AK100" t="str">
        <f>_xlfn.IFNA(","&amp;VLOOKUP($B100*1000+AK$3,奖励辅助!$A:$K,11,FALSE),"")</f>
        <v/>
      </c>
      <c r="AL100" t="str">
        <f>_xlfn.IFNA(","&amp;VLOOKUP($B100*1000+AL$3,奖励辅助!$A:$K,11,FALSE),"")</f>
        <v/>
      </c>
      <c r="AM100" t="str">
        <f>_xlfn.IFNA(","&amp;VLOOKUP($B100*1000+AM$3,奖励辅助!$A:$K,11,FALSE),"")</f>
        <v/>
      </c>
    </row>
    <row r="101" spans="1:39" x14ac:dyDescent="0.15">
      <c r="A101">
        <f t="shared" si="5"/>
        <v>400332</v>
      </c>
      <c r="B101" s="2">
        <f t="shared" si="6"/>
        <v>332</v>
      </c>
      <c r="C101" s="6">
        <f t="shared" si="8"/>
        <v>33</v>
      </c>
      <c r="D101" s="6">
        <f t="shared" si="9"/>
        <v>2</v>
      </c>
      <c r="E101" s="1" t="s">
        <v>90</v>
      </c>
      <c r="F101" s="3" t="s">
        <v>91</v>
      </c>
      <c r="G101" s="3" t="str">
        <f t="shared" si="7"/>
        <v>[]</v>
      </c>
      <c r="H101" s="2">
        <v>0</v>
      </c>
      <c r="I101" s="2">
        <v>0</v>
      </c>
      <c r="J101" t="str">
        <f>_xlfn.IFNA(VLOOKUP($B101*1000+J$3,奖励辅助!$A:$K,11,FALSE),"")</f>
        <v/>
      </c>
      <c r="K101" t="str">
        <f>_xlfn.IFNA(","&amp;VLOOKUP($B101*1000+K$3,奖励辅助!$A:$K,11,FALSE),"")</f>
        <v/>
      </c>
      <c r="L101" t="str">
        <f>_xlfn.IFNA(","&amp;VLOOKUP($B101*1000+L$3,奖励辅助!$A:$K,11,FALSE),"")</f>
        <v/>
      </c>
      <c r="M101" t="str">
        <f>_xlfn.IFNA(","&amp;VLOOKUP($B101*1000+M$3,奖励辅助!$A:$K,11,FALSE),"")</f>
        <v/>
      </c>
      <c r="N101" t="str">
        <f>_xlfn.IFNA(","&amp;VLOOKUP($B101*1000+N$3,奖励辅助!$A:$K,11,FALSE),"")</f>
        <v/>
      </c>
      <c r="O101" t="str">
        <f>_xlfn.IFNA(","&amp;VLOOKUP($B101*1000+O$3,奖励辅助!$A:$K,11,FALSE),"")</f>
        <v/>
      </c>
      <c r="P101" t="str">
        <f>_xlfn.IFNA(","&amp;VLOOKUP($B101*1000+P$3,奖励辅助!$A:$K,11,FALSE),"")</f>
        <v/>
      </c>
      <c r="Q101" t="str">
        <f>_xlfn.IFNA(","&amp;VLOOKUP($B101*1000+Q$3,奖励辅助!$A:$K,11,FALSE),"")</f>
        <v/>
      </c>
      <c r="R101" t="str">
        <f>_xlfn.IFNA(","&amp;VLOOKUP($B101*1000+R$3,奖励辅助!$A:$K,11,FALSE),"")</f>
        <v/>
      </c>
      <c r="S101" t="str">
        <f>_xlfn.IFNA(","&amp;VLOOKUP($B101*1000+S$3,奖励辅助!$A:$K,11,FALSE),"")</f>
        <v/>
      </c>
      <c r="T101" t="str">
        <f>_xlfn.IFNA(","&amp;VLOOKUP($B101*1000+T$3,奖励辅助!$A:$K,11,FALSE),"")</f>
        <v/>
      </c>
      <c r="U101" t="str">
        <f>_xlfn.IFNA(","&amp;VLOOKUP($B101*1000+U$3,奖励辅助!$A:$K,11,FALSE),"")</f>
        <v/>
      </c>
      <c r="V101" t="str">
        <f>_xlfn.IFNA(","&amp;VLOOKUP($B101*1000+V$3,奖励辅助!$A:$K,11,FALSE),"")</f>
        <v/>
      </c>
      <c r="W101" t="str">
        <f>_xlfn.IFNA(","&amp;VLOOKUP($B101*1000+W$3,奖励辅助!$A:$K,11,FALSE),"")</f>
        <v/>
      </c>
      <c r="X101" t="str">
        <f>_xlfn.IFNA(","&amp;VLOOKUP($B101*1000+X$3,奖励辅助!$A:$K,11,FALSE),"")</f>
        <v/>
      </c>
      <c r="Y101" t="str">
        <f>_xlfn.IFNA(","&amp;VLOOKUP($B101*1000+Y$3,奖励辅助!$A:$K,11,FALSE),"")</f>
        <v/>
      </c>
      <c r="Z101" t="str">
        <f>_xlfn.IFNA(","&amp;VLOOKUP($B101*1000+Z$3,奖励辅助!$A:$K,11,FALSE),"")</f>
        <v/>
      </c>
      <c r="AA101" t="str">
        <f>_xlfn.IFNA(","&amp;VLOOKUP($B101*1000+AA$3,奖励辅助!$A:$K,11,FALSE),"")</f>
        <v/>
      </c>
      <c r="AB101" t="str">
        <f>_xlfn.IFNA(","&amp;VLOOKUP($B101*1000+AB$3,奖励辅助!$A:$K,11,FALSE),"")</f>
        <v/>
      </c>
      <c r="AC101" t="str">
        <f>_xlfn.IFNA(","&amp;VLOOKUP($B101*1000+AC$3,奖励辅助!$A:$K,11,FALSE),"")</f>
        <v/>
      </c>
      <c r="AD101" t="str">
        <f>_xlfn.IFNA(","&amp;VLOOKUP($B101*1000+AD$3,奖励辅助!$A:$K,11,FALSE),"")</f>
        <v/>
      </c>
      <c r="AE101" t="str">
        <f>_xlfn.IFNA(","&amp;VLOOKUP($B101*1000+AE$3,奖励辅助!$A:$K,11,FALSE),"")</f>
        <v/>
      </c>
      <c r="AF101" t="str">
        <f>_xlfn.IFNA(","&amp;VLOOKUP($B101*1000+AF$3,奖励辅助!$A:$K,11,FALSE),"")</f>
        <v/>
      </c>
      <c r="AG101" t="str">
        <f>_xlfn.IFNA(","&amp;VLOOKUP($B101*1000+AG$3,奖励辅助!$A:$K,11,FALSE),"")</f>
        <v/>
      </c>
      <c r="AH101" t="str">
        <f>_xlfn.IFNA(","&amp;VLOOKUP($B101*1000+AH$3,奖励辅助!$A:$K,11,FALSE),"")</f>
        <v/>
      </c>
      <c r="AI101" t="str">
        <f>_xlfn.IFNA(","&amp;VLOOKUP($B101*1000+AI$3,奖励辅助!$A:$K,11,FALSE),"")</f>
        <v/>
      </c>
      <c r="AJ101" t="str">
        <f>_xlfn.IFNA(","&amp;VLOOKUP($B101*1000+AJ$3,奖励辅助!$A:$K,11,FALSE),"")</f>
        <v/>
      </c>
      <c r="AK101" t="str">
        <f>_xlfn.IFNA(","&amp;VLOOKUP($B101*1000+AK$3,奖励辅助!$A:$K,11,FALSE),"")</f>
        <v/>
      </c>
      <c r="AL101" t="str">
        <f>_xlfn.IFNA(","&amp;VLOOKUP($B101*1000+AL$3,奖励辅助!$A:$K,11,FALSE),"")</f>
        <v/>
      </c>
      <c r="AM101" t="str">
        <f>_xlfn.IFNA(","&amp;VLOOKUP($B101*1000+AM$3,奖励辅助!$A:$K,11,FALSE),"")</f>
        <v/>
      </c>
    </row>
    <row r="102" spans="1:39" x14ac:dyDescent="0.15">
      <c r="A102">
        <f t="shared" si="5"/>
        <v>400333</v>
      </c>
      <c r="B102" s="2">
        <f t="shared" si="6"/>
        <v>333</v>
      </c>
      <c r="C102" s="6">
        <f t="shared" si="8"/>
        <v>33</v>
      </c>
      <c r="D102" s="6">
        <f t="shared" si="9"/>
        <v>3</v>
      </c>
      <c r="E102" s="1" t="s">
        <v>90</v>
      </c>
      <c r="F102" s="3" t="s">
        <v>91</v>
      </c>
      <c r="G102" s="3" t="str">
        <f t="shared" si="7"/>
        <v>[]</v>
      </c>
      <c r="H102" s="2">
        <v>0</v>
      </c>
      <c r="I102" s="2">
        <v>0</v>
      </c>
      <c r="J102" t="str">
        <f>_xlfn.IFNA(VLOOKUP($B102*1000+J$3,奖励辅助!$A:$K,11,FALSE),"")</f>
        <v/>
      </c>
      <c r="K102" t="str">
        <f>_xlfn.IFNA(","&amp;VLOOKUP($B102*1000+K$3,奖励辅助!$A:$K,11,FALSE),"")</f>
        <v/>
      </c>
      <c r="L102" t="str">
        <f>_xlfn.IFNA(","&amp;VLOOKUP($B102*1000+L$3,奖励辅助!$A:$K,11,FALSE),"")</f>
        <v/>
      </c>
      <c r="M102" t="str">
        <f>_xlfn.IFNA(","&amp;VLOOKUP($B102*1000+M$3,奖励辅助!$A:$K,11,FALSE),"")</f>
        <v/>
      </c>
      <c r="N102" t="str">
        <f>_xlfn.IFNA(","&amp;VLOOKUP($B102*1000+N$3,奖励辅助!$A:$K,11,FALSE),"")</f>
        <v/>
      </c>
      <c r="O102" t="str">
        <f>_xlfn.IFNA(","&amp;VLOOKUP($B102*1000+O$3,奖励辅助!$A:$K,11,FALSE),"")</f>
        <v/>
      </c>
      <c r="P102" t="str">
        <f>_xlfn.IFNA(","&amp;VLOOKUP($B102*1000+P$3,奖励辅助!$A:$K,11,FALSE),"")</f>
        <v/>
      </c>
      <c r="Q102" t="str">
        <f>_xlfn.IFNA(","&amp;VLOOKUP($B102*1000+Q$3,奖励辅助!$A:$K,11,FALSE),"")</f>
        <v/>
      </c>
      <c r="R102" t="str">
        <f>_xlfn.IFNA(","&amp;VLOOKUP($B102*1000+R$3,奖励辅助!$A:$K,11,FALSE),"")</f>
        <v/>
      </c>
      <c r="S102" t="str">
        <f>_xlfn.IFNA(","&amp;VLOOKUP($B102*1000+S$3,奖励辅助!$A:$K,11,FALSE),"")</f>
        <v/>
      </c>
      <c r="T102" t="str">
        <f>_xlfn.IFNA(","&amp;VLOOKUP($B102*1000+T$3,奖励辅助!$A:$K,11,FALSE),"")</f>
        <v/>
      </c>
      <c r="U102" t="str">
        <f>_xlfn.IFNA(","&amp;VLOOKUP($B102*1000+U$3,奖励辅助!$A:$K,11,FALSE),"")</f>
        <v/>
      </c>
      <c r="V102" t="str">
        <f>_xlfn.IFNA(","&amp;VLOOKUP($B102*1000+V$3,奖励辅助!$A:$K,11,FALSE),"")</f>
        <v/>
      </c>
      <c r="W102" t="str">
        <f>_xlfn.IFNA(","&amp;VLOOKUP($B102*1000+W$3,奖励辅助!$A:$K,11,FALSE),"")</f>
        <v/>
      </c>
      <c r="X102" t="str">
        <f>_xlfn.IFNA(","&amp;VLOOKUP($B102*1000+X$3,奖励辅助!$A:$K,11,FALSE),"")</f>
        <v/>
      </c>
      <c r="Y102" t="str">
        <f>_xlfn.IFNA(","&amp;VLOOKUP($B102*1000+Y$3,奖励辅助!$A:$K,11,FALSE),"")</f>
        <v/>
      </c>
      <c r="Z102" t="str">
        <f>_xlfn.IFNA(","&amp;VLOOKUP($B102*1000+Z$3,奖励辅助!$A:$K,11,FALSE),"")</f>
        <v/>
      </c>
      <c r="AA102" t="str">
        <f>_xlfn.IFNA(","&amp;VLOOKUP($B102*1000+AA$3,奖励辅助!$A:$K,11,FALSE),"")</f>
        <v/>
      </c>
      <c r="AB102" t="str">
        <f>_xlfn.IFNA(","&amp;VLOOKUP($B102*1000+AB$3,奖励辅助!$A:$K,11,FALSE),"")</f>
        <v/>
      </c>
      <c r="AC102" t="str">
        <f>_xlfn.IFNA(","&amp;VLOOKUP($B102*1000+AC$3,奖励辅助!$A:$K,11,FALSE),"")</f>
        <v/>
      </c>
      <c r="AD102" t="str">
        <f>_xlfn.IFNA(","&amp;VLOOKUP($B102*1000+AD$3,奖励辅助!$A:$K,11,FALSE),"")</f>
        <v/>
      </c>
      <c r="AE102" t="str">
        <f>_xlfn.IFNA(","&amp;VLOOKUP($B102*1000+AE$3,奖励辅助!$A:$K,11,FALSE),"")</f>
        <v/>
      </c>
      <c r="AF102" t="str">
        <f>_xlfn.IFNA(","&amp;VLOOKUP($B102*1000+AF$3,奖励辅助!$A:$K,11,FALSE),"")</f>
        <v/>
      </c>
      <c r="AG102" t="str">
        <f>_xlfn.IFNA(","&amp;VLOOKUP($B102*1000+AG$3,奖励辅助!$A:$K,11,FALSE),"")</f>
        <v/>
      </c>
      <c r="AH102" t="str">
        <f>_xlfn.IFNA(","&amp;VLOOKUP($B102*1000+AH$3,奖励辅助!$A:$K,11,FALSE),"")</f>
        <v/>
      </c>
      <c r="AI102" t="str">
        <f>_xlfn.IFNA(","&amp;VLOOKUP($B102*1000+AI$3,奖励辅助!$A:$K,11,FALSE),"")</f>
        <v/>
      </c>
      <c r="AJ102" t="str">
        <f>_xlfn.IFNA(","&amp;VLOOKUP($B102*1000+AJ$3,奖励辅助!$A:$K,11,FALSE),"")</f>
        <v/>
      </c>
      <c r="AK102" t="str">
        <f>_xlfn.IFNA(","&amp;VLOOKUP($B102*1000+AK$3,奖励辅助!$A:$K,11,FALSE),"")</f>
        <v/>
      </c>
      <c r="AL102" t="str">
        <f>_xlfn.IFNA(","&amp;VLOOKUP($B102*1000+AL$3,奖励辅助!$A:$K,11,FALSE),"")</f>
        <v/>
      </c>
      <c r="AM102" t="str">
        <f>_xlfn.IFNA(","&amp;VLOOKUP($B102*1000+AM$3,奖励辅助!$A:$K,11,FALSE),"")</f>
        <v/>
      </c>
    </row>
    <row r="103" spans="1:39" x14ac:dyDescent="0.15">
      <c r="A103">
        <f t="shared" si="5"/>
        <v>400341</v>
      </c>
      <c r="B103" s="2">
        <f t="shared" si="6"/>
        <v>341</v>
      </c>
      <c r="C103" s="6">
        <f t="shared" si="8"/>
        <v>34</v>
      </c>
      <c r="D103" s="6">
        <f t="shared" si="9"/>
        <v>1</v>
      </c>
      <c r="E103" s="1" t="s">
        <v>90</v>
      </c>
      <c r="F103" s="3" t="s">
        <v>91</v>
      </c>
      <c r="G103" s="3" t="str">
        <f t="shared" si="7"/>
        <v>[{"t":"i","i":4,"c":4084,"tr":0}]</v>
      </c>
      <c r="H103" s="2">
        <v>0</v>
      </c>
      <c r="I103" s="2">
        <v>0</v>
      </c>
      <c r="J103" t="str">
        <f>_xlfn.IFNA(VLOOKUP($B103*1000+J$3,奖励辅助!$A:$K,11,FALSE),"")</f>
        <v>{"t":"i","i":4,"c":4084,"tr":0}</v>
      </c>
      <c r="K103" t="str">
        <f>_xlfn.IFNA(","&amp;VLOOKUP($B103*1000+K$3,奖励辅助!$A:$K,11,FALSE),"")</f>
        <v/>
      </c>
      <c r="L103" t="str">
        <f>_xlfn.IFNA(","&amp;VLOOKUP($B103*1000+L$3,奖励辅助!$A:$K,11,FALSE),"")</f>
        <v/>
      </c>
      <c r="M103" t="str">
        <f>_xlfn.IFNA(","&amp;VLOOKUP($B103*1000+M$3,奖励辅助!$A:$K,11,FALSE),"")</f>
        <v/>
      </c>
      <c r="N103" t="str">
        <f>_xlfn.IFNA(","&amp;VLOOKUP($B103*1000+N$3,奖励辅助!$A:$K,11,FALSE),"")</f>
        <v/>
      </c>
      <c r="O103" t="str">
        <f>_xlfn.IFNA(","&amp;VLOOKUP($B103*1000+O$3,奖励辅助!$A:$K,11,FALSE),"")</f>
        <v/>
      </c>
      <c r="P103" t="str">
        <f>_xlfn.IFNA(","&amp;VLOOKUP($B103*1000+P$3,奖励辅助!$A:$K,11,FALSE),"")</f>
        <v/>
      </c>
      <c r="Q103" t="str">
        <f>_xlfn.IFNA(","&amp;VLOOKUP($B103*1000+Q$3,奖励辅助!$A:$K,11,FALSE),"")</f>
        <v/>
      </c>
      <c r="R103" t="str">
        <f>_xlfn.IFNA(","&amp;VLOOKUP($B103*1000+R$3,奖励辅助!$A:$K,11,FALSE),"")</f>
        <v/>
      </c>
      <c r="S103" t="str">
        <f>_xlfn.IFNA(","&amp;VLOOKUP($B103*1000+S$3,奖励辅助!$A:$K,11,FALSE),"")</f>
        <v/>
      </c>
      <c r="T103" t="str">
        <f>_xlfn.IFNA(","&amp;VLOOKUP($B103*1000+T$3,奖励辅助!$A:$K,11,FALSE),"")</f>
        <v/>
      </c>
      <c r="U103" t="str">
        <f>_xlfn.IFNA(","&amp;VLOOKUP($B103*1000+U$3,奖励辅助!$A:$K,11,FALSE),"")</f>
        <v/>
      </c>
      <c r="V103" t="str">
        <f>_xlfn.IFNA(","&amp;VLOOKUP($B103*1000+V$3,奖励辅助!$A:$K,11,FALSE),"")</f>
        <v/>
      </c>
      <c r="W103" t="str">
        <f>_xlfn.IFNA(","&amp;VLOOKUP($B103*1000+W$3,奖励辅助!$A:$K,11,FALSE),"")</f>
        <v/>
      </c>
      <c r="X103" t="str">
        <f>_xlfn.IFNA(","&amp;VLOOKUP($B103*1000+X$3,奖励辅助!$A:$K,11,FALSE),"")</f>
        <v/>
      </c>
      <c r="Y103" t="str">
        <f>_xlfn.IFNA(","&amp;VLOOKUP($B103*1000+Y$3,奖励辅助!$A:$K,11,FALSE),"")</f>
        <v/>
      </c>
      <c r="Z103" t="str">
        <f>_xlfn.IFNA(","&amp;VLOOKUP($B103*1000+Z$3,奖励辅助!$A:$K,11,FALSE),"")</f>
        <v/>
      </c>
      <c r="AA103" t="str">
        <f>_xlfn.IFNA(","&amp;VLOOKUP($B103*1000+AA$3,奖励辅助!$A:$K,11,FALSE),"")</f>
        <v/>
      </c>
      <c r="AB103" t="str">
        <f>_xlfn.IFNA(","&amp;VLOOKUP($B103*1000+AB$3,奖励辅助!$A:$K,11,FALSE),"")</f>
        <v/>
      </c>
      <c r="AC103" t="str">
        <f>_xlfn.IFNA(","&amp;VLOOKUP($B103*1000+AC$3,奖励辅助!$A:$K,11,FALSE),"")</f>
        <v/>
      </c>
      <c r="AD103" t="str">
        <f>_xlfn.IFNA(","&amp;VLOOKUP($B103*1000+AD$3,奖励辅助!$A:$K,11,FALSE),"")</f>
        <v/>
      </c>
      <c r="AE103" t="str">
        <f>_xlfn.IFNA(","&amp;VLOOKUP($B103*1000+AE$3,奖励辅助!$A:$K,11,FALSE),"")</f>
        <v/>
      </c>
      <c r="AF103" t="str">
        <f>_xlfn.IFNA(","&amp;VLOOKUP($B103*1000+AF$3,奖励辅助!$A:$K,11,FALSE),"")</f>
        <v/>
      </c>
      <c r="AG103" t="str">
        <f>_xlfn.IFNA(","&amp;VLOOKUP($B103*1000+AG$3,奖励辅助!$A:$K,11,FALSE),"")</f>
        <v/>
      </c>
      <c r="AH103" t="str">
        <f>_xlfn.IFNA(","&amp;VLOOKUP($B103*1000+AH$3,奖励辅助!$A:$K,11,FALSE),"")</f>
        <v/>
      </c>
      <c r="AI103" t="str">
        <f>_xlfn.IFNA(","&amp;VLOOKUP($B103*1000+AI$3,奖励辅助!$A:$K,11,FALSE),"")</f>
        <v/>
      </c>
      <c r="AJ103" t="str">
        <f>_xlfn.IFNA(","&amp;VLOOKUP($B103*1000+AJ$3,奖励辅助!$A:$K,11,FALSE),"")</f>
        <v/>
      </c>
      <c r="AK103" t="str">
        <f>_xlfn.IFNA(","&amp;VLOOKUP($B103*1000+AK$3,奖励辅助!$A:$K,11,FALSE),"")</f>
        <v/>
      </c>
      <c r="AL103" t="str">
        <f>_xlfn.IFNA(","&amp;VLOOKUP($B103*1000+AL$3,奖励辅助!$A:$K,11,FALSE),"")</f>
        <v/>
      </c>
      <c r="AM103" t="str">
        <f>_xlfn.IFNA(","&amp;VLOOKUP($B103*1000+AM$3,奖励辅助!$A:$K,11,FALSE),"")</f>
        <v/>
      </c>
    </row>
    <row r="104" spans="1:39" x14ac:dyDescent="0.15">
      <c r="A104">
        <f t="shared" si="5"/>
        <v>400342</v>
      </c>
      <c r="B104" s="2">
        <f t="shared" si="6"/>
        <v>342</v>
      </c>
      <c r="C104" s="6">
        <f t="shared" si="8"/>
        <v>34</v>
      </c>
      <c r="D104" s="6">
        <f t="shared" si="9"/>
        <v>2</v>
      </c>
      <c r="E104" s="1" t="s">
        <v>90</v>
      </c>
      <c r="F104" s="3" t="s">
        <v>91</v>
      </c>
      <c r="G104" s="3" t="str">
        <f t="shared" si="7"/>
        <v>[]</v>
      </c>
      <c r="H104" s="2">
        <v>0</v>
      </c>
      <c r="I104" s="2">
        <v>0</v>
      </c>
      <c r="J104" t="str">
        <f>_xlfn.IFNA(VLOOKUP($B104*1000+J$3,奖励辅助!$A:$K,11,FALSE),"")</f>
        <v/>
      </c>
      <c r="K104" t="str">
        <f>_xlfn.IFNA(","&amp;VLOOKUP($B104*1000+K$3,奖励辅助!$A:$K,11,FALSE),"")</f>
        <v/>
      </c>
      <c r="L104" t="str">
        <f>_xlfn.IFNA(","&amp;VLOOKUP($B104*1000+L$3,奖励辅助!$A:$K,11,FALSE),"")</f>
        <v/>
      </c>
      <c r="M104" t="str">
        <f>_xlfn.IFNA(","&amp;VLOOKUP($B104*1000+M$3,奖励辅助!$A:$K,11,FALSE),"")</f>
        <v/>
      </c>
      <c r="N104" t="str">
        <f>_xlfn.IFNA(","&amp;VLOOKUP($B104*1000+N$3,奖励辅助!$A:$K,11,FALSE),"")</f>
        <v/>
      </c>
      <c r="O104" t="str">
        <f>_xlfn.IFNA(","&amp;VLOOKUP($B104*1000+O$3,奖励辅助!$A:$K,11,FALSE),"")</f>
        <v/>
      </c>
      <c r="P104" t="str">
        <f>_xlfn.IFNA(","&amp;VLOOKUP($B104*1000+P$3,奖励辅助!$A:$K,11,FALSE),"")</f>
        <v/>
      </c>
      <c r="Q104" t="str">
        <f>_xlfn.IFNA(","&amp;VLOOKUP($B104*1000+Q$3,奖励辅助!$A:$K,11,FALSE),"")</f>
        <v/>
      </c>
      <c r="R104" t="str">
        <f>_xlfn.IFNA(","&amp;VLOOKUP($B104*1000+R$3,奖励辅助!$A:$K,11,FALSE),"")</f>
        <v/>
      </c>
      <c r="S104" t="str">
        <f>_xlfn.IFNA(","&amp;VLOOKUP($B104*1000+S$3,奖励辅助!$A:$K,11,FALSE),"")</f>
        <v/>
      </c>
      <c r="T104" t="str">
        <f>_xlfn.IFNA(","&amp;VLOOKUP($B104*1000+T$3,奖励辅助!$A:$K,11,FALSE),"")</f>
        <v/>
      </c>
      <c r="U104" t="str">
        <f>_xlfn.IFNA(","&amp;VLOOKUP($B104*1000+U$3,奖励辅助!$A:$K,11,FALSE),"")</f>
        <v/>
      </c>
      <c r="V104" t="str">
        <f>_xlfn.IFNA(","&amp;VLOOKUP($B104*1000+V$3,奖励辅助!$A:$K,11,FALSE),"")</f>
        <v/>
      </c>
      <c r="W104" t="str">
        <f>_xlfn.IFNA(","&amp;VLOOKUP($B104*1000+W$3,奖励辅助!$A:$K,11,FALSE),"")</f>
        <v/>
      </c>
      <c r="X104" t="str">
        <f>_xlfn.IFNA(","&amp;VLOOKUP($B104*1000+X$3,奖励辅助!$A:$K,11,FALSE),"")</f>
        <v/>
      </c>
      <c r="Y104" t="str">
        <f>_xlfn.IFNA(","&amp;VLOOKUP($B104*1000+Y$3,奖励辅助!$A:$K,11,FALSE),"")</f>
        <v/>
      </c>
      <c r="Z104" t="str">
        <f>_xlfn.IFNA(","&amp;VLOOKUP($B104*1000+Z$3,奖励辅助!$A:$K,11,FALSE),"")</f>
        <v/>
      </c>
      <c r="AA104" t="str">
        <f>_xlfn.IFNA(","&amp;VLOOKUP($B104*1000+AA$3,奖励辅助!$A:$K,11,FALSE),"")</f>
        <v/>
      </c>
      <c r="AB104" t="str">
        <f>_xlfn.IFNA(","&amp;VLOOKUP($B104*1000+AB$3,奖励辅助!$A:$K,11,FALSE),"")</f>
        <v/>
      </c>
      <c r="AC104" t="str">
        <f>_xlfn.IFNA(","&amp;VLOOKUP($B104*1000+AC$3,奖励辅助!$A:$K,11,FALSE),"")</f>
        <v/>
      </c>
      <c r="AD104" t="str">
        <f>_xlfn.IFNA(","&amp;VLOOKUP($B104*1000+AD$3,奖励辅助!$A:$K,11,FALSE),"")</f>
        <v/>
      </c>
      <c r="AE104" t="str">
        <f>_xlfn.IFNA(","&amp;VLOOKUP($B104*1000+AE$3,奖励辅助!$A:$K,11,FALSE),"")</f>
        <v/>
      </c>
      <c r="AF104" t="str">
        <f>_xlfn.IFNA(","&amp;VLOOKUP($B104*1000+AF$3,奖励辅助!$A:$K,11,FALSE),"")</f>
        <v/>
      </c>
      <c r="AG104" t="str">
        <f>_xlfn.IFNA(","&amp;VLOOKUP($B104*1000+AG$3,奖励辅助!$A:$K,11,FALSE),"")</f>
        <v/>
      </c>
      <c r="AH104" t="str">
        <f>_xlfn.IFNA(","&amp;VLOOKUP($B104*1000+AH$3,奖励辅助!$A:$K,11,FALSE),"")</f>
        <v/>
      </c>
      <c r="AI104" t="str">
        <f>_xlfn.IFNA(","&amp;VLOOKUP($B104*1000+AI$3,奖励辅助!$A:$K,11,FALSE),"")</f>
        <v/>
      </c>
      <c r="AJ104" t="str">
        <f>_xlfn.IFNA(","&amp;VLOOKUP($B104*1000+AJ$3,奖励辅助!$A:$K,11,FALSE),"")</f>
        <v/>
      </c>
      <c r="AK104" t="str">
        <f>_xlfn.IFNA(","&amp;VLOOKUP($B104*1000+AK$3,奖励辅助!$A:$K,11,FALSE),"")</f>
        <v/>
      </c>
      <c r="AL104" t="str">
        <f>_xlfn.IFNA(","&amp;VLOOKUP($B104*1000+AL$3,奖励辅助!$A:$K,11,FALSE),"")</f>
        <v/>
      </c>
      <c r="AM104" t="str">
        <f>_xlfn.IFNA(","&amp;VLOOKUP($B104*1000+AM$3,奖励辅助!$A:$K,11,FALSE),"")</f>
        <v/>
      </c>
    </row>
    <row r="105" spans="1:39" x14ac:dyDescent="0.15">
      <c r="A105">
        <f t="shared" si="5"/>
        <v>400343</v>
      </c>
      <c r="B105" s="2">
        <f t="shared" si="6"/>
        <v>343</v>
      </c>
      <c r="C105" s="6">
        <f t="shared" si="8"/>
        <v>34</v>
      </c>
      <c r="D105" s="6">
        <f t="shared" si="9"/>
        <v>3</v>
      </c>
      <c r="E105" s="1" t="s">
        <v>90</v>
      </c>
      <c r="F105" s="3" t="s">
        <v>91</v>
      </c>
      <c r="G105" s="3" t="str">
        <f t="shared" si="7"/>
        <v>[]</v>
      </c>
      <c r="H105" s="2">
        <v>0</v>
      </c>
      <c r="I105" s="2">
        <v>0</v>
      </c>
      <c r="J105" t="str">
        <f>_xlfn.IFNA(VLOOKUP($B105*1000+J$3,奖励辅助!$A:$K,11,FALSE),"")</f>
        <v/>
      </c>
      <c r="K105" t="str">
        <f>_xlfn.IFNA(","&amp;VLOOKUP($B105*1000+K$3,奖励辅助!$A:$K,11,FALSE),"")</f>
        <v/>
      </c>
      <c r="L105" t="str">
        <f>_xlfn.IFNA(","&amp;VLOOKUP($B105*1000+L$3,奖励辅助!$A:$K,11,FALSE),"")</f>
        <v/>
      </c>
      <c r="M105" t="str">
        <f>_xlfn.IFNA(","&amp;VLOOKUP($B105*1000+M$3,奖励辅助!$A:$K,11,FALSE),"")</f>
        <v/>
      </c>
      <c r="N105" t="str">
        <f>_xlfn.IFNA(","&amp;VLOOKUP($B105*1000+N$3,奖励辅助!$A:$K,11,FALSE),"")</f>
        <v/>
      </c>
      <c r="O105" t="str">
        <f>_xlfn.IFNA(","&amp;VLOOKUP($B105*1000+O$3,奖励辅助!$A:$K,11,FALSE),"")</f>
        <v/>
      </c>
      <c r="P105" t="str">
        <f>_xlfn.IFNA(","&amp;VLOOKUP($B105*1000+P$3,奖励辅助!$A:$K,11,FALSE),"")</f>
        <v/>
      </c>
      <c r="Q105" t="str">
        <f>_xlfn.IFNA(","&amp;VLOOKUP($B105*1000+Q$3,奖励辅助!$A:$K,11,FALSE),"")</f>
        <v/>
      </c>
      <c r="R105" t="str">
        <f>_xlfn.IFNA(","&amp;VLOOKUP($B105*1000+R$3,奖励辅助!$A:$K,11,FALSE),"")</f>
        <v/>
      </c>
      <c r="S105" t="str">
        <f>_xlfn.IFNA(","&amp;VLOOKUP($B105*1000+S$3,奖励辅助!$A:$K,11,FALSE),"")</f>
        <v/>
      </c>
      <c r="T105" t="str">
        <f>_xlfn.IFNA(","&amp;VLOOKUP($B105*1000+T$3,奖励辅助!$A:$K,11,FALSE),"")</f>
        <v/>
      </c>
      <c r="U105" t="str">
        <f>_xlfn.IFNA(","&amp;VLOOKUP($B105*1000+U$3,奖励辅助!$A:$K,11,FALSE),"")</f>
        <v/>
      </c>
      <c r="V105" t="str">
        <f>_xlfn.IFNA(","&amp;VLOOKUP($B105*1000+V$3,奖励辅助!$A:$K,11,FALSE),"")</f>
        <v/>
      </c>
      <c r="W105" t="str">
        <f>_xlfn.IFNA(","&amp;VLOOKUP($B105*1000+W$3,奖励辅助!$A:$K,11,FALSE),"")</f>
        <v/>
      </c>
      <c r="X105" t="str">
        <f>_xlfn.IFNA(","&amp;VLOOKUP($B105*1000+X$3,奖励辅助!$A:$K,11,FALSE),"")</f>
        <v/>
      </c>
      <c r="Y105" t="str">
        <f>_xlfn.IFNA(","&amp;VLOOKUP($B105*1000+Y$3,奖励辅助!$A:$K,11,FALSE),"")</f>
        <v/>
      </c>
      <c r="Z105" t="str">
        <f>_xlfn.IFNA(","&amp;VLOOKUP($B105*1000+Z$3,奖励辅助!$A:$K,11,FALSE),"")</f>
        <v/>
      </c>
      <c r="AA105" t="str">
        <f>_xlfn.IFNA(","&amp;VLOOKUP($B105*1000+AA$3,奖励辅助!$A:$K,11,FALSE),"")</f>
        <v/>
      </c>
      <c r="AB105" t="str">
        <f>_xlfn.IFNA(","&amp;VLOOKUP($B105*1000+AB$3,奖励辅助!$A:$K,11,FALSE),"")</f>
        <v/>
      </c>
      <c r="AC105" t="str">
        <f>_xlfn.IFNA(","&amp;VLOOKUP($B105*1000+AC$3,奖励辅助!$A:$K,11,FALSE),"")</f>
        <v/>
      </c>
      <c r="AD105" t="str">
        <f>_xlfn.IFNA(","&amp;VLOOKUP($B105*1000+AD$3,奖励辅助!$A:$K,11,FALSE),"")</f>
        <v/>
      </c>
      <c r="AE105" t="str">
        <f>_xlfn.IFNA(","&amp;VLOOKUP($B105*1000+AE$3,奖励辅助!$A:$K,11,FALSE),"")</f>
        <v/>
      </c>
      <c r="AF105" t="str">
        <f>_xlfn.IFNA(","&amp;VLOOKUP($B105*1000+AF$3,奖励辅助!$A:$K,11,FALSE),"")</f>
        <v/>
      </c>
      <c r="AG105" t="str">
        <f>_xlfn.IFNA(","&amp;VLOOKUP($B105*1000+AG$3,奖励辅助!$A:$K,11,FALSE),"")</f>
        <v/>
      </c>
      <c r="AH105" t="str">
        <f>_xlfn.IFNA(","&amp;VLOOKUP($B105*1000+AH$3,奖励辅助!$A:$K,11,FALSE),"")</f>
        <v/>
      </c>
      <c r="AI105" t="str">
        <f>_xlfn.IFNA(","&amp;VLOOKUP($B105*1000+AI$3,奖励辅助!$A:$K,11,FALSE),"")</f>
        <v/>
      </c>
      <c r="AJ105" t="str">
        <f>_xlfn.IFNA(","&amp;VLOOKUP($B105*1000+AJ$3,奖励辅助!$A:$K,11,FALSE),"")</f>
        <v/>
      </c>
      <c r="AK105" t="str">
        <f>_xlfn.IFNA(","&amp;VLOOKUP($B105*1000+AK$3,奖励辅助!$A:$K,11,FALSE),"")</f>
        <v/>
      </c>
      <c r="AL105" t="str">
        <f>_xlfn.IFNA(","&amp;VLOOKUP($B105*1000+AL$3,奖励辅助!$A:$K,11,FALSE),"")</f>
        <v/>
      </c>
      <c r="AM105" t="str">
        <f>_xlfn.IFNA(","&amp;VLOOKUP($B105*1000+AM$3,奖励辅助!$A:$K,11,FALSE),"")</f>
        <v/>
      </c>
    </row>
    <row r="106" spans="1:39" x14ac:dyDescent="0.15">
      <c r="A106">
        <f t="shared" si="5"/>
        <v>400351</v>
      </c>
      <c r="B106" s="2">
        <f t="shared" si="6"/>
        <v>351</v>
      </c>
      <c r="C106" s="6">
        <f t="shared" si="8"/>
        <v>35</v>
      </c>
      <c r="D106" s="6">
        <f t="shared" si="9"/>
        <v>1</v>
      </c>
      <c r="E106" s="1" t="s">
        <v>90</v>
      </c>
      <c r="F106" s="3" t="s">
        <v>91</v>
      </c>
      <c r="G106" s="3" t="str">
        <f t="shared" si="7"/>
        <v>[{"t":"i","i":4,"c":4376,"tr":0}]</v>
      </c>
      <c r="H106" s="2">
        <v>0</v>
      </c>
      <c r="I106" s="2">
        <v>0</v>
      </c>
      <c r="J106" t="str">
        <f>_xlfn.IFNA(VLOOKUP($B106*1000+J$3,奖励辅助!$A:$K,11,FALSE),"")</f>
        <v>{"t":"i","i":4,"c":4376,"tr":0}</v>
      </c>
      <c r="K106" t="str">
        <f>_xlfn.IFNA(","&amp;VLOOKUP($B106*1000+K$3,奖励辅助!$A:$K,11,FALSE),"")</f>
        <v/>
      </c>
      <c r="L106" t="str">
        <f>_xlfn.IFNA(","&amp;VLOOKUP($B106*1000+L$3,奖励辅助!$A:$K,11,FALSE),"")</f>
        <v/>
      </c>
      <c r="M106" t="str">
        <f>_xlfn.IFNA(","&amp;VLOOKUP($B106*1000+M$3,奖励辅助!$A:$K,11,FALSE),"")</f>
        <v/>
      </c>
      <c r="N106" t="str">
        <f>_xlfn.IFNA(","&amp;VLOOKUP($B106*1000+N$3,奖励辅助!$A:$K,11,FALSE),"")</f>
        <v/>
      </c>
      <c r="O106" t="str">
        <f>_xlfn.IFNA(","&amp;VLOOKUP($B106*1000+O$3,奖励辅助!$A:$K,11,FALSE),"")</f>
        <v/>
      </c>
      <c r="P106" t="str">
        <f>_xlfn.IFNA(","&amp;VLOOKUP($B106*1000+P$3,奖励辅助!$A:$K,11,FALSE),"")</f>
        <v/>
      </c>
      <c r="Q106" t="str">
        <f>_xlfn.IFNA(","&amp;VLOOKUP($B106*1000+Q$3,奖励辅助!$A:$K,11,FALSE),"")</f>
        <v/>
      </c>
      <c r="R106" t="str">
        <f>_xlfn.IFNA(","&amp;VLOOKUP($B106*1000+R$3,奖励辅助!$A:$K,11,FALSE),"")</f>
        <v/>
      </c>
      <c r="S106" t="str">
        <f>_xlfn.IFNA(","&amp;VLOOKUP($B106*1000+S$3,奖励辅助!$A:$K,11,FALSE),"")</f>
        <v/>
      </c>
      <c r="T106" t="str">
        <f>_xlfn.IFNA(","&amp;VLOOKUP($B106*1000+T$3,奖励辅助!$A:$K,11,FALSE),"")</f>
        <v/>
      </c>
      <c r="U106" t="str">
        <f>_xlfn.IFNA(","&amp;VLOOKUP($B106*1000+U$3,奖励辅助!$A:$K,11,FALSE),"")</f>
        <v/>
      </c>
      <c r="V106" t="str">
        <f>_xlfn.IFNA(","&amp;VLOOKUP($B106*1000+V$3,奖励辅助!$A:$K,11,FALSE),"")</f>
        <v/>
      </c>
      <c r="W106" t="str">
        <f>_xlfn.IFNA(","&amp;VLOOKUP($B106*1000+W$3,奖励辅助!$A:$K,11,FALSE),"")</f>
        <v/>
      </c>
      <c r="X106" t="str">
        <f>_xlfn.IFNA(","&amp;VLOOKUP($B106*1000+X$3,奖励辅助!$A:$K,11,FALSE),"")</f>
        <v/>
      </c>
      <c r="Y106" t="str">
        <f>_xlfn.IFNA(","&amp;VLOOKUP($B106*1000+Y$3,奖励辅助!$A:$K,11,FALSE),"")</f>
        <v/>
      </c>
      <c r="Z106" t="str">
        <f>_xlfn.IFNA(","&amp;VLOOKUP($B106*1000+Z$3,奖励辅助!$A:$K,11,FALSE),"")</f>
        <v/>
      </c>
      <c r="AA106" t="str">
        <f>_xlfn.IFNA(","&amp;VLOOKUP($B106*1000+AA$3,奖励辅助!$A:$K,11,FALSE),"")</f>
        <v/>
      </c>
      <c r="AB106" t="str">
        <f>_xlfn.IFNA(","&amp;VLOOKUP($B106*1000+AB$3,奖励辅助!$A:$K,11,FALSE),"")</f>
        <v/>
      </c>
      <c r="AC106" t="str">
        <f>_xlfn.IFNA(","&amp;VLOOKUP($B106*1000+AC$3,奖励辅助!$A:$K,11,FALSE),"")</f>
        <v/>
      </c>
      <c r="AD106" t="str">
        <f>_xlfn.IFNA(","&amp;VLOOKUP($B106*1000+AD$3,奖励辅助!$A:$K,11,FALSE),"")</f>
        <v/>
      </c>
      <c r="AE106" t="str">
        <f>_xlfn.IFNA(","&amp;VLOOKUP($B106*1000+AE$3,奖励辅助!$A:$K,11,FALSE),"")</f>
        <v/>
      </c>
      <c r="AF106" t="str">
        <f>_xlfn.IFNA(","&amp;VLOOKUP($B106*1000+AF$3,奖励辅助!$A:$K,11,FALSE),"")</f>
        <v/>
      </c>
      <c r="AG106" t="str">
        <f>_xlfn.IFNA(","&amp;VLOOKUP($B106*1000+AG$3,奖励辅助!$A:$K,11,FALSE),"")</f>
        <v/>
      </c>
      <c r="AH106" t="str">
        <f>_xlfn.IFNA(","&amp;VLOOKUP($B106*1000+AH$3,奖励辅助!$A:$K,11,FALSE),"")</f>
        <v/>
      </c>
      <c r="AI106" t="str">
        <f>_xlfn.IFNA(","&amp;VLOOKUP($B106*1000+AI$3,奖励辅助!$A:$K,11,FALSE),"")</f>
        <v/>
      </c>
      <c r="AJ106" t="str">
        <f>_xlfn.IFNA(","&amp;VLOOKUP($B106*1000+AJ$3,奖励辅助!$A:$K,11,FALSE),"")</f>
        <v/>
      </c>
      <c r="AK106" t="str">
        <f>_xlfn.IFNA(","&amp;VLOOKUP($B106*1000+AK$3,奖励辅助!$A:$K,11,FALSE),"")</f>
        <v/>
      </c>
      <c r="AL106" t="str">
        <f>_xlfn.IFNA(","&amp;VLOOKUP($B106*1000+AL$3,奖励辅助!$A:$K,11,FALSE),"")</f>
        <v/>
      </c>
      <c r="AM106" t="str">
        <f>_xlfn.IFNA(","&amp;VLOOKUP($B106*1000+AM$3,奖励辅助!$A:$K,11,FALSE),"")</f>
        <v/>
      </c>
    </row>
    <row r="107" spans="1:39" x14ac:dyDescent="0.15">
      <c r="A107">
        <f t="shared" si="5"/>
        <v>400352</v>
      </c>
      <c r="B107" s="2">
        <f t="shared" si="6"/>
        <v>352</v>
      </c>
      <c r="C107" s="6">
        <f t="shared" si="8"/>
        <v>35</v>
      </c>
      <c r="D107" s="6">
        <f t="shared" si="9"/>
        <v>2</v>
      </c>
      <c r="E107" s="1" t="s">
        <v>90</v>
      </c>
      <c r="F107" s="3" t="s">
        <v>91</v>
      </c>
      <c r="G107" s="3" t="str">
        <f t="shared" si="7"/>
        <v>[]</v>
      </c>
      <c r="H107" s="2">
        <v>0</v>
      </c>
      <c r="I107" s="2">
        <v>0</v>
      </c>
      <c r="J107" t="str">
        <f>_xlfn.IFNA(VLOOKUP($B107*1000+J$3,奖励辅助!$A:$K,11,FALSE),"")</f>
        <v/>
      </c>
      <c r="K107" t="str">
        <f>_xlfn.IFNA(","&amp;VLOOKUP($B107*1000+K$3,奖励辅助!$A:$K,11,FALSE),"")</f>
        <v/>
      </c>
      <c r="L107" t="str">
        <f>_xlfn.IFNA(","&amp;VLOOKUP($B107*1000+L$3,奖励辅助!$A:$K,11,FALSE),"")</f>
        <v/>
      </c>
      <c r="M107" t="str">
        <f>_xlfn.IFNA(","&amp;VLOOKUP($B107*1000+M$3,奖励辅助!$A:$K,11,FALSE),"")</f>
        <v/>
      </c>
      <c r="N107" t="str">
        <f>_xlfn.IFNA(","&amp;VLOOKUP($B107*1000+N$3,奖励辅助!$A:$K,11,FALSE),"")</f>
        <v/>
      </c>
      <c r="O107" t="str">
        <f>_xlfn.IFNA(","&amp;VLOOKUP($B107*1000+O$3,奖励辅助!$A:$K,11,FALSE),"")</f>
        <v/>
      </c>
      <c r="P107" t="str">
        <f>_xlfn.IFNA(","&amp;VLOOKUP($B107*1000+P$3,奖励辅助!$A:$K,11,FALSE),"")</f>
        <v/>
      </c>
      <c r="Q107" t="str">
        <f>_xlfn.IFNA(","&amp;VLOOKUP($B107*1000+Q$3,奖励辅助!$A:$K,11,FALSE),"")</f>
        <v/>
      </c>
      <c r="R107" t="str">
        <f>_xlfn.IFNA(","&amp;VLOOKUP($B107*1000+R$3,奖励辅助!$A:$K,11,FALSE),"")</f>
        <v/>
      </c>
      <c r="S107" t="str">
        <f>_xlfn.IFNA(","&amp;VLOOKUP($B107*1000+S$3,奖励辅助!$A:$K,11,FALSE),"")</f>
        <v/>
      </c>
      <c r="T107" t="str">
        <f>_xlfn.IFNA(","&amp;VLOOKUP($B107*1000+T$3,奖励辅助!$A:$K,11,FALSE),"")</f>
        <v/>
      </c>
      <c r="U107" t="str">
        <f>_xlfn.IFNA(","&amp;VLOOKUP($B107*1000+U$3,奖励辅助!$A:$K,11,FALSE),"")</f>
        <v/>
      </c>
      <c r="V107" t="str">
        <f>_xlfn.IFNA(","&amp;VLOOKUP($B107*1000+V$3,奖励辅助!$A:$K,11,FALSE),"")</f>
        <v/>
      </c>
      <c r="W107" t="str">
        <f>_xlfn.IFNA(","&amp;VLOOKUP($B107*1000+W$3,奖励辅助!$A:$K,11,FALSE),"")</f>
        <v/>
      </c>
      <c r="X107" t="str">
        <f>_xlfn.IFNA(","&amp;VLOOKUP($B107*1000+X$3,奖励辅助!$A:$K,11,FALSE),"")</f>
        <v/>
      </c>
      <c r="Y107" t="str">
        <f>_xlfn.IFNA(","&amp;VLOOKUP($B107*1000+Y$3,奖励辅助!$A:$K,11,FALSE),"")</f>
        <v/>
      </c>
      <c r="Z107" t="str">
        <f>_xlfn.IFNA(","&amp;VLOOKUP($B107*1000+Z$3,奖励辅助!$A:$K,11,FALSE),"")</f>
        <v/>
      </c>
      <c r="AA107" t="str">
        <f>_xlfn.IFNA(","&amp;VLOOKUP($B107*1000+AA$3,奖励辅助!$A:$K,11,FALSE),"")</f>
        <v/>
      </c>
      <c r="AB107" t="str">
        <f>_xlfn.IFNA(","&amp;VLOOKUP($B107*1000+AB$3,奖励辅助!$A:$K,11,FALSE),"")</f>
        <v/>
      </c>
      <c r="AC107" t="str">
        <f>_xlfn.IFNA(","&amp;VLOOKUP($B107*1000+AC$3,奖励辅助!$A:$K,11,FALSE),"")</f>
        <v/>
      </c>
      <c r="AD107" t="str">
        <f>_xlfn.IFNA(","&amp;VLOOKUP($B107*1000+AD$3,奖励辅助!$A:$K,11,FALSE),"")</f>
        <v/>
      </c>
      <c r="AE107" t="str">
        <f>_xlfn.IFNA(","&amp;VLOOKUP($B107*1000+AE$3,奖励辅助!$A:$K,11,FALSE),"")</f>
        <v/>
      </c>
      <c r="AF107" t="str">
        <f>_xlfn.IFNA(","&amp;VLOOKUP($B107*1000+AF$3,奖励辅助!$A:$K,11,FALSE),"")</f>
        <v/>
      </c>
      <c r="AG107" t="str">
        <f>_xlfn.IFNA(","&amp;VLOOKUP($B107*1000+AG$3,奖励辅助!$A:$K,11,FALSE),"")</f>
        <v/>
      </c>
      <c r="AH107" t="str">
        <f>_xlfn.IFNA(","&amp;VLOOKUP($B107*1000+AH$3,奖励辅助!$A:$K,11,FALSE),"")</f>
        <v/>
      </c>
      <c r="AI107" t="str">
        <f>_xlfn.IFNA(","&amp;VLOOKUP($B107*1000+AI$3,奖励辅助!$A:$K,11,FALSE),"")</f>
        <v/>
      </c>
      <c r="AJ107" t="str">
        <f>_xlfn.IFNA(","&amp;VLOOKUP($B107*1000+AJ$3,奖励辅助!$A:$K,11,FALSE),"")</f>
        <v/>
      </c>
      <c r="AK107" t="str">
        <f>_xlfn.IFNA(","&amp;VLOOKUP($B107*1000+AK$3,奖励辅助!$A:$K,11,FALSE),"")</f>
        <v/>
      </c>
      <c r="AL107" t="str">
        <f>_xlfn.IFNA(","&amp;VLOOKUP($B107*1000+AL$3,奖励辅助!$A:$K,11,FALSE),"")</f>
        <v/>
      </c>
      <c r="AM107" t="str">
        <f>_xlfn.IFNA(","&amp;VLOOKUP($B107*1000+AM$3,奖励辅助!$A:$K,11,FALSE),"")</f>
        <v/>
      </c>
    </row>
    <row r="108" spans="1:39" x14ac:dyDescent="0.15">
      <c r="A108">
        <f t="shared" si="5"/>
        <v>400353</v>
      </c>
      <c r="B108" s="2">
        <f t="shared" si="6"/>
        <v>353</v>
      </c>
      <c r="C108" s="6">
        <f t="shared" si="8"/>
        <v>35</v>
      </c>
      <c r="D108" s="6">
        <f t="shared" si="9"/>
        <v>3</v>
      </c>
      <c r="E108" s="1" t="s">
        <v>90</v>
      </c>
      <c r="F108" s="3" t="s">
        <v>91</v>
      </c>
      <c r="G108" s="3" t="str">
        <f t="shared" si="7"/>
        <v>[]</v>
      </c>
      <c r="H108" s="2">
        <v>0</v>
      </c>
      <c r="I108" s="2">
        <v>0</v>
      </c>
      <c r="J108" t="str">
        <f>_xlfn.IFNA(VLOOKUP($B108*1000+J$3,奖励辅助!$A:$K,11,FALSE),"")</f>
        <v/>
      </c>
      <c r="K108" t="str">
        <f>_xlfn.IFNA(","&amp;VLOOKUP($B108*1000+K$3,奖励辅助!$A:$K,11,FALSE),"")</f>
        <v/>
      </c>
      <c r="L108" t="str">
        <f>_xlfn.IFNA(","&amp;VLOOKUP($B108*1000+L$3,奖励辅助!$A:$K,11,FALSE),"")</f>
        <v/>
      </c>
      <c r="M108" t="str">
        <f>_xlfn.IFNA(","&amp;VLOOKUP($B108*1000+M$3,奖励辅助!$A:$K,11,FALSE),"")</f>
        <v/>
      </c>
      <c r="N108" t="str">
        <f>_xlfn.IFNA(","&amp;VLOOKUP($B108*1000+N$3,奖励辅助!$A:$K,11,FALSE),"")</f>
        <v/>
      </c>
      <c r="O108" t="str">
        <f>_xlfn.IFNA(","&amp;VLOOKUP($B108*1000+O$3,奖励辅助!$A:$K,11,FALSE),"")</f>
        <v/>
      </c>
      <c r="P108" t="str">
        <f>_xlfn.IFNA(","&amp;VLOOKUP($B108*1000+P$3,奖励辅助!$A:$K,11,FALSE),"")</f>
        <v/>
      </c>
      <c r="Q108" t="str">
        <f>_xlfn.IFNA(","&amp;VLOOKUP($B108*1000+Q$3,奖励辅助!$A:$K,11,FALSE),"")</f>
        <v/>
      </c>
      <c r="R108" t="str">
        <f>_xlfn.IFNA(","&amp;VLOOKUP($B108*1000+R$3,奖励辅助!$A:$K,11,FALSE),"")</f>
        <v/>
      </c>
      <c r="S108" t="str">
        <f>_xlfn.IFNA(","&amp;VLOOKUP($B108*1000+S$3,奖励辅助!$A:$K,11,FALSE),"")</f>
        <v/>
      </c>
      <c r="T108" t="str">
        <f>_xlfn.IFNA(","&amp;VLOOKUP($B108*1000+T$3,奖励辅助!$A:$K,11,FALSE),"")</f>
        <v/>
      </c>
      <c r="U108" t="str">
        <f>_xlfn.IFNA(","&amp;VLOOKUP($B108*1000+U$3,奖励辅助!$A:$K,11,FALSE),"")</f>
        <v/>
      </c>
      <c r="V108" t="str">
        <f>_xlfn.IFNA(","&amp;VLOOKUP($B108*1000+V$3,奖励辅助!$A:$K,11,FALSE),"")</f>
        <v/>
      </c>
      <c r="W108" t="str">
        <f>_xlfn.IFNA(","&amp;VLOOKUP($B108*1000+W$3,奖励辅助!$A:$K,11,FALSE),"")</f>
        <v/>
      </c>
      <c r="X108" t="str">
        <f>_xlfn.IFNA(","&amp;VLOOKUP($B108*1000+X$3,奖励辅助!$A:$K,11,FALSE),"")</f>
        <v/>
      </c>
      <c r="Y108" t="str">
        <f>_xlfn.IFNA(","&amp;VLOOKUP($B108*1000+Y$3,奖励辅助!$A:$K,11,FALSE),"")</f>
        <v/>
      </c>
      <c r="Z108" t="str">
        <f>_xlfn.IFNA(","&amp;VLOOKUP($B108*1000+Z$3,奖励辅助!$A:$K,11,FALSE),"")</f>
        <v/>
      </c>
      <c r="AA108" t="str">
        <f>_xlfn.IFNA(","&amp;VLOOKUP($B108*1000+AA$3,奖励辅助!$A:$K,11,FALSE),"")</f>
        <v/>
      </c>
      <c r="AB108" t="str">
        <f>_xlfn.IFNA(","&amp;VLOOKUP($B108*1000+AB$3,奖励辅助!$A:$K,11,FALSE),"")</f>
        <v/>
      </c>
      <c r="AC108" t="str">
        <f>_xlfn.IFNA(","&amp;VLOOKUP($B108*1000+AC$3,奖励辅助!$A:$K,11,FALSE),"")</f>
        <v/>
      </c>
      <c r="AD108" t="str">
        <f>_xlfn.IFNA(","&amp;VLOOKUP($B108*1000+AD$3,奖励辅助!$A:$K,11,FALSE),"")</f>
        <v/>
      </c>
      <c r="AE108" t="str">
        <f>_xlfn.IFNA(","&amp;VLOOKUP($B108*1000+AE$3,奖励辅助!$A:$K,11,FALSE),"")</f>
        <v/>
      </c>
      <c r="AF108" t="str">
        <f>_xlfn.IFNA(","&amp;VLOOKUP($B108*1000+AF$3,奖励辅助!$A:$K,11,FALSE),"")</f>
        <v/>
      </c>
      <c r="AG108" t="str">
        <f>_xlfn.IFNA(","&amp;VLOOKUP($B108*1000+AG$3,奖励辅助!$A:$K,11,FALSE),"")</f>
        <v/>
      </c>
      <c r="AH108" t="str">
        <f>_xlfn.IFNA(","&amp;VLOOKUP($B108*1000+AH$3,奖励辅助!$A:$K,11,FALSE),"")</f>
        <v/>
      </c>
      <c r="AI108" t="str">
        <f>_xlfn.IFNA(","&amp;VLOOKUP($B108*1000+AI$3,奖励辅助!$A:$K,11,FALSE),"")</f>
        <v/>
      </c>
      <c r="AJ108" t="str">
        <f>_xlfn.IFNA(","&amp;VLOOKUP($B108*1000+AJ$3,奖励辅助!$A:$K,11,FALSE),"")</f>
        <v/>
      </c>
      <c r="AK108" t="str">
        <f>_xlfn.IFNA(","&amp;VLOOKUP($B108*1000+AK$3,奖励辅助!$A:$K,11,FALSE),"")</f>
        <v/>
      </c>
      <c r="AL108" t="str">
        <f>_xlfn.IFNA(","&amp;VLOOKUP($B108*1000+AL$3,奖励辅助!$A:$K,11,FALSE),"")</f>
        <v/>
      </c>
      <c r="AM108" t="str">
        <f>_xlfn.IFNA(","&amp;VLOOKUP($B108*1000+AM$3,奖励辅助!$A:$K,11,FALSE),"")</f>
        <v/>
      </c>
    </row>
    <row r="109" spans="1:39" x14ac:dyDescent="0.15">
      <c r="A109">
        <f t="shared" si="5"/>
        <v>400361</v>
      </c>
      <c r="B109" s="2">
        <f t="shared" si="6"/>
        <v>361</v>
      </c>
      <c r="C109" s="6">
        <f t="shared" si="8"/>
        <v>36</v>
      </c>
      <c r="D109" s="6">
        <f t="shared" si="9"/>
        <v>1</v>
      </c>
      <c r="E109" s="1" t="s">
        <v>90</v>
      </c>
      <c r="F109" s="3" t="s">
        <v>91</v>
      </c>
      <c r="G109" s="3" t="str">
        <f t="shared" si="7"/>
        <v>[{"t":"i","i":4,"c":4690,"tr":0}]</v>
      </c>
      <c r="H109" s="2">
        <v>0</v>
      </c>
      <c r="I109" s="2">
        <v>0</v>
      </c>
      <c r="J109" t="str">
        <f>_xlfn.IFNA(VLOOKUP($B109*1000+J$3,奖励辅助!$A:$K,11,FALSE),"")</f>
        <v>{"t":"i","i":4,"c":4690,"tr":0}</v>
      </c>
      <c r="K109" t="str">
        <f>_xlfn.IFNA(","&amp;VLOOKUP($B109*1000+K$3,奖励辅助!$A:$K,11,FALSE),"")</f>
        <v/>
      </c>
      <c r="L109" t="str">
        <f>_xlfn.IFNA(","&amp;VLOOKUP($B109*1000+L$3,奖励辅助!$A:$K,11,FALSE),"")</f>
        <v/>
      </c>
      <c r="M109" t="str">
        <f>_xlfn.IFNA(","&amp;VLOOKUP($B109*1000+M$3,奖励辅助!$A:$K,11,FALSE),"")</f>
        <v/>
      </c>
      <c r="N109" t="str">
        <f>_xlfn.IFNA(","&amp;VLOOKUP($B109*1000+N$3,奖励辅助!$A:$K,11,FALSE),"")</f>
        <v/>
      </c>
      <c r="O109" t="str">
        <f>_xlfn.IFNA(","&amp;VLOOKUP($B109*1000+O$3,奖励辅助!$A:$K,11,FALSE),"")</f>
        <v/>
      </c>
      <c r="P109" t="str">
        <f>_xlfn.IFNA(","&amp;VLOOKUP($B109*1000+P$3,奖励辅助!$A:$K,11,FALSE),"")</f>
        <v/>
      </c>
      <c r="Q109" t="str">
        <f>_xlfn.IFNA(","&amp;VLOOKUP($B109*1000+Q$3,奖励辅助!$A:$K,11,FALSE),"")</f>
        <v/>
      </c>
      <c r="R109" t="str">
        <f>_xlfn.IFNA(","&amp;VLOOKUP($B109*1000+R$3,奖励辅助!$A:$K,11,FALSE),"")</f>
        <v/>
      </c>
      <c r="S109" t="str">
        <f>_xlfn.IFNA(","&amp;VLOOKUP($B109*1000+S$3,奖励辅助!$A:$K,11,FALSE),"")</f>
        <v/>
      </c>
      <c r="T109" t="str">
        <f>_xlfn.IFNA(","&amp;VLOOKUP($B109*1000+T$3,奖励辅助!$A:$K,11,FALSE),"")</f>
        <v/>
      </c>
      <c r="U109" t="str">
        <f>_xlfn.IFNA(","&amp;VLOOKUP($B109*1000+U$3,奖励辅助!$A:$K,11,FALSE),"")</f>
        <v/>
      </c>
      <c r="V109" t="str">
        <f>_xlfn.IFNA(","&amp;VLOOKUP($B109*1000+V$3,奖励辅助!$A:$K,11,FALSE),"")</f>
        <v/>
      </c>
      <c r="W109" t="str">
        <f>_xlfn.IFNA(","&amp;VLOOKUP($B109*1000+W$3,奖励辅助!$A:$K,11,FALSE),"")</f>
        <v/>
      </c>
      <c r="X109" t="str">
        <f>_xlfn.IFNA(","&amp;VLOOKUP($B109*1000+X$3,奖励辅助!$A:$K,11,FALSE),"")</f>
        <v/>
      </c>
      <c r="Y109" t="str">
        <f>_xlfn.IFNA(","&amp;VLOOKUP($B109*1000+Y$3,奖励辅助!$A:$K,11,FALSE),"")</f>
        <v/>
      </c>
      <c r="Z109" t="str">
        <f>_xlfn.IFNA(","&amp;VLOOKUP($B109*1000+Z$3,奖励辅助!$A:$K,11,FALSE),"")</f>
        <v/>
      </c>
      <c r="AA109" t="str">
        <f>_xlfn.IFNA(","&amp;VLOOKUP($B109*1000+AA$3,奖励辅助!$A:$K,11,FALSE),"")</f>
        <v/>
      </c>
      <c r="AB109" t="str">
        <f>_xlfn.IFNA(","&amp;VLOOKUP($B109*1000+AB$3,奖励辅助!$A:$K,11,FALSE),"")</f>
        <v/>
      </c>
      <c r="AC109" t="str">
        <f>_xlfn.IFNA(","&amp;VLOOKUP($B109*1000+AC$3,奖励辅助!$A:$K,11,FALSE),"")</f>
        <v/>
      </c>
      <c r="AD109" t="str">
        <f>_xlfn.IFNA(","&amp;VLOOKUP($B109*1000+AD$3,奖励辅助!$A:$K,11,FALSE),"")</f>
        <v/>
      </c>
      <c r="AE109" t="str">
        <f>_xlfn.IFNA(","&amp;VLOOKUP($B109*1000+AE$3,奖励辅助!$A:$K,11,FALSE),"")</f>
        <v/>
      </c>
      <c r="AF109" t="str">
        <f>_xlfn.IFNA(","&amp;VLOOKUP($B109*1000+AF$3,奖励辅助!$A:$K,11,FALSE),"")</f>
        <v/>
      </c>
      <c r="AG109" t="str">
        <f>_xlfn.IFNA(","&amp;VLOOKUP($B109*1000+AG$3,奖励辅助!$A:$K,11,FALSE),"")</f>
        <v/>
      </c>
      <c r="AH109" t="str">
        <f>_xlfn.IFNA(","&amp;VLOOKUP($B109*1000+AH$3,奖励辅助!$A:$K,11,FALSE),"")</f>
        <v/>
      </c>
      <c r="AI109" t="str">
        <f>_xlfn.IFNA(","&amp;VLOOKUP($B109*1000+AI$3,奖励辅助!$A:$K,11,FALSE),"")</f>
        <v/>
      </c>
      <c r="AJ109" t="str">
        <f>_xlfn.IFNA(","&amp;VLOOKUP($B109*1000+AJ$3,奖励辅助!$A:$K,11,FALSE),"")</f>
        <v/>
      </c>
      <c r="AK109" t="str">
        <f>_xlfn.IFNA(","&amp;VLOOKUP($B109*1000+AK$3,奖励辅助!$A:$K,11,FALSE),"")</f>
        <v/>
      </c>
      <c r="AL109" t="str">
        <f>_xlfn.IFNA(","&amp;VLOOKUP($B109*1000+AL$3,奖励辅助!$A:$K,11,FALSE),"")</f>
        <v/>
      </c>
      <c r="AM109" t="str">
        <f>_xlfn.IFNA(","&amp;VLOOKUP($B109*1000+AM$3,奖励辅助!$A:$K,11,FALSE),"")</f>
        <v/>
      </c>
    </row>
    <row r="110" spans="1:39" x14ac:dyDescent="0.15">
      <c r="A110">
        <f t="shared" si="5"/>
        <v>400362</v>
      </c>
      <c r="B110" s="2">
        <f t="shared" si="6"/>
        <v>362</v>
      </c>
      <c r="C110" s="6">
        <f t="shared" si="8"/>
        <v>36</v>
      </c>
      <c r="D110" s="6">
        <f t="shared" si="9"/>
        <v>2</v>
      </c>
      <c r="E110" s="1" t="s">
        <v>90</v>
      </c>
      <c r="F110" s="3" t="s">
        <v>91</v>
      </c>
      <c r="G110" s="3" t="str">
        <f t="shared" si="7"/>
        <v>[]</v>
      </c>
      <c r="H110" s="2">
        <v>0</v>
      </c>
      <c r="I110" s="2">
        <v>0</v>
      </c>
      <c r="J110" t="str">
        <f>_xlfn.IFNA(VLOOKUP($B110*1000+J$3,奖励辅助!$A:$K,11,FALSE),"")</f>
        <v/>
      </c>
      <c r="K110" t="str">
        <f>_xlfn.IFNA(","&amp;VLOOKUP($B110*1000+K$3,奖励辅助!$A:$K,11,FALSE),"")</f>
        <v/>
      </c>
      <c r="L110" t="str">
        <f>_xlfn.IFNA(","&amp;VLOOKUP($B110*1000+L$3,奖励辅助!$A:$K,11,FALSE),"")</f>
        <v/>
      </c>
      <c r="M110" t="str">
        <f>_xlfn.IFNA(","&amp;VLOOKUP($B110*1000+M$3,奖励辅助!$A:$K,11,FALSE),"")</f>
        <v/>
      </c>
      <c r="N110" t="str">
        <f>_xlfn.IFNA(","&amp;VLOOKUP($B110*1000+N$3,奖励辅助!$A:$K,11,FALSE),"")</f>
        <v/>
      </c>
      <c r="O110" t="str">
        <f>_xlfn.IFNA(","&amp;VLOOKUP($B110*1000+O$3,奖励辅助!$A:$K,11,FALSE),"")</f>
        <v/>
      </c>
      <c r="P110" t="str">
        <f>_xlfn.IFNA(","&amp;VLOOKUP($B110*1000+P$3,奖励辅助!$A:$K,11,FALSE),"")</f>
        <v/>
      </c>
      <c r="Q110" t="str">
        <f>_xlfn.IFNA(","&amp;VLOOKUP($B110*1000+Q$3,奖励辅助!$A:$K,11,FALSE),"")</f>
        <v/>
      </c>
      <c r="R110" t="str">
        <f>_xlfn.IFNA(","&amp;VLOOKUP($B110*1000+R$3,奖励辅助!$A:$K,11,FALSE),"")</f>
        <v/>
      </c>
      <c r="S110" t="str">
        <f>_xlfn.IFNA(","&amp;VLOOKUP($B110*1000+S$3,奖励辅助!$A:$K,11,FALSE),"")</f>
        <v/>
      </c>
      <c r="T110" t="str">
        <f>_xlfn.IFNA(","&amp;VLOOKUP($B110*1000+T$3,奖励辅助!$A:$K,11,FALSE),"")</f>
        <v/>
      </c>
      <c r="U110" t="str">
        <f>_xlfn.IFNA(","&amp;VLOOKUP($B110*1000+U$3,奖励辅助!$A:$K,11,FALSE),"")</f>
        <v/>
      </c>
      <c r="V110" t="str">
        <f>_xlfn.IFNA(","&amp;VLOOKUP($B110*1000+V$3,奖励辅助!$A:$K,11,FALSE),"")</f>
        <v/>
      </c>
      <c r="W110" t="str">
        <f>_xlfn.IFNA(","&amp;VLOOKUP($B110*1000+W$3,奖励辅助!$A:$K,11,FALSE),"")</f>
        <v/>
      </c>
      <c r="X110" t="str">
        <f>_xlfn.IFNA(","&amp;VLOOKUP($B110*1000+X$3,奖励辅助!$A:$K,11,FALSE),"")</f>
        <v/>
      </c>
      <c r="Y110" t="str">
        <f>_xlfn.IFNA(","&amp;VLOOKUP($B110*1000+Y$3,奖励辅助!$A:$K,11,FALSE),"")</f>
        <v/>
      </c>
      <c r="Z110" t="str">
        <f>_xlfn.IFNA(","&amp;VLOOKUP($B110*1000+Z$3,奖励辅助!$A:$K,11,FALSE),"")</f>
        <v/>
      </c>
      <c r="AA110" t="str">
        <f>_xlfn.IFNA(","&amp;VLOOKUP($B110*1000+AA$3,奖励辅助!$A:$K,11,FALSE),"")</f>
        <v/>
      </c>
      <c r="AB110" t="str">
        <f>_xlfn.IFNA(","&amp;VLOOKUP($B110*1000+AB$3,奖励辅助!$A:$K,11,FALSE),"")</f>
        <v/>
      </c>
      <c r="AC110" t="str">
        <f>_xlfn.IFNA(","&amp;VLOOKUP($B110*1000+AC$3,奖励辅助!$A:$K,11,FALSE),"")</f>
        <v/>
      </c>
      <c r="AD110" t="str">
        <f>_xlfn.IFNA(","&amp;VLOOKUP($B110*1000+AD$3,奖励辅助!$A:$K,11,FALSE),"")</f>
        <v/>
      </c>
      <c r="AE110" t="str">
        <f>_xlfn.IFNA(","&amp;VLOOKUP($B110*1000+AE$3,奖励辅助!$A:$K,11,FALSE),"")</f>
        <v/>
      </c>
      <c r="AF110" t="str">
        <f>_xlfn.IFNA(","&amp;VLOOKUP($B110*1000+AF$3,奖励辅助!$A:$K,11,FALSE),"")</f>
        <v/>
      </c>
      <c r="AG110" t="str">
        <f>_xlfn.IFNA(","&amp;VLOOKUP($B110*1000+AG$3,奖励辅助!$A:$K,11,FALSE),"")</f>
        <v/>
      </c>
      <c r="AH110" t="str">
        <f>_xlfn.IFNA(","&amp;VLOOKUP($B110*1000+AH$3,奖励辅助!$A:$K,11,FALSE),"")</f>
        <v/>
      </c>
      <c r="AI110" t="str">
        <f>_xlfn.IFNA(","&amp;VLOOKUP($B110*1000+AI$3,奖励辅助!$A:$K,11,FALSE),"")</f>
        <v/>
      </c>
      <c r="AJ110" t="str">
        <f>_xlfn.IFNA(","&amp;VLOOKUP($B110*1000+AJ$3,奖励辅助!$A:$K,11,FALSE),"")</f>
        <v/>
      </c>
      <c r="AK110" t="str">
        <f>_xlfn.IFNA(","&amp;VLOOKUP($B110*1000+AK$3,奖励辅助!$A:$K,11,FALSE),"")</f>
        <v/>
      </c>
      <c r="AL110" t="str">
        <f>_xlfn.IFNA(","&amp;VLOOKUP($B110*1000+AL$3,奖励辅助!$A:$K,11,FALSE),"")</f>
        <v/>
      </c>
      <c r="AM110" t="str">
        <f>_xlfn.IFNA(","&amp;VLOOKUP($B110*1000+AM$3,奖励辅助!$A:$K,11,FALSE),"")</f>
        <v/>
      </c>
    </row>
    <row r="111" spans="1:39" x14ac:dyDescent="0.15">
      <c r="A111">
        <f t="shared" si="5"/>
        <v>400363</v>
      </c>
      <c r="B111" s="2">
        <f t="shared" si="6"/>
        <v>363</v>
      </c>
      <c r="C111" s="6">
        <f t="shared" si="8"/>
        <v>36</v>
      </c>
      <c r="D111" s="6">
        <f t="shared" si="9"/>
        <v>3</v>
      </c>
      <c r="E111" s="1" t="s">
        <v>90</v>
      </c>
      <c r="F111" s="3" t="s">
        <v>91</v>
      </c>
      <c r="G111" s="3" t="str">
        <f t="shared" si="7"/>
        <v>[]</v>
      </c>
      <c r="H111" s="2">
        <v>0</v>
      </c>
      <c r="I111" s="2">
        <v>0</v>
      </c>
      <c r="J111" t="str">
        <f>_xlfn.IFNA(VLOOKUP($B111*1000+J$3,奖励辅助!$A:$K,11,FALSE),"")</f>
        <v/>
      </c>
      <c r="K111" t="str">
        <f>_xlfn.IFNA(","&amp;VLOOKUP($B111*1000+K$3,奖励辅助!$A:$K,11,FALSE),"")</f>
        <v/>
      </c>
      <c r="L111" t="str">
        <f>_xlfn.IFNA(","&amp;VLOOKUP($B111*1000+L$3,奖励辅助!$A:$K,11,FALSE),"")</f>
        <v/>
      </c>
      <c r="M111" t="str">
        <f>_xlfn.IFNA(","&amp;VLOOKUP($B111*1000+M$3,奖励辅助!$A:$K,11,FALSE),"")</f>
        <v/>
      </c>
      <c r="N111" t="str">
        <f>_xlfn.IFNA(","&amp;VLOOKUP($B111*1000+N$3,奖励辅助!$A:$K,11,FALSE),"")</f>
        <v/>
      </c>
      <c r="O111" t="str">
        <f>_xlfn.IFNA(","&amp;VLOOKUP($B111*1000+O$3,奖励辅助!$A:$K,11,FALSE),"")</f>
        <v/>
      </c>
      <c r="P111" t="str">
        <f>_xlfn.IFNA(","&amp;VLOOKUP($B111*1000+P$3,奖励辅助!$A:$K,11,FALSE),"")</f>
        <v/>
      </c>
      <c r="Q111" t="str">
        <f>_xlfn.IFNA(","&amp;VLOOKUP($B111*1000+Q$3,奖励辅助!$A:$K,11,FALSE),"")</f>
        <v/>
      </c>
      <c r="R111" t="str">
        <f>_xlfn.IFNA(","&amp;VLOOKUP($B111*1000+R$3,奖励辅助!$A:$K,11,FALSE),"")</f>
        <v/>
      </c>
      <c r="S111" t="str">
        <f>_xlfn.IFNA(","&amp;VLOOKUP($B111*1000+S$3,奖励辅助!$A:$K,11,FALSE),"")</f>
        <v/>
      </c>
      <c r="T111" t="str">
        <f>_xlfn.IFNA(","&amp;VLOOKUP($B111*1000+T$3,奖励辅助!$A:$K,11,FALSE),"")</f>
        <v/>
      </c>
      <c r="U111" t="str">
        <f>_xlfn.IFNA(","&amp;VLOOKUP($B111*1000+U$3,奖励辅助!$A:$K,11,FALSE),"")</f>
        <v/>
      </c>
      <c r="V111" t="str">
        <f>_xlfn.IFNA(","&amp;VLOOKUP($B111*1000+V$3,奖励辅助!$A:$K,11,FALSE),"")</f>
        <v/>
      </c>
      <c r="W111" t="str">
        <f>_xlfn.IFNA(","&amp;VLOOKUP($B111*1000+W$3,奖励辅助!$A:$K,11,FALSE),"")</f>
        <v/>
      </c>
      <c r="X111" t="str">
        <f>_xlfn.IFNA(","&amp;VLOOKUP($B111*1000+X$3,奖励辅助!$A:$K,11,FALSE),"")</f>
        <v/>
      </c>
      <c r="Y111" t="str">
        <f>_xlfn.IFNA(","&amp;VLOOKUP($B111*1000+Y$3,奖励辅助!$A:$K,11,FALSE),"")</f>
        <v/>
      </c>
      <c r="Z111" t="str">
        <f>_xlfn.IFNA(","&amp;VLOOKUP($B111*1000+Z$3,奖励辅助!$A:$K,11,FALSE),"")</f>
        <v/>
      </c>
      <c r="AA111" t="str">
        <f>_xlfn.IFNA(","&amp;VLOOKUP($B111*1000+AA$3,奖励辅助!$A:$K,11,FALSE),"")</f>
        <v/>
      </c>
      <c r="AB111" t="str">
        <f>_xlfn.IFNA(","&amp;VLOOKUP($B111*1000+AB$3,奖励辅助!$A:$K,11,FALSE),"")</f>
        <v/>
      </c>
      <c r="AC111" t="str">
        <f>_xlfn.IFNA(","&amp;VLOOKUP($B111*1000+AC$3,奖励辅助!$A:$K,11,FALSE),"")</f>
        <v/>
      </c>
      <c r="AD111" t="str">
        <f>_xlfn.IFNA(","&amp;VLOOKUP($B111*1000+AD$3,奖励辅助!$A:$K,11,FALSE),"")</f>
        <v/>
      </c>
      <c r="AE111" t="str">
        <f>_xlfn.IFNA(","&amp;VLOOKUP($B111*1000+AE$3,奖励辅助!$A:$K,11,FALSE),"")</f>
        <v/>
      </c>
      <c r="AF111" t="str">
        <f>_xlfn.IFNA(","&amp;VLOOKUP($B111*1000+AF$3,奖励辅助!$A:$K,11,FALSE),"")</f>
        <v/>
      </c>
      <c r="AG111" t="str">
        <f>_xlfn.IFNA(","&amp;VLOOKUP($B111*1000+AG$3,奖励辅助!$A:$K,11,FALSE),"")</f>
        <v/>
      </c>
      <c r="AH111" t="str">
        <f>_xlfn.IFNA(","&amp;VLOOKUP($B111*1000+AH$3,奖励辅助!$A:$K,11,FALSE),"")</f>
        <v/>
      </c>
      <c r="AI111" t="str">
        <f>_xlfn.IFNA(","&amp;VLOOKUP($B111*1000+AI$3,奖励辅助!$A:$K,11,FALSE),"")</f>
        <v/>
      </c>
      <c r="AJ111" t="str">
        <f>_xlfn.IFNA(","&amp;VLOOKUP($B111*1000+AJ$3,奖励辅助!$A:$K,11,FALSE),"")</f>
        <v/>
      </c>
      <c r="AK111" t="str">
        <f>_xlfn.IFNA(","&amp;VLOOKUP($B111*1000+AK$3,奖励辅助!$A:$K,11,FALSE),"")</f>
        <v/>
      </c>
      <c r="AL111" t="str">
        <f>_xlfn.IFNA(","&amp;VLOOKUP($B111*1000+AL$3,奖励辅助!$A:$K,11,FALSE),"")</f>
        <v/>
      </c>
      <c r="AM111" t="str">
        <f>_xlfn.IFNA(","&amp;VLOOKUP($B111*1000+AM$3,奖励辅助!$A:$K,11,FALSE),"")</f>
        <v/>
      </c>
    </row>
    <row r="112" spans="1:39" x14ac:dyDescent="0.15">
      <c r="A112">
        <f t="shared" si="5"/>
        <v>400371</v>
      </c>
      <c r="B112" s="2">
        <f t="shared" si="6"/>
        <v>371</v>
      </c>
      <c r="C112" s="6">
        <f t="shared" si="8"/>
        <v>37</v>
      </c>
      <c r="D112" s="6">
        <f t="shared" si="9"/>
        <v>1</v>
      </c>
      <c r="E112" s="1" t="s">
        <v>90</v>
      </c>
      <c r="F112" s="3" t="s">
        <v>91</v>
      </c>
      <c r="G112" s="3" t="str">
        <f t="shared" si="7"/>
        <v>[{"t":"i","i":4,"c":6536,"tr":0}]</v>
      </c>
      <c r="H112" s="2">
        <v>0</v>
      </c>
      <c r="I112" s="2">
        <v>0</v>
      </c>
      <c r="J112" t="str">
        <f>_xlfn.IFNA(VLOOKUP($B112*1000+J$3,奖励辅助!$A:$K,11,FALSE),"")</f>
        <v>{"t":"i","i":4,"c":6536,"tr":0}</v>
      </c>
      <c r="K112" t="str">
        <f>_xlfn.IFNA(","&amp;VLOOKUP($B112*1000+K$3,奖励辅助!$A:$K,11,FALSE),"")</f>
        <v/>
      </c>
      <c r="L112" t="str">
        <f>_xlfn.IFNA(","&amp;VLOOKUP($B112*1000+L$3,奖励辅助!$A:$K,11,FALSE),"")</f>
        <v/>
      </c>
      <c r="M112" t="str">
        <f>_xlfn.IFNA(","&amp;VLOOKUP($B112*1000+M$3,奖励辅助!$A:$K,11,FALSE),"")</f>
        <v/>
      </c>
      <c r="N112" t="str">
        <f>_xlfn.IFNA(","&amp;VLOOKUP($B112*1000+N$3,奖励辅助!$A:$K,11,FALSE),"")</f>
        <v/>
      </c>
      <c r="O112" t="str">
        <f>_xlfn.IFNA(","&amp;VLOOKUP($B112*1000+O$3,奖励辅助!$A:$K,11,FALSE),"")</f>
        <v/>
      </c>
      <c r="P112" t="str">
        <f>_xlfn.IFNA(","&amp;VLOOKUP($B112*1000+P$3,奖励辅助!$A:$K,11,FALSE),"")</f>
        <v/>
      </c>
      <c r="Q112" t="str">
        <f>_xlfn.IFNA(","&amp;VLOOKUP($B112*1000+Q$3,奖励辅助!$A:$K,11,FALSE),"")</f>
        <v/>
      </c>
      <c r="R112" t="str">
        <f>_xlfn.IFNA(","&amp;VLOOKUP($B112*1000+R$3,奖励辅助!$A:$K,11,FALSE),"")</f>
        <v/>
      </c>
      <c r="S112" t="str">
        <f>_xlfn.IFNA(","&amp;VLOOKUP($B112*1000+S$3,奖励辅助!$A:$K,11,FALSE),"")</f>
        <v/>
      </c>
      <c r="T112" t="str">
        <f>_xlfn.IFNA(","&amp;VLOOKUP($B112*1000+T$3,奖励辅助!$A:$K,11,FALSE),"")</f>
        <v/>
      </c>
      <c r="U112" t="str">
        <f>_xlfn.IFNA(","&amp;VLOOKUP($B112*1000+U$3,奖励辅助!$A:$K,11,FALSE),"")</f>
        <v/>
      </c>
      <c r="V112" t="str">
        <f>_xlfn.IFNA(","&amp;VLOOKUP($B112*1000+V$3,奖励辅助!$A:$K,11,FALSE),"")</f>
        <v/>
      </c>
      <c r="W112" t="str">
        <f>_xlfn.IFNA(","&amp;VLOOKUP($B112*1000+W$3,奖励辅助!$A:$K,11,FALSE),"")</f>
        <v/>
      </c>
      <c r="X112" t="str">
        <f>_xlfn.IFNA(","&amp;VLOOKUP($B112*1000+X$3,奖励辅助!$A:$K,11,FALSE),"")</f>
        <v/>
      </c>
      <c r="Y112" t="str">
        <f>_xlfn.IFNA(","&amp;VLOOKUP($B112*1000+Y$3,奖励辅助!$A:$K,11,FALSE),"")</f>
        <v/>
      </c>
      <c r="Z112" t="str">
        <f>_xlfn.IFNA(","&amp;VLOOKUP($B112*1000+Z$3,奖励辅助!$A:$K,11,FALSE),"")</f>
        <v/>
      </c>
      <c r="AA112" t="str">
        <f>_xlfn.IFNA(","&amp;VLOOKUP($B112*1000+AA$3,奖励辅助!$A:$K,11,FALSE),"")</f>
        <v/>
      </c>
      <c r="AB112" t="str">
        <f>_xlfn.IFNA(","&amp;VLOOKUP($B112*1000+AB$3,奖励辅助!$A:$K,11,FALSE),"")</f>
        <v/>
      </c>
      <c r="AC112" t="str">
        <f>_xlfn.IFNA(","&amp;VLOOKUP($B112*1000+AC$3,奖励辅助!$A:$K,11,FALSE),"")</f>
        <v/>
      </c>
      <c r="AD112" t="str">
        <f>_xlfn.IFNA(","&amp;VLOOKUP($B112*1000+AD$3,奖励辅助!$A:$K,11,FALSE),"")</f>
        <v/>
      </c>
      <c r="AE112" t="str">
        <f>_xlfn.IFNA(","&amp;VLOOKUP($B112*1000+AE$3,奖励辅助!$A:$K,11,FALSE),"")</f>
        <v/>
      </c>
      <c r="AF112" t="str">
        <f>_xlfn.IFNA(","&amp;VLOOKUP($B112*1000+AF$3,奖励辅助!$A:$K,11,FALSE),"")</f>
        <v/>
      </c>
      <c r="AG112" t="str">
        <f>_xlfn.IFNA(","&amp;VLOOKUP($B112*1000+AG$3,奖励辅助!$A:$K,11,FALSE),"")</f>
        <v/>
      </c>
      <c r="AH112" t="str">
        <f>_xlfn.IFNA(","&amp;VLOOKUP($B112*1000+AH$3,奖励辅助!$A:$K,11,FALSE),"")</f>
        <v/>
      </c>
      <c r="AI112" t="str">
        <f>_xlfn.IFNA(","&amp;VLOOKUP($B112*1000+AI$3,奖励辅助!$A:$K,11,FALSE),"")</f>
        <v/>
      </c>
      <c r="AJ112" t="str">
        <f>_xlfn.IFNA(","&amp;VLOOKUP($B112*1000+AJ$3,奖励辅助!$A:$K,11,FALSE),"")</f>
        <v/>
      </c>
      <c r="AK112" t="str">
        <f>_xlfn.IFNA(","&amp;VLOOKUP($B112*1000+AK$3,奖励辅助!$A:$K,11,FALSE),"")</f>
        <v/>
      </c>
      <c r="AL112" t="str">
        <f>_xlfn.IFNA(","&amp;VLOOKUP($B112*1000+AL$3,奖励辅助!$A:$K,11,FALSE),"")</f>
        <v/>
      </c>
      <c r="AM112" t="str">
        <f>_xlfn.IFNA(","&amp;VLOOKUP($B112*1000+AM$3,奖励辅助!$A:$K,11,FALSE),"")</f>
        <v/>
      </c>
    </row>
    <row r="113" spans="1:39" x14ac:dyDescent="0.15">
      <c r="A113">
        <f t="shared" si="5"/>
        <v>400372</v>
      </c>
      <c r="B113" s="2">
        <f t="shared" si="6"/>
        <v>372</v>
      </c>
      <c r="C113" s="6">
        <f t="shared" si="8"/>
        <v>37</v>
      </c>
      <c r="D113" s="6">
        <f t="shared" si="9"/>
        <v>2</v>
      </c>
      <c r="E113" s="1" t="s">
        <v>90</v>
      </c>
      <c r="F113" s="3" t="s">
        <v>91</v>
      </c>
      <c r="G113" s="3" t="str">
        <f t="shared" si="7"/>
        <v>[]</v>
      </c>
      <c r="H113" s="2">
        <v>0</v>
      </c>
      <c r="I113" s="2">
        <v>0</v>
      </c>
      <c r="J113" t="str">
        <f>_xlfn.IFNA(VLOOKUP($B113*1000+J$3,奖励辅助!$A:$K,11,FALSE),"")</f>
        <v/>
      </c>
      <c r="K113" t="str">
        <f>_xlfn.IFNA(","&amp;VLOOKUP($B113*1000+K$3,奖励辅助!$A:$K,11,FALSE),"")</f>
        <v/>
      </c>
      <c r="L113" t="str">
        <f>_xlfn.IFNA(","&amp;VLOOKUP($B113*1000+L$3,奖励辅助!$A:$K,11,FALSE),"")</f>
        <v/>
      </c>
      <c r="M113" t="str">
        <f>_xlfn.IFNA(","&amp;VLOOKUP($B113*1000+M$3,奖励辅助!$A:$K,11,FALSE),"")</f>
        <v/>
      </c>
      <c r="N113" t="str">
        <f>_xlfn.IFNA(","&amp;VLOOKUP($B113*1000+N$3,奖励辅助!$A:$K,11,FALSE),"")</f>
        <v/>
      </c>
      <c r="O113" t="str">
        <f>_xlfn.IFNA(","&amp;VLOOKUP($B113*1000+O$3,奖励辅助!$A:$K,11,FALSE),"")</f>
        <v/>
      </c>
      <c r="P113" t="str">
        <f>_xlfn.IFNA(","&amp;VLOOKUP($B113*1000+P$3,奖励辅助!$A:$K,11,FALSE),"")</f>
        <v/>
      </c>
      <c r="Q113" t="str">
        <f>_xlfn.IFNA(","&amp;VLOOKUP($B113*1000+Q$3,奖励辅助!$A:$K,11,FALSE),"")</f>
        <v/>
      </c>
      <c r="R113" t="str">
        <f>_xlfn.IFNA(","&amp;VLOOKUP($B113*1000+R$3,奖励辅助!$A:$K,11,FALSE),"")</f>
        <v/>
      </c>
      <c r="S113" t="str">
        <f>_xlfn.IFNA(","&amp;VLOOKUP($B113*1000+S$3,奖励辅助!$A:$K,11,FALSE),"")</f>
        <v/>
      </c>
      <c r="T113" t="str">
        <f>_xlfn.IFNA(","&amp;VLOOKUP($B113*1000+T$3,奖励辅助!$A:$K,11,FALSE),"")</f>
        <v/>
      </c>
      <c r="U113" t="str">
        <f>_xlfn.IFNA(","&amp;VLOOKUP($B113*1000+U$3,奖励辅助!$A:$K,11,FALSE),"")</f>
        <v/>
      </c>
      <c r="V113" t="str">
        <f>_xlfn.IFNA(","&amp;VLOOKUP($B113*1000+V$3,奖励辅助!$A:$K,11,FALSE),"")</f>
        <v/>
      </c>
      <c r="W113" t="str">
        <f>_xlfn.IFNA(","&amp;VLOOKUP($B113*1000+W$3,奖励辅助!$A:$K,11,FALSE),"")</f>
        <v/>
      </c>
      <c r="X113" t="str">
        <f>_xlfn.IFNA(","&amp;VLOOKUP($B113*1000+X$3,奖励辅助!$A:$K,11,FALSE),"")</f>
        <v/>
      </c>
      <c r="Y113" t="str">
        <f>_xlfn.IFNA(","&amp;VLOOKUP($B113*1000+Y$3,奖励辅助!$A:$K,11,FALSE),"")</f>
        <v/>
      </c>
      <c r="Z113" t="str">
        <f>_xlfn.IFNA(","&amp;VLOOKUP($B113*1000+Z$3,奖励辅助!$A:$K,11,FALSE),"")</f>
        <v/>
      </c>
      <c r="AA113" t="str">
        <f>_xlfn.IFNA(","&amp;VLOOKUP($B113*1000+AA$3,奖励辅助!$A:$K,11,FALSE),"")</f>
        <v/>
      </c>
      <c r="AB113" t="str">
        <f>_xlfn.IFNA(","&amp;VLOOKUP($B113*1000+AB$3,奖励辅助!$A:$K,11,FALSE),"")</f>
        <v/>
      </c>
      <c r="AC113" t="str">
        <f>_xlfn.IFNA(","&amp;VLOOKUP($B113*1000+AC$3,奖励辅助!$A:$K,11,FALSE),"")</f>
        <v/>
      </c>
      <c r="AD113" t="str">
        <f>_xlfn.IFNA(","&amp;VLOOKUP($B113*1000+AD$3,奖励辅助!$A:$K,11,FALSE),"")</f>
        <v/>
      </c>
      <c r="AE113" t="str">
        <f>_xlfn.IFNA(","&amp;VLOOKUP($B113*1000+AE$3,奖励辅助!$A:$K,11,FALSE),"")</f>
        <v/>
      </c>
      <c r="AF113" t="str">
        <f>_xlfn.IFNA(","&amp;VLOOKUP($B113*1000+AF$3,奖励辅助!$A:$K,11,FALSE),"")</f>
        <v/>
      </c>
      <c r="AG113" t="str">
        <f>_xlfn.IFNA(","&amp;VLOOKUP($B113*1000+AG$3,奖励辅助!$A:$K,11,FALSE),"")</f>
        <v/>
      </c>
      <c r="AH113" t="str">
        <f>_xlfn.IFNA(","&amp;VLOOKUP($B113*1000+AH$3,奖励辅助!$A:$K,11,FALSE),"")</f>
        <v/>
      </c>
      <c r="AI113" t="str">
        <f>_xlfn.IFNA(","&amp;VLOOKUP($B113*1000+AI$3,奖励辅助!$A:$K,11,FALSE),"")</f>
        <v/>
      </c>
      <c r="AJ113" t="str">
        <f>_xlfn.IFNA(","&amp;VLOOKUP($B113*1000+AJ$3,奖励辅助!$A:$K,11,FALSE),"")</f>
        <v/>
      </c>
      <c r="AK113" t="str">
        <f>_xlfn.IFNA(","&amp;VLOOKUP($B113*1000+AK$3,奖励辅助!$A:$K,11,FALSE),"")</f>
        <v/>
      </c>
      <c r="AL113" t="str">
        <f>_xlfn.IFNA(","&amp;VLOOKUP($B113*1000+AL$3,奖励辅助!$A:$K,11,FALSE),"")</f>
        <v/>
      </c>
      <c r="AM113" t="str">
        <f>_xlfn.IFNA(","&amp;VLOOKUP($B113*1000+AM$3,奖励辅助!$A:$K,11,FALSE),"")</f>
        <v/>
      </c>
    </row>
    <row r="114" spans="1:39" x14ac:dyDescent="0.15">
      <c r="A114">
        <f t="shared" si="5"/>
        <v>400373</v>
      </c>
      <c r="B114" s="2">
        <f t="shared" si="6"/>
        <v>373</v>
      </c>
      <c r="C114" s="6">
        <f t="shared" si="8"/>
        <v>37</v>
      </c>
      <c r="D114" s="6">
        <f t="shared" si="9"/>
        <v>3</v>
      </c>
      <c r="E114" s="1" t="s">
        <v>90</v>
      </c>
      <c r="F114" s="3" t="s">
        <v>91</v>
      </c>
      <c r="G114" s="3" t="str">
        <f t="shared" si="7"/>
        <v>[]</v>
      </c>
      <c r="H114" s="2">
        <v>0</v>
      </c>
      <c r="I114" s="2">
        <v>0</v>
      </c>
      <c r="J114" t="str">
        <f>_xlfn.IFNA(VLOOKUP($B114*1000+J$3,奖励辅助!$A:$K,11,FALSE),"")</f>
        <v/>
      </c>
      <c r="K114" t="str">
        <f>_xlfn.IFNA(","&amp;VLOOKUP($B114*1000+K$3,奖励辅助!$A:$K,11,FALSE),"")</f>
        <v/>
      </c>
      <c r="L114" t="str">
        <f>_xlfn.IFNA(","&amp;VLOOKUP($B114*1000+L$3,奖励辅助!$A:$K,11,FALSE),"")</f>
        <v/>
      </c>
      <c r="M114" t="str">
        <f>_xlfn.IFNA(","&amp;VLOOKUP($B114*1000+M$3,奖励辅助!$A:$K,11,FALSE),"")</f>
        <v/>
      </c>
      <c r="N114" t="str">
        <f>_xlfn.IFNA(","&amp;VLOOKUP($B114*1000+N$3,奖励辅助!$A:$K,11,FALSE),"")</f>
        <v/>
      </c>
      <c r="O114" t="str">
        <f>_xlfn.IFNA(","&amp;VLOOKUP($B114*1000+O$3,奖励辅助!$A:$K,11,FALSE),"")</f>
        <v/>
      </c>
      <c r="P114" t="str">
        <f>_xlfn.IFNA(","&amp;VLOOKUP($B114*1000+P$3,奖励辅助!$A:$K,11,FALSE),"")</f>
        <v/>
      </c>
      <c r="Q114" t="str">
        <f>_xlfn.IFNA(","&amp;VLOOKUP($B114*1000+Q$3,奖励辅助!$A:$K,11,FALSE),"")</f>
        <v/>
      </c>
      <c r="R114" t="str">
        <f>_xlfn.IFNA(","&amp;VLOOKUP($B114*1000+R$3,奖励辅助!$A:$K,11,FALSE),"")</f>
        <v/>
      </c>
      <c r="S114" t="str">
        <f>_xlfn.IFNA(","&amp;VLOOKUP($B114*1000+S$3,奖励辅助!$A:$K,11,FALSE),"")</f>
        <v/>
      </c>
      <c r="T114" t="str">
        <f>_xlfn.IFNA(","&amp;VLOOKUP($B114*1000+T$3,奖励辅助!$A:$K,11,FALSE),"")</f>
        <v/>
      </c>
      <c r="U114" t="str">
        <f>_xlfn.IFNA(","&amp;VLOOKUP($B114*1000+U$3,奖励辅助!$A:$K,11,FALSE),"")</f>
        <v/>
      </c>
      <c r="V114" t="str">
        <f>_xlfn.IFNA(","&amp;VLOOKUP($B114*1000+V$3,奖励辅助!$A:$K,11,FALSE),"")</f>
        <v/>
      </c>
      <c r="W114" t="str">
        <f>_xlfn.IFNA(","&amp;VLOOKUP($B114*1000+W$3,奖励辅助!$A:$K,11,FALSE),"")</f>
        <v/>
      </c>
      <c r="X114" t="str">
        <f>_xlfn.IFNA(","&amp;VLOOKUP($B114*1000+X$3,奖励辅助!$A:$K,11,FALSE),"")</f>
        <v/>
      </c>
      <c r="Y114" t="str">
        <f>_xlfn.IFNA(","&amp;VLOOKUP($B114*1000+Y$3,奖励辅助!$A:$K,11,FALSE),"")</f>
        <v/>
      </c>
      <c r="Z114" t="str">
        <f>_xlfn.IFNA(","&amp;VLOOKUP($B114*1000+Z$3,奖励辅助!$A:$K,11,FALSE),"")</f>
        <v/>
      </c>
      <c r="AA114" t="str">
        <f>_xlfn.IFNA(","&amp;VLOOKUP($B114*1000+AA$3,奖励辅助!$A:$K,11,FALSE),"")</f>
        <v/>
      </c>
      <c r="AB114" t="str">
        <f>_xlfn.IFNA(","&amp;VLOOKUP($B114*1000+AB$3,奖励辅助!$A:$K,11,FALSE),"")</f>
        <v/>
      </c>
      <c r="AC114" t="str">
        <f>_xlfn.IFNA(","&amp;VLOOKUP($B114*1000+AC$3,奖励辅助!$A:$K,11,FALSE),"")</f>
        <v/>
      </c>
      <c r="AD114" t="str">
        <f>_xlfn.IFNA(","&amp;VLOOKUP($B114*1000+AD$3,奖励辅助!$A:$K,11,FALSE),"")</f>
        <v/>
      </c>
      <c r="AE114" t="str">
        <f>_xlfn.IFNA(","&amp;VLOOKUP($B114*1000+AE$3,奖励辅助!$A:$K,11,FALSE),"")</f>
        <v/>
      </c>
      <c r="AF114" t="str">
        <f>_xlfn.IFNA(","&amp;VLOOKUP($B114*1000+AF$3,奖励辅助!$A:$K,11,FALSE),"")</f>
        <v/>
      </c>
      <c r="AG114" t="str">
        <f>_xlfn.IFNA(","&amp;VLOOKUP($B114*1000+AG$3,奖励辅助!$A:$K,11,FALSE),"")</f>
        <v/>
      </c>
      <c r="AH114" t="str">
        <f>_xlfn.IFNA(","&amp;VLOOKUP($B114*1000+AH$3,奖励辅助!$A:$K,11,FALSE),"")</f>
        <v/>
      </c>
      <c r="AI114" t="str">
        <f>_xlfn.IFNA(","&amp;VLOOKUP($B114*1000+AI$3,奖励辅助!$A:$K,11,FALSE),"")</f>
        <v/>
      </c>
      <c r="AJ114" t="str">
        <f>_xlfn.IFNA(","&amp;VLOOKUP($B114*1000+AJ$3,奖励辅助!$A:$K,11,FALSE),"")</f>
        <v/>
      </c>
      <c r="AK114" t="str">
        <f>_xlfn.IFNA(","&amp;VLOOKUP($B114*1000+AK$3,奖励辅助!$A:$K,11,FALSE),"")</f>
        <v/>
      </c>
      <c r="AL114" t="str">
        <f>_xlfn.IFNA(","&amp;VLOOKUP($B114*1000+AL$3,奖励辅助!$A:$K,11,FALSE),"")</f>
        <v/>
      </c>
      <c r="AM114" t="str">
        <f>_xlfn.IFNA(","&amp;VLOOKUP($B114*1000+AM$3,奖励辅助!$A:$K,11,FALSE),"")</f>
        <v/>
      </c>
    </row>
    <row r="115" spans="1:39" x14ac:dyDescent="0.15">
      <c r="A115">
        <f t="shared" si="5"/>
        <v>400381</v>
      </c>
      <c r="B115" s="2">
        <f t="shared" si="6"/>
        <v>381</v>
      </c>
      <c r="C115" s="6">
        <f t="shared" si="8"/>
        <v>38</v>
      </c>
      <c r="D115" s="6">
        <f t="shared" si="9"/>
        <v>1</v>
      </c>
      <c r="E115" s="1" t="s">
        <v>90</v>
      </c>
      <c r="F115" s="3" t="s">
        <v>91</v>
      </c>
      <c r="G115" s="3" t="str">
        <f t="shared" si="7"/>
        <v>[{"t":"i","i":4,"c":7004,"tr":0}]</v>
      </c>
      <c r="H115" s="2">
        <v>0</v>
      </c>
      <c r="I115" s="2">
        <v>0</v>
      </c>
      <c r="J115" t="str">
        <f>_xlfn.IFNA(VLOOKUP($B115*1000+J$3,奖励辅助!$A:$K,11,FALSE),"")</f>
        <v>{"t":"i","i":4,"c":7004,"tr":0}</v>
      </c>
      <c r="K115" t="str">
        <f>_xlfn.IFNA(","&amp;VLOOKUP($B115*1000+K$3,奖励辅助!$A:$K,11,FALSE),"")</f>
        <v/>
      </c>
      <c r="L115" t="str">
        <f>_xlfn.IFNA(","&amp;VLOOKUP($B115*1000+L$3,奖励辅助!$A:$K,11,FALSE),"")</f>
        <v/>
      </c>
      <c r="M115" t="str">
        <f>_xlfn.IFNA(","&amp;VLOOKUP($B115*1000+M$3,奖励辅助!$A:$K,11,FALSE),"")</f>
        <v/>
      </c>
      <c r="N115" t="str">
        <f>_xlfn.IFNA(","&amp;VLOOKUP($B115*1000+N$3,奖励辅助!$A:$K,11,FALSE),"")</f>
        <v/>
      </c>
      <c r="O115" t="str">
        <f>_xlfn.IFNA(","&amp;VLOOKUP($B115*1000+O$3,奖励辅助!$A:$K,11,FALSE),"")</f>
        <v/>
      </c>
      <c r="P115" t="str">
        <f>_xlfn.IFNA(","&amp;VLOOKUP($B115*1000+P$3,奖励辅助!$A:$K,11,FALSE),"")</f>
        <v/>
      </c>
      <c r="Q115" t="str">
        <f>_xlfn.IFNA(","&amp;VLOOKUP($B115*1000+Q$3,奖励辅助!$A:$K,11,FALSE),"")</f>
        <v/>
      </c>
      <c r="R115" t="str">
        <f>_xlfn.IFNA(","&amp;VLOOKUP($B115*1000+R$3,奖励辅助!$A:$K,11,FALSE),"")</f>
        <v/>
      </c>
      <c r="S115" t="str">
        <f>_xlfn.IFNA(","&amp;VLOOKUP($B115*1000+S$3,奖励辅助!$A:$K,11,FALSE),"")</f>
        <v/>
      </c>
      <c r="T115" t="str">
        <f>_xlfn.IFNA(","&amp;VLOOKUP($B115*1000+T$3,奖励辅助!$A:$K,11,FALSE),"")</f>
        <v/>
      </c>
      <c r="U115" t="str">
        <f>_xlfn.IFNA(","&amp;VLOOKUP($B115*1000+U$3,奖励辅助!$A:$K,11,FALSE),"")</f>
        <v/>
      </c>
      <c r="V115" t="str">
        <f>_xlfn.IFNA(","&amp;VLOOKUP($B115*1000+V$3,奖励辅助!$A:$K,11,FALSE),"")</f>
        <v/>
      </c>
      <c r="W115" t="str">
        <f>_xlfn.IFNA(","&amp;VLOOKUP($B115*1000+W$3,奖励辅助!$A:$K,11,FALSE),"")</f>
        <v/>
      </c>
      <c r="X115" t="str">
        <f>_xlfn.IFNA(","&amp;VLOOKUP($B115*1000+X$3,奖励辅助!$A:$K,11,FALSE),"")</f>
        <v/>
      </c>
      <c r="Y115" t="str">
        <f>_xlfn.IFNA(","&amp;VLOOKUP($B115*1000+Y$3,奖励辅助!$A:$K,11,FALSE),"")</f>
        <v/>
      </c>
      <c r="Z115" t="str">
        <f>_xlfn.IFNA(","&amp;VLOOKUP($B115*1000+Z$3,奖励辅助!$A:$K,11,FALSE),"")</f>
        <v/>
      </c>
      <c r="AA115" t="str">
        <f>_xlfn.IFNA(","&amp;VLOOKUP($B115*1000+AA$3,奖励辅助!$A:$K,11,FALSE),"")</f>
        <v/>
      </c>
      <c r="AB115" t="str">
        <f>_xlfn.IFNA(","&amp;VLOOKUP($B115*1000+AB$3,奖励辅助!$A:$K,11,FALSE),"")</f>
        <v/>
      </c>
      <c r="AC115" t="str">
        <f>_xlfn.IFNA(","&amp;VLOOKUP($B115*1000+AC$3,奖励辅助!$A:$K,11,FALSE),"")</f>
        <v/>
      </c>
      <c r="AD115" t="str">
        <f>_xlfn.IFNA(","&amp;VLOOKUP($B115*1000+AD$3,奖励辅助!$A:$K,11,FALSE),"")</f>
        <v/>
      </c>
      <c r="AE115" t="str">
        <f>_xlfn.IFNA(","&amp;VLOOKUP($B115*1000+AE$3,奖励辅助!$A:$K,11,FALSE),"")</f>
        <v/>
      </c>
      <c r="AF115" t="str">
        <f>_xlfn.IFNA(","&amp;VLOOKUP($B115*1000+AF$3,奖励辅助!$A:$K,11,FALSE),"")</f>
        <v/>
      </c>
      <c r="AG115" t="str">
        <f>_xlfn.IFNA(","&amp;VLOOKUP($B115*1000+AG$3,奖励辅助!$A:$K,11,FALSE),"")</f>
        <v/>
      </c>
      <c r="AH115" t="str">
        <f>_xlfn.IFNA(","&amp;VLOOKUP($B115*1000+AH$3,奖励辅助!$A:$K,11,FALSE),"")</f>
        <v/>
      </c>
      <c r="AI115" t="str">
        <f>_xlfn.IFNA(","&amp;VLOOKUP($B115*1000+AI$3,奖励辅助!$A:$K,11,FALSE),"")</f>
        <v/>
      </c>
      <c r="AJ115" t="str">
        <f>_xlfn.IFNA(","&amp;VLOOKUP($B115*1000+AJ$3,奖励辅助!$A:$K,11,FALSE),"")</f>
        <v/>
      </c>
      <c r="AK115" t="str">
        <f>_xlfn.IFNA(","&amp;VLOOKUP($B115*1000+AK$3,奖励辅助!$A:$K,11,FALSE),"")</f>
        <v/>
      </c>
      <c r="AL115" t="str">
        <f>_xlfn.IFNA(","&amp;VLOOKUP($B115*1000+AL$3,奖励辅助!$A:$K,11,FALSE),"")</f>
        <v/>
      </c>
      <c r="AM115" t="str">
        <f>_xlfn.IFNA(","&amp;VLOOKUP($B115*1000+AM$3,奖励辅助!$A:$K,11,FALSE),"")</f>
        <v/>
      </c>
    </row>
    <row r="116" spans="1:39" x14ac:dyDescent="0.15">
      <c r="A116">
        <f t="shared" si="5"/>
        <v>400382</v>
      </c>
      <c r="B116" s="2">
        <f t="shared" si="6"/>
        <v>382</v>
      </c>
      <c r="C116" s="6">
        <f t="shared" si="8"/>
        <v>38</v>
      </c>
      <c r="D116" s="6">
        <f t="shared" si="9"/>
        <v>2</v>
      </c>
      <c r="E116" s="1" t="s">
        <v>90</v>
      </c>
      <c r="F116" s="3" t="s">
        <v>91</v>
      </c>
      <c r="G116" s="3" t="str">
        <f t="shared" si="7"/>
        <v>[]</v>
      </c>
      <c r="H116" s="2">
        <v>0</v>
      </c>
      <c r="I116" s="2">
        <v>0</v>
      </c>
      <c r="J116" t="str">
        <f>_xlfn.IFNA(VLOOKUP($B116*1000+J$3,奖励辅助!$A:$K,11,FALSE),"")</f>
        <v/>
      </c>
      <c r="K116" t="str">
        <f>_xlfn.IFNA(","&amp;VLOOKUP($B116*1000+K$3,奖励辅助!$A:$K,11,FALSE),"")</f>
        <v/>
      </c>
      <c r="L116" t="str">
        <f>_xlfn.IFNA(","&amp;VLOOKUP($B116*1000+L$3,奖励辅助!$A:$K,11,FALSE),"")</f>
        <v/>
      </c>
      <c r="M116" t="str">
        <f>_xlfn.IFNA(","&amp;VLOOKUP($B116*1000+M$3,奖励辅助!$A:$K,11,FALSE),"")</f>
        <v/>
      </c>
      <c r="N116" t="str">
        <f>_xlfn.IFNA(","&amp;VLOOKUP($B116*1000+N$3,奖励辅助!$A:$K,11,FALSE),"")</f>
        <v/>
      </c>
      <c r="O116" t="str">
        <f>_xlfn.IFNA(","&amp;VLOOKUP($B116*1000+O$3,奖励辅助!$A:$K,11,FALSE),"")</f>
        <v/>
      </c>
      <c r="P116" t="str">
        <f>_xlfn.IFNA(","&amp;VLOOKUP($B116*1000+P$3,奖励辅助!$A:$K,11,FALSE),"")</f>
        <v/>
      </c>
      <c r="Q116" t="str">
        <f>_xlfn.IFNA(","&amp;VLOOKUP($B116*1000+Q$3,奖励辅助!$A:$K,11,FALSE),"")</f>
        <v/>
      </c>
      <c r="R116" t="str">
        <f>_xlfn.IFNA(","&amp;VLOOKUP($B116*1000+R$3,奖励辅助!$A:$K,11,FALSE),"")</f>
        <v/>
      </c>
      <c r="S116" t="str">
        <f>_xlfn.IFNA(","&amp;VLOOKUP($B116*1000+S$3,奖励辅助!$A:$K,11,FALSE),"")</f>
        <v/>
      </c>
      <c r="T116" t="str">
        <f>_xlfn.IFNA(","&amp;VLOOKUP($B116*1000+T$3,奖励辅助!$A:$K,11,FALSE),"")</f>
        <v/>
      </c>
      <c r="U116" t="str">
        <f>_xlfn.IFNA(","&amp;VLOOKUP($B116*1000+U$3,奖励辅助!$A:$K,11,FALSE),"")</f>
        <v/>
      </c>
      <c r="V116" t="str">
        <f>_xlfn.IFNA(","&amp;VLOOKUP($B116*1000+V$3,奖励辅助!$A:$K,11,FALSE),"")</f>
        <v/>
      </c>
      <c r="W116" t="str">
        <f>_xlfn.IFNA(","&amp;VLOOKUP($B116*1000+W$3,奖励辅助!$A:$K,11,FALSE),"")</f>
        <v/>
      </c>
      <c r="X116" t="str">
        <f>_xlfn.IFNA(","&amp;VLOOKUP($B116*1000+X$3,奖励辅助!$A:$K,11,FALSE),"")</f>
        <v/>
      </c>
      <c r="Y116" t="str">
        <f>_xlfn.IFNA(","&amp;VLOOKUP($B116*1000+Y$3,奖励辅助!$A:$K,11,FALSE),"")</f>
        <v/>
      </c>
      <c r="Z116" t="str">
        <f>_xlfn.IFNA(","&amp;VLOOKUP($B116*1000+Z$3,奖励辅助!$A:$K,11,FALSE),"")</f>
        <v/>
      </c>
      <c r="AA116" t="str">
        <f>_xlfn.IFNA(","&amp;VLOOKUP($B116*1000+AA$3,奖励辅助!$A:$K,11,FALSE),"")</f>
        <v/>
      </c>
      <c r="AB116" t="str">
        <f>_xlfn.IFNA(","&amp;VLOOKUP($B116*1000+AB$3,奖励辅助!$A:$K,11,FALSE),"")</f>
        <v/>
      </c>
      <c r="AC116" t="str">
        <f>_xlfn.IFNA(","&amp;VLOOKUP($B116*1000+AC$3,奖励辅助!$A:$K,11,FALSE),"")</f>
        <v/>
      </c>
      <c r="AD116" t="str">
        <f>_xlfn.IFNA(","&amp;VLOOKUP($B116*1000+AD$3,奖励辅助!$A:$K,11,FALSE),"")</f>
        <v/>
      </c>
      <c r="AE116" t="str">
        <f>_xlfn.IFNA(","&amp;VLOOKUP($B116*1000+AE$3,奖励辅助!$A:$K,11,FALSE),"")</f>
        <v/>
      </c>
      <c r="AF116" t="str">
        <f>_xlfn.IFNA(","&amp;VLOOKUP($B116*1000+AF$3,奖励辅助!$A:$K,11,FALSE),"")</f>
        <v/>
      </c>
      <c r="AG116" t="str">
        <f>_xlfn.IFNA(","&amp;VLOOKUP($B116*1000+AG$3,奖励辅助!$A:$K,11,FALSE),"")</f>
        <v/>
      </c>
      <c r="AH116" t="str">
        <f>_xlfn.IFNA(","&amp;VLOOKUP($B116*1000+AH$3,奖励辅助!$A:$K,11,FALSE),"")</f>
        <v/>
      </c>
      <c r="AI116" t="str">
        <f>_xlfn.IFNA(","&amp;VLOOKUP($B116*1000+AI$3,奖励辅助!$A:$K,11,FALSE),"")</f>
        <v/>
      </c>
      <c r="AJ116" t="str">
        <f>_xlfn.IFNA(","&amp;VLOOKUP($B116*1000+AJ$3,奖励辅助!$A:$K,11,FALSE),"")</f>
        <v/>
      </c>
      <c r="AK116" t="str">
        <f>_xlfn.IFNA(","&amp;VLOOKUP($B116*1000+AK$3,奖励辅助!$A:$K,11,FALSE),"")</f>
        <v/>
      </c>
      <c r="AL116" t="str">
        <f>_xlfn.IFNA(","&amp;VLOOKUP($B116*1000+AL$3,奖励辅助!$A:$K,11,FALSE),"")</f>
        <v/>
      </c>
      <c r="AM116" t="str">
        <f>_xlfn.IFNA(","&amp;VLOOKUP($B116*1000+AM$3,奖励辅助!$A:$K,11,FALSE),"")</f>
        <v/>
      </c>
    </row>
    <row r="117" spans="1:39" x14ac:dyDescent="0.15">
      <c r="A117">
        <f t="shared" si="5"/>
        <v>400383</v>
      </c>
      <c r="B117" s="2">
        <f t="shared" si="6"/>
        <v>383</v>
      </c>
      <c r="C117" s="6">
        <f t="shared" si="8"/>
        <v>38</v>
      </c>
      <c r="D117" s="6">
        <f t="shared" si="9"/>
        <v>3</v>
      </c>
      <c r="E117" s="1" t="s">
        <v>90</v>
      </c>
      <c r="F117" s="3" t="s">
        <v>91</v>
      </c>
      <c r="G117" s="3" t="str">
        <f t="shared" si="7"/>
        <v>[]</v>
      </c>
      <c r="H117" s="2">
        <v>0</v>
      </c>
      <c r="I117" s="2">
        <v>0</v>
      </c>
      <c r="J117" t="str">
        <f>_xlfn.IFNA(VLOOKUP($B117*1000+J$3,奖励辅助!$A:$K,11,FALSE),"")</f>
        <v/>
      </c>
      <c r="K117" t="str">
        <f>_xlfn.IFNA(","&amp;VLOOKUP($B117*1000+K$3,奖励辅助!$A:$K,11,FALSE),"")</f>
        <v/>
      </c>
      <c r="L117" t="str">
        <f>_xlfn.IFNA(","&amp;VLOOKUP($B117*1000+L$3,奖励辅助!$A:$K,11,FALSE),"")</f>
        <v/>
      </c>
      <c r="M117" t="str">
        <f>_xlfn.IFNA(","&amp;VLOOKUP($B117*1000+M$3,奖励辅助!$A:$K,11,FALSE),"")</f>
        <v/>
      </c>
      <c r="N117" t="str">
        <f>_xlfn.IFNA(","&amp;VLOOKUP($B117*1000+N$3,奖励辅助!$A:$K,11,FALSE),"")</f>
        <v/>
      </c>
      <c r="O117" t="str">
        <f>_xlfn.IFNA(","&amp;VLOOKUP($B117*1000+O$3,奖励辅助!$A:$K,11,FALSE),"")</f>
        <v/>
      </c>
      <c r="P117" t="str">
        <f>_xlfn.IFNA(","&amp;VLOOKUP($B117*1000+P$3,奖励辅助!$A:$K,11,FALSE),"")</f>
        <v/>
      </c>
      <c r="Q117" t="str">
        <f>_xlfn.IFNA(","&amp;VLOOKUP($B117*1000+Q$3,奖励辅助!$A:$K,11,FALSE),"")</f>
        <v/>
      </c>
      <c r="R117" t="str">
        <f>_xlfn.IFNA(","&amp;VLOOKUP($B117*1000+R$3,奖励辅助!$A:$K,11,FALSE),"")</f>
        <v/>
      </c>
      <c r="S117" t="str">
        <f>_xlfn.IFNA(","&amp;VLOOKUP($B117*1000+S$3,奖励辅助!$A:$K,11,FALSE),"")</f>
        <v/>
      </c>
      <c r="T117" t="str">
        <f>_xlfn.IFNA(","&amp;VLOOKUP($B117*1000+T$3,奖励辅助!$A:$K,11,FALSE),"")</f>
        <v/>
      </c>
      <c r="U117" t="str">
        <f>_xlfn.IFNA(","&amp;VLOOKUP($B117*1000+U$3,奖励辅助!$A:$K,11,FALSE),"")</f>
        <v/>
      </c>
      <c r="V117" t="str">
        <f>_xlfn.IFNA(","&amp;VLOOKUP($B117*1000+V$3,奖励辅助!$A:$K,11,FALSE),"")</f>
        <v/>
      </c>
      <c r="W117" t="str">
        <f>_xlfn.IFNA(","&amp;VLOOKUP($B117*1000+W$3,奖励辅助!$A:$K,11,FALSE),"")</f>
        <v/>
      </c>
      <c r="X117" t="str">
        <f>_xlfn.IFNA(","&amp;VLOOKUP($B117*1000+X$3,奖励辅助!$A:$K,11,FALSE),"")</f>
        <v/>
      </c>
      <c r="Y117" t="str">
        <f>_xlfn.IFNA(","&amp;VLOOKUP($B117*1000+Y$3,奖励辅助!$A:$K,11,FALSE),"")</f>
        <v/>
      </c>
      <c r="Z117" t="str">
        <f>_xlfn.IFNA(","&amp;VLOOKUP($B117*1000+Z$3,奖励辅助!$A:$K,11,FALSE),"")</f>
        <v/>
      </c>
      <c r="AA117" t="str">
        <f>_xlfn.IFNA(","&amp;VLOOKUP($B117*1000+AA$3,奖励辅助!$A:$K,11,FALSE),"")</f>
        <v/>
      </c>
      <c r="AB117" t="str">
        <f>_xlfn.IFNA(","&amp;VLOOKUP($B117*1000+AB$3,奖励辅助!$A:$K,11,FALSE),"")</f>
        <v/>
      </c>
      <c r="AC117" t="str">
        <f>_xlfn.IFNA(","&amp;VLOOKUP($B117*1000+AC$3,奖励辅助!$A:$K,11,FALSE),"")</f>
        <v/>
      </c>
      <c r="AD117" t="str">
        <f>_xlfn.IFNA(","&amp;VLOOKUP($B117*1000+AD$3,奖励辅助!$A:$K,11,FALSE),"")</f>
        <v/>
      </c>
      <c r="AE117" t="str">
        <f>_xlfn.IFNA(","&amp;VLOOKUP($B117*1000+AE$3,奖励辅助!$A:$K,11,FALSE),"")</f>
        <v/>
      </c>
      <c r="AF117" t="str">
        <f>_xlfn.IFNA(","&amp;VLOOKUP($B117*1000+AF$3,奖励辅助!$A:$K,11,FALSE),"")</f>
        <v/>
      </c>
      <c r="AG117" t="str">
        <f>_xlfn.IFNA(","&amp;VLOOKUP($B117*1000+AG$3,奖励辅助!$A:$K,11,FALSE),"")</f>
        <v/>
      </c>
      <c r="AH117" t="str">
        <f>_xlfn.IFNA(","&amp;VLOOKUP($B117*1000+AH$3,奖励辅助!$A:$K,11,FALSE),"")</f>
        <v/>
      </c>
      <c r="AI117" t="str">
        <f>_xlfn.IFNA(","&amp;VLOOKUP($B117*1000+AI$3,奖励辅助!$A:$K,11,FALSE),"")</f>
        <v/>
      </c>
      <c r="AJ117" t="str">
        <f>_xlfn.IFNA(","&amp;VLOOKUP($B117*1000+AJ$3,奖励辅助!$A:$K,11,FALSE),"")</f>
        <v/>
      </c>
      <c r="AK117" t="str">
        <f>_xlfn.IFNA(","&amp;VLOOKUP($B117*1000+AK$3,奖励辅助!$A:$K,11,FALSE),"")</f>
        <v/>
      </c>
      <c r="AL117" t="str">
        <f>_xlfn.IFNA(","&amp;VLOOKUP($B117*1000+AL$3,奖励辅助!$A:$K,11,FALSE),"")</f>
        <v/>
      </c>
      <c r="AM117" t="str">
        <f>_xlfn.IFNA(","&amp;VLOOKUP($B117*1000+AM$3,奖励辅助!$A:$K,11,FALSE),"")</f>
        <v/>
      </c>
    </row>
    <row r="118" spans="1:39" x14ac:dyDescent="0.15">
      <c r="A118">
        <f t="shared" si="5"/>
        <v>400391</v>
      </c>
      <c r="B118" s="2">
        <f t="shared" si="6"/>
        <v>391</v>
      </c>
      <c r="C118" s="6">
        <f t="shared" si="8"/>
        <v>39</v>
      </c>
      <c r="D118" s="6">
        <f t="shared" si="9"/>
        <v>1</v>
      </c>
      <c r="E118" s="1" t="s">
        <v>90</v>
      </c>
      <c r="F118" s="3" t="s">
        <v>91</v>
      </c>
      <c r="G118" s="3" t="str">
        <f t="shared" si="7"/>
        <v>[{"t":"i","i":4,"c":7508,"tr":0}]</v>
      </c>
      <c r="H118" s="2">
        <v>0</v>
      </c>
      <c r="I118" s="2">
        <v>0</v>
      </c>
      <c r="J118" t="str">
        <f>_xlfn.IFNA(VLOOKUP($B118*1000+J$3,奖励辅助!$A:$K,11,FALSE),"")</f>
        <v>{"t":"i","i":4,"c":7508,"tr":0}</v>
      </c>
      <c r="K118" t="str">
        <f>_xlfn.IFNA(","&amp;VLOOKUP($B118*1000+K$3,奖励辅助!$A:$K,11,FALSE),"")</f>
        <v/>
      </c>
      <c r="L118" t="str">
        <f>_xlfn.IFNA(","&amp;VLOOKUP($B118*1000+L$3,奖励辅助!$A:$K,11,FALSE),"")</f>
        <v/>
      </c>
      <c r="M118" t="str">
        <f>_xlfn.IFNA(","&amp;VLOOKUP($B118*1000+M$3,奖励辅助!$A:$K,11,FALSE),"")</f>
        <v/>
      </c>
      <c r="N118" t="str">
        <f>_xlfn.IFNA(","&amp;VLOOKUP($B118*1000+N$3,奖励辅助!$A:$K,11,FALSE),"")</f>
        <v/>
      </c>
      <c r="O118" t="str">
        <f>_xlfn.IFNA(","&amp;VLOOKUP($B118*1000+O$3,奖励辅助!$A:$K,11,FALSE),"")</f>
        <v/>
      </c>
      <c r="P118" t="str">
        <f>_xlfn.IFNA(","&amp;VLOOKUP($B118*1000+P$3,奖励辅助!$A:$K,11,FALSE),"")</f>
        <v/>
      </c>
      <c r="Q118" t="str">
        <f>_xlfn.IFNA(","&amp;VLOOKUP($B118*1000+Q$3,奖励辅助!$A:$K,11,FALSE),"")</f>
        <v/>
      </c>
      <c r="R118" t="str">
        <f>_xlfn.IFNA(","&amp;VLOOKUP($B118*1000+R$3,奖励辅助!$A:$K,11,FALSE),"")</f>
        <v/>
      </c>
      <c r="S118" t="str">
        <f>_xlfn.IFNA(","&amp;VLOOKUP($B118*1000+S$3,奖励辅助!$A:$K,11,FALSE),"")</f>
        <v/>
      </c>
      <c r="T118" t="str">
        <f>_xlfn.IFNA(","&amp;VLOOKUP($B118*1000+T$3,奖励辅助!$A:$K,11,FALSE),"")</f>
        <v/>
      </c>
      <c r="U118" t="str">
        <f>_xlfn.IFNA(","&amp;VLOOKUP($B118*1000+U$3,奖励辅助!$A:$K,11,FALSE),"")</f>
        <v/>
      </c>
      <c r="V118" t="str">
        <f>_xlfn.IFNA(","&amp;VLOOKUP($B118*1000+V$3,奖励辅助!$A:$K,11,FALSE),"")</f>
        <v/>
      </c>
      <c r="W118" t="str">
        <f>_xlfn.IFNA(","&amp;VLOOKUP($B118*1000+W$3,奖励辅助!$A:$K,11,FALSE),"")</f>
        <v/>
      </c>
      <c r="X118" t="str">
        <f>_xlfn.IFNA(","&amp;VLOOKUP($B118*1000+X$3,奖励辅助!$A:$K,11,FALSE),"")</f>
        <v/>
      </c>
      <c r="Y118" t="str">
        <f>_xlfn.IFNA(","&amp;VLOOKUP($B118*1000+Y$3,奖励辅助!$A:$K,11,FALSE),"")</f>
        <v/>
      </c>
      <c r="Z118" t="str">
        <f>_xlfn.IFNA(","&amp;VLOOKUP($B118*1000+Z$3,奖励辅助!$A:$K,11,FALSE),"")</f>
        <v/>
      </c>
      <c r="AA118" t="str">
        <f>_xlfn.IFNA(","&amp;VLOOKUP($B118*1000+AA$3,奖励辅助!$A:$K,11,FALSE),"")</f>
        <v/>
      </c>
      <c r="AB118" t="str">
        <f>_xlfn.IFNA(","&amp;VLOOKUP($B118*1000+AB$3,奖励辅助!$A:$K,11,FALSE),"")</f>
        <v/>
      </c>
      <c r="AC118" t="str">
        <f>_xlfn.IFNA(","&amp;VLOOKUP($B118*1000+AC$3,奖励辅助!$A:$K,11,FALSE),"")</f>
        <v/>
      </c>
      <c r="AD118" t="str">
        <f>_xlfn.IFNA(","&amp;VLOOKUP($B118*1000+AD$3,奖励辅助!$A:$K,11,FALSE),"")</f>
        <v/>
      </c>
      <c r="AE118" t="str">
        <f>_xlfn.IFNA(","&amp;VLOOKUP($B118*1000+AE$3,奖励辅助!$A:$K,11,FALSE),"")</f>
        <v/>
      </c>
      <c r="AF118" t="str">
        <f>_xlfn.IFNA(","&amp;VLOOKUP($B118*1000+AF$3,奖励辅助!$A:$K,11,FALSE),"")</f>
        <v/>
      </c>
      <c r="AG118" t="str">
        <f>_xlfn.IFNA(","&amp;VLOOKUP($B118*1000+AG$3,奖励辅助!$A:$K,11,FALSE),"")</f>
        <v/>
      </c>
      <c r="AH118" t="str">
        <f>_xlfn.IFNA(","&amp;VLOOKUP($B118*1000+AH$3,奖励辅助!$A:$K,11,FALSE),"")</f>
        <v/>
      </c>
      <c r="AI118" t="str">
        <f>_xlfn.IFNA(","&amp;VLOOKUP($B118*1000+AI$3,奖励辅助!$A:$K,11,FALSE),"")</f>
        <v/>
      </c>
      <c r="AJ118" t="str">
        <f>_xlfn.IFNA(","&amp;VLOOKUP($B118*1000+AJ$3,奖励辅助!$A:$K,11,FALSE),"")</f>
        <v/>
      </c>
      <c r="AK118" t="str">
        <f>_xlfn.IFNA(","&amp;VLOOKUP($B118*1000+AK$3,奖励辅助!$A:$K,11,FALSE),"")</f>
        <v/>
      </c>
      <c r="AL118" t="str">
        <f>_xlfn.IFNA(","&amp;VLOOKUP($B118*1000+AL$3,奖励辅助!$A:$K,11,FALSE),"")</f>
        <v/>
      </c>
      <c r="AM118" t="str">
        <f>_xlfn.IFNA(","&amp;VLOOKUP($B118*1000+AM$3,奖励辅助!$A:$K,11,FALSE),"")</f>
        <v/>
      </c>
    </row>
    <row r="119" spans="1:39" x14ac:dyDescent="0.15">
      <c r="A119">
        <f t="shared" si="5"/>
        <v>400392</v>
      </c>
      <c r="B119" s="2">
        <f t="shared" si="6"/>
        <v>392</v>
      </c>
      <c r="C119" s="6">
        <f t="shared" si="8"/>
        <v>39</v>
      </c>
      <c r="D119" s="6">
        <f t="shared" si="9"/>
        <v>2</v>
      </c>
      <c r="E119" s="1" t="s">
        <v>90</v>
      </c>
      <c r="F119" s="3" t="s">
        <v>91</v>
      </c>
      <c r="G119" s="3" t="str">
        <f t="shared" si="7"/>
        <v>[]</v>
      </c>
      <c r="H119" s="2">
        <v>0</v>
      </c>
      <c r="I119" s="2">
        <v>0</v>
      </c>
      <c r="J119" t="str">
        <f>_xlfn.IFNA(VLOOKUP($B119*1000+J$3,奖励辅助!$A:$K,11,FALSE),"")</f>
        <v/>
      </c>
      <c r="K119" t="str">
        <f>_xlfn.IFNA(","&amp;VLOOKUP($B119*1000+K$3,奖励辅助!$A:$K,11,FALSE),"")</f>
        <v/>
      </c>
      <c r="L119" t="str">
        <f>_xlfn.IFNA(","&amp;VLOOKUP($B119*1000+L$3,奖励辅助!$A:$K,11,FALSE),"")</f>
        <v/>
      </c>
      <c r="M119" t="str">
        <f>_xlfn.IFNA(","&amp;VLOOKUP($B119*1000+M$3,奖励辅助!$A:$K,11,FALSE),"")</f>
        <v/>
      </c>
      <c r="N119" t="str">
        <f>_xlfn.IFNA(","&amp;VLOOKUP($B119*1000+N$3,奖励辅助!$A:$K,11,FALSE),"")</f>
        <v/>
      </c>
      <c r="O119" t="str">
        <f>_xlfn.IFNA(","&amp;VLOOKUP($B119*1000+O$3,奖励辅助!$A:$K,11,FALSE),"")</f>
        <v/>
      </c>
      <c r="P119" t="str">
        <f>_xlfn.IFNA(","&amp;VLOOKUP($B119*1000+P$3,奖励辅助!$A:$K,11,FALSE),"")</f>
        <v/>
      </c>
      <c r="Q119" t="str">
        <f>_xlfn.IFNA(","&amp;VLOOKUP($B119*1000+Q$3,奖励辅助!$A:$K,11,FALSE),"")</f>
        <v/>
      </c>
      <c r="R119" t="str">
        <f>_xlfn.IFNA(","&amp;VLOOKUP($B119*1000+R$3,奖励辅助!$A:$K,11,FALSE),"")</f>
        <v/>
      </c>
      <c r="S119" t="str">
        <f>_xlfn.IFNA(","&amp;VLOOKUP($B119*1000+S$3,奖励辅助!$A:$K,11,FALSE),"")</f>
        <v/>
      </c>
      <c r="T119" t="str">
        <f>_xlfn.IFNA(","&amp;VLOOKUP($B119*1000+T$3,奖励辅助!$A:$K,11,FALSE),"")</f>
        <v/>
      </c>
      <c r="U119" t="str">
        <f>_xlfn.IFNA(","&amp;VLOOKUP($B119*1000+U$3,奖励辅助!$A:$K,11,FALSE),"")</f>
        <v/>
      </c>
      <c r="V119" t="str">
        <f>_xlfn.IFNA(","&amp;VLOOKUP($B119*1000+V$3,奖励辅助!$A:$K,11,FALSE),"")</f>
        <v/>
      </c>
      <c r="W119" t="str">
        <f>_xlfn.IFNA(","&amp;VLOOKUP($B119*1000+W$3,奖励辅助!$A:$K,11,FALSE),"")</f>
        <v/>
      </c>
      <c r="X119" t="str">
        <f>_xlfn.IFNA(","&amp;VLOOKUP($B119*1000+X$3,奖励辅助!$A:$K,11,FALSE),"")</f>
        <v/>
      </c>
      <c r="Y119" t="str">
        <f>_xlfn.IFNA(","&amp;VLOOKUP($B119*1000+Y$3,奖励辅助!$A:$K,11,FALSE),"")</f>
        <v/>
      </c>
      <c r="Z119" t="str">
        <f>_xlfn.IFNA(","&amp;VLOOKUP($B119*1000+Z$3,奖励辅助!$A:$K,11,FALSE),"")</f>
        <v/>
      </c>
      <c r="AA119" t="str">
        <f>_xlfn.IFNA(","&amp;VLOOKUP($B119*1000+AA$3,奖励辅助!$A:$K,11,FALSE),"")</f>
        <v/>
      </c>
      <c r="AB119" t="str">
        <f>_xlfn.IFNA(","&amp;VLOOKUP($B119*1000+AB$3,奖励辅助!$A:$K,11,FALSE),"")</f>
        <v/>
      </c>
      <c r="AC119" t="str">
        <f>_xlfn.IFNA(","&amp;VLOOKUP($B119*1000+AC$3,奖励辅助!$A:$K,11,FALSE),"")</f>
        <v/>
      </c>
      <c r="AD119" t="str">
        <f>_xlfn.IFNA(","&amp;VLOOKUP($B119*1000+AD$3,奖励辅助!$A:$K,11,FALSE),"")</f>
        <v/>
      </c>
      <c r="AE119" t="str">
        <f>_xlfn.IFNA(","&amp;VLOOKUP($B119*1000+AE$3,奖励辅助!$A:$K,11,FALSE),"")</f>
        <v/>
      </c>
      <c r="AF119" t="str">
        <f>_xlfn.IFNA(","&amp;VLOOKUP($B119*1000+AF$3,奖励辅助!$A:$K,11,FALSE),"")</f>
        <v/>
      </c>
      <c r="AG119" t="str">
        <f>_xlfn.IFNA(","&amp;VLOOKUP($B119*1000+AG$3,奖励辅助!$A:$K,11,FALSE),"")</f>
        <v/>
      </c>
      <c r="AH119" t="str">
        <f>_xlfn.IFNA(","&amp;VLOOKUP($B119*1000+AH$3,奖励辅助!$A:$K,11,FALSE),"")</f>
        <v/>
      </c>
      <c r="AI119" t="str">
        <f>_xlfn.IFNA(","&amp;VLOOKUP($B119*1000+AI$3,奖励辅助!$A:$K,11,FALSE),"")</f>
        <v/>
      </c>
      <c r="AJ119" t="str">
        <f>_xlfn.IFNA(","&amp;VLOOKUP($B119*1000+AJ$3,奖励辅助!$A:$K,11,FALSE),"")</f>
        <v/>
      </c>
      <c r="AK119" t="str">
        <f>_xlfn.IFNA(","&amp;VLOOKUP($B119*1000+AK$3,奖励辅助!$A:$K,11,FALSE),"")</f>
        <v/>
      </c>
      <c r="AL119" t="str">
        <f>_xlfn.IFNA(","&amp;VLOOKUP($B119*1000+AL$3,奖励辅助!$A:$K,11,FALSE),"")</f>
        <v/>
      </c>
      <c r="AM119" t="str">
        <f>_xlfn.IFNA(","&amp;VLOOKUP($B119*1000+AM$3,奖励辅助!$A:$K,11,FALSE),"")</f>
        <v/>
      </c>
    </row>
    <row r="120" spans="1:39" x14ac:dyDescent="0.15">
      <c r="A120">
        <f t="shared" si="5"/>
        <v>400393</v>
      </c>
      <c r="B120" s="2">
        <f t="shared" si="6"/>
        <v>393</v>
      </c>
      <c r="C120" s="6">
        <f t="shared" si="8"/>
        <v>39</v>
      </c>
      <c r="D120" s="6">
        <f t="shared" si="9"/>
        <v>3</v>
      </c>
      <c r="E120" s="1" t="s">
        <v>90</v>
      </c>
      <c r="F120" s="3" t="s">
        <v>91</v>
      </c>
      <c r="G120" s="3" t="str">
        <f t="shared" si="7"/>
        <v>[]</v>
      </c>
      <c r="H120" s="2">
        <v>0</v>
      </c>
      <c r="I120" s="2">
        <v>0</v>
      </c>
      <c r="J120" t="str">
        <f>_xlfn.IFNA(VLOOKUP($B120*1000+J$3,奖励辅助!$A:$K,11,FALSE),"")</f>
        <v/>
      </c>
      <c r="K120" t="str">
        <f>_xlfn.IFNA(","&amp;VLOOKUP($B120*1000+K$3,奖励辅助!$A:$K,11,FALSE),"")</f>
        <v/>
      </c>
      <c r="L120" t="str">
        <f>_xlfn.IFNA(","&amp;VLOOKUP($B120*1000+L$3,奖励辅助!$A:$K,11,FALSE),"")</f>
        <v/>
      </c>
      <c r="M120" t="str">
        <f>_xlfn.IFNA(","&amp;VLOOKUP($B120*1000+M$3,奖励辅助!$A:$K,11,FALSE),"")</f>
        <v/>
      </c>
      <c r="N120" t="str">
        <f>_xlfn.IFNA(","&amp;VLOOKUP($B120*1000+N$3,奖励辅助!$A:$K,11,FALSE),"")</f>
        <v/>
      </c>
      <c r="O120" t="str">
        <f>_xlfn.IFNA(","&amp;VLOOKUP($B120*1000+O$3,奖励辅助!$A:$K,11,FALSE),"")</f>
        <v/>
      </c>
      <c r="P120" t="str">
        <f>_xlfn.IFNA(","&amp;VLOOKUP($B120*1000+P$3,奖励辅助!$A:$K,11,FALSE),"")</f>
        <v/>
      </c>
      <c r="Q120" t="str">
        <f>_xlfn.IFNA(","&amp;VLOOKUP($B120*1000+Q$3,奖励辅助!$A:$K,11,FALSE),"")</f>
        <v/>
      </c>
      <c r="R120" t="str">
        <f>_xlfn.IFNA(","&amp;VLOOKUP($B120*1000+R$3,奖励辅助!$A:$K,11,FALSE),"")</f>
        <v/>
      </c>
      <c r="S120" t="str">
        <f>_xlfn.IFNA(","&amp;VLOOKUP($B120*1000+S$3,奖励辅助!$A:$K,11,FALSE),"")</f>
        <v/>
      </c>
      <c r="T120" t="str">
        <f>_xlfn.IFNA(","&amp;VLOOKUP($B120*1000+T$3,奖励辅助!$A:$K,11,FALSE),"")</f>
        <v/>
      </c>
      <c r="U120" t="str">
        <f>_xlfn.IFNA(","&amp;VLOOKUP($B120*1000+U$3,奖励辅助!$A:$K,11,FALSE),"")</f>
        <v/>
      </c>
      <c r="V120" t="str">
        <f>_xlfn.IFNA(","&amp;VLOOKUP($B120*1000+V$3,奖励辅助!$A:$K,11,FALSE),"")</f>
        <v/>
      </c>
      <c r="W120" t="str">
        <f>_xlfn.IFNA(","&amp;VLOOKUP($B120*1000+W$3,奖励辅助!$A:$K,11,FALSE),"")</f>
        <v/>
      </c>
      <c r="X120" t="str">
        <f>_xlfn.IFNA(","&amp;VLOOKUP($B120*1000+X$3,奖励辅助!$A:$K,11,FALSE),"")</f>
        <v/>
      </c>
      <c r="Y120" t="str">
        <f>_xlfn.IFNA(","&amp;VLOOKUP($B120*1000+Y$3,奖励辅助!$A:$K,11,FALSE),"")</f>
        <v/>
      </c>
      <c r="Z120" t="str">
        <f>_xlfn.IFNA(","&amp;VLOOKUP($B120*1000+Z$3,奖励辅助!$A:$K,11,FALSE),"")</f>
        <v/>
      </c>
      <c r="AA120" t="str">
        <f>_xlfn.IFNA(","&amp;VLOOKUP($B120*1000+AA$3,奖励辅助!$A:$K,11,FALSE),"")</f>
        <v/>
      </c>
      <c r="AB120" t="str">
        <f>_xlfn.IFNA(","&amp;VLOOKUP($B120*1000+AB$3,奖励辅助!$A:$K,11,FALSE),"")</f>
        <v/>
      </c>
      <c r="AC120" t="str">
        <f>_xlfn.IFNA(","&amp;VLOOKUP($B120*1000+AC$3,奖励辅助!$A:$K,11,FALSE),"")</f>
        <v/>
      </c>
      <c r="AD120" t="str">
        <f>_xlfn.IFNA(","&amp;VLOOKUP($B120*1000+AD$3,奖励辅助!$A:$K,11,FALSE),"")</f>
        <v/>
      </c>
      <c r="AE120" t="str">
        <f>_xlfn.IFNA(","&amp;VLOOKUP($B120*1000+AE$3,奖励辅助!$A:$K,11,FALSE),"")</f>
        <v/>
      </c>
      <c r="AF120" t="str">
        <f>_xlfn.IFNA(","&amp;VLOOKUP($B120*1000+AF$3,奖励辅助!$A:$K,11,FALSE),"")</f>
        <v/>
      </c>
      <c r="AG120" t="str">
        <f>_xlfn.IFNA(","&amp;VLOOKUP($B120*1000+AG$3,奖励辅助!$A:$K,11,FALSE),"")</f>
        <v/>
      </c>
      <c r="AH120" t="str">
        <f>_xlfn.IFNA(","&amp;VLOOKUP($B120*1000+AH$3,奖励辅助!$A:$K,11,FALSE),"")</f>
        <v/>
      </c>
      <c r="AI120" t="str">
        <f>_xlfn.IFNA(","&amp;VLOOKUP($B120*1000+AI$3,奖励辅助!$A:$K,11,FALSE),"")</f>
        <v/>
      </c>
      <c r="AJ120" t="str">
        <f>_xlfn.IFNA(","&amp;VLOOKUP($B120*1000+AJ$3,奖励辅助!$A:$K,11,FALSE),"")</f>
        <v/>
      </c>
      <c r="AK120" t="str">
        <f>_xlfn.IFNA(","&amp;VLOOKUP($B120*1000+AK$3,奖励辅助!$A:$K,11,FALSE),"")</f>
        <v/>
      </c>
      <c r="AL120" t="str">
        <f>_xlfn.IFNA(","&amp;VLOOKUP($B120*1000+AL$3,奖励辅助!$A:$K,11,FALSE),"")</f>
        <v/>
      </c>
      <c r="AM120" t="str">
        <f>_xlfn.IFNA(","&amp;VLOOKUP($B120*1000+AM$3,奖励辅助!$A:$K,11,FALSE),"")</f>
        <v/>
      </c>
    </row>
    <row r="121" spans="1:39" x14ac:dyDescent="0.15">
      <c r="A121">
        <f t="shared" si="5"/>
        <v>400401</v>
      </c>
      <c r="B121" s="2">
        <f t="shared" si="6"/>
        <v>401</v>
      </c>
      <c r="C121" s="6">
        <f t="shared" si="8"/>
        <v>40</v>
      </c>
      <c r="D121" s="6">
        <f t="shared" si="9"/>
        <v>1</v>
      </c>
      <c r="E121" s="1" t="s">
        <v>90</v>
      </c>
      <c r="F121" s="3" t="s">
        <v>91</v>
      </c>
      <c r="G121" s="3" t="str">
        <f t="shared" si="7"/>
        <v>[{"t":"i","i":4,"c":8048,"tr":0}]</v>
      </c>
      <c r="H121" s="2">
        <v>0</v>
      </c>
      <c r="I121" s="2">
        <v>0</v>
      </c>
      <c r="J121" t="str">
        <f>_xlfn.IFNA(VLOOKUP($B121*1000+J$3,奖励辅助!$A:$K,11,FALSE),"")</f>
        <v>{"t":"i","i":4,"c":8048,"tr":0}</v>
      </c>
      <c r="K121" t="str">
        <f>_xlfn.IFNA(","&amp;VLOOKUP($B121*1000+K$3,奖励辅助!$A:$K,11,FALSE),"")</f>
        <v/>
      </c>
      <c r="L121" t="str">
        <f>_xlfn.IFNA(","&amp;VLOOKUP($B121*1000+L$3,奖励辅助!$A:$K,11,FALSE),"")</f>
        <v/>
      </c>
      <c r="M121" t="str">
        <f>_xlfn.IFNA(","&amp;VLOOKUP($B121*1000+M$3,奖励辅助!$A:$K,11,FALSE),"")</f>
        <v/>
      </c>
      <c r="N121" t="str">
        <f>_xlfn.IFNA(","&amp;VLOOKUP($B121*1000+N$3,奖励辅助!$A:$K,11,FALSE),"")</f>
        <v/>
      </c>
      <c r="O121" t="str">
        <f>_xlfn.IFNA(","&amp;VLOOKUP($B121*1000+O$3,奖励辅助!$A:$K,11,FALSE),"")</f>
        <v/>
      </c>
      <c r="P121" t="str">
        <f>_xlfn.IFNA(","&amp;VLOOKUP($B121*1000+P$3,奖励辅助!$A:$K,11,FALSE),"")</f>
        <v/>
      </c>
      <c r="Q121" t="str">
        <f>_xlfn.IFNA(","&amp;VLOOKUP($B121*1000+Q$3,奖励辅助!$A:$K,11,FALSE),"")</f>
        <v/>
      </c>
      <c r="R121" t="str">
        <f>_xlfn.IFNA(","&amp;VLOOKUP($B121*1000+R$3,奖励辅助!$A:$K,11,FALSE),"")</f>
        <v/>
      </c>
      <c r="S121" t="str">
        <f>_xlfn.IFNA(","&amp;VLOOKUP($B121*1000+S$3,奖励辅助!$A:$K,11,FALSE),"")</f>
        <v/>
      </c>
      <c r="T121" t="str">
        <f>_xlfn.IFNA(","&amp;VLOOKUP($B121*1000+T$3,奖励辅助!$A:$K,11,FALSE),"")</f>
        <v/>
      </c>
      <c r="U121" t="str">
        <f>_xlfn.IFNA(","&amp;VLOOKUP($B121*1000+U$3,奖励辅助!$A:$K,11,FALSE),"")</f>
        <v/>
      </c>
      <c r="V121" t="str">
        <f>_xlfn.IFNA(","&amp;VLOOKUP($B121*1000+V$3,奖励辅助!$A:$K,11,FALSE),"")</f>
        <v/>
      </c>
      <c r="W121" t="str">
        <f>_xlfn.IFNA(","&amp;VLOOKUP($B121*1000+W$3,奖励辅助!$A:$K,11,FALSE),"")</f>
        <v/>
      </c>
      <c r="X121" t="str">
        <f>_xlfn.IFNA(","&amp;VLOOKUP($B121*1000+X$3,奖励辅助!$A:$K,11,FALSE),"")</f>
        <v/>
      </c>
      <c r="Y121" t="str">
        <f>_xlfn.IFNA(","&amp;VLOOKUP($B121*1000+Y$3,奖励辅助!$A:$K,11,FALSE),"")</f>
        <v/>
      </c>
      <c r="Z121" t="str">
        <f>_xlfn.IFNA(","&amp;VLOOKUP($B121*1000+Z$3,奖励辅助!$A:$K,11,FALSE),"")</f>
        <v/>
      </c>
      <c r="AA121" t="str">
        <f>_xlfn.IFNA(","&amp;VLOOKUP($B121*1000+AA$3,奖励辅助!$A:$K,11,FALSE),"")</f>
        <v/>
      </c>
      <c r="AB121" t="str">
        <f>_xlfn.IFNA(","&amp;VLOOKUP($B121*1000+AB$3,奖励辅助!$A:$K,11,FALSE),"")</f>
        <v/>
      </c>
      <c r="AC121" t="str">
        <f>_xlfn.IFNA(","&amp;VLOOKUP($B121*1000+AC$3,奖励辅助!$A:$K,11,FALSE),"")</f>
        <v/>
      </c>
      <c r="AD121" t="str">
        <f>_xlfn.IFNA(","&amp;VLOOKUP($B121*1000+AD$3,奖励辅助!$A:$K,11,FALSE),"")</f>
        <v/>
      </c>
      <c r="AE121" t="str">
        <f>_xlfn.IFNA(","&amp;VLOOKUP($B121*1000+AE$3,奖励辅助!$A:$K,11,FALSE),"")</f>
        <v/>
      </c>
      <c r="AF121" t="str">
        <f>_xlfn.IFNA(","&amp;VLOOKUP($B121*1000+AF$3,奖励辅助!$A:$K,11,FALSE),"")</f>
        <v/>
      </c>
      <c r="AG121" t="str">
        <f>_xlfn.IFNA(","&amp;VLOOKUP($B121*1000+AG$3,奖励辅助!$A:$K,11,FALSE),"")</f>
        <v/>
      </c>
      <c r="AH121" t="str">
        <f>_xlfn.IFNA(","&amp;VLOOKUP($B121*1000+AH$3,奖励辅助!$A:$K,11,FALSE),"")</f>
        <v/>
      </c>
      <c r="AI121" t="str">
        <f>_xlfn.IFNA(","&amp;VLOOKUP($B121*1000+AI$3,奖励辅助!$A:$K,11,FALSE),"")</f>
        <v/>
      </c>
      <c r="AJ121" t="str">
        <f>_xlfn.IFNA(","&amp;VLOOKUP($B121*1000+AJ$3,奖励辅助!$A:$K,11,FALSE),"")</f>
        <v/>
      </c>
      <c r="AK121" t="str">
        <f>_xlfn.IFNA(","&amp;VLOOKUP($B121*1000+AK$3,奖励辅助!$A:$K,11,FALSE),"")</f>
        <v/>
      </c>
      <c r="AL121" t="str">
        <f>_xlfn.IFNA(","&amp;VLOOKUP($B121*1000+AL$3,奖励辅助!$A:$K,11,FALSE),"")</f>
        <v/>
      </c>
      <c r="AM121" t="str">
        <f>_xlfn.IFNA(","&amp;VLOOKUP($B121*1000+AM$3,奖励辅助!$A:$K,11,FALSE),"")</f>
        <v/>
      </c>
    </row>
    <row r="122" spans="1:39" x14ac:dyDescent="0.15">
      <c r="A122">
        <f t="shared" si="5"/>
        <v>400402</v>
      </c>
      <c r="B122" s="2">
        <f t="shared" si="6"/>
        <v>402</v>
      </c>
      <c r="C122" s="6">
        <f t="shared" si="8"/>
        <v>40</v>
      </c>
      <c r="D122" s="6">
        <f t="shared" si="9"/>
        <v>2</v>
      </c>
      <c r="E122" s="1" t="s">
        <v>90</v>
      </c>
      <c r="F122" s="3" t="s">
        <v>91</v>
      </c>
      <c r="G122" s="3" t="str">
        <f t="shared" si="7"/>
        <v>[]</v>
      </c>
      <c r="H122" s="2">
        <v>0</v>
      </c>
      <c r="I122" s="2">
        <v>0</v>
      </c>
      <c r="J122" t="str">
        <f>_xlfn.IFNA(VLOOKUP($B122*1000+J$3,奖励辅助!$A:$K,11,FALSE),"")</f>
        <v/>
      </c>
      <c r="K122" t="str">
        <f>_xlfn.IFNA(","&amp;VLOOKUP($B122*1000+K$3,奖励辅助!$A:$K,11,FALSE),"")</f>
        <v/>
      </c>
      <c r="L122" t="str">
        <f>_xlfn.IFNA(","&amp;VLOOKUP($B122*1000+L$3,奖励辅助!$A:$K,11,FALSE),"")</f>
        <v/>
      </c>
      <c r="M122" t="str">
        <f>_xlfn.IFNA(","&amp;VLOOKUP($B122*1000+M$3,奖励辅助!$A:$K,11,FALSE),"")</f>
        <v/>
      </c>
      <c r="N122" t="str">
        <f>_xlfn.IFNA(","&amp;VLOOKUP($B122*1000+N$3,奖励辅助!$A:$K,11,FALSE),"")</f>
        <v/>
      </c>
      <c r="O122" t="str">
        <f>_xlfn.IFNA(","&amp;VLOOKUP($B122*1000+O$3,奖励辅助!$A:$K,11,FALSE),"")</f>
        <v/>
      </c>
      <c r="P122" t="str">
        <f>_xlfn.IFNA(","&amp;VLOOKUP($B122*1000+P$3,奖励辅助!$A:$K,11,FALSE),"")</f>
        <v/>
      </c>
      <c r="Q122" t="str">
        <f>_xlfn.IFNA(","&amp;VLOOKUP($B122*1000+Q$3,奖励辅助!$A:$K,11,FALSE),"")</f>
        <v/>
      </c>
      <c r="R122" t="str">
        <f>_xlfn.IFNA(","&amp;VLOOKUP($B122*1000+R$3,奖励辅助!$A:$K,11,FALSE),"")</f>
        <v/>
      </c>
      <c r="S122" t="str">
        <f>_xlfn.IFNA(","&amp;VLOOKUP($B122*1000+S$3,奖励辅助!$A:$K,11,FALSE),"")</f>
        <v/>
      </c>
      <c r="T122" t="str">
        <f>_xlfn.IFNA(","&amp;VLOOKUP($B122*1000+T$3,奖励辅助!$A:$K,11,FALSE),"")</f>
        <v/>
      </c>
      <c r="U122" t="str">
        <f>_xlfn.IFNA(","&amp;VLOOKUP($B122*1000+U$3,奖励辅助!$A:$K,11,FALSE),"")</f>
        <v/>
      </c>
      <c r="V122" t="str">
        <f>_xlfn.IFNA(","&amp;VLOOKUP($B122*1000+V$3,奖励辅助!$A:$K,11,FALSE),"")</f>
        <v/>
      </c>
      <c r="W122" t="str">
        <f>_xlfn.IFNA(","&amp;VLOOKUP($B122*1000+W$3,奖励辅助!$A:$K,11,FALSE),"")</f>
        <v/>
      </c>
      <c r="X122" t="str">
        <f>_xlfn.IFNA(","&amp;VLOOKUP($B122*1000+X$3,奖励辅助!$A:$K,11,FALSE),"")</f>
        <v/>
      </c>
      <c r="Y122" t="str">
        <f>_xlfn.IFNA(","&amp;VLOOKUP($B122*1000+Y$3,奖励辅助!$A:$K,11,FALSE),"")</f>
        <v/>
      </c>
      <c r="Z122" t="str">
        <f>_xlfn.IFNA(","&amp;VLOOKUP($B122*1000+Z$3,奖励辅助!$A:$K,11,FALSE),"")</f>
        <v/>
      </c>
      <c r="AA122" t="str">
        <f>_xlfn.IFNA(","&amp;VLOOKUP($B122*1000+AA$3,奖励辅助!$A:$K,11,FALSE),"")</f>
        <v/>
      </c>
      <c r="AB122" t="str">
        <f>_xlfn.IFNA(","&amp;VLOOKUP($B122*1000+AB$3,奖励辅助!$A:$K,11,FALSE),"")</f>
        <v/>
      </c>
      <c r="AC122" t="str">
        <f>_xlfn.IFNA(","&amp;VLOOKUP($B122*1000+AC$3,奖励辅助!$A:$K,11,FALSE),"")</f>
        <v/>
      </c>
      <c r="AD122" t="str">
        <f>_xlfn.IFNA(","&amp;VLOOKUP($B122*1000+AD$3,奖励辅助!$A:$K,11,FALSE),"")</f>
        <v/>
      </c>
      <c r="AE122" t="str">
        <f>_xlfn.IFNA(","&amp;VLOOKUP($B122*1000+AE$3,奖励辅助!$A:$K,11,FALSE),"")</f>
        <v/>
      </c>
      <c r="AF122" t="str">
        <f>_xlfn.IFNA(","&amp;VLOOKUP($B122*1000+AF$3,奖励辅助!$A:$K,11,FALSE),"")</f>
        <v/>
      </c>
      <c r="AG122" t="str">
        <f>_xlfn.IFNA(","&amp;VLOOKUP($B122*1000+AG$3,奖励辅助!$A:$K,11,FALSE),"")</f>
        <v/>
      </c>
      <c r="AH122" t="str">
        <f>_xlfn.IFNA(","&amp;VLOOKUP($B122*1000+AH$3,奖励辅助!$A:$K,11,FALSE),"")</f>
        <v/>
      </c>
      <c r="AI122" t="str">
        <f>_xlfn.IFNA(","&amp;VLOOKUP($B122*1000+AI$3,奖励辅助!$A:$K,11,FALSE),"")</f>
        <v/>
      </c>
      <c r="AJ122" t="str">
        <f>_xlfn.IFNA(","&amp;VLOOKUP($B122*1000+AJ$3,奖励辅助!$A:$K,11,FALSE),"")</f>
        <v/>
      </c>
      <c r="AK122" t="str">
        <f>_xlfn.IFNA(","&amp;VLOOKUP($B122*1000+AK$3,奖励辅助!$A:$K,11,FALSE),"")</f>
        <v/>
      </c>
      <c r="AL122" t="str">
        <f>_xlfn.IFNA(","&amp;VLOOKUP($B122*1000+AL$3,奖励辅助!$A:$K,11,FALSE),"")</f>
        <v/>
      </c>
      <c r="AM122" t="str">
        <f>_xlfn.IFNA(","&amp;VLOOKUP($B122*1000+AM$3,奖励辅助!$A:$K,11,FALSE),"")</f>
        <v/>
      </c>
    </row>
    <row r="123" spans="1:39" x14ac:dyDescent="0.15">
      <c r="A123">
        <f t="shared" si="5"/>
        <v>400403</v>
      </c>
      <c r="B123" s="2">
        <f t="shared" si="6"/>
        <v>403</v>
      </c>
      <c r="C123" s="6">
        <f t="shared" si="8"/>
        <v>40</v>
      </c>
      <c r="D123" s="6">
        <f t="shared" si="9"/>
        <v>3</v>
      </c>
      <c r="E123" s="1" t="s">
        <v>90</v>
      </c>
      <c r="F123" s="3" t="s">
        <v>91</v>
      </c>
      <c r="G123" s="3" t="str">
        <f t="shared" si="7"/>
        <v>[]</v>
      </c>
      <c r="H123" s="2">
        <v>0</v>
      </c>
      <c r="I123" s="2">
        <v>0</v>
      </c>
      <c r="J123" t="str">
        <f>_xlfn.IFNA(VLOOKUP($B123*1000+J$3,奖励辅助!$A:$K,11,FALSE),"")</f>
        <v/>
      </c>
      <c r="K123" t="str">
        <f>_xlfn.IFNA(","&amp;VLOOKUP($B123*1000+K$3,奖励辅助!$A:$K,11,FALSE),"")</f>
        <v/>
      </c>
      <c r="L123" t="str">
        <f>_xlfn.IFNA(","&amp;VLOOKUP($B123*1000+L$3,奖励辅助!$A:$K,11,FALSE),"")</f>
        <v/>
      </c>
      <c r="M123" t="str">
        <f>_xlfn.IFNA(","&amp;VLOOKUP($B123*1000+M$3,奖励辅助!$A:$K,11,FALSE),"")</f>
        <v/>
      </c>
      <c r="N123" t="str">
        <f>_xlfn.IFNA(","&amp;VLOOKUP($B123*1000+N$3,奖励辅助!$A:$K,11,FALSE),"")</f>
        <v/>
      </c>
      <c r="O123" t="str">
        <f>_xlfn.IFNA(","&amp;VLOOKUP($B123*1000+O$3,奖励辅助!$A:$K,11,FALSE),"")</f>
        <v/>
      </c>
      <c r="P123" t="str">
        <f>_xlfn.IFNA(","&amp;VLOOKUP($B123*1000+P$3,奖励辅助!$A:$K,11,FALSE),"")</f>
        <v/>
      </c>
      <c r="Q123" t="str">
        <f>_xlfn.IFNA(","&amp;VLOOKUP($B123*1000+Q$3,奖励辅助!$A:$K,11,FALSE),"")</f>
        <v/>
      </c>
      <c r="R123" t="str">
        <f>_xlfn.IFNA(","&amp;VLOOKUP($B123*1000+R$3,奖励辅助!$A:$K,11,FALSE),"")</f>
        <v/>
      </c>
      <c r="S123" t="str">
        <f>_xlfn.IFNA(","&amp;VLOOKUP($B123*1000+S$3,奖励辅助!$A:$K,11,FALSE),"")</f>
        <v/>
      </c>
      <c r="T123" t="str">
        <f>_xlfn.IFNA(","&amp;VLOOKUP($B123*1000+T$3,奖励辅助!$A:$K,11,FALSE),"")</f>
        <v/>
      </c>
      <c r="U123" t="str">
        <f>_xlfn.IFNA(","&amp;VLOOKUP($B123*1000+U$3,奖励辅助!$A:$K,11,FALSE),"")</f>
        <v/>
      </c>
      <c r="V123" t="str">
        <f>_xlfn.IFNA(","&amp;VLOOKUP($B123*1000+V$3,奖励辅助!$A:$K,11,FALSE),"")</f>
        <v/>
      </c>
      <c r="W123" t="str">
        <f>_xlfn.IFNA(","&amp;VLOOKUP($B123*1000+W$3,奖励辅助!$A:$K,11,FALSE),"")</f>
        <v/>
      </c>
      <c r="X123" t="str">
        <f>_xlfn.IFNA(","&amp;VLOOKUP($B123*1000+X$3,奖励辅助!$A:$K,11,FALSE),"")</f>
        <v/>
      </c>
      <c r="Y123" t="str">
        <f>_xlfn.IFNA(","&amp;VLOOKUP($B123*1000+Y$3,奖励辅助!$A:$K,11,FALSE),"")</f>
        <v/>
      </c>
      <c r="Z123" t="str">
        <f>_xlfn.IFNA(","&amp;VLOOKUP($B123*1000+Z$3,奖励辅助!$A:$K,11,FALSE),"")</f>
        <v/>
      </c>
      <c r="AA123" t="str">
        <f>_xlfn.IFNA(","&amp;VLOOKUP($B123*1000+AA$3,奖励辅助!$A:$K,11,FALSE),"")</f>
        <v/>
      </c>
      <c r="AB123" t="str">
        <f>_xlfn.IFNA(","&amp;VLOOKUP($B123*1000+AB$3,奖励辅助!$A:$K,11,FALSE),"")</f>
        <v/>
      </c>
      <c r="AC123" t="str">
        <f>_xlfn.IFNA(","&amp;VLOOKUP($B123*1000+AC$3,奖励辅助!$A:$K,11,FALSE),"")</f>
        <v/>
      </c>
      <c r="AD123" t="str">
        <f>_xlfn.IFNA(","&amp;VLOOKUP($B123*1000+AD$3,奖励辅助!$A:$K,11,FALSE),"")</f>
        <v/>
      </c>
      <c r="AE123" t="str">
        <f>_xlfn.IFNA(","&amp;VLOOKUP($B123*1000+AE$3,奖励辅助!$A:$K,11,FALSE),"")</f>
        <v/>
      </c>
      <c r="AF123" t="str">
        <f>_xlfn.IFNA(","&amp;VLOOKUP($B123*1000+AF$3,奖励辅助!$A:$K,11,FALSE),"")</f>
        <v/>
      </c>
      <c r="AG123" t="str">
        <f>_xlfn.IFNA(","&amp;VLOOKUP($B123*1000+AG$3,奖励辅助!$A:$K,11,FALSE),"")</f>
        <v/>
      </c>
      <c r="AH123" t="str">
        <f>_xlfn.IFNA(","&amp;VLOOKUP($B123*1000+AH$3,奖励辅助!$A:$K,11,FALSE),"")</f>
        <v/>
      </c>
      <c r="AI123" t="str">
        <f>_xlfn.IFNA(","&amp;VLOOKUP($B123*1000+AI$3,奖励辅助!$A:$K,11,FALSE),"")</f>
        <v/>
      </c>
      <c r="AJ123" t="str">
        <f>_xlfn.IFNA(","&amp;VLOOKUP($B123*1000+AJ$3,奖励辅助!$A:$K,11,FALSE),"")</f>
        <v/>
      </c>
      <c r="AK123" t="str">
        <f>_xlfn.IFNA(","&amp;VLOOKUP($B123*1000+AK$3,奖励辅助!$A:$K,11,FALSE),"")</f>
        <v/>
      </c>
      <c r="AL123" t="str">
        <f>_xlfn.IFNA(","&amp;VLOOKUP($B123*1000+AL$3,奖励辅助!$A:$K,11,FALSE),"")</f>
        <v/>
      </c>
      <c r="AM123" t="str">
        <f>_xlfn.IFNA(","&amp;VLOOKUP($B123*1000+AM$3,奖励辅助!$A:$K,11,FALSE),"")</f>
        <v/>
      </c>
    </row>
    <row r="124" spans="1:39" x14ac:dyDescent="0.15">
      <c r="A124">
        <f t="shared" si="5"/>
        <v>400411</v>
      </c>
      <c r="B124" s="2">
        <f t="shared" si="6"/>
        <v>411</v>
      </c>
      <c r="C124" s="6">
        <f t="shared" si="8"/>
        <v>41</v>
      </c>
      <c r="D124" s="6">
        <f t="shared" si="9"/>
        <v>1</v>
      </c>
      <c r="E124" s="1" t="s">
        <v>90</v>
      </c>
      <c r="F124" s="3" t="s">
        <v>91</v>
      </c>
      <c r="G124" s="3" t="str">
        <f t="shared" si="7"/>
        <v>[{"t":"i","i":4,"c":8624,"tr":0}]</v>
      </c>
      <c r="H124" s="2">
        <v>0</v>
      </c>
      <c r="I124" s="2">
        <v>0</v>
      </c>
      <c r="J124" t="str">
        <f>_xlfn.IFNA(VLOOKUP($B124*1000+J$3,奖励辅助!$A:$K,11,FALSE),"")</f>
        <v>{"t":"i","i":4,"c":8624,"tr":0}</v>
      </c>
      <c r="K124" t="str">
        <f>_xlfn.IFNA(","&amp;VLOOKUP($B124*1000+K$3,奖励辅助!$A:$K,11,FALSE),"")</f>
        <v/>
      </c>
      <c r="L124" t="str">
        <f>_xlfn.IFNA(","&amp;VLOOKUP($B124*1000+L$3,奖励辅助!$A:$K,11,FALSE),"")</f>
        <v/>
      </c>
      <c r="M124" t="str">
        <f>_xlfn.IFNA(","&amp;VLOOKUP($B124*1000+M$3,奖励辅助!$A:$K,11,FALSE),"")</f>
        <v/>
      </c>
      <c r="N124" t="str">
        <f>_xlfn.IFNA(","&amp;VLOOKUP($B124*1000+N$3,奖励辅助!$A:$K,11,FALSE),"")</f>
        <v/>
      </c>
      <c r="O124" t="str">
        <f>_xlfn.IFNA(","&amp;VLOOKUP($B124*1000+O$3,奖励辅助!$A:$K,11,FALSE),"")</f>
        <v/>
      </c>
      <c r="P124" t="str">
        <f>_xlfn.IFNA(","&amp;VLOOKUP($B124*1000+P$3,奖励辅助!$A:$K,11,FALSE),"")</f>
        <v/>
      </c>
      <c r="Q124" t="str">
        <f>_xlfn.IFNA(","&amp;VLOOKUP($B124*1000+Q$3,奖励辅助!$A:$K,11,FALSE),"")</f>
        <v/>
      </c>
      <c r="R124" t="str">
        <f>_xlfn.IFNA(","&amp;VLOOKUP($B124*1000+R$3,奖励辅助!$A:$K,11,FALSE),"")</f>
        <v/>
      </c>
      <c r="S124" t="str">
        <f>_xlfn.IFNA(","&amp;VLOOKUP($B124*1000+S$3,奖励辅助!$A:$K,11,FALSE),"")</f>
        <v/>
      </c>
      <c r="T124" t="str">
        <f>_xlfn.IFNA(","&amp;VLOOKUP($B124*1000+T$3,奖励辅助!$A:$K,11,FALSE),"")</f>
        <v/>
      </c>
      <c r="U124" t="str">
        <f>_xlfn.IFNA(","&amp;VLOOKUP($B124*1000+U$3,奖励辅助!$A:$K,11,FALSE),"")</f>
        <v/>
      </c>
      <c r="V124" t="str">
        <f>_xlfn.IFNA(","&amp;VLOOKUP($B124*1000+V$3,奖励辅助!$A:$K,11,FALSE),"")</f>
        <v/>
      </c>
      <c r="W124" t="str">
        <f>_xlfn.IFNA(","&amp;VLOOKUP($B124*1000+W$3,奖励辅助!$A:$K,11,FALSE),"")</f>
        <v/>
      </c>
      <c r="X124" t="str">
        <f>_xlfn.IFNA(","&amp;VLOOKUP($B124*1000+X$3,奖励辅助!$A:$K,11,FALSE),"")</f>
        <v/>
      </c>
      <c r="Y124" t="str">
        <f>_xlfn.IFNA(","&amp;VLOOKUP($B124*1000+Y$3,奖励辅助!$A:$K,11,FALSE),"")</f>
        <v/>
      </c>
      <c r="Z124" t="str">
        <f>_xlfn.IFNA(","&amp;VLOOKUP($B124*1000+Z$3,奖励辅助!$A:$K,11,FALSE),"")</f>
        <v/>
      </c>
      <c r="AA124" t="str">
        <f>_xlfn.IFNA(","&amp;VLOOKUP($B124*1000+AA$3,奖励辅助!$A:$K,11,FALSE),"")</f>
        <v/>
      </c>
      <c r="AB124" t="str">
        <f>_xlfn.IFNA(","&amp;VLOOKUP($B124*1000+AB$3,奖励辅助!$A:$K,11,FALSE),"")</f>
        <v/>
      </c>
      <c r="AC124" t="str">
        <f>_xlfn.IFNA(","&amp;VLOOKUP($B124*1000+AC$3,奖励辅助!$A:$K,11,FALSE),"")</f>
        <v/>
      </c>
      <c r="AD124" t="str">
        <f>_xlfn.IFNA(","&amp;VLOOKUP($B124*1000+AD$3,奖励辅助!$A:$K,11,FALSE),"")</f>
        <v/>
      </c>
      <c r="AE124" t="str">
        <f>_xlfn.IFNA(","&amp;VLOOKUP($B124*1000+AE$3,奖励辅助!$A:$K,11,FALSE),"")</f>
        <v/>
      </c>
      <c r="AF124" t="str">
        <f>_xlfn.IFNA(","&amp;VLOOKUP($B124*1000+AF$3,奖励辅助!$A:$K,11,FALSE),"")</f>
        <v/>
      </c>
      <c r="AG124" t="str">
        <f>_xlfn.IFNA(","&amp;VLOOKUP($B124*1000+AG$3,奖励辅助!$A:$K,11,FALSE),"")</f>
        <v/>
      </c>
      <c r="AH124" t="str">
        <f>_xlfn.IFNA(","&amp;VLOOKUP($B124*1000+AH$3,奖励辅助!$A:$K,11,FALSE),"")</f>
        <v/>
      </c>
      <c r="AI124" t="str">
        <f>_xlfn.IFNA(","&amp;VLOOKUP($B124*1000+AI$3,奖励辅助!$A:$K,11,FALSE),"")</f>
        <v/>
      </c>
      <c r="AJ124" t="str">
        <f>_xlfn.IFNA(","&amp;VLOOKUP($B124*1000+AJ$3,奖励辅助!$A:$K,11,FALSE),"")</f>
        <v/>
      </c>
      <c r="AK124" t="str">
        <f>_xlfn.IFNA(","&amp;VLOOKUP($B124*1000+AK$3,奖励辅助!$A:$K,11,FALSE),"")</f>
        <v/>
      </c>
      <c r="AL124" t="str">
        <f>_xlfn.IFNA(","&amp;VLOOKUP($B124*1000+AL$3,奖励辅助!$A:$K,11,FALSE),"")</f>
        <v/>
      </c>
      <c r="AM124" t="str">
        <f>_xlfn.IFNA(","&amp;VLOOKUP($B124*1000+AM$3,奖励辅助!$A:$K,11,FALSE),"")</f>
        <v/>
      </c>
    </row>
    <row r="125" spans="1:39" x14ac:dyDescent="0.15">
      <c r="A125">
        <f t="shared" si="5"/>
        <v>400412</v>
      </c>
      <c r="B125" s="2">
        <f t="shared" si="6"/>
        <v>412</v>
      </c>
      <c r="C125" s="6">
        <f t="shared" si="8"/>
        <v>41</v>
      </c>
      <c r="D125" s="6">
        <f t="shared" si="9"/>
        <v>2</v>
      </c>
      <c r="E125" s="1" t="s">
        <v>90</v>
      </c>
      <c r="F125" s="3" t="s">
        <v>91</v>
      </c>
      <c r="G125" s="3" t="str">
        <f t="shared" si="7"/>
        <v>[]</v>
      </c>
      <c r="H125" s="2">
        <v>0</v>
      </c>
      <c r="I125" s="2">
        <v>0</v>
      </c>
      <c r="J125" t="str">
        <f>_xlfn.IFNA(VLOOKUP($B125*1000+J$3,奖励辅助!$A:$K,11,FALSE),"")</f>
        <v/>
      </c>
      <c r="K125" t="str">
        <f>_xlfn.IFNA(","&amp;VLOOKUP($B125*1000+K$3,奖励辅助!$A:$K,11,FALSE),"")</f>
        <v/>
      </c>
      <c r="L125" t="str">
        <f>_xlfn.IFNA(","&amp;VLOOKUP($B125*1000+L$3,奖励辅助!$A:$K,11,FALSE),"")</f>
        <v/>
      </c>
      <c r="M125" t="str">
        <f>_xlfn.IFNA(","&amp;VLOOKUP($B125*1000+M$3,奖励辅助!$A:$K,11,FALSE),"")</f>
        <v/>
      </c>
      <c r="N125" t="str">
        <f>_xlfn.IFNA(","&amp;VLOOKUP($B125*1000+N$3,奖励辅助!$A:$K,11,FALSE),"")</f>
        <v/>
      </c>
      <c r="O125" t="str">
        <f>_xlfn.IFNA(","&amp;VLOOKUP($B125*1000+O$3,奖励辅助!$A:$K,11,FALSE),"")</f>
        <v/>
      </c>
      <c r="P125" t="str">
        <f>_xlfn.IFNA(","&amp;VLOOKUP($B125*1000+P$3,奖励辅助!$A:$K,11,FALSE),"")</f>
        <v/>
      </c>
      <c r="Q125" t="str">
        <f>_xlfn.IFNA(","&amp;VLOOKUP($B125*1000+Q$3,奖励辅助!$A:$K,11,FALSE),"")</f>
        <v/>
      </c>
      <c r="R125" t="str">
        <f>_xlfn.IFNA(","&amp;VLOOKUP($B125*1000+R$3,奖励辅助!$A:$K,11,FALSE),"")</f>
        <v/>
      </c>
      <c r="S125" t="str">
        <f>_xlfn.IFNA(","&amp;VLOOKUP($B125*1000+S$3,奖励辅助!$A:$K,11,FALSE),"")</f>
        <v/>
      </c>
      <c r="T125" t="str">
        <f>_xlfn.IFNA(","&amp;VLOOKUP($B125*1000+T$3,奖励辅助!$A:$K,11,FALSE),"")</f>
        <v/>
      </c>
      <c r="U125" t="str">
        <f>_xlfn.IFNA(","&amp;VLOOKUP($B125*1000+U$3,奖励辅助!$A:$K,11,FALSE),"")</f>
        <v/>
      </c>
      <c r="V125" t="str">
        <f>_xlfn.IFNA(","&amp;VLOOKUP($B125*1000+V$3,奖励辅助!$A:$K,11,FALSE),"")</f>
        <v/>
      </c>
      <c r="W125" t="str">
        <f>_xlfn.IFNA(","&amp;VLOOKUP($B125*1000+W$3,奖励辅助!$A:$K,11,FALSE),"")</f>
        <v/>
      </c>
      <c r="X125" t="str">
        <f>_xlfn.IFNA(","&amp;VLOOKUP($B125*1000+X$3,奖励辅助!$A:$K,11,FALSE),"")</f>
        <v/>
      </c>
      <c r="Y125" t="str">
        <f>_xlfn.IFNA(","&amp;VLOOKUP($B125*1000+Y$3,奖励辅助!$A:$K,11,FALSE),"")</f>
        <v/>
      </c>
      <c r="Z125" t="str">
        <f>_xlfn.IFNA(","&amp;VLOOKUP($B125*1000+Z$3,奖励辅助!$A:$K,11,FALSE),"")</f>
        <v/>
      </c>
      <c r="AA125" t="str">
        <f>_xlfn.IFNA(","&amp;VLOOKUP($B125*1000+AA$3,奖励辅助!$A:$K,11,FALSE),"")</f>
        <v/>
      </c>
      <c r="AB125" t="str">
        <f>_xlfn.IFNA(","&amp;VLOOKUP($B125*1000+AB$3,奖励辅助!$A:$K,11,FALSE),"")</f>
        <v/>
      </c>
      <c r="AC125" t="str">
        <f>_xlfn.IFNA(","&amp;VLOOKUP($B125*1000+AC$3,奖励辅助!$A:$K,11,FALSE),"")</f>
        <v/>
      </c>
      <c r="AD125" t="str">
        <f>_xlfn.IFNA(","&amp;VLOOKUP($B125*1000+AD$3,奖励辅助!$A:$K,11,FALSE),"")</f>
        <v/>
      </c>
      <c r="AE125" t="str">
        <f>_xlfn.IFNA(","&amp;VLOOKUP($B125*1000+AE$3,奖励辅助!$A:$K,11,FALSE),"")</f>
        <v/>
      </c>
      <c r="AF125" t="str">
        <f>_xlfn.IFNA(","&amp;VLOOKUP($B125*1000+AF$3,奖励辅助!$A:$K,11,FALSE),"")</f>
        <v/>
      </c>
      <c r="AG125" t="str">
        <f>_xlfn.IFNA(","&amp;VLOOKUP($B125*1000+AG$3,奖励辅助!$A:$K,11,FALSE),"")</f>
        <v/>
      </c>
      <c r="AH125" t="str">
        <f>_xlfn.IFNA(","&amp;VLOOKUP($B125*1000+AH$3,奖励辅助!$A:$K,11,FALSE),"")</f>
        <v/>
      </c>
      <c r="AI125" t="str">
        <f>_xlfn.IFNA(","&amp;VLOOKUP($B125*1000+AI$3,奖励辅助!$A:$K,11,FALSE),"")</f>
        <v/>
      </c>
      <c r="AJ125" t="str">
        <f>_xlfn.IFNA(","&amp;VLOOKUP($B125*1000+AJ$3,奖励辅助!$A:$K,11,FALSE),"")</f>
        <v/>
      </c>
      <c r="AK125" t="str">
        <f>_xlfn.IFNA(","&amp;VLOOKUP($B125*1000+AK$3,奖励辅助!$A:$K,11,FALSE),"")</f>
        <v/>
      </c>
      <c r="AL125" t="str">
        <f>_xlfn.IFNA(","&amp;VLOOKUP($B125*1000+AL$3,奖励辅助!$A:$K,11,FALSE),"")</f>
        <v/>
      </c>
      <c r="AM125" t="str">
        <f>_xlfn.IFNA(","&amp;VLOOKUP($B125*1000+AM$3,奖励辅助!$A:$K,11,FALSE),"")</f>
        <v/>
      </c>
    </row>
    <row r="126" spans="1:39" x14ac:dyDescent="0.15">
      <c r="A126">
        <f t="shared" si="5"/>
        <v>400413</v>
      </c>
      <c r="B126" s="2">
        <f t="shared" si="6"/>
        <v>413</v>
      </c>
      <c r="C126" s="6">
        <f t="shared" si="8"/>
        <v>41</v>
      </c>
      <c r="D126" s="6">
        <f t="shared" si="9"/>
        <v>3</v>
      </c>
      <c r="E126" s="1" t="s">
        <v>90</v>
      </c>
      <c r="F126" s="3" t="s">
        <v>91</v>
      </c>
      <c r="G126" s="3" t="str">
        <f t="shared" si="7"/>
        <v>[]</v>
      </c>
      <c r="H126" s="2">
        <v>0</v>
      </c>
      <c r="I126" s="2">
        <v>0</v>
      </c>
      <c r="J126" t="str">
        <f>_xlfn.IFNA(VLOOKUP($B126*1000+J$3,奖励辅助!$A:$K,11,FALSE),"")</f>
        <v/>
      </c>
      <c r="K126" t="str">
        <f>_xlfn.IFNA(","&amp;VLOOKUP($B126*1000+K$3,奖励辅助!$A:$K,11,FALSE),"")</f>
        <v/>
      </c>
      <c r="L126" t="str">
        <f>_xlfn.IFNA(","&amp;VLOOKUP($B126*1000+L$3,奖励辅助!$A:$K,11,FALSE),"")</f>
        <v/>
      </c>
      <c r="M126" t="str">
        <f>_xlfn.IFNA(","&amp;VLOOKUP($B126*1000+M$3,奖励辅助!$A:$K,11,FALSE),"")</f>
        <v/>
      </c>
      <c r="N126" t="str">
        <f>_xlfn.IFNA(","&amp;VLOOKUP($B126*1000+N$3,奖励辅助!$A:$K,11,FALSE),"")</f>
        <v/>
      </c>
      <c r="O126" t="str">
        <f>_xlfn.IFNA(","&amp;VLOOKUP($B126*1000+O$3,奖励辅助!$A:$K,11,FALSE),"")</f>
        <v/>
      </c>
      <c r="P126" t="str">
        <f>_xlfn.IFNA(","&amp;VLOOKUP($B126*1000+P$3,奖励辅助!$A:$K,11,FALSE),"")</f>
        <v/>
      </c>
      <c r="Q126" t="str">
        <f>_xlfn.IFNA(","&amp;VLOOKUP($B126*1000+Q$3,奖励辅助!$A:$K,11,FALSE),"")</f>
        <v/>
      </c>
      <c r="R126" t="str">
        <f>_xlfn.IFNA(","&amp;VLOOKUP($B126*1000+R$3,奖励辅助!$A:$K,11,FALSE),"")</f>
        <v/>
      </c>
      <c r="S126" t="str">
        <f>_xlfn.IFNA(","&amp;VLOOKUP($B126*1000+S$3,奖励辅助!$A:$K,11,FALSE),"")</f>
        <v/>
      </c>
      <c r="T126" t="str">
        <f>_xlfn.IFNA(","&amp;VLOOKUP($B126*1000+T$3,奖励辅助!$A:$K,11,FALSE),"")</f>
        <v/>
      </c>
      <c r="U126" t="str">
        <f>_xlfn.IFNA(","&amp;VLOOKUP($B126*1000+U$3,奖励辅助!$A:$K,11,FALSE),"")</f>
        <v/>
      </c>
      <c r="V126" t="str">
        <f>_xlfn.IFNA(","&amp;VLOOKUP($B126*1000+V$3,奖励辅助!$A:$K,11,FALSE),"")</f>
        <v/>
      </c>
      <c r="W126" t="str">
        <f>_xlfn.IFNA(","&amp;VLOOKUP($B126*1000+W$3,奖励辅助!$A:$K,11,FALSE),"")</f>
        <v/>
      </c>
      <c r="X126" t="str">
        <f>_xlfn.IFNA(","&amp;VLOOKUP($B126*1000+X$3,奖励辅助!$A:$K,11,FALSE),"")</f>
        <v/>
      </c>
      <c r="Y126" t="str">
        <f>_xlfn.IFNA(","&amp;VLOOKUP($B126*1000+Y$3,奖励辅助!$A:$K,11,FALSE),"")</f>
        <v/>
      </c>
      <c r="Z126" t="str">
        <f>_xlfn.IFNA(","&amp;VLOOKUP($B126*1000+Z$3,奖励辅助!$A:$K,11,FALSE),"")</f>
        <v/>
      </c>
      <c r="AA126" t="str">
        <f>_xlfn.IFNA(","&amp;VLOOKUP($B126*1000+AA$3,奖励辅助!$A:$K,11,FALSE),"")</f>
        <v/>
      </c>
      <c r="AB126" t="str">
        <f>_xlfn.IFNA(","&amp;VLOOKUP($B126*1000+AB$3,奖励辅助!$A:$K,11,FALSE),"")</f>
        <v/>
      </c>
      <c r="AC126" t="str">
        <f>_xlfn.IFNA(","&amp;VLOOKUP($B126*1000+AC$3,奖励辅助!$A:$K,11,FALSE),"")</f>
        <v/>
      </c>
      <c r="AD126" t="str">
        <f>_xlfn.IFNA(","&amp;VLOOKUP($B126*1000+AD$3,奖励辅助!$A:$K,11,FALSE),"")</f>
        <v/>
      </c>
      <c r="AE126" t="str">
        <f>_xlfn.IFNA(","&amp;VLOOKUP($B126*1000+AE$3,奖励辅助!$A:$K,11,FALSE),"")</f>
        <v/>
      </c>
      <c r="AF126" t="str">
        <f>_xlfn.IFNA(","&amp;VLOOKUP($B126*1000+AF$3,奖励辅助!$A:$K,11,FALSE),"")</f>
        <v/>
      </c>
      <c r="AG126" t="str">
        <f>_xlfn.IFNA(","&amp;VLOOKUP($B126*1000+AG$3,奖励辅助!$A:$K,11,FALSE),"")</f>
        <v/>
      </c>
      <c r="AH126" t="str">
        <f>_xlfn.IFNA(","&amp;VLOOKUP($B126*1000+AH$3,奖励辅助!$A:$K,11,FALSE),"")</f>
        <v/>
      </c>
      <c r="AI126" t="str">
        <f>_xlfn.IFNA(","&amp;VLOOKUP($B126*1000+AI$3,奖励辅助!$A:$K,11,FALSE),"")</f>
        <v/>
      </c>
      <c r="AJ126" t="str">
        <f>_xlfn.IFNA(","&amp;VLOOKUP($B126*1000+AJ$3,奖励辅助!$A:$K,11,FALSE),"")</f>
        <v/>
      </c>
      <c r="AK126" t="str">
        <f>_xlfn.IFNA(","&amp;VLOOKUP($B126*1000+AK$3,奖励辅助!$A:$K,11,FALSE),"")</f>
        <v/>
      </c>
      <c r="AL126" t="str">
        <f>_xlfn.IFNA(","&amp;VLOOKUP($B126*1000+AL$3,奖励辅助!$A:$K,11,FALSE),"")</f>
        <v/>
      </c>
      <c r="AM126" t="str">
        <f>_xlfn.IFNA(","&amp;VLOOKUP($B126*1000+AM$3,奖励辅助!$A:$K,11,FALSE),"")</f>
        <v/>
      </c>
    </row>
    <row r="127" spans="1:39" x14ac:dyDescent="0.15">
      <c r="A127">
        <f t="shared" si="5"/>
        <v>400421</v>
      </c>
      <c r="B127" s="2">
        <f t="shared" si="6"/>
        <v>421</v>
      </c>
      <c r="C127" s="6">
        <f t="shared" si="8"/>
        <v>42</v>
      </c>
      <c r="D127" s="6">
        <f t="shared" si="9"/>
        <v>1</v>
      </c>
      <c r="E127" s="1" t="s">
        <v>90</v>
      </c>
      <c r="F127" s="3" t="s">
        <v>91</v>
      </c>
      <c r="G127" s="3" t="str">
        <f t="shared" si="7"/>
        <v>[{"t":"i","i":4,"c":9244,"tr":0}]</v>
      </c>
      <c r="H127" s="2">
        <v>0</v>
      </c>
      <c r="I127" s="2">
        <v>0</v>
      </c>
      <c r="J127" t="str">
        <f>_xlfn.IFNA(VLOOKUP($B127*1000+J$3,奖励辅助!$A:$K,11,FALSE),"")</f>
        <v>{"t":"i","i":4,"c":9244,"tr":0}</v>
      </c>
      <c r="K127" t="str">
        <f>_xlfn.IFNA(","&amp;VLOOKUP($B127*1000+K$3,奖励辅助!$A:$K,11,FALSE),"")</f>
        <v/>
      </c>
      <c r="L127" t="str">
        <f>_xlfn.IFNA(","&amp;VLOOKUP($B127*1000+L$3,奖励辅助!$A:$K,11,FALSE),"")</f>
        <v/>
      </c>
      <c r="M127" t="str">
        <f>_xlfn.IFNA(","&amp;VLOOKUP($B127*1000+M$3,奖励辅助!$A:$K,11,FALSE),"")</f>
        <v/>
      </c>
      <c r="N127" t="str">
        <f>_xlfn.IFNA(","&amp;VLOOKUP($B127*1000+N$3,奖励辅助!$A:$K,11,FALSE),"")</f>
        <v/>
      </c>
      <c r="O127" t="str">
        <f>_xlfn.IFNA(","&amp;VLOOKUP($B127*1000+O$3,奖励辅助!$A:$K,11,FALSE),"")</f>
        <v/>
      </c>
      <c r="P127" t="str">
        <f>_xlfn.IFNA(","&amp;VLOOKUP($B127*1000+P$3,奖励辅助!$A:$K,11,FALSE),"")</f>
        <v/>
      </c>
      <c r="Q127" t="str">
        <f>_xlfn.IFNA(","&amp;VLOOKUP($B127*1000+Q$3,奖励辅助!$A:$K,11,FALSE),"")</f>
        <v/>
      </c>
      <c r="R127" t="str">
        <f>_xlfn.IFNA(","&amp;VLOOKUP($B127*1000+R$3,奖励辅助!$A:$K,11,FALSE),"")</f>
        <v/>
      </c>
      <c r="S127" t="str">
        <f>_xlfn.IFNA(","&amp;VLOOKUP($B127*1000+S$3,奖励辅助!$A:$K,11,FALSE),"")</f>
        <v/>
      </c>
      <c r="T127" t="str">
        <f>_xlfn.IFNA(","&amp;VLOOKUP($B127*1000+T$3,奖励辅助!$A:$K,11,FALSE),"")</f>
        <v/>
      </c>
      <c r="U127" t="str">
        <f>_xlfn.IFNA(","&amp;VLOOKUP($B127*1000+U$3,奖励辅助!$A:$K,11,FALSE),"")</f>
        <v/>
      </c>
      <c r="V127" t="str">
        <f>_xlfn.IFNA(","&amp;VLOOKUP($B127*1000+V$3,奖励辅助!$A:$K,11,FALSE),"")</f>
        <v/>
      </c>
      <c r="W127" t="str">
        <f>_xlfn.IFNA(","&amp;VLOOKUP($B127*1000+W$3,奖励辅助!$A:$K,11,FALSE),"")</f>
        <v/>
      </c>
      <c r="X127" t="str">
        <f>_xlfn.IFNA(","&amp;VLOOKUP($B127*1000+X$3,奖励辅助!$A:$K,11,FALSE),"")</f>
        <v/>
      </c>
      <c r="Y127" t="str">
        <f>_xlfn.IFNA(","&amp;VLOOKUP($B127*1000+Y$3,奖励辅助!$A:$K,11,FALSE),"")</f>
        <v/>
      </c>
      <c r="Z127" t="str">
        <f>_xlfn.IFNA(","&amp;VLOOKUP($B127*1000+Z$3,奖励辅助!$A:$K,11,FALSE),"")</f>
        <v/>
      </c>
      <c r="AA127" t="str">
        <f>_xlfn.IFNA(","&amp;VLOOKUP($B127*1000+AA$3,奖励辅助!$A:$K,11,FALSE),"")</f>
        <v/>
      </c>
      <c r="AB127" t="str">
        <f>_xlfn.IFNA(","&amp;VLOOKUP($B127*1000+AB$3,奖励辅助!$A:$K,11,FALSE),"")</f>
        <v/>
      </c>
      <c r="AC127" t="str">
        <f>_xlfn.IFNA(","&amp;VLOOKUP($B127*1000+AC$3,奖励辅助!$A:$K,11,FALSE),"")</f>
        <v/>
      </c>
      <c r="AD127" t="str">
        <f>_xlfn.IFNA(","&amp;VLOOKUP($B127*1000+AD$3,奖励辅助!$A:$K,11,FALSE),"")</f>
        <v/>
      </c>
      <c r="AE127" t="str">
        <f>_xlfn.IFNA(","&amp;VLOOKUP($B127*1000+AE$3,奖励辅助!$A:$K,11,FALSE),"")</f>
        <v/>
      </c>
      <c r="AF127" t="str">
        <f>_xlfn.IFNA(","&amp;VLOOKUP($B127*1000+AF$3,奖励辅助!$A:$K,11,FALSE),"")</f>
        <v/>
      </c>
      <c r="AG127" t="str">
        <f>_xlfn.IFNA(","&amp;VLOOKUP($B127*1000+AG$3,奖励辅助!$A:$K,11,FALSE),"")</f>
        <v/>
      </c>
      <c r="AH127" t="str">
        <f>_xlfn.IFNA(","&amp;VLOOKUP($B127*1000+AH$3,奖励辅助!$A:$K,11,FALSE),"")</f>
        <v/>
      </c>
      <c r="AI127" t="str">
        <f>_xlfn.IFNA(","&amp;VLOOKUP($B127*1000+AI$3,奖励辅助!$A:$K,11,FALSE),"")</f>
        <v/>
      </c>
      <c r="AJ127" t="str">
        <f>_xlfn.IFNA(","&amp;VLOOKUP($B127*1000+AJ$3,奖励辅助!$A:$K,11,FALSE),"")</f>
        <v/>
      </c>
      <c r="AK127" t="str">
        <f>_xlfn.IFNA(","&amp;VLOOKUP($B127*1000+AK$3,奖励辅助!$A:$K,11,FALSE),"")</f>
        <v/>
      </c>
      <c r="AL127" t="str">
        <f>_xlfn.IFNA(","&amp;VLOOKUP($B127*1000+AL$3,奖励辅助!$A:$K,11,FALSE),"")</f>
        <v/>
      </c>
      <c r="AM127" t="str">
        <f>_xlfn.IFNA(","&amp;VLOOKUP($B127*1000+AM$3,奖励辅助!$A:$K,11,FALSE),"")</f>
        <v/>
      </c>
    </row>
    <row r="128" spans="1:39" x14ac:dyDescent="0.15">
      <c r="A128">
        <f t="shared" si="5"/>
        <v>400422</v>
      </c>
      <c r="B128" s="2">
        <f t="shared" si="6"/>
        <v>422</v>
      </c>
      <c r="C128" s="6">
        <f t="shared" si="8"/>
        <v>42</v>
      </c>
      <c r="D128" s="6">
        <f t="shared" si="9"/>
        <v>2</v>
      </c>
      <c r="E128" s="1" t="s">
        <v>90</v>
      </c>
      <c r="F128" s="3" t="s">
        <v>91</v>
      </c>
      <c r="G128" s="3" t="str">
        <f t="shared" si="7"/>
        <v>[]</v>
      </c>
      <c r="H128" s="2">
        <v>0</v>
      </c>
      <c r="I128" s="2">
        <v>0</v>
      </c>
      <c r="J128" t="str">
        <f>_xlfn.IFNA(VLOOKUP($B128*1000+J$3,奖励辅助!$A:$K,11,FALSE),"")</f>
        <v/>
      </c>
      <c r="K128" t="str">
        <f>_xlfn.IFNA(","&amp;VLOOKUP($B128*1000+K$3,奖励辅助!$A:$K,11,FALSE),"")</f>
        <v/>
      </c>
      <c r="L128" t="str">
        <f>_xlfn.IFNA(","&amp;VLOOKUP($B128*1000+L$3,奖励辅助!$A:$K,11,FALSE),"")</f>
        <v/>
      </c>
      <c r="M128" t="str">
        <f>_xlfn.IFNA(","&amp;VLOOKUP($B128*1000+M$3,奖励辅助!$A:$K,11,FALSE),"")</f>
        <v/>
      </c>
      <c r="N128" t="str">
        <f>_xlfn.IFNA(","&amp;VLOOKUP($B128*1000+N$3,奖励辅助!$A:$K,11,FALSE),"")</f>
        <v/>
      </c>
      <c r="O128" t="str">
        <f>_xlfn.IFNA(","&amp;VLOOKUP($B128*1000+O$3,奖励辅助!$A:$K,11,FALSE),"")</f>
        <v/>
      </c>
      <c r="P128" t="str">
        <f>_xlfn.IFNA(","&amp;VLOOKUP($B128*1000+P$3,奖励辅助!$A:$K,11,FALSE),"")</f>
        <v/>
      </c>
      <c r="Q128" t="str">
        <f>_xlfn.IFNA(","&amp;VLOOKUP($B128*1000+Q$3,奖励辅助!$A:$K,11,FALSE),"")</f>
        <v/>
      </c>
      <c r="R128" t="str">
        <f>_xlfn.IFNA(","&amp;VLOOKUP($B128*1000+R$3,奖励辅助!$A:$K,11,FALSE),"")</f>
        <v/>
      </c>
      <c r="S128" t="str">
        <f>_xlfn.IFNA(","&amp;VLOOKUP($B128*1000+S$3,奖励辅助!$A:$K,11,FALSE),"")</f>
        <v/>
      </c>
      <c r="T128" t="str">
        <f>_xlfn.IFNA(","&amp;VLOOKUP($B128*1000+T$3,奖励辅助!$A:$K,11,FALSE),"")</f>
        <v/>
      </c>
      <c r="U128" t="str">
        <f>_xlfn.IFNA(","&amp;VLOOKUP($B128*1000+U$3,奖励辅助!$A:$K,11,FALSE),"")</f>
        <v/>
      </c>
      <c r="V128" t="str">
        <f>_xlfn.IFNA(","&amp;VLOOKUP($B128*1000+V$3,奖励辅助!$A:$K,11,FALSE),"")</f>
        <v/>
      </c>
      <c r="W128" t="str">
        <f>_xlfn.IFNA(","&amp;VLOOKUP($B128*1000+W$3,奖励辅助!$A:$K,11,FALSE),"")</f>
        <v/>
      </c>
      <c r="X128" t="str">
        <f>_xlfn.IFNA(","&amp;VLOOKUP($B128*1000+X$3,奖励辅助!$A:$K,11,FALSE),"")</f>
        <v/>
      </c>
      <c r="Y128" t="str">
        <f>_xlfn.IFNA(","&amp;VLOOKUP($B128*1000+Y$3,奖励辅助!$A:$K,11,FALSE),"")</f>
        <v/>
      </c>
      <c r="Z128" t="str">
        <f>_xlfn.IFNA(","&amp;VLOOKUP($B128*1000+Z$3,奖励辅助!$A:$K,11,FALSE),"")</f>
        <v/>
      </c>
      <c r="AA128" t="str">
        <f>_xlfn.IFNA(","&amp;VLOOKUP($B128*1000+AA$3,奖励辅助!$A:$K,11,FALSE),"")</f>
        <v/>
      </c>
      <c r="AB128" t="str">
        <f>_xlfn.IFNA(","&amp;VLOOKUP($B128*1000+AB$3,奖励辅助!$A:$K,11,FALSE),"")</f>
        <v/>
      </c>
      <c r="AC128" t="str">
        <f>_xlfn.IFNA(","&amp;VLOOKUP($B128*1000+AC$3,奖励辅助!$A:$K,11,FALSE),"")</f>
        <v/>
      </c>
      <c r="AD128" t="str">
        <f>_xlfn.IFNA(","&amp;VLOOKUP($B128*1000+AD$3,奖励辅助!$A:$K,11,FALSE),"")</f>
        <v/>
      </c>
      <c r="AE128" t="str">
        <f>_xlfn.IFNA(","&amp;VLOOKUP($B128*1000+AE$3,奖励辅助!$A:$K,11,FALSE),"")</f>
        <v/>
      </c>
      <c r="AF128" t="str">
        <f>_xlfn.IFNA(","&amp;VLOOKUP($B128*1000+AF$3,奖励辅助!$A:$K,11,FALSE),"")</f>
        <v/>
      </c>
      <c r="AG128" t="str">
        <f>_xlfn.IFNA(","&amp;VLOOKUP($B128*1000+AG$3,奖励辅助!$A:$K,11,FALSE),"")</f>
        <v/>
      </c>
      <c r="AH128" t="str">
        <f>_xlfn.IFNA(","&amp;VLOOKUP($B128*1000+AH$3,奖励辅助!$A:$K,11,FALSE),"")</f>
        <v/>
      </c>
      <c r="AI128" t="str">
        <f>_xlfn.IFNA(","&amp;VLOOKUP($B128*1000+AI$3,奖励辅助!$A:$K,11,FALSE),"")</f>
        <v/>
      </c>
      <c r="AJ128" t="str">
        <f>_xlfn.IFNA(","&amp;VLOOKUP($B128*1000+AJ$3,奖励辅助!$A:$K,11,FALSE),"")</f>
        <v/>
      </c>
      <c r="AK128" t="str">
        <f>_xlfn.IFNA(","&amp;VLOOKUP($B128*1000+AK$3,奖励辅助!$A:$K,11,FALSE),"")</f>
        <v/>
      </c>
      <c r="AL128" t="str">
        <f>_xlfn.IFNA(","&amp;VLOOKUP($B128*1000+AL$3,奖励辅助!$A:$K,11,FALSE),"")</f>
        <v/>
      </c>
      <c r="AM128" t="str">
        <f>_xlfn.IFNA(","&amp;VLOOKUP($B128*1000+AM$3,奖励辅助!$A:$K,11,FALSE),"")</f>
        <v/>
      </c>
    </row>
    <row r="129" spans="1:39" x14ac:dyDescent="0.15">
      <c r="A129">
        <f t="shared" si="5"/>
        <v>400423</v>
      </c>
      <c r="B129" s="2">
        <f t="shared" si="6"/>
        <v>423</v>
      </c>
      <c r="C129" s="6">
        <f t="shared" si="8"/>
        <v>42</v>
      </c>
      <c r="D129" s="6">
        <f t="shared" si="9"/>
        <v>3</v>
      </c>
      <c r="E129" s="1" t="s">
        <v>90</v>
      </c>
      <c r="F129" s="3" t="s">
        <v>91</v>
      </c>
      <c r="G129" s="3" t="str">
        <f t="shared" si="7"/>
        <v>[]</v>
      </c>
      <c r="H129" s="2">
        <v>0</v>
      </c>
      <c r="I129" s="2">
        <v>0</v>
      </c>
      <c r="J129" t="str">
        <f>_xlfn.IFNA(VLOOKUP($B129*1000+J$3,奖励辅助!$A:$K,11,FALSE),"")</f>
        <v/>
      </c>
      <c r="K129" t="str">
        <f>_xlfn.IFNA(","&amp;VLOOKUP($B129*1000+K$3,奖励辅助!$A:$K,11,FALSE),"")</f>
        <v/>
      </c>
      <c r="L129" t="str">
        <f>_xlfn.IFNA(","&amp;VLOOKUP($B129*1000+L$3,奖励辅助!$A:$K,11,FALSE),"")</f>
        <v/>
      </c>
      <c r="M129" t="str">
        <f>_xlfn.IFNA(","&amp;VLOOKUP($B129*1000+M$3,奖励辅助!$A:$K,11,FALSE),"")</f>
        <v/>
      </c>
      <c r="N129" t="str">
        <f>_xlfn.IFNA(","&amp;VLOOKUP($B129*1000+N$3,奖励辅助!$A:$K,11,FALSE),"")</f>
        <v/>
      </c>
      <c r="O129" t="str">
        <f>_xlfn.IFNA(","&amp;VLOOKUP($B129*1000+O$3,奖励辅助!$A:$K,11,FALSE),"")</f>
        <v/>
      </c>
      <c r="P129" t="str">
        <f>_xlfn.IFNA(","&amp;VLOOKUP($B129*1000+P$3,奖励辅助!$A:$K,11,FALSE),"")</f>
        <v/>
      </c>
      <c r="Q129" t="str">
        <f>_xlfn.IFNA(","&amp;VLOOKUP($B129*1000+Q$3,奖励辅助!$A:$K,11,FALSE),"")</f>
        <v/>
      </c>
      <c r="R129" t="str">
        <f>_xlfn.IFNA(","&amp;VLOOKUP($B129*1000+R$3,奖励辅助!$A:$K,11,FALSE),"")</f>
        <v/>
      </c>
      <c r="S129" t="str">
        <f>_xlfn.IFNA(","&amp;VLOOKUP($B129*1000+S$3,奖励辅助!$A:$K,11,FALSE),"")</f>
        <v/>
      </c>
      <c r="T129" t="str">
        <f>_xlfn.IFNA(","&amp;VLOOKUP($B129*1000+T$3,奖励辅助!$A:$K,11,FALSE),"")</f>
        <v/>
      </c>
      <c r="U129" t="str">
        <f>_xlfn.IFNA(","&amp;VLOOKUP($B129*1000+U$3,奖励辅助!$A:$K,11,FALSE),"")</f>
        <v/>
      </c>
      <c r="V129" t="str">
        <f>_xlfn.IFNA(","&amp;VLOOKUP($B129*1000+V$3,奖励辅助!$A:$K,11,FALSE),"")</f>
        <v/>
      </c>
      <c r="W129" t="str">
        <f>_xlfn.IFNA(","&amp;VLOOKUP($B129*1000+W$3,奖励辅助!$A:$K,11,FALSE),"")</f>
        <v/>
      </c>
      <c r="X129" t="str">
        <f>_xlfn.IFNA(","&amp;VLOOKUP($B129*1000+X$3,奖励辅助!$A:$K,11,FALSE),"")</f>
        <v/>
      </c>
      <c r="Y129" t="str">
        <f>_xlfn.IFNA(","&amp;VLOOKUP($B129*1000+Y$3,奖励辅助!$A:$K,11,FALSE),"")</f>
        <v/>
      </c>
      <c r="Z129" t="str">
        <f>_xlfn.IFNA(","&amp;VLOOKUP($B129*1000+Z$3,奖励辅助!$A:$K,11,FALSE),"")</f>
        <v/>
      </c>
      <c r="AA129" t="str">
        <f>_xlfn.IFNA(","&amp;VLOOKUP($B129*1000+AA$3,奖励辅助!$A:$K,11,FALSE),"")</f>
        <v/>
      </c>
      <c r="AB129" t="str">
        <f>_xlfn.IFNA(","&amp;VLOOKUP($B129*1000+AB$3,奖励辅助!$A:$K,11,FALSE),"")</f>
        <v/>
      </c>
      <c r="AC129" t="str">
        <f>_xlfn.IFNA(","&amp;VLOOKUP($B129*1000+AC$3,奖励辅助!$A:$K,11,FALSE),"")</f>
        <v/>
      </c>
      <c r="AD129" t="str">
        <f>_xlfn.IFNA(","&amp;VLOOKUP($B129*1000+AD$3,奖励辅助!$A:$K,11,FALSE),"")</f>
        <v/>
      </c>
      <c r="AE129" t="str">
        <f>_xlfn.IFNA(","&amp;VLOOKUP($B129*1000+AE$3,奖励辅助!$A:$K,11,FALSE),"")</f>
        <v/>
      </c>
      <c r="AF129" t="str">
        <f>_xlfn.IFNA(","&amp;VLOOKUP($B129*1000+AF$3,奖励辅助!$A:$K,11,FALSE),"")</f>
        <v/>
      </c>
      <c r="AG129" t="str">
        <f>_xlfn.IFNA(","&amp;VLOOKUP($B129*1000+AG$3,奖励辅助!$A:$K,11,FALSE),"")</f>
        <v/>
      </c>
      <c r="AH129" t="str">
        <f>_xlfn.IFNA(","&amp;VLOOKUP($B129*1000+AH$3,奖励辅助!$A:$K,11,FALSE),"")</f>
        <v/>
      </c>
      <c r="AI129" t="str">
        <f>_xlfn.IFNA(","&amp;VLOOKUP($B129*1000+AI$3,奖励辅助!$A:$K,11,FALSE),"")</f>
        <v/>
      </c>
      <c r="AJ129" t="str">
        <f>_xlfn.IFNA(","&amp;VLOOKUP($B129*1000+AJ$3,奖励辅助!$A:$K,11,FALSE),"")</f>
        <v/>
      </c>
      <c r="AK129" t="str">
        <f>_xlfn.IFNA(","&amp;VLOOKUP($B129*1000+AK$3,奖励辅助!$A:$K,11,FALSE),"")</f>
        <v/>
      </c>
      <c r="AL129" t="str">
        <f>_xlfn.IFNA(","&amp;VLOOKUP($B129*1000+AL$3,奖励辅助!$A:$K,11,FALSE),"")</f>
        <v/>
      </c>
      <c r="AM129" t="str">
        <f>_xlfn.IFNA(","&amp;VLOOKUP($B129*1000+AM$3,奖励辅助!$A:$K,11,FALSE),"")</f>
        <v/>
      </c>
    </row>
    <row r="130" spans="1:39" x14ac:dyDescent="0.15">
      <c r="A130">
        <f t="shared" si="5"/>
        <v>400431</v>
      </c>
      <c r="B130" s="2">
        <f t="shared" si="6"/>
        <v>431</v>
      </c>
      <c r="C130" s="6">
        <f t="shared" si="8"/>
        <v>43</v>
      </c>
      <c r="D130" s="6">
        <f t="shared" si="9"/>
        <v>1</v>
      </c>
      <c r="E130" s="1" t="s">
        <v>90</v>
      </c>
      <c r="F130" s="3" t="s">
        <v>91</v>
      </c>
      <c r="G130" s="3" t="str">
        <f t="shared" si="7"/>
        <v>[{"t":"i","i":4,"c":9908,"tr":0}]</v>
      </c>
      <c r="H130" s="2">
        <v>0</v>
      </c>
      <c r="I130" s="2">
        <v>0</v>
      </c>
      <c r="J130" t="str">
        <f>_xlfn.IFNA(VLOOKUP($B130*1000+J$3,奖励辅助!$A:$K,11,FALSE),"")</f>
        <v>{"t":"i","i":4,"c":9908,"tr":0}</v>
      </c>
      <c r="K130" t="str">
        <f>_xlfn.IFNA(","&amp;VLOOKUP($B130*1000+K$3,奖励辅助!$A:$K,11,FALSE),"")</f>
        <v/>
      </c>
      <c r="L130" t="str">
        <f>_xlfn.IFNA(","&amp;VLOOKUP($B130*1000+L$3,奖励辅助!$A:$K,11,FALSE),"")</f>
        <v/>
      </c>
      <c r="M130" t="str">
        <f>_xlfn.IFNA(","&amp;VLOOKUP($B130*1000+M$3,奖励辅助!$A:$K,11,FALSE),"")</f>
        <v/>
      </c>
      <c r="N130" t="str">
        <f>_xlfn.IFNA(","&amp;VLOOKUP($B130*1000+N$3,奖励辅助!$A:$K,11,FALSE),"")</f>
        <v/>
      </c>
      <c r="O130" t="str">
        <f>_xlfn.IFNA(","&amp;VLOOKUP($B130*1000+O$3,奖励辅助!$A:$K,11,FALSE),"")</f>
        <v/>
      </c>
      <c r="P130" t="str">
        <f>_xlfn.IFNA(","&amp;VLOOKUP($B130*1000+P$3,奖励辅助!$A:$K,11,FALSE),"")</f>
        <v/>
      </c>
      <c r="Q130" t="str">
        <f>_xlfn.IFNA(","&amp;VLOOKUP($B130*1000+Q$3,奖励辅助!$A:$K,11,FALSE),"")</f>
        <v/>
      </c>
      <c r="R130" t="str">
        <f>_xlfn.IFNA(","&amp;VLOOKUP($B130*1000+R$3,奖励辅助!$A:$K,11,FALSE),"")</f>
        <v/>
      </c>
      <c r="S130" t="str">
        <f>_xlfn.IFNA(","&amp;VLOOKUP($B130*1000+S$3,奖励辅助!$A:$K,11,FALSE),"")</f>
        <v/>
      </c>
      <c r="T130" t="str">
        <f>_xlfn.IFNA(","&amp;VLOOKUP($B130*1000+T$3,奖励辅助!$A:$K,11,FALSE),"")</f>
        <v/>
      </c>
      <c r="U130" t="str">
        <f>_xlfn.IFNA(","&amp;VLOOKUP($B130*1000+U$3,奖励辅助!$A:$K,11,FALSE),"")</f>
        <v/>
      </c>
      <c r="V130" t="str">
        <f>_xlfn.IFNA(","&amp;VLOOKUP($B130*1000+V$3,奖励辅助!$A:$K,11,FALSE),"")</f>
        <v/>
      </c>
      <c r="W130" t="str">
        <f>_xlfn.IFNA(","&amp;VLOOKUP($B130*1000+W$3,奖励辅助!$A:$K,11,FALSE),"")</f>
        <v/>
      </c>
      <c r="X130" t="str">
        <f>_xlfn.IFNA(","&amp;VLOOKUP($B130*1000+X$3,奖励辅助!$A:$K,11,FALSE),"")</f>
        <v/>
      </c>
      <c r="Y130" t="str">
        <f>_xlfn.IFNA(","&amp;VLOOKUP($B130*1000+Y$3,奖励辅助!$A:$K,11,FALSE),"")</f>
        <v/>
      </c>
      <c r="Z130" t="str">
        <f>_xlfn.IFNA(","&amp;VLOOKUP($B130*1000+Z$3,奖励辅助!$A:$K,11,FALSE),"")</f>
        <v/>
      </c>
      <c r="AA130" t="str">
        <f>_xlfn.IFNA(","&amp;VLOOKUP($B130*1000+AA$3,奖励辅助!$A:$K,11,FALSE),"")</f>
        <v/>
      </c>
      <c r="AB130" t="str">
        <f>_xlfn.IFNA(","&amp;VLOOKUP($B130*1000+AB$3,奖励辅助!$A:$K,11,FALSE),"")</f>
        <v/>
      </c>
      <c r="AC130" t="str">
        <f>_xlfn.IFNA(","&amp;VLOOKUP($B130*1000+AC$3,奖励辅助!$A:$K,11,FALSE),"")</f>
        <v/>
      </c>
      <c r="AD130" t="str">
        <f>_xlfn.IFNA(","&amp;VLOOKUP($B130*1000+AD$3,奖励辅助!$A:$K,11,FALSE),"")</f>
        <v/>
      </c>
      <c r="AE130" t="str">
        <f>_xlfn.IFNA(","&amp;VLOOKUP($B130*1000+AE$3,奖励辅助!$A:$K,11,FALSE),"")</f>
        <v/>
      </c>
      <c r="AF130" t="str">
        <f>_xlfn.IFNA(","&amp;VLOOKUP($B130*1000+AF$3,奖励辅助!$A:$K,11,FALSE),"")</f>
        <v/>
      </c>
      <c r="AG130" t="str">
        <f>_xlfn.IFNA(","&amp;VLOOKUP($B130*1000+AG$3,奖励辅助!$A:$K,11,FALSE),"")</f>
        <v/>
      </c>
      <c r="AH130" t="str">
        <f>_xlfn.IFNA(","&amp;VLOOKUP($B130*1000+AH$3,奖励辅助!$A:$K,11,FALSE),"")</f>
        <v/>
      </c>
      <c r="AI130" t="str">
        <f>_xlfn.IFNA(","&amp;VLOOKUP($B130*1000+AI$3,奖励辅助!$A:$K,11,FALSE),"")</f>
        <v/>
      </c>
      <c r="AJ130" t="str">
        <f>_xlfn.IFNA(","&amp;VLOOKUP($B130*1000+AJ$3,奖励辅助!$A:$K,11,FALSE),"")</f>
        <v/>
      </c>
      <c r="AK130" t="str">
        <f>_xlfn.IFNA(","&amp;VLOOKUP($B130*1000+AK$3,奖励辅助!$A:$K,11,FALSE),"")</f>
        <v/>
      </c>
      <c r="AL130" t="str">
        <f>_xlfn.IFNA(","&amp;VLOOKUP($B130*1000+AL$3,奖励辅助!$A:$K,11,FALSE),"")</f>
        <v/>
      </c>
      <c r="AM130" t="str">
        <f>_xlfn.IFNA(","&amp;VLOOKUP($B130*1000+AM$3,奖励辅助!$A:$K,11,FALSE),"")</f>
        <v/>
      </c>
    </row>
    <row r="131" spans="1:39" x14ac:dyDescent="0.15">
      <c r="A131">
        <f t="shared" si="5"/>
        <v>400432</v>
      </c>
      <c r="B131" s="2">
        <f t="shared" si="6"/>
        <v>432</v>
      </c>
      <c r="C131" s="6">
        <f t="shared" si="8"/>
        <v>43</v>
      </c>
      <c r="D131" s="6">
        <f t="shared" si="9"/>
        <v>2</v>
      </c>
      <c r="E131" s="1" t="s">
        <v>90</v>
      </c>
      <c r="F131" s="3" t="s">
        <v>91</v>
      </c>
      <c r="G131" s="3" t="str">
        <f t="shared" si="7"/>
        <v>[]</v>
      </c>
      <c r="H131" s="2">
        <v>0</v>
      </c>
      <c r="I131" s="2">
        <v>0</v>
      </c>
      <c r="J131" t="str">
        <f>_xlfn.IFNA(VLOOKUP($B131*1000+J$3,奖励辅助!$A:$K,11,FALSE),"")</f>
        <v/>
      </c>
      <c r="K131" t="str">
        <f>_xlfn.IFNA(","&amp;VLOOKUP($B131*1000+K$3,奖励辅助!$A:$K,11,FALSE),"")</f>
        <v/>
      </c>
      <c r="L131" t="str">
        <f>_xlfn.IFNA(","&amp;VLOOKUP($B131*1000+L$3,奖励辅助!$A:$K,11,FALSE),"")</f>
        <v/>
      </c>
      <c r="M131" t="str">
        <f>_xlfn.IFNA(","&amp;VLOOKUP($B131*1000+M$3,奖励辅助!$A:$K,11,FALSE),"")</f>
        <v/>
      </c>
      <c r="N131" t="str">
        <f>_xlfn.IFNA(","&amp;VLOOKUP($B131*1000+N$3,奖励辅助!$A:$K,11,FALSE),"")</f>
        <v/>
      </c>
      <c r="O131" t="str">
        <f>_xlfn.IFNA(","&amp;VLOOKUP($B131*1000+O$3,奖励辅助!$A:$K,11,FALSE),"")</f>
        <v/>
      </c>
      <c r="P131" t="str">
        <f>_xlfn.IFNA(","&amp;VLOOKUP($B131*1000+P$3,奖励辅助!$A:$K,11,FALSE),"")</f>
        <v/>
      </c>
      <c r="Q131" t="str">
        <f>_xlfn.IFNA(","&amp;VLOOKUP($B131*1000+Q$3,奖励辅助!$A:$K,11,FALSE),"")</f>
        <v/>
      </c>
      <c r="R131" t="str">
        <f>_xlfn.IFNA(","&amp;VLOOKUP($B131*1000+R$3,奖励辅助!$A:$K,11,FALSE),"")</f>
        <v/>
      </c>
      <c r="S131" t="str">
        <f>_xlfn.IFNA(","&amp;VLOOKUP($B131*1000+S$3,奖励辅助!$A:$K,11,FALSE),"")</f>
        <v/>
      </c>
      <c r="T131" t="str">
        <f>_xlfn.IFNA(","&amp;VLOOKUP($B131*1000+T$3,奖励辅助!$A:$K,11,FALSE),"")</f>
        <v/>
      </c>
      <c r="U131" t="str">
        <f>_xlfn.IFNA(","&amp;VLOOKUP($B131*1000+U$3,奖励辅助!$A:$K,11,FALSE),"")</f>
        <v/>
      </c>
      <c r="V131" t="str">
        <f>_xlfn.IFNA(","&amp;VLOOKUP($B131*1000+V$3,奖励辅助!$A:$K,11,FALSE),"")</f>
        <v/>
      </c>
      <c r="W131" t="str">
        <f>_xlfn.IFNA(","&amp;VLOOKUP($B131*1000+W$3,奖励辅助!$A:$K,11,FALSE),"")</f>
        <v/>
      </c>
      <c r="X131" t="str">
        <f>_xlfn.IFNA(","&amp;VLOOKUP($B131*1000+X$3,奖励辅助!$A:$K,11,FALSE),"")</f>
        <v/>
      </c>
      <c r="Y131" t="str">
        <f>_xlfn.IFNA(","&amp;VLOOKUP($B131*1000+Y$3,奖励辅助!$A:$K,11,FALSE),"")</f>
        <v/>
      </c>
      <c r="Z131" t="str">
        <f>_xlfn.IFNA(","&amp;VLOOKUP($B131*1000+Z$3,奖励辅助!$A:$K,11,FALSE),"")</f>
        <v/>
      </c>
      <c r="AA131" t="str">
        <f>_xlfn.IFNA(","&amp;VLOOKUP($B131*1000+AA$3,奖励辅助!$A:$K,11,FALSE),"")</f>
        <v/>
      </c>
      <c r="AB131" t="str">
        <f>_xlfn.IFNA(","&amp;VLOOKUP($B131*1000+AB$3,奖励辅助!$A:$K,11,FALSE),"")</f>
        <v/>
      </c>
      <c r="AC131" t="str">
        <f>_xlfn.IFNA(","&amp;VLOOKUP($B131*1000+AC$3,奖励辅助!$A:$K,11,FALSE),"")</f>
        <v/>
      </c>
      <c r="AD131" t="str">
        <f>_xlfn.IFNA(","&amp;VLOOKUP($B131*1000+AD$3,奖励辅助!$A:$K,11,FALSE),"")</f>
        <v/>
      </c>
      <c r="AE131" t="str">
        <f>_xlfn.IFNA(","&amp;VLOOKUP($B131*1000+AE$3,奖励辅助!$A:$K,11,FALSE),"")</f>
        <v/>
      </c>
      <c r="AF131" t="str">
        <f>_xlfn.IFNA(","&amp;VLOOKUP($B131*1000+AF$3,奖励辅助!$A:$K,11,FALSE),"")</f>
        <v/>
      </c>
      <c r="AG131" t="str">
        <f>_xlfn.IFNA(","&amp;VLOOKUP($B131*1000+AG$3,奖励辅助!$A:$K,11,FALSE),"")</f>
        <v/>
      </c>
      <c r="AH131" t="str">
        <f>_xlfn.IFNA(","&amp;VLOOKUP($B131*1000+AH$3,奖励辅助!$A:$K,11,FALSE),"")</f>
        <v/>
      </c>
      <c r="AI131" t="str">
        <f>_xlfn.IFNA(","&amp;VLOOKUP($B131*1000+AI$3,奖励辅助!$A:$K,11,FALSE),"")</f>
        <v/>
      </c>
      <c r="AJ131" t="str">
        <f>_xlfn.IFNA(","&amp;VLOOKUP($B131*1000+AJ$3,奖励辅助!$A:$K,11,FALSE),"")</f>
        <v/>
      </c>
      <c r="AK131" t="str">
        <f>_xlfn.IFNA(","&amp;VLOOKUP($B131*1000+AK$3,奖励辅助!$A:$K,11,FALSE),"")</f>
        <v/>
      </c>
      <c r="AL131" t="str">
        <f>_xlfn.IFNA(","&amp;VLOOKUP($B131*1000+AL$3,奖励辅助!$A:$K,11,FALSE),"")</f>
        <v/>
      </c>
      <c r="AM131" t="str">
        <f>_xlfn.IFNA(","&amp;VLOOKUP($B131*1000+AM$3,奖励辅助!$A:$K,11,FALSE),"")</f>
        <v/>
      </c>
    </row>
    <row r="132" spans="1:39" x14ac:dyDescent="0.15">
      <c r="A132">
        <f t="shared" si="5"/>
        <v>400433</v>
      </c>
      <c r="B132" s="2">
        <f t="shared" si="6"/>
        <v>433</v>
      </c>
      <c r="C132" s="6">
        <f t="shared" si="8"/>
        <v>43</v>
      </c>
      <c r="D132" s="6">
        <f t="shared" si="9"/>
        <v>3</v>
      </c>
      <c r="E132" s="1" t="s">
        <v>90</v>
      </c>
      <c r="F132" s="3" t="s">
        <v>91</v>
      </c>
      <c r="G132" s="3" t="str">
        <f t="shared" si="7"/>
        <v>[]</v>
      </c>
      <c r="H132" s="2">
        <v>0</v>
      </c>
      <c r="I132" s="2">
        <v>0</v>
      </c>
      <c r="J132" t="str">
        <f>_xlfn.IFNA(VLOOKUP($B132*1000+J$3,奖励辅助!$A:$K,11,FALSE),"")</f>
        <v/>
      </c>
      <c r="K132" t="str">
        <f>_xlfn.IFNA(","&amp;VLOOKUP($B132*1000+K$3,奖励辅助!$A:$K,11,FALSE),"")</f>
        <v/>
      </c>
      <c r="L132" t="str">
        <f>_xlfn.IFNA(","&amp;VLOOKUP($B132*1000+L$3,奖励辅助!$A:$K,11,FALSE),"")</f>
        <v/>
      </c>
      <c r="M132" t="str">
        <f>_xlfn.IFNA(","&amp;VLOOKUP($B132*1000+M$3,奖励辅助!$A:$K,11,FALSE),"")</f>
        <v/>
      </c>
      <c r="N132" t="str">
        <f>_xlfn.IFNA(","&amp;VLOOKUP($B132*1000+N$3,奖励辅助!$A:$K,11,FALSE),"")</f>
        <v/>
      </c>
      <c r="O132" t="str">
        <f>_xlfn.IFNA(","&amp;VLOOKUP($B132*1000+O$3,奖励辅助!$A:$K,11,FALSE),"")</f>
        <v/>
      </c>
      <c r="P132" t="str">
        <f>_xlfn.IFNA(","&amp;VLOOKUP($B132*1000+P$3,奖励辅助!$A:$K,11,FALSE),"")</f>
        <v/>
      </c>
      <c r="Q132" t="str">
        <f>_xlfn.IFNA(","&amp;VLOOKUP($B132*1000+Q$3,奖励辅助!$A:$K,11,FALSE),"")</f>
        <v/>
      </c>
      <c r="R132" t="str">
        <f>_xlfn.IFNA(","&amp;VLOOKUP($B132*1000+R$3,奖励辅助!$A:$K,11,FALSE),"")</f>
        <v/>
      </c>
      <c r="S132" t="str">
        <f>_xlfn.IFNA(","&amp;VLOOKUP($B132*1000+S$3,奖励辅助!$A:$K,11,FALSE),"")</f>
        <v/>
      </c>
      <c r="T132" t="str">
        <f>_xlfn.IFNA(","&amp;VLOOKUP($B132*1000+T$3,奖励辅助!$A:$K,11,FALSE),"")</f>
        <v/>
      </c>
      <c r="U132" t="str">
        <f>_xlfn.IFNA(","&amp;VLOOKUP($B132*1000+U$3,奖励辅助!$A:$K,11,FALSE),"")</f>
        <v/>
      </c>
      <c r="V132" t="str">
        <f>_xlfn.IFNA(","&amp;VLOOKUP($B132*1000+V$3,奖励辅助!$A:$K,11,FALSE),"")</f>
        <v/>
      </c>
      <c r="W132" t="str">
        <f>_xlfn.IFNA(","&amp;VLOOKUP($B132*1000+W$3,奖励辅助!$A:$K,11,FALSE),"")</f>
        <v/>
      </c>
      <c r="X132" t="str">
        <f>_xlfn.IFNA(","&amp;VLOOKUP($B132*1000+X$3,奖励辅助!$A:$K,11,FALSE),"")</f>
        <v/>
      </c>
      <c r="Y132" t="str">
        <f>_xlfn.IFNA(","&amp;VLOOKUP($B132*1000+Y$3,奖励辅助!$A:$K,11,FALSE),"")</f>
        <v/>
      </c>
      <c r="Z132" t="str">
        <f>_xlfn.IFNA(","&amp;VLOOKUP($B132*1000+Z$3,奖励辅助!$A:$K,11,FALSE),"")</f>
        <v/>
      </c>
      <c r="AA132" t="str">
        <f>_xlfn.IFNA(","&amp;VLOOKUP($B132*1000+AA$3,奖励辅助!$A:$K,11,FALSE),"")</f>
        <v/>
      </c>
      <c r="AB132" t="str">
        <f>_xlfn.IFNA(","&amp;VLOOKUP($B132*1000+AB$3,奖励辅助!$A:$K,11,FALSE),"")</f>
        <v/>
      </c>
      <c r="AC132" t="str">
        <f>_xlfn.IFNA(","&amp;VLOOKUP($B132*1000+AC$3,奖励辅助!$A:$K,11,FALSE),"")</f>
        <v/>
      </c>
      <c r="AD132" t="str">
        <f>_xlfn.IFNA(","&amp;VLOOKUP($B132*1000+AD$3,奖励辅助!$A:$K,11,FALSE),"")</f>
        <v/>
      </c>
      <c r="AE132" t="str">
        <f>_xlfn.IFNA(","&amp;VLOOKUP($B132*1000+AE$3,奖励辅助!$A:$K,11,FALSE),"")</f>
        <v/>
      </c>
      <c r="AF132" t="str">
        <f>_xlfn.IFNA(","&amp;VLOOKUP($B132*1000+AF$3,奖励辅助!$A:$K,11,FALSE),"")</f>
        <v/>
      </c>
      <c r="AG132" t="str">
        <f>_xlfn.IFNA(","&amp;VLOOKUP($B132*1000+AG$3,奖励辅助!$A:$K,11,FALSE),"")</f>
        <v/>
      </c>
      <c r="AH132" t="str">
        <f>_xlfn.IFNA(","&amp;VLOOKUP($B132*1000+AH$3,奖励辅助!$A:$K,11,FALSE),"")</f>
        <v/>
      </c>
      <c r="AI132" t="str">
        <f>_xlfn.IFNA(","&amp;VLOOKUP($B132*1000+AI$3,奖励辅助!$A:$K,11,FALSE),"")</f>
        <v/>
      </c>
      <c r="AJ132" t="str">
        <f>_xlfn.IFNA(","&amp;VLOOKUP($B132*1000+AJ$3,奖励辅助!$A:$K,11,FALSE),"")</f>
        <v/>
      </c>
      <c r="AK132" t="str">
        <f>_xlfn.IFNA(","&amp;VLOOKUP($B132*1000+AK$3,奖励辅助!$A:$K,11,FALSE),"")</f>
        <v/>
      </c>
      <c r="AL132" t="str">
        <f>_xlfn.IFNA(","&amp;VLOOKUP($B132*1000+AL$3,奖励辅助!$A:$K,11,FALSE),"")</f>
        <v/>
      </c>
      <c r="AM132" t="str">
        <f>_xlfn.IFNA(","&amp;VLOOKUP($B132*1000+AM$3,奖励辅助!$A:$K,11,FALSE),"")</f>
        <v/>
      </c>
    </row>
    <row r="133" spans="1:39" x14ac:dyDescent="0.15">
      <c r="A133">
        <f t="shared" ref="A133:A196" si="10">400000+B133</f>
        <v>400441</v>
      </c>
      <c r="B133" s="2">
        <f t="shared" si="6"/>
        <v>441</v>
      </c>
      <c r="C133" s="6">
        <f t="shared" si="8"/>
        <v>44</v>
      </c>
      <c r="D133" s="6">
        <f t="shared" si="9"/>
        <v>1</v>
      </c>
      <c r="E133" s="1" t="s">
        <v>90</v>
      </c>
      <c r="F133" s="3" t="s">
        <v>91</v>
      </c>
      <c r="G133" s="3" t="str">
        <f t="shared" si="7"/>
        <v>[{"t":"i","i":4,"c":10618,"tr":0}]</v>
      </c>
      <c r="H133" s="2">
        <v>0</v>
      </c>
      <c r="I133" s="2">
        <v>0</v>
      </c>
      <c r="J133" t="str">
        <f>_xlfn.IFNA(VLOOKUP($B133*1000+J$3,奖励辅助!$A:$K,11,FALSE),"")</f>
        <v>{"t":"i","i":4,"c":10618,"tr":0}</v>
      </c>
      <c r="K133" t="str">
        <f>_xlfn.IFNA(","&amp;VLOOKUP($B133*1000+K$3,奖励辅助!$A:$K,11,FALSE),"")</f>
        <v/>
      </c>
      <c r="L133" t="str">
        <f>_xlfn.IFNA(","&amp;VLOOKUP($B133*1000+L$3,奖励辅助!$A:$K,11,FALSE),"")</f>
        <v/>
      </c>
      <c r="M133" t="str">
        <f>_xlfn.IFNA(","&amp;VLOOKUP($B133*1000+M$3,奖励辅助!$A:$K,11,FALSE),"")</f>
        <v/>
      </c>
      <c r="N133" t="str">
        <f>_xlfn.IFNA(","&amp;VLOOKUP($B133*1000+N$3,奖励辅助!$A:$K,11,FALSE),"")</f>
        <v/>
      </c>
      <c r="O133" t="str">
        <f>_xlfn.IFNA(","&amp;VLOOKUP($B133*1000+O$3,奖励辅助!$A:$K,11,FALSE),"")</f>
        <v/>
      </c>
      <c r="P133" t="str">
        <f>_xlfn.IFNA(","&amp;VLOOKUP($B133*1000+P$3,奖励辅助!$A:$K,11,FALSE),"")</f>
        <v/>
      </c>
      <c r="Q133" t="str">
        <f>_xlfn.IFNA(","&amp;VLOOKUP($B133*1000+Q$3,奖励辅助!$A:$K,11,FALSE),"")</f>
        <v/>
      </c>
      <c r="R133" t="str">
        <f>_xlfn.IFNA(","&amp;VLOOKUP($B133*1000+R$3,奖励辅助!$A:$K,11,FALSE),"")</f>
        <v/>
      </c>
      <c r="S133" t="str">
        <f>_xlfn.IFNA(","&amp;VLOOKUP($B133*1000+S$3,奖励辅助!$A:$K,11,FALSE),"")</f>
        <v/>
      </c>
      <c r="T133" t="str">
        <f>_xlfn.IFNA(","&amp;VLOOKUP($B133*1000+T$3,奖励辅助!$A:$K,11,FALSE),"")</f>
        <v/>
      </c>
      <c r="U133" t="str">
        <f>_xlfn.IFNA(","&amp;VLOOKUP($B133*1000+U$3,奖励辅助!$A:$K,11,FALSE),"")</f>
        <v/>
      </c>
      <c r="V133" t="str">
        <f>_xlfn.IFNA(","&amp;VLOOKUP($B133*1000+V$3,奖励辅助!$A:$K,11,FALSE),"")</f>
        <v/>
      </c>
      <c r="W133" t="str">
        <f>_xlfn.IFNA(","&amp;VLOOKUP($B133*1000+W$3,奖励辅助!$A:$K,11,FALSE),"")</f>
        <v/>
      </c>
      <c r="X133" t="str">
        <f>_xlfn.IFNA(","&amp;VLOOKUP($B133*1000+X$3,奖励辅助!$A:$K,11,FALSE),"")</f>
        <v/>
      </c>
      <c r="Y133" t="str">
        <f>_xlfn.IFNA(","&amp;VLOOKUP($B133*1000+Y$3,奖励辅助!$A:$K,11,FALSE),"")</f>
        <v/>
      </c>
      <c r="Z133" t="str">
        <f>_xlfn.IFNA(","&amp;VLOOKUP($B133*1000+Z$3,奖励辅助!$A:$K,11,FALSE),"")</f>
        <v/>
      </c>
      <c r="AA133" t="str">
        <f>_xlfn.IFNA(","&amp;VLOOKUP($B133*1000+AA$3,奖励辅助!$A:$K,11,FALSE),"")</f>
        <v/>
      </c>
      <c r="AB133" t="str">
        <f>_xlfn.IFNA(","&amp;VLOOKUP($B133*1000+AB$3,奖励辅助!$A:$K,11,FALSE),"")</f>
        <v/>
      </c>
      <c r="AC133" t="str">
        <f>_xlfn.IFNA(","&amp;VLOOKUP($B133*1000+AC$3,奖励辅助!$A:$K,11,FALSE),"")</f>
        <v/>
      </c>
      <c r="AD133" t="str">
        <f>_xlfn.IFNA(","&amp;VLOOKUP($B133*1000+AD$3,奖励辅助!$A:$K,11,FALSE),"")</f>
        <v/>
      </c>
      <c r="AE133" t="str">
        <f>_xlfn.IFNA(","&amp;VLOOKUP($B133*1000+AE$3,奖励辅助!$A:$K,11,FALSE),"")</f>
        <v/>
      </c>
      <c r="AF133" t="str">
        <f>_xlfn.IFNA(","&amp;VLOOKUP($B133*1000+AF$3,奖励辅助!$A:$K,11,FALSE),"")</f>
        <v/>
      </c>
      <c r="AG133" t="str">
        <f>_xlfn.IFNA(","&amp;VLOOKUP($B133*1000+AG$3,奖励辅助!$A:$K,11,FALSE),"")</f>
        <v/>
      </c>
      <c r="AH133" t="str">
        <f>_xlfn.IFNA(","&amp;VLOOKUP($B133*1000+AH$3,奖励辅助!$A:$K,11,FALSE),"")</f>
        <v/>
      </c>
      <c r="AI133" t="str">
        <f>_xlfn.IFNA(","&amp;VLOOKUP($B133*1000+AI$3,奖励辅助!$A:$K,11,FALSE),"")</f>
        <v/>
      </c>
      <c r="AJ133" t="str">
        <f>_xlfn.IFNA(","&amp;VLOOKUP($B133*1000+AJ$3,奖励辅助!$A:$K,11,FALSE),"")</f>
        <v/>
      </c>
      <c r="AK133" t="str">
        <f>_xlfn.IFNA(","&amp;VLOOKUP($B133*1000+AK$3,奖励辅助!$A:$K,11,FALSE),"")</f>
        <v/>
      </c>
      <c r="AL133" t="str">
        <f>_xlfn.IFNA(","&amp;VLOOKUP($B133*1000+AL$3,奖励辅助!$A:$K,11,FALSE),"")</f>
        <v/>
      </c>
      <c r="AM133" t="str">
        <f>_xlfn.IFNA(","&amp;VLOOKUP($B133*1000+AM$3,奖励辅助!$A:$K,11,FALSE),"")</f>
        <v/>
      </c>
    </row>
    <row r="134" spans="1:39" x14ac:dyDescent="0.15">
      <c r="A134">
        <f t="shared" si="10"/>
        <v>400442</v>
      </c>
      <c r="B134" s="2">
        <f t="shared" ref="B134:B197" si="11">C134*10+D134</f>
        <v>442</v>
      </c>
      <c r="C134" s="6">
        <f t="shared" si="8"/>
        <v>44</v>
      </c>
      <c r="D134" s="6">
        <f t="shared" si="9"/>
        <v>2</v>
      </c>
      <c r="E134" s="1" t="s">
        <v>90</v>
      </c>
      <c r="F134" s="3" t="s">
        <v>91</v>
      </c>
      <c r="G134" s="3" t="str">
        <f t="shared" ref="G134:G197" si="12">"["&amp;J134&amp;K134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&amp;AS134&amp;AT134&amp;AU134&amp;AV134&amp;AW134&amp;AX134&amp;AY134&amp;AZ134&amp;BA134&amp;BB134&amp;BC134&amp;"]"</f>
        <v>[]</v>
      </c>
      <c r="H134" s="2">
        <v>0</v>
      </c>
      <c r="I134" s="2">
        <v>0</v>
      </c>
      <c r="J134" t="str">
        <f>_xlfn.IFNA(VLOOKUP($B134*1000+J$3,奖励辅助!$A:$K,11,FALSE),"")</f>
        <v/>
      </c>
      <c r="K134" t="str">
        <f>_xlfn.IFNA(","&amp;VLOOKUP($B134*1000+K$3,奖励辅助!$A:$K,11,FALSE),"")</f>
        <v/>
      </c>
      <c r="L134" t="str">
        <f>_xlfn.IFNA(","&amp;VLOOKUP($B134*1000+L$3,奖励辅助!$A:$K,11,FALSE),"")</f>
        <v/>
      </c>
      <c r="M134" t="str">
        <f>_xlfn.IFNA(","&amp;VLOOKUP($B134*1000+M$3,奖励辅助!$A:$K,11,FALSE),"")</f>
        <v/>
      </c>
      <c r="N134" t="str">
        <f>_xlfn.IFNA(","&amp;VLOOKUP($B134*1000+N$3,奖励辅助!$A:$K,11,FALSE),"")</f>
        <v/>
      </c>
      <c r="O134" t="str">
        <f>_xlfn.IFNA(","&amp;VLOOKUP($B134*1000+O$3,奖励辅助!$A:$K,11,FALSE),"")</f>
        <v/>
      </c>
      <c r="P134" t="str">
        <f>_xlfn.IFNA(","&amp;VLOOKUP($B134*1000+P$3,奖励辅助!$A:$K,11,FALSE),"")</f>
        <v/>
      </c>
      <c r="Q134" t="str">
        <f>_xlfn.IFNA(","&amp;VLOOKUP($B134*1000+Q$3,奖励辅助!$A:$K,11,FALSE),"")</f>
        <v/>
      </c>
      <c r="R134" t="str">
        <f>_xlfn.IFNA(","&amp;VLOOKUP($B134*1000+R$3,奖励辅助!$A:$K,11,FALSE),"")</f>
        <v/>
      </c>
      <c r="S134" t="str">
        <f>_xlfn.IFNA(","&amp;VLOOKUP($B134*1000+S$3,奖励辅助!$A:$K,11,FALSE),"")</f>
        <v/>
      </c>
      <c r="T134" t="str">
        <f>_xlfn.IFNA(","&amp;VLOOKUP($B134*1000+T$3,奖励辅助!$A:$K,11,FALSE),"")</f>
        <v/>
      </c>
      <c r="U134" t="str">
        <f>_xlfn.IFNA(","&amp;VLOOKUP($B134*1000+U$3,奖励辅助!$A:$K,11,FALSE),"")</f>
        <v/>
      </c>
      <c r="V134" t="str">
        <f>_xlfn.IFNA(","&amp;VLOOKUP($B134*1000+V$3,奖励辅助!$A:$K,11,FALSE),"")</f>
        <v/>
      </c>
      <c r="W134" t="str">
        <f>_xlfn.IFNA(","&amp;VLOOKUP($B134*1000+W$3,奖励辅助!$A:$K,11,FALSE),"")</f>
        <v/>
      </c>
      <c r="X134" t="str">
        <f>_xlfn.IFNA(","&amp;VLOOKUP($B134*1000+X$3,奖励辅助!$A:$K,11,FALSE),"")</f>
        <v/>
      </c>
      <c r="Y134" t="str">
        <f>_xlfn.IFNA(","&amp;VLOOKUP($B134*1000+Y$3,奖励辅助!$A:$K,11,FALSE),"")</f>
        <v/>
      </c>
      <c r="Z134" t="str">
        <f>_xlfn.IFNA(","&amp;VLOOKUP($B134*1000+Z$3,奖励辅助!$A:$K,11,FALSE),"")</f>
        <v/>
      </c>
      <c r="AA134" t="str">
        <f>_xlfn.IFNA(","&amp;VLOOKUP($B134*1000+AA$3,奖励辅助!$A:$K,11,FALSE),"")</f>
        <v/>
      </c>
      <c r="AB134" t="str">
        <f>_xlfn.IFNA(","&amp;VLOOKUP($B134*1000+AB$3,奖励辅助!$A:$K,11,FALSE),"")</f>
        <v/>
      </c>
      <c r="AC134" t="str">
        <f>_xlfn.IFNA(","&amp;VLOOKUP($B134*1000+AC$3,奖励辅助!$A:$K,11,FALSE),"")</f>
        <v/>
      </c>
      <c r="AD134" t="str">
        <f>_xlfn.IFNA(","&amp;VLOOKUP($B134*1000+AD$3,奖励辅助!$A:$K,11,FALSE),"")</f>
        <v/>
      </c>
      <c r="AE134" t="str">
        <f>_xlfn.IFNA(","&amp;VLOOKUP($B134*1000+AE$3,奖励辅助!$A:$K,11,FALSE),"")</f>
        <v/>
      </c>
      <c r="AF134" t="str">
        <f>_xlfn.IFNA(","&amp;VLOOKUP($B134*1000+AF$3,奖励辅助!$A:$K,11,FALSE),"")</f>
        <v/>
      </c>
      <c r="AG134" t="str">
        <f>_xlfn.IFNA(","&amp;VLOOKUP($B134*1000+AG$3,奖励辅助!$A:$K,11,FALSE),"")</f>
        <v/>
      </c>
      <c r="AH134" t="str">
        <f>_xlfn.IFNA(","&amp;VLOOKUP($B134*1000+AH$3,奖励辅助!$A:$K,11,FALSE),"")</f>
        <v/>
      </c>
      <c r="AI134" t="str">
        <f>_xlfn.IFNA(","&amp;VLOOKUP($B134*1000+AI$3,奖励辅助!$A:$K,11,FALSE),"")</f>
        <v/>
      </c>
      <c r="AJ134" t="str">
        <f>_xlfn.IFNA(","&amp;VLOOKUP($B134*1000+AJ$3,奖励辅助!$A:$K,11,FALSE),"")</f>
        <v/>
      </c>
      <c r="AK134" t="str">
        <f>_xlfn.IFNA(","&amp;VLOOKUP($B134*1000+AK$3,奖励辅助!$A:$K,11,FALSE),"")</f>
        <v/>
      </c>
      <c r="AL134" t="str">
        <f>_xlfn.IFNA(","&amp;VLOOKUP($B134*1000+AL$3,奖励辅助!$A:$K,11,FALSE),"")</f>
        <v/>
      </c>
      <c r="AM134" t="str">
        <f>_xlfn.IFNA(","&amp;VLOOKUP($B134*1000+AM$3,奖励辅助!$A:$K,11,FALSE),"")</f>
        <v/>
      </c>
    </row>
    <row r="135" spans="1:39" x14ac:dyDescent="0.15">
      <c r="A135">
        <f t="shared" si="10"/>
        <v>400443</v>
      </c>
      <c r="B135" s="2">
        <f t="shared" si="11"/>
        <v>443</v>
      </c>
      <c r="C135" s="6">
        <f t="shared" si="8"/>
        <v>44</v>
      </c>
      <c r="D135" s="6">
        <f t="shared" si="9"/>
        <v>3</v>
      </c>
      <c r="E135" s="1" t="s">
        <v>90</v>
      </c>
      <c r="F135" s="3" t="s">
        <v>91</v>
      </c>
      <c r="G135" s="3" t="str">
        <f t="shared" si="12"/>
        <v>[]</v>
      </c>
      <c r="H135" s="2">
        <v>0</v>
      </c>
      <c r="I135" s="2">
        <v>0</v>
      </c>
      <c r="J135" t="str">
        <f>_xlfn.IFNA(VLOOKUP($B135*1000+J$3,奖励辅助!$A:$K,11,FALSE),"")</f>
        <v/>
      </c>
      <c r="K135" t="str">
        <f>_xlfn.IFNA(","&amp;VLOOKUP($B135*1000+K$3,奖励辅助!$A:$K,11,FALSE),"")</f>
        <v/>
      </c>
      <c r="L135" t="str">
        <f>_xlfn.IFNA(","&amp;VLOOKUP($B135*1000+L$3,奖励辅助!$A:$K,11,FALSE),"")</f>
        <v/>
      </c>
      <c r="M135" t="str">
        <f>_xlfn.IFNA(","&amp;VLOOKUP($B135*1000+M$3,奖励辅助!$A:$K,11,FALSE),"")</f>
        <v/>
      </c>
      <c r="N135" t="str">
        <f>_xlfn.IFNA(","&amp;VLOOKUP($B135*1000+N$3,奖励辅助!$A:$K,11,FALSE),"")</f>
        <v/>
      </c>
      <c r="O135" t="str">
        <f>_xlfn.IFNA(","&amp;VLOOKUP($B135*1000+O$3,奖励辅助!$A:$K,11,FALSE),"")</f>
        <v/>
      </c>
      <c r="P135" t="str">
        <f>_xlfn.IFNA(","&amp;VLOOKUP($B135*1000+P$3,奖励辅助!$A:$K,11,FALSE),"")</f>
        <v/>
      </c>
      <c r="Q135" t="str">
        <f>_xlfn.IFNA(","&amp;VLOOKUP($B135*1000+Q$3,奖励辅助!$A:$K,11,FALSE),"")</f>
        <v/>
      </c>
      <c r="R135" t="str">
        <f>_xlfn.IFNA(","&amp;VLOOKUP($B135*1000+R$3,奖励辅助!$A:$K,11,FALSE),"")</f>
        <v/>
      </c>
      <c r="S135" t="str">
        <f>_xlfn.IFNA(","&amp;VLOOKUP($B135*1000+S$3,奖励辅助!$A:$K,11,FALSE),"")</f>
        <v/>
      </c>
      <c r="T135" t="str">
        <f>_xlfn.IFNA(","&amp;VLOOKUP($B135*1000+T$3,奖励辅助!$A:$K,11,FALSE),"")</f>
        <v/>
      </c>
      <c r="U135" t="str">
        <f>_xlfn.IFNA(","&amp;VLOOKUP($B135*1000+U$3,奖励辅助!$A:$K,11,FALSE),"")</f>
        <v/>
      </c>
      <c r="V135" t="str">
        <f>_xlfn.IFNA(","&amp;VLOOKUP($B135*1000+V$3,奖励辅助!$A:$K,11,FALSE),"")</f>
        <v/>
      </c>
      <c r="W135" t="str">
        <f>_xlfn.IFNA(","&amp;VLOOKUP($B135*1000+W$3,奖励辅助!$A:$K,11,FALSE),"")</f>
        <v/>
      </c>
      <c r="X135" t="str">
        <f>_xlfn.IFNA(","&amp;VLOOKUP($B135*1000+X$3,奖励辅助!$A:$K,11,FALSE),"")</f>
        <v/>
      </c>
      <c r="Y135" t="str">
        <f>_xlfn.IFNA(","&amp;VLOOKUP($B135*1000+Y$3,奖励辅助!$A:$K,11,FALSE),"")</f>
        <v/>
      </c>
      <c r="Z135" t="str">
        <f>_xlfn.IFNA(","&amp;VLOOKUP($B135*1000+Z$3,奖励辅助!$A:$K,11,FALSE),"")</f>
        <v/>
      </c>
      <c r="AA135" t="str">
        <f>_xlfn.IFNA(","&amp;VLOOKUP($B135*1000+AA$3,奖励辅助!$A:$K,11,FALSE),"")</f>
        <v/>
      </c>
      <c r="AB135" t="str">
        <f>_xlfn.IFNA(","&amp;VLOOKUP($B135*1000+AB$3,奖励辅助!$A:$K,11,FALSE),"")</f>
        <v/>
      </c>
      <c r="AC135" t="str">
        <f>_xlfn.IFNA(","&amp;VLOOKUP($B135*1000+AC$3,奖励辅助!$A:$K,11,FALSE),"")</f>
        <v/>
      </c>
      <c r="AD135" t="str">
        <f>_xlfn.IFNA(","&amp;VLOOKUP($B135*1000+AD$3,奖励辅助!$A:$K,11,FALSE),"")</f>
        <v/>
      </c>
      <c r="AE135" t="str">
        <f>_xlfn.IFNA(","&amp;VLOOKUP($B135*1000+AE$3,奖励辅助!$A:$K,11,FALSE),"")</f>
        <v/>
      </c>
      <c r="AF135" t="str">
        <f>_xlfn.IFNA(","&amp;VLOOKUP($B135*1000+AF$3,奖励辅助!$A:$K,11,FALSE),"")</f>
        <v/>
      </c>
      <c r="AG135" t="str">
        <f>_xlfn.IFNA(","&amp;VLOOKUP($B135*1000+AG$3,奖励辅助!$A:$K,11,FALSE),"")</f>
        <v/>
      </c>
      <c r="AH135" t="str">
        <f>_xlfn.IFNA(","&amp;VLOOKUP($B135*1000+AH$3,奖励辅助!$A:$K,11,FALSE),"")</f>
        <v/>
      </c>
      <c r="AI135" t="str">
        <f>_xlfn.IFNA(","&amp;VLOOKUP($B135*1000+AI$3,奖励辅助!$A:$K,11,FALSE),"")</f>
        <v/>
      </c>
      <c r="AJ135" t="str">
        <f>_xlfn.IFNA(","&amp;VLOOKUP($B135*1000+AJ$3,奖励辅助!$A:$K,11,FALSE),"")</f>
        <v/>
      </c>
      <c r="AK135" t="str">
        <f>_xlfn.IFNA(","&amp;VLOOKUP($B135*1000+AK$3,奖励辅助!$A:$K,11,FALSE),"")</f>
        <v/>
      </c>
      <c r="AL135" t="str">
        <f>_xlfn.IFNA(","&amp;VLOOKUP($B135*1000+AL$3,奖励辅助!$A:$K,11,FALSE),"")</f>
        <v/>
      </c>
      <c r="AM135" t="str">
        <f>_xlfn.IFNA(","&amp;VLOOKUP($B135*1000+AM$3,奖励辅助!$A:$K,11,FALSE),"")</f>
        <v/>
      </c>
    </row>
    <row r="136" spans="1:39" x14ac:dyDescent="0.15">
      <c r="A136">
        <f t="shared" si="10"/>
        <v>400451</v>
      </c>
      <c r="B136" s="2">
        <f t="shared" si="11"/>
        <v>451</v>
      </c>
      <c r="C136" s="6">
        <f t="shared" ref="C136:C199" si="13">IF(D136=1,C135+1,C135)</f>
        <v>45</v>
      </c>
      <c r="D136" s="6">
        <f t="shared" ref="D136:D199" si="14">D133</f>
        <v>1</v>
      </c>
      <c r="E136" s="1" t="s">
        <v>90</v>
      </c>
      <c r="F136" s="3" t="s">
        <v>91</v>
      </c>
      <c r="G136" s="3" t="str">
        <f t="shared" si="12"/>
        <v>[{"t":"i","i":4,"c":11382,"tr":0}]</v>
      </c>
      <c r="H136" s="2">
        <v>0</v>
      </c>
      <c r="I136" s="2">
        <v>0</v>
      </c>
      <c r="J136" t="str">
        <f>_xlfn.IFNA(VLOOKUP($B136*1000+J$3,奖励辅助!$A:$K,11,FALSE),"")</f>
        <v>{"t":"i","i":4,"c":11382,"tr":0}</v>
      </c>
      <c r="K136" t="str">
        <f>_xlfn.IFNA(","&amp;VLOOKUP($B136*1000+K$3,奖励辅助!$A:$K,11,FALSE),"")</f>
        <v/>
      </c>
      <c r="L136" t="str">
        <f>_xlfn.IFNA(","&amp;VLOOKUP($B136*1000+L$3,奖励辅助!$A:$K,11,FALSE),"")</f>
        <v/>
      </c>
      <c r="M136" t="str">
        <f>_xlfn.IFNA(","&amp;VLOOKUP($B136*1000+M$3,奖励辅助!$A:$K,11,FALSE),"")</f>
        <v/>
      </c>
      <c r="N136" t="str">
        <f>_xlfn.IFNA(","&amp;VLOOKUP($B136*1000+N$3,奖励辅助!$A:$K,11,FALSE),"")</f>
        <v/>
      </c>
      <c r="O136" t="str">
        <f>_xlfn.IFNA(","&amp;VLOOKUP($B136*1000+O$3,奖励辅助!$A:$K,11,FALSE),"")</f>
        <v/>
      </c>
      <c r="P136" t="str">
        <f>_xlfn.IFNA(","&amp;VLOOKUP($B136*1000+P$3,奖励辅助!$A:$K,11,FALSE),"")</f>
        <v/>
      </c>
      <c r="Q136" t="str">
        <f>_xlfn.IFNA(","&amp;VLOOKUP($B136*1000+Q$3,奖励辅助!$A:$K,11,FALSE),"")</f>
        <v/>
      </c>
      <c r="R136" t="str">
        <f>_xlfn.IFNA(","&amp;VLOOKUP($B136*1000+R$3,奖励辅助!$A:$K,11,FALSE),"")</f>
        <v/>
      </c>
      <c r="S136" t="str">
        <f>_xlfn.IFNA(","&amp;VLOOKUP($B136*1000+S$3,奖励辅助!$A:$K,11,FALSE),"")</f>
        <v/>
      </c>
      <c r="T136" t="str">
        <f>_xlfn.IFNA(","&amp;VLOOKUP($B136*1000+T$3,奖励辅助!$A:$K,11,FALSE),"")</f>
        <v/>
      </c>
      <c r="U136" t="str">
        <f>_xlfn.IFNA(","&amp;VLOOKUP($B136*1000+U$3,奖励辅助!$A:$K,11,FALSE),"")</f>
        <v/>
      </c>
      <c r="V136" t="str">
        <f>_xlfn.IFNA(","&amp;VLOOKUP($B136*1000+V$3,奖励辅助!$A:$K,11,FALSE),"")</f>
        <v/>
      </c>
      <c r="W136" t="str">
        <f>_xlfn.IFNA(","&amp;VLOOKUP($B136*1000+W$3,奖励辅助!$A:$K,11,FALSE),"")</f>
        <v/>
      </c>
      <c r="X136" t="str">
        <f>_xlfn.IFNA(","&amp;VLOOKUP($B136*1000+X$3,奖励辅助!$A:$K,11,FALSE),"")</f>
        <v/>
      </c>
      <c r="Y136" t="str">
        <f>_xlfn.IFNA(","&amp;VLOOKUP($B136*1000+Y$3,奖励辅助!$A:$K,11,FALSE),"")</f>
        <v/>
      </c>
      <c r="Z136" t="str">
        <f>_xlfn.IFNA(","&amp;VLOOKUP($B136*1000+Z$3,奖励辅助!$A:$K,11,FALSE),"")</f>
        <v/>
      </c>
      <c r="AA136" t="str">
        <f>_xlfn.IFNA(","&amp;VLOOKUP($B136*1000+AA$3,奖励辅助!$A:$K,11,FALSE),"")</f>
        <v/>
      </c>
      <c r="AB136" t="str">
        <f>_xlfn.IFNA(","&amp;VLOOKUP($B136*1000+AB$3,奖励辅助!$A:$K,11,FALSE),"")</f>
        <v/>
      </c>
      <c r="AC136" t="str">
        <f>_xlfn.IFNA(","&amp;VLOOKUP($B136*1000+AC$3,奖励辅助!$A:$K,11,FALSE),"")</f>
        <v/>
      </c>
      <c r="AD136" t="str">
        <f>_xlfn.IFNA(","&amp;VLOOKUP($B136*1000+AD$3,奖励辅助!$A:$K,11,FALSE),"")</f>
        <v/>
      </c>
      <c r="AE136" t="str">
        <f>_xlfn.IFNA(","&amp;VLOOKUP($B136*1000+AE$3,奖励辅助!$A:$K,11,FALSE),"")</f>
        <v/>
      </c>
      <c r="AF136" t="str">
        <f>_xlfn.IFNA(","&amp;VLOOKUP($B136*1000+AF$3,奖励辅助!$A:$K,11,FALSE),"")</f>
        <v/>
      </c>
      <c r="AG136" t="str">
        <f>_xlfn.IFNA(","&amp;VLOOKUP($B136*1000+AG$3,奖励辅助!$A:$K,11,FALSE),"")</f>
        <v/>
      </c>
      <c r="AH136" t="str">
        <f>_xlfn.IFNA(","&amp;VLOOKUP($B136*1000+AH$3,奖励辅助!$A:$K,11,FALSE),"")</f>
        <v/>
      </c>
      <c r="AI136" t="str">
        <f>_xlfn.IFNA(","&amp;VLOOKUP($B136*1000+AI$3,奖励辅助!$A:$K,11,FALSE),"")</f>
        <v/>
      </c>
      <c r="AJ136" t="str">
        <f>_xlfn.IFNA(","&amp;VLOOKUP($B136*1000+AJ$3,奖励辅助!$A:$K,11,FALSE),"")</f>
        <v/>
      </c>
      <c r="AK136" t="str">
        <f>_xlfn.IFNA(","&amp;VLOOKUP($B136*1000+AK$3,奖励辅助!$A:$K,11,FALSE),"")</f>
        <v/>
      </c>
      <c r="AL136" t="str">
        <f>_xlfn.IFNA(","&amp;VLOOKUP($B136*1000+AL$3,奖励辅助!$A:$K,11,FALSE),"")</f>
        <v/>
      </c>
      <c r="AM136" t="str">
        <f>_xlfn.IFNA(","&amp;VLOOKUP($B136*1000+AM$3,奖励辅助!$A:$K,11,FALSE),"")</f>
        <v/>
      </c>
    </row>
    <row r="137" spans="1:39" x14ac:dyDescent="0.15">
      <c r="A137">
        <f t="shared" si="10"/>
        <v>400452</v>
      </c>
      <c r="B137" s="2">
        <f t="shared" si="11"/>
        <v>452</v>
      </c>
      <c r="C137" s="6">
        <f t="shared" si="13"/>
        <v>45</v>
      </c>
      <c r="D137" s="6">
        <f t="shared" si="14"/>
        <v>2</v>
      </c>
      <c r="E137" s="1" t="s">
        <v>90</v>
      </c>
      <c r="F137" s="3" t="s">
        <v>91</v>
      </c>
      <c r="G137" s="3" t="str">
        <f t="shared" si="12"/>
        <v>[]</v>
      </c>
      <c r="H137" s="2">
        <v>0</v>
      </c>
      <c r="I137" s="2">
        <v>0</v>
      </c>
      <c r="J137" t="str">
        <f>_xlfn.IFNA(VLOOKUP($B137*1000+J$3,奖励辅助!$A:$K,11,FALSE),"")</f>
        <v/>
      </c>
      <c r="K137" t="str">
        <f>_xlfn.IFNA(","&amp;VLOOKUP($B137*1000+K$3,奖励辅助!$A:$K,11,FALSE),"")</f>
        <v/>
      </c>
      <c r="L137" t="str">
        <f>_xlfn.IFNA(","&amp;VLOOKUP($B137*1000+L$3,奖励辅助!$A:$K,11,FALSE),"")</f>
        <v/>
      </c>
      <c r="M137" t="str">
        <f>_xlfn.IFNA(","&amp;VLOOKUP($B137*1000+M$3,奖励辅助!$A:$K,11,FALSE),"")</f>
        <v/>
      </c>
      <c r="N137" t="str">
        <f>_xlfn.IFNA(","&amp;VLOOKUP($B137*1000+N$3,奖励辅助!$A:$K,11,FALSE),"")</f>
        <v/>
      </c>
      <c r="O137" t="str">
        <f>_xlfn.IFNA(","&amp;VLOOKUP($B137*1000+O$3,奖励辅助!$A:$K,11,FALSE),"")</f>
        <v/>
      </c>
      <c r="P137" t="str">
        <f>_xlfn.IFNA(","&amp;VLOOKUP($B137*1000+P$3,奖励辅助!$A:$K,11,FALSE),"")</f>
        <v/>
      </c>
      <c r="Q137" t="str">
        <f>_xlfn.IFNA(","&amp;VLOOKUP($B137*1000+Q$3,奖励辅助!$A:$K,11,FALSE),"")</f>
        <v/>
      </c>
      <c r="R137" t="str">
        <f>_xlfn.IFNA(","&amp;VLOOKUP($B137*1000+R$3,奖励辅助!$A:$K,11,FALSE),"")</f>
        <v/>
      </c>
      <c r="S137" t="str">
        <f>_xlfn.IFNA(","&amp;VLOOKUP($B137*1000+S$3,奖励辅助!$A:$K,11,FALSE),"")</f>
        <v/>
      </c>
      <c r="T137" t="str">
        <f>_xlfn.IFNA(","&amp;VLOOKUP($B137*1000+T$3,奖励辅助!$A:$K,11,FALSE),"")</f>
        <v/>
      </c>
      <c r="U137" t="str">
        <f>_xlfn.IFNA(","&amp;VLOOKUP($B137*1000+U$3,奖励辅助!$A:$K,11,FALSE),"")</f>
        <v/>
      </c>
      <c r="V137" t="str">
        <f>_xlfn.IFNA(","&amp;VLOOKUP($B137*1000+V$3,奖励辅助!$A:$K,11,FALSE),"")</f>
        <v/>
      </c>
      <c r="W137" t="str">
        <f>_xlfn.IFNA(","&amp;VLOOKUP($B137*1000+W$3,奖励辅助!$A:$K,11,FALSE),"")</f>
        <v/>
      </c>
      <c r="X137" t="str">
        <f>_xlfn.IFNA(","&amp;VLOOKUP($B137*1000+X$3,奖励辅助!$A:$K,11,FALSE),"")</f>
        <v/>
      </c>
      <c r="Y137" t="str">
        <f>_xlfn.IFNA(","&amp;VLOOKUP($B137*1000+Y$3,奖励辅助!$A:$K,11,FALSE),"")</f>
        <v/>
      </c>
      <c r="Z137" t="str">
        <f>_xlfn.IFNA(","&amp;VLOOKUP($B137*1000+Z$3,奖励辅助!$A:$K,11,FALSE),"")</f>
        <v/>
      </c>
      <c r="AA137" t="str">
        <f>_xlfn.IFNA(","&amp;VLOOKUP($B137*1000+AA$3,奖励辅助!$A:$K,11,FALSE),"")</f>
        <v/>
      </c>
      <c r="AB137" t="str">
        <f>_xlfn.IFNA(","&amp;VLOOKUP($B137*1000+AB$3,奖励辅助!$A:$K,11,FALSE),"")</f>
        <v/>
      </c>
      <c r="AC137" t="str">
        <f>_xlfn.IFNA(","&amp;VLOOKUP($B137*1000+AC$3,奖励辅助!$A:$K,11,FALSE),"")</f>
        <v/>
      </c>
      <c r="AD137" t="str">
        <f>_xlfn.IFNA(","&amp;VLOOKUP($B137*1000+AD$3,奖励辅助!$A:$K,11,FALSE),"")</f>
        <v/>
      </c>
      <c r="AE137" t="str">
        <f>_xlfn.IFNA(","&amp;VLOOKUP($B137*1000+AE$3,奖励辅助!$A:$K,11,FALSE),"")</f>
        <v/>
      </c>
      <c r="AF137" t="str">
        <f>_xlfn.IFNA(","&amp;VLOOKUP($B137*1000+AF$3,奖励辅助!$A:$K,11,FALSE),"")</f>
        <v/>
      </c>
      <c r="AG137" t="str">
        <f>_xlfn.IFNA(","&amp;VLOOKUP($B137*1000+AG$3,奖励辅助!$A:$K,11,FALSE),"")</f>
        <v/>
      </c>
      <c r="AH137" t="str">
        <f>_xlfn.IFNA(","&amp;VLOOKUP($B137*1000+AH$3,奖励辅助!$A:$K,11,FALSE),"")</f>
        <v/>
      </c>
      <c r="AI137" t="str">
        <f>_xlfn.IFNA(","&amp;VLOOKUP($B137*1000+AI$3,奖励辅助!$A:$K,11,FALSE),"")</f>
        <v/>
      </c>
      <c r="AJ137" t="str">
        <f>_xlfn.IFNA(","&amp;VLOOKUP($B137*1000+AJ$3,奖励辅助!$A:$K,11,FALSE),"")</f>
        <v/>
      </c>
      <c r="AK137" t="str">
        <f>_xlfn.IFNA(","&amp;VLOOKUP($B137*1000+AK$3,奖励辅助!$A:$K,11,FALSE),"")</f>
        <v/>
      </c>
      <c r="AL137" t="str">
        <f>_xlfn.IFNA(","&amp;VLOOKUP($B137*1000+AL$3,奖励辅助!$A:$K,11,FALSE),"")</f>
        <v/>
      </c>
      <c r="AM137" t="str">
        <f>_xlfn.IFNA(","&amp;VLOOKUP($B137*1000+AM$3,奖励辅助!$A:$K,11,FALSE),"")</f>
        <v/>
      </c>
    </row>
    <row r="138" spans="1:39" x14ac:dyDescent="0.15">
      <c r="A138">
        <f t="shared" si="10"/>
        <v>400453</v>
      </c>
      <c r="B138" s="2">
        <f t="shared" si="11"/>
        <v>453</v>
      </c>
      <c r="C138" s="6">
        <f t="shared" si="13"/>
        <v>45</v>
      </c>
      <c r="D138" s="6">
        <f t="shared" si="14"/>
        <v>3</v>
      </c>
      <c r="E138" s="1" t="s">
        <v>90</v>
      </c>
      <c r="F138" s="3" t="s">
        <v>91</v>
      </c>
      <c r="G138" s="3" t="str">
        <f t="shared" si="12"/>
        <v>[]</v>
      </c>
      <c r="H138" s="2">
        <v>0</v>
      </c>
      <c r="I138" s="2">
        <v>0</v>
      </c>
      <c r="J138" t="str">
        <f>_xlfn.IFNA(VLOOKUP($B138*1000+J$3,奖励辅助!$A:$K,11,FALSE),"")</f>
        <v/>
      </c>
      <c r="K138" t="str">
        <f>_xlfn.IFNA(","&amp;VLOOKUP($B138*1000+K$3,奖励辅助!$A:$K,11,FALSE),"")</f>
        <v/>
      </c>
      <c r="L138" t="str">
        <f>_xlfn.IFNA(","&amp;VLOOKUP($B138*1000+L$3,奖励辅助!$A:$K,11,FALSE),"")</f>
        <v/>
      </c>
      <c r="M138" t="str">
        <f>_xlfn.IFNA(","&amp;VLOOKUP($B138*1000+M$3,奖励辅助!$A:$K,11,FALSE),"")</f>
        <v/>
      </c>
      <c r="N138" t="str">
        <f>_xlfn.IFNA(","&amp;VLOOKUP($B138*1000+N$3,奖励辅助!$A:$K,11,FALSE),"")</f>
        <v/>
      </c>
      <c r="O138" t="str">
        <f>_xlfn.IFNA(","&amp;VLOOKUP($B138*1000+O$3,奖励辅助!$A:$K,11,FALSE),"")</f>
        <v/>
      </c>
      <c r="P138" t="str">
        <f>_xlfn.IFNA(","&amp;VLOOKUP($B138*1000+P$3,奖励辅助!$A:$K,11,FALSE),"")</f>
        <v/>
      </c>
      <c r="Q138" t="str">
        <f>_xlfn.IFNA(","&amp;VLOOKUP($B138*1000+Q$3,奖励辅助!$A:$K,11,FALSE),"")</f>
        <v/>
      </c>
      <c r="R138" t="str">
        <f>_xlfn.IFNA(","&amp;VLOOKUP($B138*1000+R$3,奖励辅助!$A:$K,11,FALSE),"")</f>
        <v/>
      </c>
      <c r="S138" t="str">
        <f>_xlfn.IFNA(","&amp;VLOOKUP($B138*1000+S$3,奖励辅助!$A:$K,11,FALSE),"")</f>
        <v/>
      </c>
      <c r="T138" t="str">
        <f>_xlfn.IFNA(","&amp;VLOOKUP($B138*1000+T$3,奖励辅助!$A:$K,11,FALSE),"")</f>
        <v/>
      </c>
      <c r="U138" t="str">
        <f>_xlfn.IFNA(","&amp;VLOOKUP($B138*1000+U$3,奖励辅助!$A:$K,11,FALSE),"")</f>
        <v/>
      </c>
      <c r="V138" t="str">
        <f>_xlfn.IFNA(","&amp;VLOOKUP($B138*1000+V$3,奖励辅助!$A:$K,11,FALSE),"")</f>
        <v/>
      </c>
      <c r="W138" t="str">
        <f>_xlfn.IFNA(","&amp;VLOOKUP($B138*1000+W$3,奖励辅助!$A:$K,11,FALSE),"")</f>
        <v/>
      </c>
      <c r="X138" t="str">
        <f>_xlfn.IFNA(","&amp;VLOOKUP($B138*1000+X$3,奖励辅助!$A:$K,11,FALSE),"")</f>
        <v/>
      </c>
      <c r="Y138" t="str">
        <f>_xlfn.IFNA(","&amp;VLOOKUP($B138*1000+Y$3,奖励辅助!$A:$K,11,FALSE),"")</f>
        <v/>
      </c>
      <c r="Z138" t="str">
        <f>_xlfn.IFNA(","&amp;VLOOKUP($B138*1000+Z$3,奖励辅助!$A:$K,11,FALSE),"")</f>
        <v/>
      </c>
      <c r="AA138" t="str">
        <f>_xlfn.IFNA(","&amp;VLOOKUP($B138*1000+AA$3,奖励辅助!$A:$K,11,FALSE),"")</f>
        <v/>
      </c>
      <c r="AB138" t="str">
        <f>_xlfn.IFNA(","&amp;VLOOKUP($B138*1000+AB$3,奖励辅助!$A:$K,11,FALSE),"")</f>
        <v/>
      </c>
      <c r="AC138" t="str">
        <f>_xlfn.IFNA(","&amp;VLOOKUP($B138*1000+AC$3,奖励辅助!$A:$K,11,FALSE),"")</f>
        <v/>
      </c>
      <c r="AD138" t="str">
        <f>_xlfn.IFNA(","&amp;VLOOKUP($B138*1000+AD$3,奖励辅助!$A:$K,11,FALSE),"")</f>
        <v/>
      </c>
      <c r="AE138" t="str">
        <f>_xlfn.IFNA(","&amp;VLOOKUP($B138*1000+AE$3,奖励辅助!$A:$K,11,FALSE),"")</f>
        <v/>
      </c>
      <c r="AF138" t="str">
        <f>_xlfn.IFNA(","&amp;VLOOKUP($B138*1000+AF$3,奖励辅助!$A:$K,11,FALSE),"")</f>
        <v/>
      </c>
      <c r="AG138" t="str">
        <f>_xlfn.IFNA(","&amp;VLOOKUP($B138*1000+AG$3,奖励辅助!$A:$K,11,FALSE),"")</f>
        <v/>
      </c>
      <c r="AH138" t="str">
        <f>_xlfn.IFNA(","&amp;VLOOKUP($B138*1000+AH$3,奖励辅助!$A:$K,11,FALSE),"")</f>
        <v/>
      </c>
      <c r="AI138" t="str">
        <f>_xlfn.IFNA(","&amp;VLOOKUP($B138*1000+AI$3,奖励辅助!$A:$K,11,FALSE),"")</f>
        <v/>
      </c>
      <c r="AJ138" t="str">
        <f>_xlfn.IFNA(","&amp;VLOOKUP($B138*1000+AJ$3,奖励辅助!$A:$K,11,FALSE),"")</f>
        <v/>
      </c>
      <c r="AK138" t="str">
        <f>_xlfn.IFNA(","&amp;VLOOKUP($B138*1000+AK$3,奖励辅助!$A:$K,11,FALSE),"")</f>
        <v/>
      </c>
      <c r="AL138" t="str">
        <f>_xlfn.IFNA(","&amp;VLOOKUP($B138*1000+AL$3,奖励辅助!$A:$K,11,FALSE),"")</f>
        <v/>
      </c>
      <c r="AM138" t="str">
        <f>_xlfn.IFNA(","&amp;VLOOKUP($B138*1000+AM$3,奖励辅助!$A:$K,11,FALSE),"")</f>
        <v/>
      </c>
    </row>
    <row r="139" spans="1:39" x14ac:dyDescent="0.15">
      <c r="A139">
        <f t="shared" si="10"/>
        <v>400461</v>
      </c>
      <c r="B139" s="2">
        <f t="shared" si="11"/>
        <v>461</v>
      </c>
      <c r="C139" s="6">
        <f t="shared" si="13"/>
        <v>46</v>
      </c>
      <c r="D139" s="6">
        <f t="shared" si="14"/>
        <v>1</v>
      </c>
      <c r="E139" s="1" t="s">
        <v>90</v>
      </c>
      <c r="F139" s="3" t="s">
        <v>91</v>
      </c>
      <c r="G139" s="3" t="str">
        <f t="shared" si="12"/>
        <v>[{"t":"i","i":4,"c":12198,"tr":0}]</v>
      </c>
      <c r="H139" s="2">
        <v>0</v>
      </c>
      <c r="I139" s="2">
        <v>0</v>
      </c>
      <c r="J139" t="str">
        <f>_xlfn.IFNA(VLOOKUP($B139*1000+J$3,奖励辅助!$A:$K,11,FALSE),"")</f>
        <v>{"t":"i","i":4,"c":12198,"tr":0}</v>
      </c>
      <c r="K139" t="str">
        <f>_xlfn.IFNA(","&amp;VLOOKUP($B139*1000+K$3,奖励辅助!$A:$K,11,FALSE),"")</f>
        <v/>
      </c>
      <c r="L139" t="str">
        <f>_xlfn.IFNA(","&amp;VLOOKUP($B139*1000+L$3,奖励辅助!$A:$K,11,FALSE),"")</f>
        <v/>
      </c>
      <c r="M139" t="str">
        <f>_xlfn.IFNA(","&amp;VLOOKUP($B139*1000+M$3,奖励辅助!$A:$K,11,FALSE),"")</f>
        <v/>
      </c>
      <c r="N139" t="str">
        <f>_xlfn.IFNA(","&amp;VLOOKUP($B139*1000+N$3,奖励辅助!$A:$K,11,FALSE),"")</f>
        <v/>
      </c>
      <c r="O139" t="str">
        <f>_xlfn.IFNA(","&amp;VLOOKUP($B139*1000+O$3,奖励辅助!$A:$K,11,FALSE),"")</f>
        <v/>
      </c>
      <c r="P139" t="str">
        <f>_xlfn.IFNA(","&amp;VLOOKUP($B139*1000+P$3,奖励辅助!$A:$K,11,FALSE),"")</f>
        <v/>
      </c>
      <c r="Q139" t="str">
        <f>_xlfn.IFNA(","&amp;VLOOKUP($B139*1000+Q$3,奖励辅助!$A:$K,11,FALSE),"")</f>
        <v/>
      </c>
      <c r="R139" t="str">
        <f>_xlfn.IFNA(","&amp;VLOOKUP($B139*1000+R$3,奖励辅助!$A:$K,11,FALSE),"")</f>
        <v/>
      </c>
      <c r="S139" t="str">
        <f>_xlfn.IFNA(","&amp;VLOOKUP($B139*1000+S$3,奖励辅助!$A:$K,11,FALSE),"")</f>
        <v/>
      </c>
      <c r="T139" t="str">
        <f>_xlfn.IFNA(","&amp;VLOOKUP($B139*1000+T$3,奖励辅助!$A:$K,11,FALSE),"")</f>
        <v/>
      </c>
      <c r="U139" t="str">
        <f>_xlfn.IFNA(","&amp;VLOOKUP($B139*1000+U$3,奖励辅助!$A:$K,11,FALSE),"")</f>
        <v/>
      </c>
      <c r="V139" t="str">
        <f>_xlfn.IFNA(","&amp;VLOOKUP($B139*1000+V$3,奖励辅助!$A:$K,11,FALSE),"")</f>
        <v/>
      </c>
      <c r="W139" t="str">
        <f>_xlfn.IFNA(","&amp;VLOOKUP($B139*1000+W$3,奖励辅助!$A:$K,11,FALSE),"")</f>
        <v/>
      </c>
      <c r="X139" t="str">
        <f>_xlfn.IFNA(","&amp;VLOOKUP($B139*1000+X$3,奖励辅助!$A:$K,11,FALSE),"")</f>
        <v/>
      </c>
      <c r="Y139" t="str">
        <f>_xlfn.IFNA(","&amp;VLOOKUP($B139*1000+Y$3,奖励辅助!$A:$K,11,FALSE),"")</f>
        <v/>
      </c>
      <c r="Z139" t="str">
        <f>_xlfn.IFNA(","&amp;VLOOKUP($B139*1000+Z$3,奖励辅助!$A:$K,11,FALSE),"")</f>
        <v/>
      </c>
      <c r="AA139" t="str">
        <f>_xlfn.IFNA(","&amp;VLOOKUP($B139*1000+AA$3,奖励辅助!$A:$K,11,FALSE),"")</f>
        <v/>
      </c>
      <c r="AB139" t="str">
        <f>_xlfn.IFNA(","&amp;VLOOKUP($B139*1000+AB$3,奖励辅助!$A:$K,11,FALSE),"")</f>
        <v/>
      </c>
      <c r="AC139" t="str">
        <f>_xlfn.IFNA(","&amp;VLOOKUP($B139*1000+AC$3,奖励辅助!$A:$K,11,FALSE),"")</f>
        <v/>
      </c>
      <c r="AD139" t="str">
        <f>_xlfn.IFNA(","&amp;VLOOKUP($B139*1000+AD$3,奖励辅助!$A:$K,11,FALSE),"")</f>
        <v/>
      </c>
      <c r="AE139" t="str">
        <f>_xlfn.IFNA(","&amp;VLOOKUP($B139*1000+AE$3,奖励辅助!$A:$K,11,FALSE),"")</f>
        <v/>
      </c>
      <c r="AF139" t="str">
        <f>_xlfn.IFNA(","&amp;VLOOKUP($B139*1000+AF$3,奖励辅助!$A:$K,11,FALSE),"")</f>
        <v/>
      </c>
      <c r="AG139" t="str">
        <f>_xlfn.IFNA(","&amp;VLOOKUP($B139*1000+AG$3,奖励辅助!$A:$K,11,FALSE),"")</f>
        <v/>
      </c>
      <c r="AH139" t="str">
        <f>_xlfn.IFNA(","&amp;VLOOKUP($B139*1000+AH$3,奖励辅助!$A:$K,11,FALSE),"")</f>
        <v/>
      </c>
      <c r="AI139" t="str">
        <f>_xlfn.IFNA(","&amp;VLOOKUP($B139*1000+AI$3,奖励辅助!$A:$K,11,FALSE),"")</f>
        <v/>
      </c>
      <c r="AJ139" t="str">
        <f>_xlfn.IFNA(","&amp;VLOOKUP($B139*1000+AJ$3,奖励辅助!$A:$K,11,FALSE),"")</f>
        <v/>
      </c>
      <c r="AK139" t="str">
        <f>_xlfn.IFNA(","&amp;VLOOKUP($B139*1000+AK$3,奖励辅助!$A:$K,11,FALSE),"")</f>
        <v/>
      </c>
      <c r="AL139" t="str">
        <f>_xlfn.IFNA(","&amp;VLOOKUP($B139*1000+AL$3,奖励辅助!$A:$K,11,FALSE),"")</f>
        <v/>
      </c>
      <c r="AM139" t="str">
        <f>_xlfn.IFNA(","&amp;VLOOKUP($B139*1000+AM$3,奖励辅助!$A:$K,11,FALSE),"")</f>
        <v/>
      </c>
    </row>
    <row r="140" spans="1:39" x14ac:dyDescent="0.15">
      <c r="A140">
        <f t="shared" si="10"/>
        <v>400462</v>
      </c>
      <c r="B140" s="2">
        <f t="shared" si="11"/>
        <v>462</v>
      </c>
      <c r="C140" s="6">
        <f t="shared" si="13"/>
        <v>46</v>
      </c>
      <c r="D140" s="6">
        <f t="shared" si="14"/>
        <v>2</v>
      </c>
      <c r="E140" s="1" t="s">
        <v>90</v>
      </c>
      <c r="F140" s="3" t="s">
        <v>91</v>
      </c>
      <c r="G140" s="3" t="str">
        <f t="shared" si="12"/>
        <v>[]</v>
      </c>
      <c r="H140" s="2">
        <v>0</v>
      </c>
      <c r="I140" s="2">
        <v>0</v>
      </c>
      <c r="J140" t="str">
        <f>_xlfn.IFNA(VLOOKUP($B140*1000+J$3,奖励辅助!$A:$K,11,FALSE),"")</f>
        <v/>
      </c>
      <c r="K140" t="str">
        <f>_xlfn.IFNA(","&amp;VLOOKUP($B140*1000+K$3,奖励辅助!$A:$K,11,FALSE),"")</f>
        <v/>
      </c>
      <c r="L140" t="str">
        <f>_xlfn.IFNA(","&amp;VLOOKUP($B140*1000+L$3,奖励辅助!$A:$K,11,FALSE),"")</f>
        <v/>
      </c>
      <c r="M140" t="str">
        <f>_xlfn.IFNA(","&amp;VLOOKUP($B140*1000+M$3,奖励辅助!$A:$K,11,FALSE),"")</f>
        <v/>
      </c>
      <c r="N140" t="str">
        <f>_xlfn.IFNA(","&amp;VLOOKUP($B140*1000+N$3,奖励辅助!$A:$K,11,FALSE),"")</f>
        <v/>
      </c>
      <c r="O140" t="str">
        <f>_xlfn.IFNA(","&amp;VLOOKUP($B140*1000+O$3,奖励辅助!$A:$K,11,FALSE),"")</f>
        <v/>
      </c>
      <c r="P140" t="str">
        <f>_xlfn.IFNA(","&amp;VLOOKUP($B140*1000+P$3,奖励辅助!$A:$K,11,FALSE),"")</f>
        <v/>
      </c>
      <c r="Q140" t="str">
        <f>_xlfn.IFNA(","&amp;VLOOKUP($B140*1000+Q$3,奖励辅助!$A:$K,11,FALSE),"")</f>
        <v/>
      </c>
      <c r="R140" t="str">
        <f>_xlfn.IFNA(","&amp;VLOOKUP($B140*1000+R$3,奖励辅助!$A:$K,11,FALSE),"")</f>
        <v/>
      </c>
      <c r="S140" t="str">
        <f>_xlfn.IFNA(","&amp;VLOOKUP($B140*1000+S$3,奖励辅助!$A:$K,11,FALSE),"")</f>
        <v/>
      </c>
      <c r="T140" t="str">
        <f>_xlfn.IFNA(","&amp;VLOOKUP($B140*1000+T$3,奖励辅助!$A:$K,11,FALSE),"")</f>
        <v/>
      </c>
      <c r="U140" t="str">
        <f>_xlfn.IFNA(","&amp;VLOOKUP($B140*1000+U$3,奖励辅助!$A:$K,11,FALSE),"")</f>
        <v/>
      </c>
      <c r="V140" t="str">
        <f>_xlfn.IFNA(","&amp;VLOOKUP($B140*1000+V$3,奖励辅助!$A:$K,11,FALSE),"")</f>
        <v/>
      </c>
      <c r="W140" t="str">
        <f>_xlfn.IFNA(","&amp;VLOOKUP($B140*1000+W$3,奖励辅助!$A:$K,11,FALSE),"")</f>
        <v/>
      </c>
      <c r="X140" t="str">
        <f>_xlfn.IFNA(","&amp;VLOOKUP($B140*1000+X$3,奖励辅助!$A:$K,11,FALSE),"")</f>
        <v/>
      </c>
      <c r="Y140" t="str">
        <f>_xlfn.IFNA(","&amp;VLOOKUP($B140*1000+Y$3,奖励辅助!$A:$K,11,FALSE),"")</f>
        <v/>
      </c>
      <c r="Z140" t="str">
        <f>_xlfn.IFNA(","&amp;VLOOKUP($B140*1000+Z$3,奖励辅助!$A:$K,11,FALSE),"")</f>
        <v/>
      </c>
      <c r="AA140" t="str">
        <f>_xlfn.IFNA(","&amp;VLOOKUP($B140*1000+AA$3,奖励辅助!$A:$K,11,FALSE),"")</f>
        <v/>
      </c>
      <c r="AB140" t="str">
        <f>_xlfn.IFNA(","&amp;VLOOKUP($B140*1000+AB$3,奖励辅助!$A:$K,11,FALSE),"")</f>
        <v/>
      </c>
      <c r="AC140" t="str">
        <f>_xlfn.IFNA(","&amp;VLOOKUP($B140*1000+AC$3,奖励辅助!$A:$K,11,FALSE),"")</f>
        <v/>
      </c>
      <c r="AD140" t="str">
        <f>_xlfn.IFNA(","&amp;VLOOKUP($B140*1000+AD$3,奖励辅助!$A:$K,11,FALSE),"")</f>
        <v/>
      </c>
      <c r="AE140" t="str">
        <f>_xlfn.IFNA(","&amp;VLOOKUP($B140*1000+AE$3,奖励辅助!$A:$K,11,FALSE),"")</f>
        <v/>
      </c>
      <c r="AF140" t="str">
        <f>_xlfn.IFNA(","&amp;VLOOKUP($B140*1000+AF$3,奖励辅助!$A:$K,11,FALSE),"")</f>
        <v/>
      </c>
      <c r="AG140" t="str">
        <f>_xlfn.IFNA(","&amp;VLOOKUP($B140*1000+AG$3,奖励辅助!$A:$K,11,FALSE),"")</f>
        <v/>
      </c>
      <c r="AH140" t="str">
        <f>_xlfn.IFNA(","&amp;VLOOKUP($B140*1000+AH$3,奖励辅助!$A:$K,11,FALSE),"")</f>
        <v/>
      </c>
      <c r="AI140" t="str">
        <f>_xlfn.IFNA(","&amp;VLOOKUP($B140*1000+AI$3,奖励辅助!$A:$K,11,FALSE),"")</f>
        <v/>
      </c>
      <c r="AJ140" t="str">
        <f>_xlfn.IFNA(","&amp;VLOOKUP($B140*1000+AJ$3,奖励辅助!$A:$K,11,FALSE),"")</f>
        <v/>
      </c>
      <c r="AK140" t="str">
        <f>_xlfn.IFNA(","&amp;VLOOKUP($B140*1000+AK$3,奖励辅助!$A:$K,11,FALSE),"")</f>
        <v/>
      </c>
      <c r="AL140" t="str">
        <f>_xlfn.IFNA(","&amp;VLOOKUP($B140*1000+AL$3,奖励辅助!$A:$K,11,FALSE),"")</f>
        <v/>
      </c>
      <c r="AM140" t="str">
        <f>_xlfn.IFNA(","&amp;VLOOKUP($B140*1000+AM$3,奖励辅助!$A:$K,11,FALSE),"")</f>
        <v/>
      </c>
    </row>
    <row r="141" spans="1:39" x14ac:dyDescent="0.15">
      <c r="A141">
        <f t="shared" si="10"/>
        <v>400463</v>
      </c>
      <c r="B141" s="2">
        <f t="shared" si="11"/>
        <v>463</v>
      </c>
      <c r="C141" s="6">
        <f t="shared" si="13"/>
        <v>46</v>
      </c>
      <c r="D141" s="6">
        <f t="shared" si="14"/>
        <v>3</v>
      </c>
      <c r="E141" s="1" t="s">
        <v>90</v>
      </c>
      <c r="F141" s="3" t="s">
        <v>91</v>
      </c>
      <c r="G141" s="3" t="str">
        <f t="shared" si="12"/>
        <v>[]</v>
      </c>
      <c r="H141" s="2">
        <v>0</v>
      </c>
      <c r="I141" s="2">
        <v>0</v>
      </c>
      <c r="J141" t="str">
        <f>_xlfn.IFNA(VLOOKUP($B141*1000+J$3,奖励辅助!$A:$K,11,FALSE),"")</f>
        <v/>
      </c>
      <c r="K141" t="str">
        <f>_xlfn.IFNA(","&amp;VLOOKUP($B141*1000+K$3,奖励辅助!$A:$K,11,FALSE),"")</f>
        <v/>
      </c>
      <c r="L141" t="str">
        <f>_xlfn.IFNA(","&amp;VLOOKUP($B141*1000+L$3,奖励辅助!$A:$K,11,FALSE),"")</f>
        <v/>
      </c>
      <c r="M141" t="str">
        <f>_xlfn.IFNA(","&amp;VLOOKUP($B141*1000+M$3,奖励辅助!$A:$K,11,FALSE),"")</f>
        <v/>
      </c>
      <c r="N141" t="str">
        <f>_xlfn.IFNA(","&amp;VLOOKUP($B141*1000+N$3,奖励辅助!$A:$K,11,FALSE),"")</f>
        <v/>
      </c>
      <c r="O141" t="str">
        <f>_xlfn.IFNA(","&amp;VLOOKUP($B141*1000+O$3,奖励辅助!$A:$K,11,FALSE),"")</f>
        <v/>
      </c>
      <c r="P141" t="str">
        <f>_xlfn.IFNA(","&amp;VLOOKUP($B141*1000+P$3,奖励辅助!$A:$K,11,FALSE),"")</f>
        <v/>
      </c>
      <c r="Q141" t="str">
        <f>_xlfn.IFNA(","&amp;VLOOKUP($B141*1000+Q$3,奖励辅助!$A:$K,11,FALSE),"")</f>
        <v/>
      </c>
      <c r="R141" t="str">
        <f>_xlfn.IFNA(","&amp;VLOOKUP($B141*1000+R$3,奖励辅助!$A:$K,11,FALSE),"")</f>
        <v/>
      </c>
      <c r="S141" t="str">
        <f>_xlfn.IFNA(","&amp;VLOOKUP($B141*1000+S$3,奖励辅助!$A:$K,11,FALSE),"")</f>
        <v/>
      </c>
      <c r="T141" t="str">
        <f>_xlfn.IFNA(","&amp;VLOOKUP($B141*1000+T$3,奖励辅助!$A:$K,11,FALSE),"")</f>
        <v/>
      </c>
      <c r="U141" t="str">
        <f>_xlfn.IFNA(","&amp;VLOOKUP($B141*1000+U$3,奖励辅助!$A:$K,11,FALSE),"")</f>
        <v/>
      </c>
      <c r="V141" t="str">
        <f>_xlfn.IFNA(","&amp;VLOOKUP($B141*1000+V$3,奖励辅助!$A:$K,11,FALSE),"")</f>
        <v/>
      </c>
      <c r="W141" t="str">
        <f>_xlfn.IFNA(","&amp;VLOOKUP($B141*1000+W$3,奖励辅助!$A:$K,11,FALSE),"")</f>
        <v/>
      </c>
      <c r="X141" t="str">
        <f>_xlfn.IFNA(","&amp;VLOOKUP($B141*1000+X$3,奖励辅助!$A:$K,11,FALSE),"")</f>
        <v/>
      </c>
      <c r="Y141" t="str">
        <f>_xlfn.IFNA(","&amp;VLOOKUP($B141*1000+Y$3,奖励辅助!$A:$K,11,FALSE),"")</f>
        <v/>
      </c>
      <c r="Z141" t="str">
        <f>_xlfn.IFNA(","&amp;VLOOKUP($B141*1000+Z$3,奖励辅助!$A:$K,11,FALSE),"")</f>
        <v/>
      </c>
      <c r="AA141" t="str">
        <f>_xlfn.IFNA(","&amp;VLOOKUP($B141*1000+AA$3,奖励辅助!$A:$K,11,FALSE),"")</f>
        <v/>
      </c>
      <c r="AB141" t="str">
        <f>_xlfn.IFNA(","&amp;VLOOKUP($B141*1000+AB$3,奖励辅助!$A:$K,11,FALSE),"")</f>
        <v/>
      </c>
      <c r="AC141" t="str">
        <f>_xlfn.IFNA(","&amp;VLOOKUP($B141*1000+AC$3,奖励辅助!$A:$K,11,FALSE),"")</f>
        <v/>
      </c>
      <c r="AD141" t="str">
        <f>_xlfn.IFNA(","&amp;VLOOKUP($B141*1000+AD$3,奖励辅助!$A:$K,11,FALSE),"")</f>
        <v/>
      </c>
      <c r="AE141" t="str">
        <f>_xlfn.IFNA(","&amp;VLOOKUP($B141*1000+AE$3,奖励辅助!$A:$K,11,FALSE),"")</f>
        <v/>
      </c>
      <c r="AF141" t="str">
        <f>_xlfn.IFNA(","&amp;VLOOKUP($B141*1000+AF$3,奖励辅助!$A:$K,11,FALSE),"")</f>
        <v/>
      </c>
      <c r="AG141" t="str">
        <f>_xlfn.IFNA(","&amp;VLOOKUP($B141*1000+AG$3,奖励辅助!$A:$K,11,FALSE),"")</f>
        <v/>
      </c>
      <c r="AH141" t="str">
        <f>_xlfn.IFNA(","&amp;VLOOKUP($B141*1000+AH$3,奖励辅助!$A:$K,11,FALSE),"")</f>
        <v/>
      </c>
      <c r="AI141" t="str">
        <f>_xlfn.IFNA(","&amp;VLOOKUP($B141*1000+AI$3,奖励辅助!$A:$K,11,FALSE),"")</f>
        <v/>
      </c>
      <c r="AJ141" t="str">
        <f>_xlfn.IFNA(","&amp;VLOOKUP($B141*1000+AJ$3,奖励辅助!$A:$K,11,FALSE),"")</f>
        <v/>
      </c>
      <c r="AK141" t="str">
        <f>_xlfn.IFNA(","&amp;VLOOKUP($B141*1000+AK$3,奖励辅助!$A:$K,11,FALSE),"")</f>
        <v/>
      </c>
      <c r="AL141" t="str">
        <f>_xlfn.IFNA(","&amp;VLOOKUP($B141*1000+AL$3,奖励辅助!$A:$K,11,FALSE),"")</f>
        <v/>
      </c>
      <c r="AM141" t="str">
        <f>_xlfn.IFNA(","&amp;VLOOKUP($B141*1000+AM$3,奖励辅助!$A:$K,11,FALSE),"")</f>
        <v/>
      </c>
    </row>
    <row r="142" spans="1:39" x14ac:dyDescent="0.15">
      <c r="A142">
        <f t="shared" si="10"/>
        <v>400471</v>
      </c>
      <c r="B142" s="2">
        <f t="shared" si="11"/>
        <v>471</v>
      </c>
      <c r="C142" s="6">
        <f t="shared" si="13"/>
        <v>47</v>
      </c>
      <c r="D142" s="6">
        <f t="shared" si="14"/>
        <v>1</v>
      </c>
      <c r="E142" s="1" t="s">
        <v>90</v>
      </c>
      <c r="F142" s="3" t="s">
        <v>91</v>
      </c>
      <c r="G142" s="3" t="str">
        <f t="shared" si="12"/>
        <v>[{"t":"i","i":4,"c":13074,"tr":0}]</v>
      </c>
      <c r="H142" s="2">
        <v>0</v>
      </c>
      <c r="I142" s="2">
        <v>0</v>
      </c>
      <c r="J142" t="str">
        <f>_xlfn.IFNA(VLOOKUP($B142*1000+J$3,奖励辅助!$A:$K,11,FALSE),"")</f>
        <v>{"t":"i","i":4,"c":13074,"tr":0}</v>
      </c>
      <c r="K142" t="str">
        <f>_xlfn.IFNA(","&amp;VLOOKUP($B142*1000+K$3,奖励辅助!$A:$K,11,FALSE),"")</f>
        <v/>
      </c>
      <c r="L142" t="str">
        <f>_xlfn.IFNA(","&amp;VLOOKUP($B142*1000+L$3,奖励辅助!$A:$K,11,FALSE),"")</f>
        <v/>
      </c>
      <c r="M142" t="str">
        <f>_xlfn.IFNA(","&amp;VLOOKUP($B142*1000+M$3,奖励辅助!$A:$K,11,FALSE),"")</f>
        <v/>
      </c>
      <c r="N142" t="str">
        <f>_xlfn.IFNA(","&amp;VLOOKUP($B142*1000+N$3,奖励辅助!$A:$K,11,FALSE),"")</f>
        <v/>
      </c>
      <c r="O142" t="str">
        <f>_xlfn.IFNA(","&amp;VLOOKUP($B142*1000+O$3,奖励辅助!$A:$K,11,FALSE),"")</f>
        <v/>
      </c>
      <c r="P142" t="str">
        <f>_xlfn.IFNA(","&amp;VLOOKUP($B142*1000+P$3,奖励辅助!$A:$K,11,FALSE),"")</f>
        <v/>
      </c>
      <c r="Q142" t="str">
        <f>_xlfn.IFNA(","&amp;VLOOKUP($B142*1000+Q$3,奖励辅助!$A:$K,11,FALSE),"")</f>
        <v/>
      </c>
      <c r="R142" t="str">
        <f>_xlfn.IFNA(","&amp;VLOOKUP($B142*1000+R$3,奖励辅助!$A:$K,11,FALSE),"")</f>
        <v/>
      </c>
      <c r="S142" t="str">
        <f>_xlfn.IFNA(","&amp;VLOOKUP($B142*1000+S$3,奖励辅助!$A:$K,11,FALSE),"")</f>
        <v/>
      </c>
      <c r="T142" t="str">
        <f>_xlfn.IFNA(","&amp;VLOOKUP($B142*1000+T$3,奖励辅助!$A:$K,11,FALSE),"")</f>
        <v/>
      </c>
      <c r="U142" t="str">
        <f>_xlfn.IFNA(","&amp;VLOOKUP($B142*1000+U$3,奖励辅助!$A:$K,11,FALSE),"")</f>
        <v/>
      </c>
      <c r="V142" t="str">
        <f>_xlfn.IFNA(","&amp;VLOOKUP($B142*1000+V$3,奖励辅助!$A:$K,11,FALSE),"")</f>
        <v/>
      </c>
      <c r="W142" t="str">
        <f>_xlfn.IFNA(","&amp;VLOOKUP($B142*1000+W$3,奖励辅助!$A:$K,11,FALSE),"")</f>
        <v/>
      </c>
      <c r="X142" t="str">
        <f>_xlfn.IFNA(","&amp;VLOOKUP($B142*1000+X$3,奖励辅助!$A:$K,11,FALSE),"")</f>
        <v/>
      </c>
      <c r="Y142" t="str">
        <f>_xlfn.IFNA(","&amp;VLOOKUP($B142*1000+Y$3,奖励辅助!$A:$K,11,FALSE),"")</f>
        <v/>
      </c>
      <c r="Z142" t="str">
        <f>_xlfn.IFNA(","&amp;VLOOKUP($B142*1000+Z$3,奖励辅助!$A:$K,11,FALSE),"")</f>
        <v/>
      </c>
      <c r="AA142" t="str">
        <f>_xlfn.IFNA(","&amp;VLOOKUP($B142*1000+AA$3,奖励辅助!$A:$K,11,FALSE),"")</f>
        <v/>
      </c>
      <c r="AB142" t="str">
        <f>_xlfn.IFNA(","&amp;VLOOKUP($B142*1000+AB$3,奖励辅助!$A:$K,11,FALSE),"")</f>
        <v/>
      </c>
      <c r="AC142" t="str">
        <f>_xlfn.IFNA(","&amp;VLOOKUP($B142*1000+AC$3,奖励辅助!$A:$K,11,FALSE),"")</f>
        <v/>
      </c>
      <c r="AD142" t="str">
        <f>_xlfn.IFNA(","&amp;VLOOKUP($B142*1000+AD$3,奖励辅助!$A:$K,11,FALSE),"")</f>
        <v/>
      </c>
      <c r="AE142" t="str">
        <f>_xlfn.IFNA(","&amp;VLOOKUP($B142*1000+AE$3,奖励辅助!$A:$K,11,FALSE),"")</f>
        <v/>
      </c>
      <c r="AF142" t="str">
        <f>_xlfn.IFNA(","&amp;VLOOKUP($B142*1000+AF$3,奖励辅助!$A:$K,11,FALSE),"")</f>
        <v/>
      </c>
      <c r="AG142" t="str">
        <f>_xlfn.IFNA(","&amp;VLOOKUP($B142*1000+AG$3,奖励辅助!$A:$K,11,FALSE),"")</f>
        <v/>
      </c>
      <c r="AH142" t="str">
        <f>_xlfn.IFNA(","&amp;VLOOKUP($B142*1000+AH$3,奖励辅助!$A:$K,11,FALSE),"")</f>
        <v/>
      </c>
      <c r="AI142" t="str">
        <f>_xlfn.IFNA(","&amp;VLOOKUP($B142*1000+AI$3,奖励辅助!$A:$K,11,FALSE),"")</f>
        <v/>
      </c>
      <c r="AJ142" t="str">
        <f>_xlfn.IFNA(","&amp;VLOOKUP($B142*1000+AJ$3,奖励辅助!$A:$K,11,FALSE),"")</f>
        <v/>
      </c>
      <c r="AK142" t="str">
        <f>_xlfn.IFNA(","&amp;VLOOKUP($B142*1000+AK$3,奖励辅助!$A:$K,11,FALSE),"")</f>
        <v/>
      </c>
      <c r="AL142" t="str">
        <f>_xlfn.IFNA(","&amp;VLOOKUP($B142*1000+AL$3,奖励辅助!$A:$K,11,FALSE),"")</f>
        <v/>
      </c>
      <c r="AM142" t="str">
        <f>_xlfn.IFNA(","&amp;VLOOKUP($B142*1000+AM$3,奖励辅助!$A:$K,11,FALSE),"")</f>
        <v/>
      </c>
    </row>
    <row r="143" spans="1:39" x14ac:dyDescent="0.15">
      <c r="A143">
        <f t="shared" si="10"/>
        <v>400472</v>
      </c>
      <c r="B143" s="2">
        <f t="shared" si="11"/>
        <v>472</v>
      </c>
      <c r="C143" s="6">
        <f t="shared" si="13"/>
        <v>47</v>
      </c>
      <c r="D143" s="6">
        <f t="shared" si="14"/>
        <v>2</v>
      </c>
      <c r="E143" s="1" t="s">
        <v>90</v>
      </c>
      <c r="F143" s="3" t="s">
        <v>91</v>
      </c>
      <c r="G143" s="3" t="str">
        <f t="shared" si="12"/>
        <v>[]</v>
      </c>
      <c r="H143" s="2">
        <v>0</v>
      </c>
      <c r="I143" s="2">
        <v>0</v>
      </c>
      <c r="J143" t="str">
        <f>_xlfn.IFNA(VLOOKUP($B143*1000+J$3,奖励辅助!$A:$K,11,FALSE),"")</f>
        <v/>
      </c>
      <c r="K143" t="str">
        <f>_xlfn.IFNA(","&amp;VLOOKUP($B143*1000+K$3,奖励辅助!$A:$K,11,FALSE),"")</f>
        <v/>
      </c>
      <c r="L143" t="str">
        <f>_xlfn.IFNA(","&amp;VLOOKUP($B143*1000+L$3,奖励辅助!$A:$K,11,FALSE),"")</f>
        <v/>
      </c>
      <c r="M143" t="str">
        <f>_xlfn.IFNA(","&amp;VLOOKUP($B143*1000+M$3,奖励辅助!$A:$K,11,FALSE),"")</f>
        <v/>
      </c>
      <c r="N143" t="str">
        <f>_xlfn.IFNA(","&amp;VLOOKUP($B143*1000+N$3,奖励辅助!$A:$K,11,FALSE),"")</f>
        <v/>
      </c>
      <c r="O143" t="str">
        <f>_xlfn.IFNA(","&amp;VLOOKUP($B143*1000+O$3,奖励辅助!$A:$K,11,FALSE),"")</f>
        <v/>
      </c>
      <c r="P143" t="str">
        <f>_xlfn.IFNA(","&amp;VLOOKUP($B143*1000+P$3,奖励辅助!$A:$K,11,FALSE),"")</f>
        <v/>
      </c>
      <c r="Q143" t="str">
        <f>_xlfn.IFNA(","&amp;VLOOKUP($B143*1000+Q$3,奖励辅助!$A:$K,11,FALSE),"")</f>
        <v/>
      </c>
      <c r="R143" t="str">
        <f>_xlfn.IFNA(","&amp;VLOOKUP($B143*1000+R$3,奖励辅助!$A:$K,11,FALSE),"")</f>
        <v/>
      </c>
      <c r="S143" t="str">
        <f>_xlfn.IFNA(","&amp;VLOOKUP($B143*1000+S$3,奖励辅助!$A:$K,11,FALSE),"")</f>
        <v/>
      </c>
      <c r="T143" t="str">
        <f>_xlfn.IFNA(","&amp;VLOOKUP($B143*1000+T$3,奖励辅助!$A:$K,11,FALSE),"")</f>
        <v/>
      </c>
      <c r="U143" t="str">
        <f>_xlfn.IFNA(","&amp;VLOOKUP($B143*1000+U$3,奖励辅助!$A:$K,11,FALSE),"")</f>
        <v/>
      </c>
      <c r="V143" t="str">
        <f>_xlfn.IFNA(","&amp;VLOOKUP($B143*1000+V$3,奖励辅助!$A:$K,11,FALSE),"")</f>
        <v/>
      </c>
      <c r="W143" t="str">
        <f>_xlfn.IFNA(","&amp;VLOOKUP($B143*1000+W$3,奖励辅助!$A:$K,11,FALSE),"")</f>
        <v/>
      </c>
      <c r="X143" t="str">
        <f>_xlfn.IFNA(","&amp;VLOOKUP($B143*1000+X$3,奖励辅助!$A:$K,11,FALSE),"")</f>
        <v/>
      </c>
      <c r="Y143" t="str">
        <f>_xlfn.IFNA(","&amp;VLOOKUP($B143*1000+Y$3,奖励辅助!$A:$K,11,FALSE),"")</f>
        <v/>
      </c>
      <c r="Z143" t="str">
        <f>_xlfn.IFNA(","&amp;VLOOKUP($B143*1000+Z$3,奖励辅助!$A:$K,11,FALSE),"")</f>
        <v/>
      </c>
      <c r="AA143" t="str">
        <f>_xlfn.IFNA(","&amp;VLOOKUP($B143*1000+AA$3,奖励辅助!$A:$K,11,FALSE),"")</f>
        <v/>
      </c>
      <c r="AB143" t="str">
        <f>_xlfn.IFNA(","&amp;VLOOKUP($B143*1000+AB$3,奖励辅助!$A:$K,11,FALSE),"")</f>
        <v/>
      </c>
      <c r="AC143" t="str">
        <f>_xlfn.IFNA(","&amp;VLOOKUP($B143*1000+AC$3,奖励辅助!$A:$K,11,FALSE),"")</f>
        <v/>
      </c>
      <c r="AD143" t="str">
        <f>_xlfn.IFNA(","&amp;VLOOKUP($B143*1000+AD$3,奖励辅助!$A:$K,11,FALSE),"")</f>
        <v/>
      </c>
      <c r="AE143" t="str">
        <f>_xlfn.IFNA(","&amp;VLOOKUP($B143*1000+AE$3,奖励辅助!$A:$K,11,FALSE),"")</f>
        <v/>
      </c>
      <c r="AF143" t="str">
        <f>_xlfn.IFNA(","&amp;VLOOKUP($B143*1000+AF$3,奖励辅助!$A:$K,11,FALSE),"")</f>
        <v/>
      </c>
      <c r="AG143" t="str">
        <f>_xlfn.IFNA(","&amp;VLOOKUP($B143*1000+AG$3,奖励辅助!$A:$K,11,FALSE),"")</f>
        <v/>
      </c>
      <c r="AH143" t="str">
        <f>_xlfn.IFNA(","&amp;VLOOKUP($B143*1000+AH$3,奖励辅助!$A:$K,11,FALSE),"")</f>
        <v/>
      </c>
      <c r="AI143" t="str">
        <f>_xlfn.IFNA(","&amp;VLOOKUP($B143*1000+AI$3,奖励辅助!$A:$K,11,FALSE),"")</f>
        <v/>
      </c>
      <c r="AJ143" t="str">
        <f>_xlfn.IFNA(","&amp;VLOOKUP($B143*1000+AJ$3,奖励辅助!$A:$K,11,FALSE),"")</f>
        <v/>
      </c>
      <c r="AK143" t="str">
        <f>_xlfn.IFNA(","&amp;VLOOKUP($B143*1000+AK$3,奖励辅助!$A:$K,11,FALSE),"")</f>
        <v/>
      </c>
      <c r="AL143" t="str">
        <f>_xlfn.IFNA(","&amp;VLOOKUP($B143*1000+AL$3,奖励辅助!$A:$K,11,FALSE),"")</f>
        <v/>
      </c>
      <c r="AM143" t="str">
        <f>_xlfn.IFNA(","&amp;VLOOKUP($B143*1000+AM$3,奖励辅助!$A:$K,11,FALSE),"")</f>
        <v/>
      </c>
    </row>
    <row r="144" spans="1:39" x14ac:dyDescent="0.15">
      <c r="A144">
        <f t="shared" si="10"/>
        <v>400473</v>
      </c>
      <c r="B144" s="2">
        <f t="shared" si="11"/>
        <v>473</v>
      </c>
      <c r="C144" s="6">
        <f t="shared" si="13"/>
        <v>47</v>
      </c>
      <c r="D144" s="6">
        <f t="shared" si="14"/>
        <v>3</v>
      </c>
      <c r="E144" s="1" t="s">
        <v>90</v>
      </c>
      <c r="F144" s="3" t="s">
        <v>91</v>
      </c>
      <c r="G144" s="3" t="str">
        <f t="shared" si="12"/>
        <v>[]</v>
      </c>
      <c r="H144" s="2">
        <v>0</v>
      </c>
      <c r="I144" s="2">
        <v>0</v>
      </c>
      <c r="J144" t="str">
        <f>_xlfn.IFNA(VLOOKUP($B144*1000+J$3,奖励辅助!$A:$K,11,FALSE),"")</f>
        <v/>
      </c>
      <c r="K144" t="str">
        <f>_xlfn.IFNA(","&amp;VLOOKUP($B144*1000+K$3,奖励辅助!$A:$K,11,FALSE),"")</f>
        <v/>
      </c>
      <c r="L144" t="str">
        <f>_xlfn.IFNA(","&amp;VLOOKUP($B144*1000+L$3,奖励辅助!$A:$K,11,FALSE),"")</f>
        <v/>
      </c>
      <c r="M144" t="str">
        <f>_xlfn.IFNA(","&amp;VLOOKUP($B144*1000+M$3,奖励辅助!$A:$K,11,FALSE),"")</f>
        <v/>
      </c>
      <c r="N144" t="str">
        <f>_xlfn.IFNA(","&amp;VLOOKUP($B144*1000+N$3,奖励辅助!$A:$K,11,FALSE),"")</f>
        <v/>
      </c>
      <c r="O144" t="str">
        <f>_xlfn.IFNA(","&amp;VLOOKUP($B144*1000+O$3,奖励辅助!$A:$K,11,FALSE),"")</f>
        <v/>
      </c>
      <c r="P144" t="str">
        <f>_xlfn.IFNA(","&amp;VLOOKUP($B144*1000+P$3,奖励辅助!$A:$K,11,FALSE),"")</f>
        <v/>
      </c>
      <c r="Q144" t="str">
        <f>_xlfn.IFNA(","&amp;VLOOKUP($B144*1000+Q$3,奖励辅助!$A:$K,11,FALSE),"")</f>
        <v/>
      </c>
      <c r="R144" t="str">
        <f>_xlfn.IFNA(","&amp;VLOOKUP($B144*1000+R$3,奖励辅助!$A:$K,11,FALSE),"")</f>
        <v/>
      </c>
      <c r="S144" t="str">
        <f>_xlfn.IFNA(","&amp;VLOOKUP($B144*1000+S$3,奖励辅助!$A:$K,11,FALSE),"")</f>
        <v/>
      </c>
      <c r="T144" t="str">
        <f>_xlfn.IFNA(","&amp;VLOOKUP($B144*1000+T$3,奖励辅助!$A:$K,11,FALSE),"")</f>
        <v/>
      </c>
      <c r="U144" t="str">
        <f>_xlfn.IFNA(","&amp;VLOOKUP($B144*1000+U$3,奖励辅助!$A:$K,11,FALSE),"")</f>
        <v/>
      </c>
      <c r="V144" t="str">
        <f>_xlfn.IFNA(","&amp;VLOOKUP($B144*1000+V$3,奖励辅助!$A:$K,11,FALSE),"")</f>
        <v/>
      </c>
      <c r="W144" t="str">
        <f>_xlfn.IFNA(","&amp;VLOOKUP($B144*1000+W$3,奖励辅助!$A:$K,11,FALSE),"")</f>
        <v/>
      </c>
      <c r="X144" t="str">
        <f>_xlfn.IFNA(","&amp;VLOOKUP($B144*1000+X$3,奖励辅助!$A:$K,11,FALSE),"")</f>
        <v/>
      </c>
      <c r="Y144" t="str">
        <f>_xlfn.IFNA(","&amp;VLOOKUP($B144*1000+Y$3,奖励辅助!$A:$K,11,FALSE),"")</f>
        <v/>
      </c>
      <c r="Z144" t="str">
        <f>_xlfn.IFNA(","&amp;VLOOKUP($B144*1000+Z$3,奖励辅助!$A:$K,11,FALSE),"")</f>
        <v/>
      </c>
      <c r="AA144" t="str">
        <f>_xlfn.IFNA(","&amp;VLOOKUP($B144*1000+AA$3,奖励辅助!$A:$K,11,FALSE),"")</f>
        <v/>
      </c>
      <c r="AB144" t="str">
        <f>_xlfn.IFNA(","&amp;VLOOKUP($B144*1000+AB$3,奖励辅助!$A:$K,11,FALSE),"")</f>
        <v/>
      </c>
      <c r="AC144" t="str">
        <f>_xlfn.IFNA(","&amp;VLOOKUP($B144*1000+AC$3,奖励辅助!$A:$K,11,FALSE),"")</f>
        <v/>
      </c>
      <c r="AD144" t="str">
        <f>_xlfn.IFNA(","&amp;VLOOKUP($B144*1000+AD$3,奖励辅助!$A:$K,11,FALSE),"")</f>
        <v/>
      </c>
      <c r="AE144" t="str">
        <f>_xlfn.IFNA(","&amp;VLOOKUP($B144*1000+AE$3,奖励辅助!$A:$K,11,FALSE),"")</f>
        <v/>
      </c>
      <c r="AF144" t="str">
        <f>_xlfn.IFNA(","&amp;VLOOKUP($B144*1000+AF$3,奖励辅助!$A:$K,11,FALSE),"")</f>
        <v/>
      </c>
      <c r="AG144" t="str">
        <f>_xlfn.IFNA(","&amp;VLOOKUP($B144*1000+AG$3,奖励辅助!$A:$K,11,FALSE),"")</f>
        <v/>
      </c>
      <c r="AH144" t="str">
        <f>_xlfn.IFNA(","&amp;VLOOKUP($B144*1000+AH$3,奖励辅助!$A:$K,11,FALSE),"")</f>
        <v/>
      </c>
      <c r="AI144" t="str">
        <f>_xlfn.IFNA(","&amp;VLOOKUP($B144*1000+AI$3,奖励辅助!$A:$K,11,FALSE),"")</f>
        <v/>
      </c>
      <c r="AJ144" t="str">
        <f>_xlfn.IFNA(","&amp;VLOOKUP($B144*1000+AJ$3,奖励辅助!$A:$K,11,FALSE),"")</f>
        <v/>
      </c>
      <c r="AK144" t="str">
        <f>_xlfn.IFNA(","&amp;VLOOKUP($B144*1000+AK$3,奖励辅助!$A:$K,11,FALSE),"")</f>
        <v/>
      </c>
      <c r="AL144" t="str">
        <f>_xlfn.IFNA(","&amp;VLOOKUP($B144*1000+AL$3,奖励辅助!$A:$K,11,FALSE),"")</f>
        <v/>
      </c>
      <c r="AM144" t="str">
        <f>_xlfn.IFNA(","&amp;VLOOKUP($B144*1000+AM$3,奖励辅助!$A:$K,11,FALSE),"")</f>
        <v/>
      </c>
    </row>
    <row r="145" spans="1:39" x14ac:dyDescent="0.15">
      <c r="A145">
        <f t="shared" si="10"/>
        <v>400481</v>
      </c>
      <c r="B145" s="2">
        <f t="shared" si="11"/>
        <v>481</v>
      </c>
      <c r="C145" s="6">
        <f t="shared" si="13"/>
        <v>48</v>
      </c>
      <c r="D145" s="6">
        <f t="shared" si="14"/>
        <v>1</v>
      </c>
      <c r="E145" s="1" t="s">
        <v>90</v>
      </c>
      <c r="F145" s="3" t="s">
        <v>91</v>
      </c>
      <c r="G145" s="3" t="str">
        <f t="shared" si="12"/>
        <v>[{"t":"i","i":4,"c":14014,"tr":0}]</v>
      </c>
      <c r="H145" s="2">
        <v>0</v>
      </c>
      <c r="I145" s="2">
        <v>0</v>
      </c>
      <c r="J145" t="str">
        <f>_xlfn.IFNA(VLOOKUP($B145*1000+J$3,奖励辅助!$A:$K,11,FALSE),"")</f>
        <v>{"t":"i","i":4,"c":14014,"tr":0}</v>
      </c>
      <c r="K145" t="str">
        <f>_xlfn.IFNA(","&amp;VLOOKUP($B145*1000+K$3,奖励辅助!$A:$K,11,FALSE),"")</f>
        <v/>
      </c>
      <c r="L145" t="str">
        <f>_xlfn.IFNA(","&amp;VLOOKUP($B145*1000+L$3,奖励辅助!$A:$K,11,FALSE),"")</f>
        <v/>
      </c>
      <c r="M145" t="str">
        <f>_xlfn.IFNA(","&amp;VLOOKUP($B145*1000+M$3,奖励辅助!$A:$K,11,FALSE),"")</f>
        <v/>
      </c>
      <c r="N145" t="str">
        <f>_xlfn.IFNA(","&amp;VLOOKUP($B145*1000+N$3,奖励辅助!$A:$K,11,FALSE),"")</f>
        <v/>
      </c>
      <c r="O145" t="str">
        <f>_xlfn.IFNA(","&amp;VLOOKUP($B145*1000+O$3,奖励辅助!$A:$K,11,FALSE),"")</f>
        <v/>
      </c>
      <c r="P145" t="str">
        <f>_xlfn.IFNA(","&amp;VLOOKUP($B145*1000+P$3,奖励辅助!$A:$K,11,FALSE),"")</f>
        <v/>
      </c>
      <c r="Q145" t="str">
        <f>_xlfn.IFNA(","&amp;VLOOKUP($B145*1000+Q$3,奖励辅助!$A:$K,11,FALSE),"")</f>
        <v/>
      </c>
      <c r="R145" t="str">
        <f>_xlfn.IFNA(","&amp;VLOOKUP($B145*1000+R$3,奖励辅助!$A:$K,11,FALSE),"")</f>
        <v/>
      </c>
      <c r="S145" t="str">
        <f>_xlfn.IFNA(","&amp;VLOOKUP($B145*1000+S$3,奖励辅助!$A:$K,11,FALSE),"")</f>
        <v/>
      </c>
      <c r="T145" t="str">
        <f>_xlfn.IFNA(","&amp;VLOOKUP($B145*1000+T$3,奖励辅助!$A:$K,11,FALSE),"")</f>
        <v/>
      </c>
      <c r="U145" t="str">
        <f>_xlfn.IFNA(","&amp;VLOOKUP($B145*1000+U$3,奖励辅助!$A:$K,11,FALSE),"")</f>
        <v/>
      </c>
      <c r="V145" t="str">
        <f>_xlfn.IFNA(","&amp;VLOOKUP($B145*1000+V$3,奖励辅助!$A:$K,11,FALSE),"")</f>
        <v/>
      </c>
      <c r="W145" t="str">
        <f>_xlfn.IFNA(","&amp;VLOOKUP($B145*1000+W$3,奖励辅助!$A:$K,11,FALSE),"")</f>
        <v/>
      </c>
      <c r="X145" t="str">
        <f>_xlfn.IFNA(","&amp;VLOOKUP($B145*1000+X$3,奖励辅助!$A:$K,11,FALSE),"")</f>
        <v/>
      </c>
      <c r="Y145" t="str">
        <f>_xlfn.IFNA(","&amp;VLOOKUP($B145*1000+Y$3,奖励辅助!$A:$K,11,FALSE),"")</f>
        <v/>
      </c>
      <c r="Z145" t="str">
        <f>_xlfn.IFNA(","&amp;VLOOKUP($B145*1000+Z$3,奖励辅助!$A:$K,11,FALSE),"")</f>
        <v/>
      </c>
      <c r="AA145" t="str">
        <f>_xlfn.IFNA(","&amp;VLOOKUP($B145*1000+AA$3,奖励辅助!$A:$K,11,FALSE),"")</f>
        <v/>
      </c>
      <c r="AB145" t="str">
        <f>_xlfn.IFNA(","&amp;VLOOKUP($B145*1000+AB$3,奖励辅助!$A:$K,11,FALSE),"")</f>
        <v/>
      </c>
      <c r="AC145" t="str">
        <f>_xlfn.IFNA(","&amp;VLOOKUP($B145*1000+AC$3,奖励辅助!$A:$K,11,FALSE),"")</f>
        <v/>
      </c>
      <c r="AD145" t="str">
        <f>_xlfn.IFNA(","&amp;VLOOKUP($B145*1000+AD$3,奖励辅助!$A:$K,11,FALSE),"")</f>
        <v/>
      </c>
      <c r="AE145" t="str">
        <f>_xlfn.IFNA(","&amp;VLOOKUP($B145*1000+AE$3,奖励辅助!$A:$K,11,FALSE),"")</f>
        <v/>
      </c>
      <c r="AF145" t="str">
        <f>_xlfn.IFNA(","&amp;VLOOKUP($B145*1000+AF$3,奖励辅助!$A:$K,11,FALSE),"")</f>
        <v/>
      </c>
      <c r="AG145" t="str">
        <f>_xlfn.IFNA(","&amp;VLOOKUP($B145*1000+AG$3,奖励辅助!$A:$K,11,FALSE),"")</f>
        <v/>
      </c>
      <c r="AH145" t="str">
        <f>_xlfn.IFNA(","&amp;VLOOKUP($B145*1000+AH$3,奖励辅助!$A:$K,11,FALSE),"")</f>
        <v/>
      </c>
      <c r="AI145" t="str">
        <f>_xlfn.IFNA(","&amp;VLOOKUP($B145*1000+AI$3,奖励辅助!$A:$K,11,FALSE),"")</f>
        <v/>
      </c>
      <c r="AJ145" t="str">
        <f>_xlfn.IFNA(","&amp;VLOOKUP($B145*1000+AJ$3,奖励辅助!$A:$K,11,FALSE),"")</f>
        <v/>
      </c>
      <c r="AK145" t="str">
        <f>_xlfn.IFNA(","&amp;VLOOKUP($B145*1000+AK$3,奖励辅助!$A:$K,11,FALSE),"")</f>
        <v/>
      </c>
      <c r="AL145" t="str">
        <f>_xlfn.IFNA(","&amp;VLOOKUP($B145*1000+AL$3,奖励辅助!$A:$K,11,FALSE),"")</f>
        <v/>
      </c>
      <c r="AM145" t="str">
        <f>_xlfn.IFNA(","&amp;VLOOKUP($B145*1000+AM$3,奖励辅助!$A:$K,11,FALSE),"")</f>
        <v/>
      </c>
    </row>
    <row r="146" spans="1:39" x14ac:dyDescent="0.15">
      <c r="A146">
        <f t="shared" si="10"/>
        <v>400482</v>
      </c>
      <c r="B146" s="2">
        <f t="shared" si="11"/>
        <v>482</v>
      </c>
      <c r="C146" s="6">
        <f t="shared" si="13"/>
        <v>48</v>
      </c>
      <c r="D146" s="6">
        <f t="shared" si="14"/>
        <v>2</v>
      </c>
      <c r="E146" s="1" t="s">
        <v>90</v>
      </c>
      <c r="F146" s="3" t="s">
        <v>91</v>
      </c>
      <c r="G146" s="3" t="str">
        <f t="shared" si="12"/>
        <v>[]</v>
      </c>
      <c r="H146" s="2">
        <v>0</v>
      </c>
      <c r="I146" s="2">
        <v>0</v>
      </c>
      <c r="J146" t="str">
        <f>_xlfn.IFNA(VLOOKUP($B146*1000+J$3,奖励辅助!$A:$K,11,FALSE),"")</f>
        <v/>
      </c>
      <c r="K146" t="str">
        <f>_xlfn.IFNA(","&amp;VLOOKUP($B146*1000+K$3,奖励辅助!$A:$K,11,FALSE),"")</f>
        <v/>
      </c>
      <c r="L146" t="str">
        <f>_xlfn.IFNA(","&amp;VLOOKUP($B146*1000+L$3,奖励辅助!$A:$K,11,FALSE),"")</f>
        <v/>
      </c>
      <c r="M146" t="str">
        <f>_xlfn.IFNA(","&amp;VLOOKUP($B146*1000+M$3,奖励辅助!$A:$K,11,FALSE),"")</f>
        <v/>
      </c>
      <c r="N146" t="str">
        <f>_xlfn.IFNA(","&amp;VLOOKUP($B146*1000+N$3,奖励辅助!$A:$K,11,FALSE),"")</f>
        <v/>
      </c>
      <c r="O146" t="str">
        <f>_xlfn.IFNA(","&amp;VLOOKUP($B146*1000+O$3,奖励辅助!$A:$K,11,FALSE),"")</f>
        <v/>
      </c>
      <c r="P146" t="str">
        <f>_xlfn.IFNA(","&amp;VLOOKUP($B146*1000+P$3,奖励辅助!$A:$K,11,FALSE),"")</f>
        <v/>
      </c>
      <c r="Q146" t="str">
        <f>_xlfn.IFNA(","&amp;VLOOKUP($B146*1000+Q$3,奖励辅助!$A:$K,11,FALSE),"")</f>
        <v/>
      </c>
      <c r="R146" t="str">
        <f>_xlfn.IFNA(","&amp;VLOOKUP($B146*1000+R$3,奖励辅助!$A:$K,11,FALSE),"")</f>
        <v/>
      </c>
      <c r="S146" t="str">
        <f>_xlfn.IFNA(","&amp;VLOOKUP($B146*1000+S$3,奖励辅助!$A:$K,11,FALSE),"")</f>
        <v/>
      </c>
      <c r="T146" t="str">
        <f>_xlfn.IFNA(","&amp;VLOOKUP($B146*1000+T$3,奖励辅助!$A:$K,11,FALSE),"")</f>
        <v/>
      </c>
      <c r="U146" t="str">
        <f>_xlfn.IFNA(","&amp;VLOOKUP($B146*1000+U$3,奖励辅助!$A:$K,11,FALSE),"")</f>
        <v/>
      </c>
      <c r="V146" t="str">
        <f>_xlfn.IFNA(","&amp;VLOOKUP($B146*1000+V$3,奖励辅助!$A:$K,11,FALSE),"")</f>
        <v/>
      </c>
      <c r="W146" t="str">
        <f>_xlfn.IFNA(","&amp;VLOOKUP($B146*1000+W$3,奖励辅助!$A:$K,11,FALSE),"")</f>
        <v/>
      </c>
      <c r="X146" t="str">
        <f>_xlfn.IFNA(","&amp;VLOOKUP($B146*1000+X$3,奖励辅助!$A:$K,11,FALSE),"")</f>
        <v/>
      </c>
      <c r="Y146" t="str">
        <f>_xlfn.IFNA(","&amp;VLOOKUP($B146*1000+Y$3,奖励辅助!$A:$K,11,FALSE),"")</f>
        <v/>
      </c>
      <c r="Z146" t="str">
        <f>_xlfn.IFNA(","&amp;VLOOKUP($B146*1000+Z$3,奖励辅助!$A:$K,11,FALSE),"")</f>
        <v/>
      </c>
      <c r="AA146" t="str">
        <f>_xlfn.IFNA(","&amp;VLOOKUP($B146*1000+AA$3,奖励辅助!$A:$K,11,FALSE),"")</f>
        <v/>
      </c>
      <c r="AB146" t="str">
        <f>_xlfn.IFNA(","&amp;VLOOKUP($B146*1000+AB$3,奖励辅助!$A:$K,11,FALSE),"")</f>
        <v/>
      </c>
      <c r="AC146" t="str">
        <f>_xlfn.IFNA(","&amp;VLOOKUP($B146*1000+AC$3,奖励辅助!$A:$K,11,FALSE),"")</f>
        <v/>
      </c>
      <c r="AD146" t="str">
        <f>_xlfn.IFNA(","&amp;VLOOKUP($B146*1000+AD$3,奖励辅助!$A:$K,11,FALSE),"")</f>
        <v/>
      </c>
      <c r="AE146" t="str">
        <f>_xlfn.IFNA(","&amp;VLOOKUP($B146*1000+AE$3,奖励辅助!$A:$K,11,FALSE),"")</f>
        <v/>
      </c>
      <c r="AF146" t="str">
        <f>_xlfn.IFNA(","&amp;VLOOKUP($B146*1000+AF$3,奖励辅助!$A:$K,11,FALSE),"")</f>
        <v/>
      </c>
      <c r="AG146" t="str">
        <f>_xlfn.IFNA(","&amp;VLOOKUP($B146*1000+AG$3,奖励辅助!$A:$K,11,FALSE),"")</f>
        <v/>
      </c>
      <c r="AH146" t="str">
        <f>_xlfn.IFNA(","&amp;VLOOKUP($B146*1000+AH$3,奖励辅助!$A:$K,11,FALSE),"")</f>
        <v/>
      </c>
      <c r="AI146" t="str">
        <f>_xlfn.IFNA(","&amp;VLOOKUP($B146*1000+AI$3,奖励辅助!$A:$K,11,FALSE),"")</f>
        <v/>
      </c>
      <c r="AJ146" t="str">
        <f>_xlfn.IFNA(","&amp;VLOOKUP($B146*1000+AJ$3,奖励辅助!$A:$K,11,FALSE),"")</f>
        <v/>
      </c>
      <c r="AK146" t="str">
        <f>_xlfn.IFNA(","&amp;VLOOKUP($B146*1000+AK$3,奖励辅助!$A:$K,11,FALSE),"")</f>
        <v/>
      </c>
      <c r="AL146" t="str">
        <f>_xlfn.IFNA(","&amp;VLOOKUP($B146*1000+AL$3,奖励辅助!$A:$K,11,FALSE),"")</f>
        <v/>
      </c>
      <c r="AM146" t="str">
        <f>_xlfn.IFNA(","&amp;VLOOKUP($B146*1000+AM$3,奖励辅助!$A:$K,11,FALSE),"")</f>
        <v/>
      </c>
    </row>
    <row r="147" spans="1:39" x14ac:dyDescent="0.15">
      <c r="A147">
        <f t="shared" si="10"/>
        <v>400483</v>
      </c>
      <c r="B147" s="2">
        <f t="shared" si="11"/>
        <v>483</v>
      </c>
      <c r="C147" s="6">
        <f t="shared" si="13"/>
        <v>48</v>
      </c>
      <c r="D147" s="6">
        <f t="shared" si="14"/>
        <v>3</v>
      </c>
      <c r="E147" s="1" t="s">
        <v>90</v>
      </c>
      <c r="F147" s="3" t="s">
        <v>91</v>
      </c>
      <c r="G147" s="3" t="str">
        <f t="shared" si="12"/>
        <v>[]</v>
      </c>
      <c r="H147" s="2">
        <v>0</v>
      </c>
      <c r="I147" s="2">
        <v>0</v>
      </c>
      <c r="J147" t="str">
        <f>_xlfn.IFNA(VLOOKUP($B147*1000+J$3,奖励辅助!$A:$K,11,FALSE),"")</f>
        <v/>
      </c>
      <c r="K147" t="str">
        <f>_xlfn.IFNA(","&amp;VLOOKUP($B147*1000+K$3,奖励辅助!$A:$K,11,FALSE),"")</f>
        <v/>
      </c>
      <c r="L147" t="str">
        <f>_xlfn.IFNA(","&amp;VLOOKUP($B147*1000+L$3,奖励辅助!$A:$K,11,FALSE),"")</f>
        <v/>
      </c>
      <c r="M147" t="str">
        <f>_xlfn.IFNA(","&amp;VLOOKUP($B147*1000+M$3,奖励辅助!$A:$K,11,FALSE),"")</f>
        <v/>
      </c>
      <c r="N147" t="str">
        <f>_xlfn.IFNA(","&amp;VLOOKUP($B147*1000+N$3,奖励辅助!$A:$K,11,FALSE),"")</f>
        <v/>
      </c>
      <c r="O147" t="str">
        <f>_xlfn.IFNA(","&amp;VLOOKUP($B147*1000+O$3,奖励辅助!$A:$K,11,FALSE),"")</f>
        <v/>
      </c>
      <c r="P147" t="str">
        <f>_xlfn.IFNA(","&amp;VLOOKUP($B147*1000+P$3,奖励辅助!$A:$K,11,FALSE),"")</f>
        <v/>
      </c>
      <c r="Q147" t="str">
        <f>_xlfn.IFNA(","&amp;VLOOKUP($B147*1000+Q$3,奖励辅助!$A:$K,11,FALSE),"")</f>
        <v/>
      </c>
      <c r="R147" t="str">
        <f>_xlfn.IFNA(","&amp;VLOOKUP($B147*1000+R$3,奖励辅助!$A:$K,11,FALSE),"")</f>
        <v/>
      </c>
      <c r="S147" t="str">
        <f>_xlfn.IFNA(","&amp;VLOOKUP($B147*1000+S$3,奖励辅助!$A:$K,11,FALSE),"")</f>
        <v/>
      </c>
      <c r="T147" t="str">
        <f>_xlfn.IFNA(","&amp;VLOOKUP($B147*1000+T$3,奖励辅助!$A:$K,11,FALSE),"")</f>
        <v/>
      </c>
      <c r="U147" t="str">
        <f>_xlfn.IFNA(","&amp;VLOOKUP($B147*1000+U$3,奖励辅助!$A:$K,11,FALSE),"")</f>
        <v/>
      </c>
      <c r="V147" t="str">
        <f>_xlfn.IFNA(","&amp;VLOOKUP($B147*1000+V$3,奖励辅助!$A:$K,11,FALSE),"")</f>
        <v/>
      </c>
      <c r="W147" t="str">
        <f>_xlfn.IFNA(","&amp;VLOOKUP($B147*1000+W$3,奖励辅助!$A:$K,11,FALSE),"")</f>
        <v/>
      </c>
      <c r="X147" t="str">
        <f>_xlfn.IFNA(","&amp;VLOOKUP($B147*1000+X$3,奖励辅助!$A:$K,11,FALSE),"")</f>
        <v/>
      </c>
      <c r="Y147" t="str">
        <f>_xlfn.IFNA(","&amp;VLOOKUP($B147*1000+Y$3,奖励辅助!$A:$K,11,FALSE),"")</f>
        <v/>
      </c>
      <c r="Z147" t="str">
        <f>_xlfn.IFNA(","&amp;VLOOKUP($B147*1000+Z$3,奖励辅助!$A:$K,11,FALSE),"")</f>
        <v/>
      </c>
      <c r="AA147" t="str">
        <f>_xlfn.IFNA(","&amp;VLOOKUP($B147*1000+AA$3,奖励辅助!$A:$K,11,FALSE),"")</f>
        <v/>
      </c>
      <c r="AB147" t="str">
        <f>_xlfn.IFNA(","&amp;VLOOKUP($B147*1000+AB$3,奖励辅助!$A:$K,11,FALSE),"")</f>
        <v/>
      </c>
      <c r="AC147" t="str">
        <f>_xlfn.IFNA(","&amp;VLOOKUP($B147*1000+AC$3,奖励辅助!$A:$K,11,FALSE),"")</f>
        <v/>
      </c>
      <c r="AD147" t="str">
        <f>_xlfn.IFNA(","&amp;VLOOKUP($B147*1000+AD$3,奖励辅助!$A:$K,11,FALSE),"")</f>
        <v/>
      </c>
      <c r="AE147" t="str">
        <f>_xlfn.IFNA(","&amp;VLOOKUP($B147*1000+AE$3,奖励辅助!$A:$K,11,FALSE),"")</f>
        <v/>
      </c>
      <c r="AF147" t="str">
        <f>_xlfn.IFNA(","&amp;VLOOKUP($B147*1000+AF$3,奖励辅助!$A:$K,11,FALSE),"")</f>
        <v/>
      </c>
      <c r="AG147" t="str">
        <f>_xlfn.IFNA(","&amp;VLOOKUP($B147*1000+AG$3,奖励辅助!$A:$K,11,FALSE),"")</f>
        <v/>
      </c>
      <c r="AH147" t="str">
        <f>_xlfn.IFNA(","&amp;VLOOKUP($B147*1000+AH$3,奖励辅助!$A:$K,11,FALSE),"")</f>
        <v/>
      </c>
      <c r="AI147" t="str">
        <f>_xlfn.IFNA(","&amp;VLOOKUP($B147*1000+AI$3,奖励辅助!$A:$K,11,FALSE),"")</f>
        <v/>
      </c>
      <c r="AJ147" t="str">
        <f>_xlfn.IFNA(","&amp;VLOOKUP($B147*1000+AJ$3,奖励辅助!$A:$K,11,FALSE),"")</f>
        <v/>
      </c>
      <c r="AK147" t="str">
        <f>_xlfn.IFNA(","&amp;VLOOKUP($B147*1000+AK$3,奖励辅助!$A:$K,11,FALSE),"")</f>
        <v/>
      </c>
      <c r="AL147" t="str">
        <f>_xlfn.IFNA(","&amp;VLOOKUP($B147*1000+AL$3,奖励辅助!$A:$K,11,FALSE),"")</f>
        <v/>
      </c>
      <c r="AM147" t="str">
        <f>_xlfn.IFNA(","&amp;VLOOKUP($B147*1000+AM$3,奖励辅助!$A:$K,11,FALSE),"")</f>
        <v/>
      </c>
    </row>
    <row r="148" spans="1:39" x14ac:dyDescent="0.15">
      <c r="A148">
        <f t="shared" si="10"/>
        <v>400491</v>
      </c>
      <c r="B148" s="2">
        <f t="shared" si="11"/>
        <v>491</v>
      </c>
      <c r="C148" s="6">
        <f t="shared" si="13"/>
        <v>49</v>
      </c>
      <c r="D148" s="6">
        <f t="shared" si="14"/>
        <v>1</v>
      </c>
      <c r="E148" s="1" t="s">
        <v>90</v>
      </c>
      <c r="F148" s="3" t="s">
        <v>91</v>
      </c>
      <c r="G148" s="3" t="str">
        <f t="shared" si="12"/>
        <v>[{"t":"i","i":4,"c":15018,"tr":0}]</v>
      </c>
      <c r="H148" s="2">
        <v>0</v>
      </c>
      <c r="I148" s="2">
        <v>0</v>
      </c>
      <c r="J148" t="str">
        <f>_xlfn.IFNA(VLOOKUP($B148*1000+J$3,奖励辅助!$A:$K,11,FALSE),"")</f>
        <v>{"t":"i","i":4,"c":15018,"tr":0}</v>
      </c>
      <c r="K148" t="str">
        <f>_xlfn.IFNA(","&amp;VLOOKUP($B148*1000+K$3,奖励辅助!$A:$K,11,FALSE),"")</f>
        <v/>
      </c>
      <c r="L148" t="str">
        <f>_xlfn.IFNA(","&amp;VLOOKUP($B148*1000+L$3,奖励辅助!$A:$K,11,FALSE),"")</f>
        <v/>
      </c>
      <c r="M148" t="str">
        <f>_xlfn.IFNA(","&amp;VLOOKUP($B148*1000+M$3,奖励辅助!$A:$K,11,FALSE),"")</f>
        <v/>
      </c>
      <c r="N148" t="str">
        <f>_xlfn.IFNA(","&amp;VLOOKUP($B148*1000+N$3,奖励辅助!$A:$K,11,FALSE),"")</f>
        <v/>
      </c>
      <c r="O148" t="str">
        <f>_xlfn.IFNA(","&amp;VLOOKUP($B148*1000+O$3,奖励辅助!$A:$K,11,FALSE),"")</f>
        <v/>
      </c>
      <c r="P148" t="str">
        <f>_xlfn.IFNA(","&amp;VLOOKUP($B148*1000+P$3,奖励辅助!$A:$K,11,FALSE),"")</f>
        <v/>
      </c>
      <c r="Q148" t="str">
        <f>_xlfn.IFNA(","&amp;VLOOKUP($B148*1000+Q$3,奖励辅助!$A:$K,11,FALSE),"")</f>
        <v/>
      </c>
      <c r="R148" t="str">
        <f>_xlfn.IFNA(","&amp;VLOOKUP($B148*1000+R$3,奖励辅助!$A:$K,11,FALSE),"")</f>
        <v/>
      </c>
      <c r="S148" t="str">
        <f>_xlfn.IFNA(","&amp;VLOOKUP($B148*1000+S$3,奖励辅助!$A:$K,11,FALSE),"")</f>
        <v/>
      </c>
      <c r="T148" t="str">
        <f>_xlfn.IFNA(","&amp;VLOOKUP($B148*1000+T$3,奖励辅助!$A:$K,11,FALSE),"")</f>
        <v/>
      </c>
      <c r="U148" t="str">
        <f>_xlfn.IFNA(","&amp;VLOOKUP($B148*1000+U$3,奖励辅助!$A:$K,11,FALSE),"")</f>
        <v/>
      </c>
      <c r="V148" t="str">
        <f>_xlfn.IFNA(","&amp;VLOOKUP($B148*1000+V$3,奖励辅助!$A:$K,11,FALSE),"")</f>
        <v/>
      </c>
      <c r="W148" t="str">
        <f>_xlfn.IFNA(","&amp;VLOOKUP($B148*1000+W$3,奖励辅助!$A:$K,11,FALSE),"")</f>
        <v/>
      </c>
      <c r="X148" t="str">
        <f>_xlfn.IFNA(","&amp;VLOOKUP($B148*1000+X$3,奖励辅助!$A:$K,11,FALSE),"")</f>
        <v/>
      </c>
      <c r="Y148" t="str">
        <f>_xlfn.IFNA(","&amp;VLOOKUP($B148*1000+Y$3,奖励辅助!$A:$K,11,FALSE),"")</f>
        <v/>
      </c>
      <c r="Z148" t="str">
        <f>_xlfn.IFNA(","&amp;VLOOKUP($B148*1000+Z$3,奖励辅助!$A:$K,11,FALSE),"")</f>
        <v/>
      </c>
      <c r="AA148" t="str">
        <f>_xlfn.IFNA(","&amp;VLOOKUP($B148*1000+AA$3,奖励辅助!$A:$K,11,FALSE),"")</f>
        <v/>
      </c>
      <c r="AB148" t="str">
        <f>_xlfn.IFNA(","&amp;VLOOKUP($B148*1000+AB$3,奖励辅助!$A:$K,11,FALSE),"")</f>
        <v/>
      </c>
      <c r="AC148" t="str">
        <f>_xlfn.IFNA(","&amp;VLOOKUP($B148*1000+AC$3,奖励辅助!$A:$K,11,FALSE),"")</f>
        <v/>
      </c>
      <c r="AD148" t="str">
        <f>_xlfn.IFNA(","&amp;VLOOKUP($B148*1000+AD$3,奖励辅助!$A:$K,11,FALSE),"")</f>
        <v/>
      </c>
      <c r="AE148" t="str">
        <f>_xlfn.IFNA(","&amp;VLOOKUP($B148*1000+AE$3,奖励辅助!$A:$K,11,FALSE),"")</f>
        <v/>
      </c>
      <c r="AF148" t="str">
        <f>_xlfn.IFNA(","&amp;VLOOKUP($B148*1000+AF$3,奖励辅助!$A:$K,11,FALSE),"")</f>
        <v/>
      </c>
      <c r="AG148" t="str">
        <f>_xlfn.IFNA(","&amp;VLOOKUP($B148*1000+AG$3,奖励辅助!$A:$K,11,FALSE),"")</f>
        <v/>
      </c>
      <c r="AH148" t="str">
        <f>_xlfn.IFNA(","&amp;VLOOKUP($B148*1000+AH$3,奖励辅助!$A:$K,11,FALSE),"")</f>
        <v/>
      </c>
      <c r="AI148" t="str">
        <f>_xlfn.IFNA(","&amp;VLOOKUP($B148*1000+AI$3,奖励辅助!$A:$K,11,FALSE),"")</f>
        <v/>
      </c>
      <c r="AJ148" t="str">
        <f>_xlfn.IFNA(","&amp;VLOOKUP($B148*1000+AJ$3,奖励辅助!$A:$K,11,FALSE),"")</f>
        <v/>
      </c>
      <c r="AK148" t="str">
        <f>_xlfn.IFNA(","&amp;VLOOKUP($B148*1000+AK$3,奖励辅助!$A:$K,11,FALSE),"")</f>
        <v/>
      </c>
      <c r="AL148" t="str">
        <f>_xlfn.IFNA(","&amp;VLOOKUP($B148*1000+AL$3,奖励辅助!$A:$K,11,FALSE),"")</f>
        <v/>
      </c>
      <c r="AM148" t="str">
        <f>_xlfn.IFNA(","&amp;VLOOKUP($B148*1000+AM$3,奖励辅助!$A:$K,11,FALSE),"")</f>
        <v/>
      </c>
    </row>
    <row r="149" spans="1:39" x14ac:dyDescent="0.15">
      <c r="A149">
        <f t="shared" si="10"/>
        <v>400492</v>
      </c>
      <c r="B149" s="2">
        <f t="shared" si="11"/>
        <v>492</v>
      </c>
      <c r="C149" s="6">
        <f t="shared" si="13"/>
        <v>49</v>
      </c>
      <c r="D149" s="6">
        <f t="shared" si="14"/>
        <v>2</v>
      </c>
      <c r="E149" s="1" t="s">
        <v>90</v>
      </c>
      <c r="F149" s="3" t="s">
        <v>91</v>
      </c>
      <c r="G149" s="3" t="str">
        <f t="shared" si="12"/>
        <v>[]</v>
      </c>
      <c r="H149" s="2">
        <v>0</v>
      </c>
      <c r="I149" s="2">
        <v>0</v>
      </c>
      <c r="J149" t="str">
        <f>_xlfn.IFNA(VLOOKUP($B149*1000+J$3,奖励辅助!$A:$K,11,FALSE),"")</f>
        <v/>
      </c>
      <c r="K149" t="str">
        <f>_xlfn.IFNA(","&amp;VLOOKUP($B149*1000+K$3,奖励辅助!$A:$K,11,FALSE),"")</f>
        <v/>
      </c>
      <c r="L149" t="str">
        <f>_xlfn.IFNA(","&amp;VLOOKUP($B149*1000+L$3,奖励辅助!$A:$K,11,FALSE),"")</f>
        <v/>
      </c>
      <c r="M149" t="str">
        <f>_xlfn.IFNA(","&amp;VLOOKUP($B149*1000+M$3,奖励辅助!$A:$K,11,FALSE),"")</f>
        <v/>
      </c>
      <c r="N149" t="str">
        <f>_xlfn.IFNA(","&amp;VLOOKUP($B149*1000+N$3,奖励辅助!$A:$K,11,FALSE),"")</f>
        <v/>
      </c>
      <c r="O149" t="str">
        <f>_xlfn.IFNA(","&amp;VLOOKUP($B149*1000+O$3,奖励辅助!$A:$K,11,FALSE),"")</f>
        <v/>
      </c>
      <c r="P149" t="str">
        <f>_xlfn.IFNA(","&amp;VLOOKUP($B149*1000+P$3,奖励辅助!$A:$K,11,FALSE),"")</f>
        <v/>
      </c>
      <c r="Q149" t="str">
        <f>_xlfn.IFNA(","&amp;VLOOKUP($B149*1000+Q$3,奖励辅助!$A:$K,11,FALSE),"")</f>
        <v/>
      </c>
      <c r="R149" t="str">
        <f>_xlfn.IFNA(","&amp;VLOOKUP($B149*1000+R$3,奖励辅助!$A:$K,11,FALSE),"")</f>
        <v/>
      </c>
      <c r="S149" t="str">
        <f>_xlfn.IFNA(","&amp;VLOOKUP($B149*1000+S$3,奖励辅助!$A:$K,11,FALSE),"")</f>
        <v/>
      </c>
      <c r="T149" t="str">
        <f>_xlfn.IFNA(","&amp;VLOOKUP($B149*1000+T$3,奖励辅助!$A:$K,11,FALSE),"")</f>
        <v/>
      </c>
      <c r="U149" t="str">
        <f>_xlfn.IFNA(","&amp;VLOOKUP($B149*1000+U$3,奖励辅助!$A:$K,11,FALSE),"")</f>
        <v/>
      </c>
      <c r="V149" t="str">
        <f>_xlfn.IFNA(","&amp;VLOOKUP($B149*1000+V$3,奖励辅助!$A:$K,11,FALSE),"")</f>
        <v/>
      </c>
      <c r="W149" t="str">
        <f>_xlfn.IFNA(","&amp;VLOOKUP($B149*1000+W$3,奖励辅助!$A:$K,11,FALSE),"")</f>
        <v/>
      </c>
      <c r="X149" t="str">
        <f>_xlfn.IFNA(","&amp;VLOOKUP($B149*1000+X$3,奖励辅助!$A:$K,11,FALSE),"")</f>
        <v/>
      </c>
      <c r="Y149" t="str">
        <f>_xlfn.IFNA(","&amp;VLOOKUP($B149*1000+Y$3,奖励辅助!$A:$K,11,FALSE),"")</f>
        <v/>
      </c>
      <c r="Z149" t="str">
        <f>_xlfn.IFNA(","&amp;VLOOKUP($B149*1000+Z$3,奖励辅助!$A:$K,11,FALSE),"")</f>
        <v/>
      </c>
      <c r="AA149" t="str">
        <f>_xlfn.IFNA(","&amp;VLOOKUP($B149*1000+AA$3,奖励辅助!$A:$K,11,FALSE),"")</f>
        <v/>
      </c>
      <c r="AB149" t="str">
        <f>_xlfn.IFNA(","&amp;VLOOKUP($B149*1000+AB$3,奖励辅助!$A:$K,11,FALSE),"")</f>
        <v/>
      </c>
      <c r="AC149" t="str">
        <f>_xlfn.IFNA(","&amp;VLOOKUP($B149*1000+AC$3,奖励辅助!$A:$K,11,FALSE),"")</f>
        <v/>
      </c>
      <c r="AD149" t="str">
        <f>_xlfn.IFNA(","&amp;VLOOKUP($B149*1000+AD$3,奖励辅助!$A:$K,11,FALSE),"")</f>
        <v/>
      </c>
      <c r="AE149" t="str">
        <f>_xlfn.IFNA(","&amp;VLOOKUP($B149*1000+AE$3,奖励辅助!$A:$K,11,FALSE),"")</f>
        <v/>
      </c>
      <c r="AF149" t="str">
        <f>_xlfn.IFNA(","&amp;VLOOKUP($B149*1000+AF$3,奖励辅助!$A:$K,11,FALSE),"")</f>
        <v/>
      </c>
      <c r="AG149" t="str">
        <f>_xlfn.IFNA(","&amp;VLOOKUP($B149*1000+AG$3,奖励辅助!$A:$K,11,FALSE),"")</f>
        <v/>
      </c>
      <c r="AH149" t="str">
        <f>_xlfn.IFNA(","&amp;VLOOKUP($B149*1000+AH$3,奖励辅助!$A:$K,11,FALSE),"")</f>
        <v/>
      </c>
      <c r="AI149" t="str">
        <f>_xlfn.IFNA(","&amp;VLOOKUP($B149*1000+AI$3,奖励辅助!$A:$K,11,FALSE),"")</f>
        <v/>
      </c>
      <c r="AJ149" t="str">
        <f>_xlfn.IFNA(","&amp;VLOOKUP($B149*1000+AJ$3,奖励辅助!$A:$K,11,FALSE),"")</f>
        <v/>
      </c>
      <c r="AK149" t="str">
        <f>_xlfn.IFNA(","&amp;VLOOKUP($B149*1000+AK$3,奖励辅助!$A:$K,11,FALSE),"")</f>
        <v/>
      </c>
      <c r="AL149" t="str">
        <f>_xlfn.IFNA(","&amp;VLOOKUP($B149*1000+AL$3,奖励辅助!$A:$K,11,FALSE),"")</f>
        <v/>
      </c>
      <c r="AM149" t="str">
        <f>_xlfn.IFNA(","&amp;VLOOKUP($B149*1000+AM$3,奖励辅助!$A:$K,11,FALSE),"")</f>
        <v/>
      </c>
    </row>
    <row r="150" spans="1:39" x14ac:dyDescent="0.15">
      <c r="A150">
        <f t="shared" si="10"/>
        <v>400493</v>
      </c>
      <c r="B150" s="2">
        <f t="shared" si="11"/>
        <v>493</v>
      </c>
      <c r="C150" s="6">
        <f t="shared" si="13"/>
        <v>49</v>
      </c>
      <c r="D150" s="6">
        <f t="shared" si="14"/>
        <v>3</v>
      </c>
      <c r="E150" s="1" t="s">
        <v>90</v>
      </c>
      <c r="F150" s="3" t="s">
        <v>91</v>
      </c>
      <c r="G150" s="3" t="str">
        <f t="shared" si="12"/>
        <v>[]</v>
      </c>
      <c r="H150" s="2">
        <v>0</v>
      </c>
      <c r="I150" s="2">
        <v>0</v>
      </c>
      <c r="J150" t="str">
        <f>_xlfn.IFNA(VLOOKUP($B150*1000+J$3,奖励辅助!$A:$K,11,FALSE),"")</f>
        <v/>
      </c>
      <c r="K150" t="str">
        <f>_xlfn.IFNA(","&amp;VLOOKUP($B150*1000+K$3,奖励辅助!$A:$K,11,FALSE),"")</f>
        <v/>
      </c>
      <c r="L150" t="str">
        <f>_xlfn.IFNA(","&amp;VLOOKUP($B150*1000+L$3,奖励辅助!$A:$K,11,FALSE),"")</f>
        <v/>
      </c>
      <c r="M150" t="str">
        <f>_xlfn.IFNA(","&amp;VLOOKUP($B150*1000+M$3,奖励辅助!$A:$K,11,FALSE),"")</f>
        <v/>
      </c>
      <c r="N150" t="str">
        <f>_xlfn.IFNA(","&amp;VLOOKUP($B150*1000+N$3,奖励辅助!$A:$K,11,FALSE),"")</f>
        <v/>
      </c>
      <c r="O150" t="str">
        <f>_xlfn.IFNA(","&amp;VLOOKUP($B150*1000+O$3,奖励辅助!$A:$K,11,FALSE),"")</f>
        <v/>
      </c>
      <c r="P150" t="str">
        <f>_xlfn.IFNA(","&amp;VLOOKUP($B150*1000+P$3,奖励辅助!$A:$K,11,FALSE),"")</f>
        <v/>
      </c>
      <c r="Q150" t="str">
        <f>_xlfn.IFNA(","&amp;VLOOKUP($B150*1000+Q$3,奖励辅助!$A:$K,11,FALSE),"")</f>
        <v/>
      </c>
      <c r="R150" t="str">
        <f>_xlfn.IFNA(","&amp;VLOOKUP($B150*1000+R$3,奖励辅助!$A:$K,11,FALSE),"")</f>
        <v/>
      </c>
      <c r="S150" t="str">
        <f>_xlfn.IFNA(","&amp;VLOOKUP($B150*1000+S$3,奖励辅助!$A:$K,11,FALSE),"")</f>
        <v/>
      </c>
      <c r="T150" t="str">
        <f>_xlfn.IFNA(","&amp;VLOOKUP($B150*1000+T$3,奖励辅助!$A:$K,11,FALSE),"")</f>
        <v/>
      </c>
      <c r="U150" t="str">
        <f>_xlfn.IFNA(","&amp;VLOOKUP($B150*1000+U$3,奖励辅助!$A:$K,11,FALSE),"")</f>
        <v/>
      </c>
      <c r="V150" t="str">
        <f>_xlfn.IFNA(","&amp;VLOOKUP($B150*1000+V$3,奖励辅助!$A:$K,11,FALSE),"")</f>
        <v/>
      </c>
      <c r="W150" t="str">
        <f>_xlfn.IFNA(","&amp;VLOOKUP($B150*1000+W$3,奖励辅助!$A:$K,11,FALSE),"")</f>
        <v/>
      </c>
      <c r="X150" t="str">
        <f>_xlfn.IFNA(","&amp;VLOOKUP($B150*1000+X$3,奖励辅助!$A:$K,11,FALSE),"")</f>
        <v/>
      </c>
      <c r="Y150" t="str">
        <f>_xlfn.IFNA(","&amp;VLOOKUP($B150*1000+Y$3,奖励辅助!$A:$K,11,FALSE),"")</f>
        <v/>
      </c>
      <c r="Z150" t="str">
        <f>_xlfn.IFNA(","&amp;VLOOKUP($B150*1000+Z$3,奖励辅助!$A:$K,11,FALSE),"")</f>
        <v/>
      </c>
      <c r="AA150" t="str">
        <f>_xlfn.IFNA(","&amp;VLOOKUP($B150*1000+AA$3,奖励辅助!$A:$K,11,FALSE),"")</f>
        <v/>
      </c>
      <c r="AB150" t="str">
        <f>_xlfn.IFNA(","&amp;VLOOKUP($B150*1000+AB$3,奖励辅助!$A:$K,11,FALSE),"")</f>
        <v/>
      </c>
      <c r="AC150" t="str">
        <f>_xlfn.IFNA(","&amp;VLOOKUP($B150*1000+AC$3,奖励辅助!$A:$K,11,FALSE),"")</f>
        <v/>
      </c>
      <c r="AD150" t="str">
        <f>_xlfn.IFNA(","&amp;VLOOKUP($B150*1000+AD$3,奖励辅助!$A:$K,11,FALSE),"")</f>
        <v/>
      </c>
      <c r="AE150" t="str">
        <f>_xlfn.IFNA(","&amp;VLOOKUP($B150*1000+AE$3,奖励辅助!$A:$K,11,FALSE),"")</f>
        <v/>
      </c>
      <c r="AF150" t="str">
        <f>_xlfn.IFNA(","&amp;VLOOKUP($B150*1000+AF$3,奖励辅助!$A:$K,11,FALSE),"")</f>
        <v/>
      </c>
      <c r="AG150" t="str">
        <f>_xlfn.IFNA(","&amp;VLOOKUP($B150*1000+AG$3,奖励辅助!$A:$K,11,FALSE),"")</f>
        <v/>
      </c>
      <c r="AH150" t="str">
        <f>_xlfn.IFNA(","&amp;VLOOKUP($B150*1000+AH$3,奖励辅助!$A:$K,11,FALSE),"")</f>
        <v/>
      </c>
      <c r="AI150" t="str">
        <f>_xlfn.IFNA(","&amp;VLOOKUP($B150*1000+AI$3,奖励辅助!$A:$K,11,FALSE),"")</f>
        <v/>
      </c>
      <c r="AJ150" t="str">
        <f>_xlfn.IFNA(","&amp;VLOOKUP($B150*1000+AJ$3,奖励辅助!$A:$K,11,FALSE),"")</f>
        <v/>
      </c>
      <c r="AK150" t="str">
        <f>_xlfn.IFNA(","&amp;VLOOKUP($B150*1000+AK$3,奖励辅助!$A:$K,11,FALSE),"")</f>
        <v/>
      </c>
      <c r="AL150" t="str">
        <f>_xlfn.IFNA(","&amp;VLOOKUP($B150*1000+AL$3,奖励辅助!$A:$K,11,FALSE),"")</f>
        <v/>
      </c>
      <c r="AM150" t="str">
        <f>_xlfn.IFNA(","&amp;VLOOKUP($B150*1000+AM$3,奖励辅助!$A:$K,11,FALSE),"")</f>
        <v/>
      </c>
    </row>
    <row r="151" spans="1:39" x14ac:dyDescent="0.15">
      <c r="A151">
        <f t="shared" si="10"/>
        <v>400501</v>
      </c>
      <c r="B151" s="2">
        <f t="shared" si="11"/>
        <v>501</v>
      </c>
      <c r="C151" s="6">
        <f t="shared" si="13"/>
        <v>50</v>
      </c>
      <c r="D151" s="6">
        <f t="shared" si="14"/>
        <v>1</v>
      </c>
      <c r="E151" s="1" t="s">
        <v>90</v>
      </c>
      <c r="F151" s="3" t="s">
        <v>91</v>
      </c>
      <c r="G151" s="3" t="str">
        <f t="shared" si="12"/>
        <v>[{"t":"i","i":4,"c":16098,"tr":0}]</v>
      </c>
      <c r="H151" s="2">
        <v>0</v>
      </c>
      <c r="I151" s="2">
        <v>0</v>
      </c>
      <c r="J151" t="str">
        <f>_xlfn.IFNA(VLOOKUP($B151*1000+J$3,奖励辅助!$A:$K,11,FALSE),"")</f>
        <v>{"t":"i","i":4,"c":16098,"tr":0}</v>
      </c>
      <c r="K151" t="str">
        <f>_xlfn.IFNA(","&amp;VLOOKUP($B151*1000+K$3,奖励辅助!$A:$K,11,FALSE),"")</f>
        <v/>
      </c>
      <c r="L151" t="str">
        <f>_xlfn.IFNA(","&amp;VLOOKUP($B151*1000+L$3,奖励辅助!$A:$K,11,FALSE),"")</f>
        <v/>
      </c>
      <c r="M151" t="str">
        <f>_xlfn.IFNA(","&amp;VLOOKUP($B151*1000+M$3,奖励辅助!$A:$K,11,FALSE),"")</f>
        <v/>
      </c>
      <c r="N151" t="str">
        <f>_xlfn.IFNA(","&amp;VLOOKUP($B151*1000+N$3,奖励辅助!$A:$K,11,FALSE),"")</f>
        <v/>
      </c>
      <c r="O151" t="str">
        <f>_xlfn.IFNA(","&amp;VLOOKUP($B151*1000+O$3,奖励辅助!$A:$K,11,FALSE),"")</f>
        <v/>
      </c>
      <c r="P151" t="str">
        <f>_xlfn.IFNA(","&amp;VLOOKUP($B151*1000+P$3,奖励辅助!$A:$K,11,FALSE),"")</f>
        <v/>
      </c>
      <c r="Q151" t="str">
        <f>_xlfn.IFNA(","&amp;VLOOKUP($B151*1000+Q$3,奖励辅助!$A:$K,11,FALSE),"")</f>
        <v/>
      </c>
      <c r="R151" t="str">
        <f>_xlfn.IFNA(","&amp;VLOOKUP($B151*1000+R$3,奖励辅助!$A:$K,11,FALSE),"")</f>
        <v/>
      </c>
      <c r="S151" t="str">
        <f>_xlfn.IFNA(","&amp;VLOOKUP($B151*1000+S$3,奖励辅助!$A:$K,11,FALSE),"")</f>
        <v/>
      </c>
      <c r="T151" t="str">
        <f>_xlfn.IFNA(","&amp;VLOOKUP($B151*1000+T$3,奖励辅助!$A:$K,11,FALSE),"")</f>
        <v/>
      </c>
      <c r="U151" t="str">
        <f>_xlfn.IFNA(","&amp;VLOOKUP($B151*1000+U$3,奖励辅助!$A:$K,11,FALSE),"")</f>
        <v/>
      </c>
      <c r="V151" t="str">
        <f>_xlfn.IFNA(","&amp;VLOOKUP($B151*1000+V$3,奖励辅助!$A:$K,11,FALSE),"")</f>
        <v/>
      </c>
      <c r="W151" t="str">
        <f>_xlfn.IFNA(","&amp;VLOOKUP($B151*1000+W$3,奖励辅助!$A:$K,11,FALSE),"")</f>
        <v/>
      </c>
      <c r="X151" t="str">
        <f>_xlfn.IFNA(","&amp;VLOOKUP($B151*1000+X$3,奖励辅助!$A:$K,11,FALSE),"")</f>
        <v/>
      </c>
      <c r="Y151" t="str">
        <f>_xlfn.IFNA(","&amp;VLOOKUP($B151*1000+Y$3,奖励辅助!$A:$K,11,FALSE),"")</f>
        <v/>
      </c>
      <c r="Z151" t="str">
        <f>_xlfn.IFNA(","&amp;VLOOKUP($B151*1000+Z$3,奖励辅助!$A:$K,11,FALSE),"")</f>
        <v/>
      </c>
      <c r="AA151" t="str">
        <f>_xlfn.IFNA(","&amp;VLOOKUP($B151*1000+AA$3,奖励辅助!$A:$K,11,FALSE),"")</f>
        <v/>
      </c>
      <c r="AB151" t="str">
        <f>_xlfn.IFNA(","&amp;VLOOKUP($B151*1000+AB$3,奖励辅助!$A:$K,11,FALSE),"")</f>
        <v/>
      </c>
      <c r="AC151" t="str">
        <f>_xlfn.IFNA(","&amp;VLOOKUP($B151*1000+AC$3,奖励辅助!$A:$K,11,FALSE),"")</f>
        <v/>
      </c>
      <c r="AD151" t="str">
        <f>_xlfn.IFNA(","&amp;VLOOKUP($B151*1000+AD$3,奖励辅助!$A:$K,11,FALSE),"")</f>
        <v/>
      </c>
      <c r="AE151" t="str">
        <f>_xlfn.IFNA(","&amp;VLOOKUP($B151*1000+AE$3,奖励辅助!$A:$K,11,FALSE),"")</f>
        <v/>
      </c>
      <c r="AF151" t="str">
        <f>_xlfn.IFNA(","&amp;VLOOKUP($B151*1000+AF$3,奖励辅助!$A:$K,11,FALSE),"")</f>
        <v/>
      </c>
      <c r="AG151" t="str">
        <f>_xlfn.IFNA(","&amp;VLOOKUP($B151*1000+AG$3,奖励辅助!$A:$K,11,FALSE),"")</f>
        <v/>
      </c>
      <c r="AH151" t="str">
        <f>_xlfn.IFNA(","&amp;VLOOKUP($B151*1000+AH$3,奖励辅助!$A:$K,11,FALSE),"")</f>
        <v/>
      </c>
      <c r="AI151" t="str">
        <f>_xlfn.IFNA(","&amp;VLOOKUP($B151*1000+AI$3,奖励辅助!$A:$K,11,FALSE),"")</f>
        <v/>
      </c>
      <c r="AJ151" t="str">
        <f>_xlfn.IFNA(","&amp;VLOOKUP($B151*1000+AJ$3,奖励辅助!$A:$K,11,FALSE),"")</f>
        <v/>
      </c>
      <c r="AK151" t="str">
        <f>_xlfn.IFNA(","&amp;VLOOKUP($B151*1000+AK$3,奖励辅助!$A:$K,11,FALSE),"")</f>
        <v/>
      </c>
      <c r="AL151" t="str">
        <f>_xlfn.IFNA(","&amp;VLOOKUP($B151*1000+AL$3,奖励辅助!$A:$K,11,FALSE),"")</f>
        <v/>
      </c>
      <c r="AM151" t="str">
        <f>_xlfn.IFNA(","&amp;VLOOKUP($B151*1000+AM$3,奖励辅助!$A:$K,11,FALSE),"")</f>
        <v/>
      </c>
    </row>
    <row r="152" spans="1:39" x14ac:dyDescent="0.15">
      <c r="A152">
        <f t="shared" si="10"/>
        <v>400502</v>
      </c>
      <c r="B152" s="2">
        <f t="shared" si="11"/>
        <v>502</v>
      </c>
      <c r="C152" s="6">
        <f t="shared" si="13"/>
        <v>50</v>
      </c>
      <c r="D152" s="6">
        <f t="shared" si="14"/>
        <v>2</v>
      </c>
      <c r="E152" s="1" t="s">
        <v>90</v>
      </c>
      <c r="F152" s="3" t="s">
        <v>91</v>
      </c>
      <c r="G152" s="3" t="str">
        <f t="shared" si="12"/>
        <v>[]</v>
      </c>
      <c r="H152" s="2">
        <v>0</v>
      </c>
      <c r="I152" s="2">
        <v>0</v>
      </c>
      <c r="J152" t="str">
        <f>_xlfn.IFNA(VLOOKUP($B152*1000+J$3,奖励辅助!$A:$K,11,FALSE),"")</f>
        <v/>
      </c>
      <c r="K152" t="str">
        <f>_xlfn.IFNA(","&amp;VLOOKUP($B152*1000+K$3,奖励辅助!$A:$K,11,FALSE),"")</f>
        <v/>
      </c>
      <c r="L152" t="str">
        <f>_xlfn.IFNA(","&amp;VLOOKUP($B152*1000+L$3,奖励辅助!$A:$K,11,FALSE),"")</f>
        <v/>
      </c>
      <c r="M152" t="str">
        <f>_xlfn.IFNA(","&amp;VLOOKUP($B152*1000+M$3,奖励辅助!$A:$K,11,FALSE),"")</f>
        <v/>
      </c>
      <c r="N152" t="str">
        <f>_xlfn.IFNA(","&amp;VLOOKUP($B152*1000+N$3,奖励辅助!$A:$K,11,FALSE),"")</f>
        <v/>
      </c>
      <c r="O152" t="str">
        <f>_xlfn.IFNA(","&amp;VLOOKUP($B152*1000+O$3,奖励辅助!$A:$K,11,FALSE),"")</f>
        <v/>
      </c>
      <c r="P152" t="str">
        <f>_xlfn.IFNA(","&amp;VLOOKUP($B152*1000+P$3,奖励辅助!$A:$K,11,FALSE),"")</f>
        <v/>
      </c>
      <c r="Q152" t="str">
        <f>_xlfn.IFNA(","&amp;VLOOKUP($B152*1000+Q$3,奖励辅助!$A:$K,11,FALSE),"")</f>
        <v/>
      </c>
      <c r="R152" t="str">
        <f>_xlfn.IFNA(","&amp;VLOOKUP($B152*1000+R$3,奖励辅助!$A:$K,11,FALSE),"")</f>
        <v/>
      </c>
      <c r="S152" t="str">
        <f>_xlfn.IFNA(","&amp;VLOOKUP($B152*1000+S$3,奖励辅助!$A:$K,11,FALSE),"")</f>
        <v/>
      </c>
      <c r="T152" t="str">
        <f>_xlfn.IFNA(","&amp;VLOOKUP($B152*1000+T$3,奖励辅助!$A:$K,11,FALSE),"")</f>
        <v/>
      </c>
      <c r="U152" t="str">
        <f>_xlfn.IFNA(","&amp;VLOOKUP($B152*1000+U$3,奖励辅助!$A:$K,11,FALSE),"")</f>
        <v/>
      </c>
      <c r="V152" t="str">
        <f>_xlfn.IFNA(","&amp;VLOOKUP($B152*1000+V$3,奖励辅助!$A:$K,11,FALSE),"")</f>
        <v/>
      </c>
      <c r="W152" t="str">
        <f>_xlfn.IFNA(","&amp;VLOOKUP($B152*1000+W$3,奖励辅助!$A:$K,11,FALSE),"")</f>
        <v/>
      </c>
      <c r="X152" t="str">
        <f>_xlfn.IFNA(","&amp;VLOOKUP($B152*1000+X$3,奖励辅助!$A:$K,11,FALSE),"")</f>
        <v/>
      </c>
      <c r="Y152" t="str">
        <f>_xlfn.IFNA(","&amp;VLOOKUP($B152*1000+Y$3,奖励辅助!$A:$K,11,FALSE),"")</f>
        <v/>
      </c>
      <c r="Z152" t="str">
        <f>_xlfn.IFNA(","&amp;VLOOKUP($B152*1000+Z$3,奖励辅助!$A:$K,11,FALSE),"")</f>
        <v/>
      </c>
      <c r="AA152" t="str">
        <f>_xlfn.IFNA(","&amp;VLOOKUP($B152*1000+AA$3,奖励辅助!$A:$K,11,FALSE),"")</f>
        <v/>
      </c>
      <c r="AB152" t="str">
        <f>_xlfn.IFNA(","&amp;VLOOKUP($B152*1000+AB$3,奖励辅助!$A:$K,11,FALSE),"")</f>
        <v/>
      </c>
      <c r="AC152" t="str">
        <f>_xlfn.IFNA(","&amp;VLOOKUP($B152*1000+AC$3,奖励辅助!$A:$K,11,FALSE),"")</f>
        <v/>
      </c>
      <c r="AD152" t="str">
        <f>_xlfn.IFNA(","&amp;VLOOKUP($B152*1000+AD$3,奖励辅助!$A:$K,11,FALSE),"")</f>
        <v/>
      </c>
      <c r="AE152" t="str">
        <f>_xlfn.IFNA(","&amp;VLOOKUP($B152*1000+AE$3,奖励辅助!$A:$K,11,FALSE),"")</f>
        <v/>
      </c>
      <c r="AF152" t="str">
        <f>_xlfn.IFNA(","&amp;VLOOKUP($B152*1000+AF$3,奖励辅助!$A:$K,11,FALSE),"")</f>
        <v/>
      </c>
      <c r="AG152" t="str">
        <f>_xlfn.IFNA(","&amp;VLOOKUP($B152*1000+AG$3,奖励辅助!$A:$K,11,FALSE),"")</f>
        <v/>
      </c>
      <c r="AH152" t="str">
        <f>_xlfn.IFNA(","&amp;VLOOKUP($B152*1000+AH$3,奖励辅助!$A:$K,11,FALSE),"")</f>
        <v/>
      </c>
      <c r="AI152" t="str">
        <f>_xlfn.IFNA(","&amp;VLOOKUP($B152*1000+AI$3,奖励辅助!$A:$K,11,FALSE),"")</f>
        <v/>
      </c>
      <c r="AJ152" t="str">
        <f>_xlfn.IFNA(","&amp;VLOOKUP($B152*1000+AJ$3,奖励辅助!$A:$K,11,FALSE),"")</f>
        <v/>
      </c>
      <c r="AK152" t="str">
        <f>_xlfn.IFNA(","&amp;VLOOKUP($B152*1000+AK$3,奖励辅助!$A:$K,11,FALSE),"")</f>
        <v/>
      </c>
      <c r="AL152" t="str">
        <f>_xlfn.IFNA(","&amp;VLOOKUP($B152*1000+AL$3,奖励辅助!$A:$K,11,FALSE),"")</f>
        <v/>
      </c>
      <c r="AM152" t="str">
        <f>_xlfn.IFNA(","&amp;VLOOKUP($B152*1000+AM$3,奖励辅助!$A:$K,11,FALSE),"")</f>
        <v/>
      </c>
    </row>
    <row r="153" spans="1:39" x14ac:dyDescent="0.15">
      <c r="A153">
        <f t="shared" si="10"/>
        <v>400503</v>
      </c>
      <c r="B153" s="2">
        <f t="shared" si="11"/>
        <v>503</v>
      </c>
      <c r="C153" s="6">
        <f t="shared" si="13"/>
        <v>50</v>
      </c>
      <c r="D153" s="6">
        <f t="shared" si="14"/>
        <v>3</v>
      </c>
      <c r="E153" s="1" t="s">
        <v>90</v>
      </c>
      <c r="F153" s="3" t="s">
        <v>91</v>
      </c>
      <c r="G153" s="3" t="str">
        <f t="shared" si="12"/>
        <v>[]</v>
      </c>
      <c r="H153" s="2">
        <v>0</v>
      </c>
      <c r="I153" s="2">
        <v>0</v>
      </c>
      <c r="J153" t="str">
        <f>_xlfn.IFNA(VLOOKUP($B153*1000+J$3,奖励辅助!$A:$K,11,FALSE),"")</f>
        <v/>
      </c>
      <c r="K153" t="str">
        <f>_xlfn.IFNA(","&amp;VLOOKUP($B153*1000+K$3,奖励辅助!$A:$K,11,FALSE),"")</f>
        <v/>
      </c>
      <c r="L153" t="str">
        <f>_xlfn.IFNA(","&amp;VLOOKUP($B153*1000+L$3,奖励辅助!$A:$K,11,FALSE),"")</f>
        <v/>
      </c>
      <c r="M153" t="str">
        <f>_xlfn.IFNA(","&amp;VLOOKUP($B153*1000+M$3,奖励辅助!$A:$K,11,FALSE),"")</f>
        <v/>
      </c>
      <c r="N153" t="str">
        <f>_xlfn.IFNA(","&amp;VLOOKUP($B153*1000+N$3,奖励辅助!$A:$K,11,FALSE),"")</f>
        <v/>
      </c>
      <c r="O153" t="str">
        <f>_xlfn.IFNA(","&amp;VLOOKUP($B153*1000+O$3,奖励辅助!$A:$K,11,FALSE),"")</f>
        <v/>
      </c>
      <c r="P153" t="str">
        <f>_xlfn.IFNA(","&amp;VLOOKUP($B153*1000+P$3,奖励辅助!$A:$K,11,FALSE),"")</f>
        <v/>
      </c>
      <c r="Q153" t="str">
        <f>_xlfn.IFNA(","&amp;VLOOKUP($B153*1000+Q$3,奖励辅助!$A:$K,11,FALSE),"")</f>
        <v/>
      </c>
      <c r="R153" t="str">
        <f>_xlfn.IFNA(","&amp;VLOOKUP($B153*1000+R$3,奖励辅助!$A:$K,11,FALSE),"")</f>
        <v/>
      </c>
      <c r="S153" t="str">
        <f>_xlfn.IFNA(","&amp;VLOOKUP($B153*1000+S$3,奖励辅助!$A:$K,11,FALSE),"")</f>
        <v/>
      </c>
      <c r="T153" t="str">
        <f>_xlfn.IFNA(","&amp;VLOOKUP($B153*1000+T$3,奖励辅助!$A:$K,11,FALSE),"")</f>
        <v/>
      </c>
      <c r="U153" t="str">
        <f>_xlfn.IFNA(","&amp;VLOOKUP($B153*1000+U$3,奖励辅助!$A:$K,11,FALSE),"")</f>
        <v/>
      </c>
      <c r="V153" t="str">
        <f>_xlfn.IFNA(","&amp;VLOOKUP($B153*1000+V$3,奖励辅助!$A:$K,11,FALSE),"")</f>
        <v/>
      </c>
      <c r="W153" t="str">
        <f>_xlfn.IFNA(","&amp;VLOOKUP($B153*1000+W$3,奖励辅助!$A:$K,11,FALSE),"")</f>
        <v/>
      </c>
      <c r="X153" t="str">
        <f>_xlfn.IFNA(","&amp;VLOOKUP($B153*1000+X$3,奖励辅助!$A:$K,11,FALSE),"")</f>
        <v/>
      </c>
      <c r="Y153" t="str">
        <f>_xlfn.IFNA(","&amp;VLOOKUP($B153*1000+Y$3,奖励辅助!$A:$K,11,FALSE),"")</f>
        <v/>
      </c>
      <c r="Z153" t="str">
        <f>_xlfn.IFNA(","&amp;VLOOKUP($B153*1000+Z$3,奖励辅助!$A:$K,11,FALSE),"")</f>
        <v/>
      </c>
      <c r="AA153" t="str">
        <f>_xlfn.IFNA(","&amp;VLOOKUP($B153*1000+AA$3,奖励辅助!$A:$K,11,FALSE),"")</f>
        <v/>
      </c>
      <c r="AB153" t="str">
        <f>_xlfn.IFNA(","&amp;VLOOKUP($B153*1000+AB$3,奖励辅助!$A:$K,11,FALSE),"")</f>
        <v/>
      </c>
      <c r="AC153" t="str">
        <f>_xlfn.IFNA(","&amp;VLOOKUP($B153*1000+AC$3,奖励辅助!$A:$K,11,FALSE),"")</f>
        <v/>
      </c>
      <c r="AD153" t="str">
        <f>_xlfn.IFNA(","&amp;VLOOKUP($B153*1000+AD$3,奖励辅助!$A:$K,11,FALSE),"")</f>
        <v/>
      </c>
      <c r="AE153" t="str">
        <f>_xlfn.IFNA(","&amp;VLOOKUP($B153*1000+AE$3,奖励辅助!$A:$K,11,FALSE),"")</f>
        <v/>
      </c>
      <c r="AF153" t="str">
        <f>_xlfn.IFNA(","&amp;VLOOKUP($B153*1000+AF$3,奖励辅助!$A:$K,11,FALSE),"")</f>
        <v/>
      </c>
      <c r="AG153" t="str">
        <f>_xlfn.IFNA(","&amp;VLOOKUP($B153*1000+AG$3,奖励辅助!$A:$K,11,FALSE),"")</f>
        <v/>
      </c>
      <c r="AH153" t="str">
        <f>_xlfn.IFNA(","&amp;VLOOKUP($B153*1000+AH$3,奖励辅助!$A:$K,11,FALSE),"")</f>
        <v/>
      </c>
      <c r="AI153" t="str">
        <f>_xlfn.IFNA(","&amp;VLOOKUP($B153*1000+AI$3,奖励辅助!$A:$K,11,FALSE),"")</f>
        <v/>
      </c>
      <c r="AJ153" t="str">
        <f>_xlfn.IFNA(","&amp;VLOOKUP($B153*1000+AJ$3,奖励辅助!$A:$K,11,FALSE),"")</f>
        <v/>
      </c>
      <c r="AK153" t="str">
        <f>_xlfn.IFNA(","&amp;VLOOKUP($B153*1000+AK$3,奖励辅助!$A:$K,11,FALSE),"")</f>
        <v/>
      </c>
      <c r="AL153" t="str">
        <f>_xlfn.IFNA(","&amp;VLOOKUP($B153*1000+AL$3,奖励辅助!$A:$K,11,FALSE),"")</f>
        <v/>
      </c>
      <c r="AM153" t="str">
        <f>_xlfn.IFNA(","&amp;VLOOKUP($B153*1000+AM$3,奖励辅助!$A:$K,11,FALSE),"")</f>
        <v/>
      </c>
    </row>
    <row r="154" spans="1:39" x14ac:dyDescent="0.15">
      <c r="A154">
        <f t="shared" si="10"/>
        <v>400511</v>
      </c>
      <c r="B154" s="2">
        <f t="shared" si="11"/>
        <v>511</v>
      </c>
      <c r="C154" s="6">
        <f t="shared" si="13"/>
        <v>51</v>
      </c>
      <c r="D154" s="6">
        <f t="shared" si="14"/>
        <v>1</v>
      </c>
      <c r="E154" s="1" t="s">
        <v>90</v>
      </c>
      <c r="F154" s="3" t="s">
        <v>91</v>
      </c>
      <c r="G154" s="3" t="str">
        <f t="shared" si="12"/>
        <v>[{"t":"i","i":4,"c":17254,"tr":0}]</v>
      </c>
      <c r="H154" s="2">
        <v>0</v>
      </c>
      <c r="I154" s="2">
        <v>0</v>
      </c>
      <c r="J154" t="str">
        <f>_xlfn.IFNA(VLOOKUP($B154*1000+J$3,奖励辅助!$A:$K,11,FALSE),"")</f>
        <v>{"t":"i","i":4,"c":17254,"tr":0}</v>
      </c>
      <c r="K154" t="str">
        <f>_xlfn.IFNA(","&amp;VLOOKUP($B154*1000+K$3,奖励辅助!$A:$K,11,FALSE),"")</f>
        <v/>
      </c>
      <c r="L154" t="str">
        <f>_xlfn.IFNA(","&amp;VLOOKUP($B154*1000+L$3,奖励辅助!$A:$K,11,FALSE),"")</f>
        <v/>
      </c>
      <c r="M154" t="str">
        <f>_xlfn.IFNA(","&amp;VLOOKUP($B154*1000+M$3,奖励辅助!$A:$K,11,FALSE),"")</f>
        <v/>
      </c>
      <c r="N154" t="str">
        <f>_xlfn.IFNA(","&amp;VLOOKUP($B154*1000+N$3,奖励辅助!$A:$K,11,FALSE),"")</f>
        <v/>
      </c>
      <c r="O154" t="str">
        <f>_xlfn.IFNA(","&amp;VLOOKUP($B154*1000+O$3,奖励辅助!$A:$K,11,FALSE),"")</f>
        <v/>
      </c>
      <c r="P154" t="str">
        <f>_xlfn.IFNA(","&amp;VLOOKUP($B154*1000+P$3,奖励辅助!$A:$K,11,FALSE),"")</f>
        <v/>
      </c>
      <c r="Q154" t="str">
        <f>_xlfn.IFNA(","&amp;VLOOKUP($B154*1000+Q$3,奖励辅助!$A:$K,11,FALSE),"")</f>
        <v/>
      </c>
      <c r="R154" t="str">
        <f>_xlfn.IFNA(","&amp;VLOOKUP($B154*1000+R$3,奖励辅助!$A:$K,11,FALSE),"")</f>
        <v/>
      </c>
      <c r="S154" t="str">
        <f>_xlfn.IFNA(","&amp;VLOOKUP($B154*1000+S$3,奖励辅助!$A:$K,11,FALSE),"")</f>
        <v/>
      </c>
      <c r="T154" t="str">
        <f>_xlfn.IFNA(","&amp;VLOOKUP($B154*1000+T$3,奖励辅助!$A:$K,11,FALSE),"")</f>
        <v/>
      </c>
      <c r="U154" t="str">
        <f>_xlfn.IFNA(","&amp;VLOOKUP($B154*1000+U$3,奖励辅助!$A:$K,11,FALSE),"")</f>
        <v/>
      </c>
      <c r="V154" t="str">
        <f>_xlfn.IFNA(","&amp;VLOOKUP($B154*1000+V$3,奖励辅助!$A:$K,11,FALSE),"")</f>
        <v/>
      </c>
      <c r="W154" t="str">
        <f>_xlfn.IFNA(","&amp;VLOOKUP($B154*1000+W$3,奖励辅助!$A:$K,11,FALSE),"")</f>
        <v/>
      </c>
      <c r="X154" t="str">
        <f>_xlfn.IFNA(","&amp;VLOOKUP($B154*1000+X$3,奖励辅助!$A:$K,11,FALSE),"")</f>
        <v/>
      </c>
      <c r="Y154" t="str">
        <f>_xlfn.IFNA(","&amp;VLOOKUP($B154*1000+Y$3,奖励辅助!$A:$K,11,FALSE),"")</f>
        <v/>
      </c>
      <c r="Z154" t="str">
        <f>_xlfn.IFNA(","&amp;VLOOKUP($B154*1000+Z$3,奖励辅助!$A:$K,11,FALSE),"")</f>
        <v/>
      </c>
      <c r="AA154" t="str">
        <f>_xlfn.IFNA(","&amp;VLOOKUP($B154*1000+AA$3,奖励辅助!$A:$K,11,FALSE),"")</f>
        <v/>
      </c>
      <c r="AB154" t="str">
        <f>_xlfn.IFNA(","&amp;VLOOKUP($B154*1000+AB$3,奖励辅助!$A:$K,11,FALSE),"")</f>
        <v/>
      </c>
      <c r="AC154" t="str">
        <f>_xlfn.IFNA(","&amp;VLOOKUP($B154*1000+AC$3,奖励辅助!$A:$K,11,FALSE),"")</f>
        <v/>
      </c>
      <c r="AD154" t="str">
        <f>_xlfn.IFNA(","&amp;VLOOKUP($B154*1000+AD$3,奖励辅助!$A:$K,11,FALSE),"")</f>
        <v/>
      </c>
      <c r="AE154" t="str">
        <f>_xlfn.IFNA(","&amp;VLOOKUP($B154*1000+AE$3,奖励辅助!$A:$K,11,FALSE),"")</f>
        <v/>
      </c>
      <c r="AF154" t="str">
        <f>_xlfn.IFNA(","&amp;VLOOKUP($B154*1000+AF$3,奖励辅助!$A:$K,11,FALSE),"")</f>
        <v/>
      </c>
      <c r="AG154" t="str">
        <f>_xlfn.IFNA(","&amp;VLOOKUP($B154*1000+AG$3,奖励辅助!$A:$K,11,FALSE),"")</f>
        <v/>
      </c>
      <c r="AH154" t="str">
        <f>_xlfn.IFNA(","&amp;VLOOKUP($B154*1000+AH$3,奖励辅助!$A:$K,11,FALSE),"")</f>
        <v/>
      </c>
      <c r="AI154" t="str">
        <f>_xlfn.IFNA(","&amp;VLOOKUP($B154*1000+AI$3,奖励辅助!$A:$K,11,FALSE),"")</f>
        <v/>
      </c>
      <c r="AJ154" t="str">
        <f>_xlfn.IFNA(","&amp;VLOOKUP($B154*1000+AJ$3,奖励辅助!$A:$K,11,FALSE),"")</f>
        <v/>
      </c>
      <c r="AK154" t="str">
        <f>_xlfn.IFNA(","&amp;VLOOKUP($B154*1000+AK$3,奖励辅助!$A:$K,11,FALSE),"")</f>
        <v/>
      </c>
      <c r="AL154" t="str">
        <f>_xlfn.IFNA(","&amp;VLOOKUP($B154*1000+AL$3,奖励辅助!$A:$K,11,FALSE),"")</f>
        <v/>
      </c>
      <c r="AM154" t="str">
        <f>_xlfn.IFNA(","&amp;VLOOKUP($B154*1000+AM$3,奖励辅助!$A:$K,11,FALSE),"")</f>
        <v/>
      </c>
    </row>
    <row r="155" spans="1:39" x14ac:dyDescent="0.15">
      <c r="A155">
        <f t="shared" si="10"/>
        <v>400512</v>
      </c>
      <c r="B155" s="2">
        <f t="shared" si="11"/>
        <v>512</v>
      </c>
      <c r="C155" s="6">
        <f t="shared" si="13"/>
        <v>51</v>
      </c>
      <c r="D155" s="6">
        <f t="shared" si="14"/>
        <v>2</v>
      </c>
      <c r="E155" s="1" t="s">
        <v>90</v>
      </c>
      <c r="F155" s="3" t="s">
        <v>91</v>
      </c>
      <c r="G155" s="3" t="str">
        <f t="shared" si="12"/>
        <v>[]</v>
      </c>
      <c r="H155" s="2">
        <v>0</v>
      </c>
      <c r="I155" s="2">
        <v>0</v>
      </c>
      <c r="J155" t="str">
        <f>_xlfn.IFNA(VLOOKUP($B155*1000+J$3,奖励辅助!$A:$K,11,FALSE),"")</f>
        <v/>
      </c>
      <c r="K155" t="str">
        <f>_xlfn.IFNA(","&amp;VLOOKUP($B155*1000+K$3,奖励辅助!$A:$K,11,FALSE),"")</f>
        <v/>
      </c>
      <c r="L155" t="str">
        <f>_xlfn.IFNA(","&amp;VLOOKUP($B155*1000+L$3,奖励辅助!$A:$K,11,FALSE),"")</f>
        <v/>
      </c>
      <c r="M155" t="str">
        <f>_xlfn.IFNA(","&amp;VLOOKUP($B155*1000+M$3,奖励辅助!$A:$K,11,FALSE),"")</f>
        <v/>
      </c>
      <c r="N155" t="str">
        <f>_xlfn.IFNA(","&amp;VLOOKUP($B155*1000+N$3,奖励辅助!$A:$K,11,FALSE),"")</f>
        <v/>
      </c>
      <c r="O155" t="str">
        <f>_xlfn.IFNA(","&amp;VLOOKUP($B155*1000+O$3,奖励辅助!$A:$K,11,FALSE),"")</f>
        <v/>
      </c>
      <c r="P155" t="str">
        <f>_xlfn.IFNA(","&amp;VLOOKUP($B155*1000+P$3,奖励辅助!$A:$K,11,FALSE),"")</f>
        <v/>
      </c>
      <c r="Q155" t="str">
        <f>_xlfn.IFNA(","&amp;VLOOKUP($B155*1000+Q$3,奖励辅助!$A:$K,11,FALSE),"")</f>
        <v/>
      </c>
      <c r="R155" t="str">
        <f>_xlfn.IFNA(","&amp;VLOOKUP($B155*1000+R$3,奖励辅助!$A:$K,11,FALSE),"")</f>
        <v/>
      </c>
      <c r="S155" t="str">
        <f>_xlfn.IFNA(","&amp;VLOOKUP($B155*1000+S$3,奖励辅助!$A:$K,11,FALSE),"")</f>
        <v/>
      </c>
      <c r="T155" t="str">
        <f>_xlfn.IFNA(","&amp;VLOOKUP($B155*1000+T$3,奖励辅助!$A:$K,11,FALSE),"")</f>
        <v/>
      </c>
      <c r="U155" t="str">
        <f>_xlfn.IFNA(","&amp;VLOOKUP($B155*1000+U$3,奖励辅助!$A:$K,11,FALSE),"")</f>
        <v/>
      </c>
      <c r="V155" t="str">
        <f>_xlfn.IFNA(","&amp;VLOOKUP($B155*1000+V$3,奖励辅助!$A:$K,11,FALSE),"")</f>
        <v/>
      </c>
      <c r="W155" t="str">
        <f>_xlfn.IFNA(","&amp;VLOOKUP($B155*1000+W$3,奖励辅助!$A:$K,11,FALSE),"")</f>
        <v/>
      </c>
      <c r="X155" t="str">
        <f>_xlfn.IFNA(","&amp;VLOOKUP($B155*1000+X$3,奖励辅助!$A:$K,11,FALSE),"")</f>
        <v/>
      </c>
      <c r="Y155" t="str">
        <f>_xlfn.IFNA(","&amp;VLOOKUP($B155*1000+Y$3,奖励辅助!$A:$K,11,FALSE),"")</f>
        <v/>
      </c>
      <c r="Z155" t="str">
        <f>_xlfn.IFNA(","&amp;VLOOKUP($B155*1000+Z$3,奖励辅助!$A:$K,11,FALSE),"")</f>
        <v/>
      </c>
      <c r="AA155" t="str">
        <f>_xlfn.IFNA(","&amp;VLOOKUP($B155*1000+AA$3,奖励辅助!$A:$K,11,FALSE),"")</f>
        <v/>
      </c>
      <c r="AB155" t="str">
        <f>_xlfn.IFNA(","&amp;VLOOKUP($B155*1000+AB$3,奖励辅助!$A:$K,11,FALSE),"")</f>
        <v/>
      </c>
      <c r="AC155" t="str">
        <f>_xlfn.IFNA(","&amp;VLOOKUP($B155*1000+AC$3,奖励辅助!$A:$K,11,FALSE),"")</f>
        <v/>
      </c>
      <c r="AD155" t="str">
        <f>_xlfn.IFNA(","&amp;VLOOKUP($B155*1000+AD$3,奖励辅助!$A:$K,11,FALSE),"")</f>
        <v/>
      </c>
      <c r="AE155" t="str">
        <f>_xlfn.IFNA(","&amp;VLOOKUP($B155*1000+AE$3,奖励辅助!$A:$K,11,FALSE),"")</f>
        <v/>
      </c>
      <c r="AF155" t="str">
        <f>_xlfn.IFNA(","&amp;VLOOKUP($B155*1000+AF$3,奖励辅助!$A:$K,11,FALSE),"")</f>
        <v/>
      </c>
      <c r="AG155" t="str">
        <f>_xlfn.IFNA(","&amp;VLOOKUP($B155*1000+AG$3,奖励辅助!$A:$K,11,FALSE),"")</f>
        <v/>
      </c>
      <c r="AH155" t="str">
        <f>_xlfn.IFNA(","&amp;VLOOKUP($B155*1000+AH$3,奖励辅助!$A:$K,11,FALSE),"")</f>
        <v/>
      </c>
      <c r="AI155" t="str">
        <f>_xlfn.IFNA(","&amp;VLOOKUP($B155*1000+AI$3,奖励辅助!$A:$K,11,FALSE),"")</f>
        <v/>
      </c>
      <c r="AJ155" t="str">
        <f>_xlfn.IFNA(","&amp;VLOOKUP($B155*1000+AJ$3,奖励辅助!$A:$K,11,FALSE),"")</f>
        <v/>
      </c>
      <c r="AK155" t="str">
        <f>_xlfn.IFNA(","&amp;VLOOKUP($B155*1000+AK$3,奖励辅助!$A:$K,11,FALSE),"")</f>
        <v/>
      </c>
      <c r="AL155" t="str">
        <f>_xlfn.IFNA(","&amp;VLOOKUP($B155*1000+AL$3,奖励辅助!$A:$K,11,FALSE),"")</f>
        <v/>
      </c>
      <c r="AM155" t="str">
        <f>_xlfn.IFNA(","&amp;VLOOKUP($B155*1000+AM$3,奖励辅助!$A:$K,11,FALSE),"")</f>
        <v/>
      </c>
    </row>
    <row r="156" spans="1:39" x14ac:dyDescent="0.15">
      <c r="A156">
        <f t="shared" si="10"/>
        <v>400513</v>
      </c>
      <c r="B156" s="2">
        <f t="shared" si="11"/>
        <v>513</v>
      </c>
      <c r="C156" s="6">
        <f t="shared" si="13"/>
        <v>51</v>
      </c>
      <c r="D156" s="6">
        <f t="shared" si="14"/>
        <v>3</v>
      </c>
      <c r="E156" s="1" t="s">
        <v>90</v>
      </c>
      <c r="F156" s="3" t="s">
        <v>91</v>
      </c>
      <c r="G156" s="3" t="str">
        <f t="shared" si="12"/>
        <v>[]</v>
      </c>
      <c r="H156" s="2">
        <v>0</v>
      </c>
      <c r="I156" s="2">
        <v>0</v>
      </c>
      <c r="J156" t="str">
        <f>_xlfn.IFNA(VLOOKUP($B156*1000+J$3,奖励辅助!$A:$K,11,FALSE),"")</f>
        <v/>
      </c>
      <c r="K156" t="str">
        <f>_xlfn.IFNA(","&amp;VLOOKUP($B156*1000+K$3,奖励辅助!$A:$K,11,FALSE),"")</f>
        <v/>
      </c>
      <c r="L156" t="str">
        <f>_xlfn.IFNA(","&amp;VLOOKUP($B156*1000+L$3,奖励辅助!$A:$K,11,FALSE),"")</f>
        <v/>
      </c>
      <c r="M156" t="str">
        <f>_xlfn.IFNA(","&amp;VLOOKUP($B156*1000+M$3,奖励辅助!$A:$K,11,FALSE),"")</f>
        <v/>
      </c>
      <c r="N156" t="str">
        <f>_xlfn.IFNA(","&amp;VLOOKUP($B156*1000+N$3,奖励辅助!$A:$K,11,FALSE),"")</f>
        <v/>
      </c>
      <c r="O156" t="str">
        <f>_xlfn.IFNA(","&amp;VLOOKUP($B156*1000+O$3,奖励辅助!$A:$K,11,FALSE),"")</f>
        <v/>
      </c>
      <c r="P156" t="str">
        <f>_xlfn.IFNA(","&amp;VLOOKUP($B156*1000+P$3,奖励辅助!$A:$K,11,FALSE),"")</f>
        <v/>
      </c>
      <c r="Q156" t="str">
        <f>_xlfn.IFNA(","&amp;VLOOKUP($B156*1000+Q$3,奖励辅助!$A:$K,11,FALSE),"")</f>
        <v/>
      </c>
      <c r="R156" t="str">
        <f>_xlfn.IFNA(","&amp;VLOOKUP($B156*1000+R$3,奖励辅助!$A:$K,11,FALSE),"")</f>
        <v/>
      </c>
      <c r="S156" t="str">
        <f>_xlfn.IFNA(","&amp;VLOOKUP($B156*1000+S$3,奖励辅助!$A:$K,11,FALSE),"")</f>
        <v/>
      </c>
      <c r="T156" t="str">
        <f>_xlfn.IFNA(","&amp;VLOOKUP($B156*1000+T$3,奖励辅助!$A:$K,11,FALSE),"")</f>
        <v/>
      </c>
      <c r="U156" t="str">
        <f>_xlfn.IFNA(","&amp;VLOOKUP($B156*1000+U$3,奖励辅助!$A:$K,11,FALSE),"")</f>
        <v/>
      </c>
      <c r="V156" t="str">
        <f>_xlfn.IFNA(","&amp;VLOOKUP($B156*1000+V$3,奖励辅助!$A:$K,11,FALSE),"")</f>
        <v/>
      </c>
      <c r="W156" t="str">
        <f>_xlfn.IFNA(","&amp;VLOOKUP($B156*1000+W$3,奖励辅助!$A:$K,11,FALSE),"")</f>
        <v/>
      </c>
      <c r="X156" t="str">
        <f>_xlfn.IFNA(","&amp;VLOOKUP($B156*1000+X$3,奖励辅助!$A:$K,11,FALSE),"")</f>
        <v/>
      </c>
      <c r="Y156" t="str">
        <f>_xlfn.IFNA(","&amp;VLOOKUP($B156*1000+Y$3,奖励辅助!$A:$K,11,FALSE),"")</f>
        <v/>
      </c>
      <c r="Z156" t="str">
        <f>_xlfn.IFNA(","&amp;VLOOKUP($B156*1000+Z$3,奖励辅助!$A:$K,11,FALSE),"")</f>
        <v/>
      </c>
      <c r="AA156" t="str">
        <f>_xlfn.IFNA(","&amp;VLOOKUP($B156*1000+AA$3,奖励辅助!$A:$K,11,FALSE),"")</f>
        <v/>
      </c>
      <c r="AB156" t="str">
        <f>_xlfn.IFNA(","&amp;VLOOKUP($B156*1000+AB$3,奖励辅助!$A:$K,11,FALSE),"")</f>
        <v/>
      </c>
      <c r="AC156" t="str">
        <f>_xlfn.IFNA(","&amp;VLOOKUP($B156*1000+AC$3,奖励辅助!$A:$K,11,FALSE),"")</f>
        <v/>
      </c>
      <c r="AD156" t="str">
        <f>_xlfn.IFNA(","&amp;VLOOKUP($B156*1000+AD$3,奖励辅助!$A:$K,11,FALSE),"")</f>
        <v/>
      </c>
      <c r="AE156" t="str">
        <f>_xlfn.IFNA(","&amp;VLOOKUP($B156*1000+AE$3,奖励辅助!$A:$K,11,FALSE),"")</f>
        <v/>
      </c>
      <c r="AF156" t="str">
        <f>_xlfn.IFNA(","&amp;VLOOKUP($B156*1000+AF$3,奖励辅助!$A:$K,11,FALSE),"")</f>
        <v/>
      </c>
      <c r="AG156" t="str">
        <f>_xlfn.IFNA(","&amp;VLOOKUP($B156*1000+AG$3,奖励辅助!$A:$K,11,FALSE),"")</f>
        <v/>
      </c>
      <c r="AH156" t="str">
        <f>_xlfn.IFNA(","&amp;VLOOKUP($B156*1000+AH$3,奖励辅助!$A:$K,11,FALSE),"")</f>
        <v/>
      </c>
      <c r="AI156" t="str">
        <f>_xlfn.IFNA(","&amp;VLOOKUP($B156*1000+AI$3,奖励辅助!$A:$K,11,FALSE),"")</f>
        <v/>
      </c>
      <c r="AJ156" t="str">
        <f>_xlfn.IFNA(","&amp;VLOOKUP($B156*1000+AJ$3,奖励辅助!$A:$K,11,FALSE),"")</f>
        <v/>
      </c>
      <c r="AK156" t="str">
        <f>_xlfn.IFNA(","&amp;VLOOKUP($B156*1000+AK$3,奖励辅助!$A:$K,11,FALSE),"")</f>
        <v/>
      </c>
      <c r="AL156" t="str">
        <f>_xlfn.IFNA(","&amp;VLOOKUP($B156*1000+AL$3,奖励辅助!$A:$K,11,FALSE),"")</f>
        <v/>
      </c>
      <c r="AM156" t="str">
        <f>_xlfn.IFNA(","&amp;VLOOKUP($B156*1000+AM$3,奖励辅助!$A:$K,11,FALSE),"")</f>
        <v/>
      </c>
    </row>
    <row r="157" spans="1:39" x14ac:dyDescent="0.15">
      <c r="A157">
        <f t="shared" si="10"/>
        <v>400521</v>
      </c>
      <c r="B157" s="2">
        <f t="shared" si="11"/>
        <v>521</v>
      </c>
      <c r="C157" s="6">
        <f t="shared" si="13"/>
        <v>52</v>
      </c>
      <c r="D157" s="6">
        <f t="shared" si="14"/>
        <v>1</v>
      </c>
      <c r="E157" s="1" t="s">
        <v>90</v>
      </c>
      <c r="F157" s="3" t="s">
        <v>91</v>
      </c>
      <c r="G157" s="3" t="str">
        <f t="shared" si="12"/>
        <v>[{"t":"i","i":4,"c":18492,"tr":0}]</v>
      </c>
      <c r="H157" s="2">
        <v>0</v>
      </c>
      <c r="I157" s="2">
        <v>0</v>
      </c>
      <c r="J157" t="str">
        <f>_xlfn.IFNA(VLOOKUP($B157*1000+J$3,奖励辅助!$A:$K,11,FALSE),"")</f>
        <v>{"t":"i","i":4,"c":18492,"tr":0}</v>
      </c>
      <c r="K157" t="str">
        <f>_xlfn.IFNA(","&amp;VLOOKUP($B157*1000+K$3,奖励辅助!$A:$K,11,FALSE),"")</f>
        <v/>
      </c>
      <c r="L157" t="str">
        <f>_xlfn.IFNA(","&amp;VLOOKUP($B157*1000+L$3,奖励辅助!$A:$K,11,FALSE),"")</f>
        <v/>
      </c>
      <c r="M157" t="str">
        <f>_xlfn.IFNA(","&amp;VLOOKUP($B157*1000+M$3,奖励辅助!$A:$K,11,FALSE),"")</f>
        <v/>
      </c>
      <c r="N157" t="str">
        <f>_xlfn.IFNA(","&amp;VLOOKUP($B157*1000+N$3,奖励辅助!$A:$K,11,FALSE),"")</f>
        <v/>
      </c>
      <c r="O157" t="str">
        <f>_xlfn.IFNA(","&amp;VLOOKUP($B157*1000+O$3,奖励辅助!$A:$K,11,FALSE),"")</f>
        <v/>
      </c>
      <c r="P157" t="str">
        <f>_xlfn.IFNA(","&amp;VLOOKUP($B157*1000+P$3,奖励辅助!$A:$K,11,FALSE),"")</f>
        <v/>
      </c>
      <c r="Q157" t="str">
        <f>_xlfn.IFNA(","&amp;VLOOKUP($B157*1000+Q$3,奖励辅助!$A:$K,11,FALSE),"")</f>
        <v/>
      </c>
      <c r="R157" t="str">
        <f>_xlfn.IFNA(","&amp;VLOOKUP($B157*1000+R$3,奖励辅助!$A:$K,11,FALSE),"")</f>
        <v/>
      </c>
      <c r="S157" t="str">
        <f>_xlfn.IFNA(","&amp;VLOOKUP($B157*1000+S$3,奖励辅助!$A:$K,11,FALSE),"")</f>
        <v/>
      </c>
      <c r="T157" t="str">
        <f>_xlfn.IFNA(","&amp;VLOOKUP($B157*1000+T$3,奖励辅助!$A:$K,11,FALSE),"")</f>
        <v/>
      </c>
      <c r="U157" t="str">
        <f>_xlfn.IFNA(","&amp;VLOOKUP($B157*1000+U$3,奖励辅助!$A:$K,11,FALSE),"")</f>
        <v/>
      </c>
      <c r="V157" t="str">
        <f>_xlfn.IFNA(","&amp;VLOOKUP($B157*1000+V$3,奖励辅助!$A:$K,11,FALSE),"")</f>
        <v/>
      </c>
      <c r="W157" t="str">
        <f>_xlfn.IFNA(","&amp;VLOOKUP($B157*1000+W$3,奖励辅助!$A:$K,11,FALSE),"")</f>
        <v/>
      </c>
      <c r="X157" t="str">
        <f>_xlfn.IFNA(","&amp;VLOOKUP($B157*1000+X$3,奖励辅助!$A:$K,11,FALSE),"")</f>
        <v/>
      </c>
      <c r="Y157" t="str">
        <f>_xlfn.IFNA(","&amp;VLOOKUP($B157*1000+Y$3,奖励辅助!$A:$K,11,FALSE),"")</f>
        <v/>
      </c>
      <c r="Z157" t="str">
        <f>_xlfn.IFNA(","&amp;VLOOKUP($B157*1000+Z$3,奖励辅助!$A:$K,11,FALSE),"")</f>
        <v/>
      </c>
      <c r="AA157" t="str">
        <f>_xlfn.IFNA(","&amp;VLOOKUP($B157*1000+AA$3,奖励辅助!$A:$K,11,FALSE),"")</f>
        <v/>
      </c>
      <c r="AB157" t="str">
        <f>_xlfn.IFNA(","&amp;VLOOKUP($B157*1000+AB$3,奖励辅助!$A:$K,11,FALSE),"")</f>
        <v/>
      </c>
      <c r="AC157" t="str">
        <f>_xlfn.IFNA(","&amp;VLOOKUP($B157*1000+AC$3,奖励辅助!$A:$K,11,FALSE),"")</f>
        <v/>
      </c>
      <c r="AD157" t="str">
        <f>_xlfn.IFNA(","&amp;VLOOKUP($B157*1000+AD$3,奖励辅助!$A:$K,11,FALSE),"")</f>
        <v/>
      </c>
      <c r="AE157" t="str">
        <f>_xlfn.IFNA(","&amp;VLOOKUP($B157*1000+AE$3,奖励辅助!$A:$K,11,FALSE),"")</f>
        <v/>
      </c>
      <c r="AF157" t="str">
        <f>_xlfn.IFNA(","&amp;VLOOKUP($B157*1000+AF$3,奖励辅助!$A:$K,11,FALSE),"")</f>
        <v/>
      </c>
      <c r="AG157" t="str">
        <f>_xlfn.IFNA(","&amp;VLOOKUP($B157*1000+AG$3,奖励辅助!$A:$K,11,FALSE),"")</f>
        <v/>
      </c>
      <c r="AH157" t="str">
        <f>_xlfn.IFNA(","&amp;VLOOKUP($B157*1000+AH$3,奖励辅助!$A:$K,11,FALSE),"")</f>
        <v/>
      </c>
      <c r="AI157" t="str">
        <f>_xlfn.IFNA(","&amp;VLOOKUP($B157*1000+AI$3,奖励辅助!$A:$K,11,FALSE),"")</f>
        <v/>
      </c>
      <c r="AJ157" t="str">
        <f>_xlfn.IFNA(","&amp;VLOOKUP($B157*1000+AJ$3,奖励辅助!$A:$K,11,FALSE),"")</f>
        <v/>
      </c>
      <c r="AK157" t="str">
        <f>_xlfn.IFNA(","&amp;VLOOKUP($B157*1000+AK$3,奖励辅助!$A:$K,11,FALSE),"")</f>
        <v/>
      </c>
      <c r="AL157" t="str">
        <f>_xlfn.IFNA(","&amp;VLOOKUP($B157*1000+AL$3,奖励辅助!$A:$K,11,FALSE),"")</f>
        <v/>
      </c>
      <c r="AM157" t="str">
        <f>_xlfn.IFNA(","&amp;VLOOKUP($B157*1000+AM$3,奖励辅助!$A:$K,11,FALSE),"")</f>
        <v/>
      </c>
    </row>
    <row r="158" spans="1:39" x14ac:dyDescent="0.15">
      <c r="A158">
        <f t="shared" si="10"/>
        <v>400522</v>
      </c>
      <c r="B158" s="2">
        <f t="shared" si="11"/>
        <v>522</v>
      </c>
      <c r="C158" s="6">
        <f t="shared" si="13"/>
        <v>52</v>
      </c>
      <c r="D158" s="6">
        <f t="shared" si="14"/>
        <v>2</v>
      </c>
      <c r="E158" s="1" t="s">
        <v>90</v>
      </c>
      <c r="F158" s="3" t="s">
        <v>91</v>
      </c>
      <c r="G158" s="3" t="str">
        <f t="shared" si="12"/>
        <v>[]</v>
      </c>
      <c r="H158" s="2">
        <v>0</v>
      </c>
      <c r="I158" s="2">
        <v>0</v>
      </c>
      <c r="J158" t="str">
        <f>_xlfn.IFNA(VLOOKUP($B158*1000+J$3,奖励辅助!$A:$K,11,FALSE),"")</f>
        <v/>
      </c>
      <c r="K158" t="str">
        <f>_xlfn.IFNA(","&amp;VLOOKUP($B158*1000+K$3,奖励辅助!$A:$K,11,FALSE),"")</f>
        <v/>
      </c>
      <c r="L158" t="str">
        <f>_xlfn.IFNA(","&amp;VLOOKUP($B158*1000+L$3,奖励辅助!$A:$K,11,FALSE),"")</f>
        <v/>
      </c>
      <c r="M158" t="str">
        <f>_xlfn.IFNA(","&amp;VLOOKUP($B158*1000+M$3,奖励辅助!$A:$K,11,FALSE),"")</f>
        <v/>
      </c>
      <c r="N158" t="str">
        <f>_xlfn.IFNA(","&amp;VLOOKUP($B158*1000+N$3,奖励辅助!$A:$K,11,FALSE),"")</f>
        <v/>
      </c>
      <c r="O158" t="str">
        <f>_xlfn.IFNA(","&amp;VLOOKUP($B158*1000+O$3,奖励辅助!$A:$K,11,FALSE),"")</f>
        <v/>
      </c>
      <c r="P158" t="str">
        <f>_xlfn.IFNA(","&amp;VLOOKUP($B158*1000+P$3,奖励辅助!$A:$K,11,FALSE),"")</f>
        <v/>
      </c>
      <c r="Q158" t="str">
        <f>_xlfn.IFNA(","&amp;VLOOKUP($B158*1000+Q$3,奖励辅助!$A:$K,11,FALSE),"")</f>
        <v/>
      </c>
      <c r="R158" t="str">
        <f>_xlfn.IFNA(","&amp;VLOOKUP($B158*1000+R$3,奖励辅助!$A:$K,11,FALSE),"")</f>
        <v/>
      </c>
      <c r="S158" t="str">
        <f>_xlfn.IFNA(","&amp;VLOOKUP($B158*1000+S$3,奖励辅助!$A:$K,11,FALSE),"")</f>
        <v/>
      </c>
      <c r="T158" t="str">
        <f>_xlfn.IFNA(","&amp;VLOOKUP($B158*1000+T$3,奖励辅助!$A:$K,11,FALSE),"")</f>
        <v/>
      </c>
      <c r="U158" t="str">
        <f>_xlfn.IFNA(","&amp;VLOOKUP($B158*1000+U$3,奖励辅助!$A:$K,11,FALSE),"")</f>
        <v/>
      </c>
      <c r="V158" t="str">
        <f>_xlfn.IFNA(","&amp;VLOOKUP($B158*1000+V$3,奖励辅助!$A:$K,11,FALSE),"")</f>
        <v/>
      </c>
      <c r="W158" t="str">
        <f>_xlfn.IFNA(","&amp;VLOOKUP($B158*1000+W$3,奖励辅助!$A:$K,11,FALSE),"")</f>
        <v/>
      </c>
      <c r="X158" t="str">
        <f>_xlfn.IFNA(","&amp;VLOOKUP($B158*1000+X$3,奖励辅助!$A:$K,11,FALSE),"")</f>
        <v/>
      </c>
      <c r="Y158" t="str">
        <f>_xlfn.IFNA(","&amp;VLOOKUP($B158*1000+Y$3,奖励辅助!$A:$K,11,FALSE),"")</f>
        <v/>
      </c>
      <c r="Z158" t="str">
        <f>_xlfn.IFNA(","&amp;VLOOKUP($B158*1000+Z$3,奖励辅助!$A:$K,11,FALSE),"")</f>
        <v/>
      </c>
      <c r="AA158" t="str">
        <f>_xlfn.IFNA(","&amp;VLOOKUP($B158*1000+AA$3,奖励辅助!$A:$K,11,FALSE),"")</f>
        <v/>
      </c>
      <c r="AB158" t="str">
        <f>_xlfn.IFNA(","&amp;VLOOKUP($B158*1000+AB$3,奖励辅助!$A:$K,11,FALSE),"")</f>
        <v/>
      </c>
      <c r="AC158" t="str">
        <f>_xlfn.IFNA(","&amp;VLOOKUP($B158*1000+AC$3,奖励辅助!$A:$K,11,FALSE),"")</f>
        <v/>
      </c>
      <c r="AD158" t="str">
        <f>_xlfn.IFNA(","&amp;VLOOKUP($B158*1000+AD$3,奖励辅助!$A:$K,11,FALSE),"")</f>
        <v/>
      </c>
      <c r="AE158" t="str">
        <f>_xlfn.IFNA(","&amp;VLOOKUP($B158*1000+AE$3,奖励辅助!$A:$K,11,FALSE),"")</f>
        <v/>
      </c>
      <c r="AF158" t="str">
        <f>_xlfn.IFNA(","&amp;VLOOKUP($B158*1000+AF$3,奖励辅助!$A:$K,11,FALSE),"")</f>
        <v/>
      </c>
      <c r="AG158" t="str">
        <f>_xlfn.IFNA(","&amp;VLOOKUP($B158*1000+AG$3,奖励辅助!$A:$K,11,FALSE),"")</f>
        <v/>
      </c>
      <c r="AH158" t="str">
        <f>_xlfn.IFNA(","&amp;VLOOKUP($B158*1000+AH$3,奖励辅助!$A:$K,11,FALSE),"")</f>
        <v/>
      </c>
      <c r="AI158" t="str">
        <f>_xlfn.IFNA(","&amp;VLOOKUP($B158*1000+AI$3,奖励辅助!$A:$K,11,FALSE),"")</f>
        <v/>
      </c>
      <c r="AJ158" t="str">
        <f>_xlfn.IFNA(","&amp;VLOOKUP($B158*1000+AJ$3,奖励辅助!$A:$K,11,FALSE),"")</f>
        <v/>
      </c>
      <c r="AK158" t="str">
        <f>_xlfn.IFNA(","&amp;VLOOKUP($B158*1000+AK$3,奖励辅助!$A:$K,11,FALSE),"")</f>
        <v/>
      </c>
      <c r="AL158" t="str">
        <f>_xlfn.IFNA(","&amp;VLOOKUP($B158*1000+AL$3,奖励辅助!$A:$K,11,FALSE),"")</f>
        <v/>
      </c>
      <c r="AM158" t="str">
        <f>_xlfn.IFNA(","&amp;VLOOKUP($B158*1000+AM$3,奖励辅助!$A:$K,11,FALSE),"")</f>
        <v/>
      </c>
    </row>
    <row r="159" spans="1:39" x14ac:dyDescent="0.15">
      <c r="A159">
        <f t="shared" si="10"/>
        <v>400523</v>
      </c>
      <c r="B159" s="2">
        <f t="shared" si="11"/>
        <v>523</v>
      </c>
      <c r="C159" s="6">
        <f t="shared" si="13"/>
        <v>52</v>
      </c>
      <c r="D159" s="6">
        <f t="shared" si="14"/>
        <v>3</v>
      </c>
      <c r="E159" s="1" t="s">
        <v>90</v>
      </c>
      <c r="F159" s="3" t="s">
        <v>91</v>
      </c>
      <c r="G159" s="3" t="str">
        <f t="shared" si="12"/>
        <v>[]</v>
      </c>
      <c r="H159" s="2">
        <v>0</v>
      </c>
      <c r="I159" s="2">
        <v>0</v>
      </c>
      <c r="J159" t="str">
        <f>_xlfn.IFNA(VLOOKUP($B159*1000+J$3,奖励辅助!$A:$K,11,FALSE),"")</f>
        <v/>
      </c>
      <c r="K159" t="str">
        <f>_xlfn.IFNA(","&amp;VLOOKUP($B159*1000+K$3,奖励辅助!$A:$K,11,FALSE),"")</f>
        <v/>
      </c>
      <c r="L159" t="str">
        <f>_xlfn.IFNA(","&amp;VLOOKUP($B159*1000+L$3,奖励辅助!$A:$K,11,FALSE),"")</f>
        <v/>
      </c>
      <c r="M159" t="str">
        <f>_xlfn.IFNA(","&amp;VLOOKUP($B159*1000+M$3,奖励辅助!$A:$K,11,FALSE),"")</f>
        <v/>
      </c>
      <c r="N159" t="str">
        <f>_xlfn.IFNA(","&amp;VLOOKUP($B159*1000+N$3,奖励辅助!$A:$K,11,FALSE),"")</f>
        <v/>
      </c>
      <c r="O159" t="str">
        <f>_xlfn.IFNA(","&amp;VLOOKUP($B159*1000+O$3,奖励辅助!$A:$K,11,FALSE),"")</f>
        <v/>
      </c>
      <c r="P159" t="str">
        <f>_xlfn.IFNA(","&amp;VLOOKUP($B159*1000+P$3,奖励辅助!$A:$K,11,FALSE),"")</f>
        <v/>
      </c>
      <c r="Q159" t="str">
        <f>_xlfn.IFNA(","&amp;VLOOKUP($B159*1000+Q$3,奖励辅助!$A:$K,11,FALSE),"")</f>
        <v/>
      </c>
      <c r="R159" t="str">
        <f>_xlfn.IFNA(","&amp;VLOOKUP($B159*1000+R$3,奖励辅助!$A:$K,11,FALSE),"")</f>
        <v/>
      </c>
      <c r="S159" t="str">
        <f>_xlfn.IFNA(","&amp;VLOOKUP($B159*1000+S$3,奖励辅助!$A:$K,11,FALSE),"")</f>
        <v/>
      </c>
      <c r="T159" t="str">
        <f>_xlfn.IFNA(","&amp;VLOOKUP($B159*1000+T$3,奖励辅助!$A:$K,11,FALSE),"")</f>
        <v/>
      </c>
      <c r="U159" t="str">
        <f>_xlfn.IFNA(","&amp;VLOOKUP($B159*1000+U$3,奖励辅助!$A:$K,11,FALSE),"")</f>
        <v/>
      </c>
      <c r="V159" t="str">
        <f>_xlfn.IFNA(","&amp;VLOOKUP($B159*1000+V$3,奖励辅助!$A:$K,11,FALSE),"")</f>
        <v/>
      </c>
      <c r="W159" t="str">
        <f>_xlfn.IFNA(","&amp;VLOOKUP($B159*1000+W$3,奖励辅助!$A:$K,11,FALSE),"")</f>
        <v/>
      </c>
      <c r="X159" t="str">
        <f>_xlfn.IFNA(","&amp;VLOOKUP($B159*1000+X$3,奖励辅助!$A:$K,11,FALSE),"")</f>
        <v/>
      </c>
      <c r="Y159" t="str">
        <f>_xlfn.IFNA(","&amp;VLOOKUP($B159*1000+Y$3,奖励辅助!$A:$K,11,FALSE),"")</f>
        <v/>
      </c>
      <c r="Z159" t="str">
        <f>_xlfn.IFNA(","&amp;VLOOKUP($B159*1000+Z$3,奖励辅助!$A:$K,11,FALSE),"")</f>
        <v/>
      </c>
      <c r="AA159" t="str">
        <f>_xlfn.IFNA(","&amp;VLOOKUP($B159*1000+AA$3,奖励辅助!$A:$K,11,FALSE),"")</f>
        <v/>
      </c>
      <c r="AB159" t="str">
        <f>_xlfn.IFNA(","&amp;VLOOKUP($B159*1000+AB$3,奖励辅助!$A:$K,11,FALSE),"")</f>
        <v/>
      </c>
      <c r="AC159" t="str">
        <f>_xlfn.IFNA(","&amp;VLOOKUP($B159*1000+AC$3,奖励辅助!$A:$K,11,FALSE),"")</f>
        <v/>
      </c>
      <c r="AD159" t="str">
        <f>_xlfn.IFNA(","&amp;VLOOKUP($B159*1000+AD$3,奖励辅助!$A:$K,11,FALSE),"")</f>
        <v/>
      </c>
      <c r="AE159" t="str">
        <f>_xlfn.IFNA(","&amp;VLOOKUP($B159*1000+AE$3,奖励辅助!$A:$K,11,FALSE),"")</f>
        <v/>
      </c>
      <c r="AF159" t="str">
        <f>_xlfn.IFNA(","&amp;VLOOKUP($B159*1000+AF$3,奖励辅助!$A:$K,11,FALSE),"")</f>
        <v/>
      </c>
      <c r="AG159" t="str">
        <f>_xlfn.IFNA(","&amp;VLOOKUP($B159*1000+AG$3,奖励辅助!$A:$K,11,FALSE),"")</f>
        <v/>
      </c>
      <c r="AH159" t="str">
        <f>_xlfn.IFNA(","&amp;VLOOKUP($B159*1000+AH$3,奖励辅助!$A:$K,11,FALSE),"")</f>
        <v/>
      </c>
      <c r="AI159" t="str">
        <f>_xlfn.IFNA(","&amp;VLOOKUP($B159*1000+AI$3,奖励辅助!$A:$K,11,FALSE),"")</f>
        <v/>
      </c>
      <c r="AJ159" t="str">
        <f>_xlfn.IFNA(","&amp;VLOOKUP($B159*1000+AJ$3,奖励辅助!$A:$K,11,FALSE),"")</f>
        <v/>
      </c>
      <c r="AK159" t="str">
        <f>_xlfn.IFNA(","&amp;VLOOKUP($B159*1000+AK$3,奖励辅助!$A:$K,11,FALSE),"")</f>
        <v/>
      </c>
      <c r="AL159" t="str">
        <f>_xlfn.IFNA(","&amp;VLOOKUP($B159*1000+AL$3,奖励辅助!$A:$K,11,FALSE),"")</f>
        <v/>
      </c>
      <c r="AM159" t="str">
        <f>_xlfn.IFNA(","&amp;VLOOKUP($B159*1000+AM$3,奖励辅助!$A:$K,11,FALSE),"")</f>
        <v/>
      </c>
    </row>
    <row r="160" spans="1:39" x14ac:dyDescent="0.15">
      <c r="A160">
        <f t="shared" si="10"/>
        <v>400531</v>
      </c>
      <c r="B160" s="2">
        <f t="shared" si="11"/>
        <v>531</v>
      </c>
      <c r="C160" s="6">
        <f t="shared" si="13"/>
        <v>53</v>
      </c>
      <c r="D160" s="6">
        <f t="shared" si="14"/>
        <v>1</v>
      </c>
      <c r="E160" s="1" t="s">
        <v>90</v>
      </c>
      <c r="F160" s="3" t="s">
        <v>91</v>
      </c>
      <c r="G160" s="3" t="str">
        <f t="shared" si="12"/>
        <v>[{"t":"i","i":4,"c":19820,"tr":0}]</v>
      </c>
      <c r="H160" s="2">
        <v>0</v>
      </c>
      <c r="I160" s="2">
        <v>0</v>
      </c>
      <c r="J160" t="str">
        <f>_xlfn.IFNA(VLOOKUP($B160*1000+J$3,奖励辅助!$A:$K,11,FALSE),"")</f>
        <v>{"t":"i","i":4,"c":19820,"tr":0}</v>
      </c>
      <c r="K160" t="str">
        <f>_xlfn.IFNA(","&amp;VLOOKUP($B160*1000+K$3,奖励辅助!$A:$K,11,FALSE),"")</f>
        <v/>
      </c>
      <c r="L160" t="str">
        <f>_xlfn.IFNA(","&amp;VLOOKUP($B160*1000+L$3,奖励辅助!$A:$K,11,FALSE),"")</f>
        <v/>
      </c>
      <c r="M160" t="str">
        <f>_xlfn.IFNA(","&amp;VLOOKUP($B160*1000+M$3,奖励辅助!$A:$K,11,FALSE),"")</f>
        <v/>
      </c>
      <c r="N160" t="str">
        <f>_xlfn.IFNA(","&amp;VLOOKUP($B160*1000+N$3,奖励辅助!$A:$K,11,FALSE),"")</f>
        <v/>
      </c>
      <c r="O160" t="str">
        <f>_xlfn.IFNA(","&amp;VLOOKUP($B160*1000+O$3,奖励辅助!$A:$K,11,FALSE),"")</f>
        <v/>
      </c>
      <c r="P160" t="str">
        <f>_xlfn.IFNA(","&amp;VLOOKUP($B160*1000+P$3,奖励辅助!$A:$K,11,FALSE),"")</f>
        <v/>
      </c>
      <c r="Q160" t="str">
        <f>_xlfn.IFNA(","&amp;VLOOKUP($B160*1000+Q$3,奖励辅助!$A:$K,11,FALSE),"")</f>
        <v/>
      </c>
      <c r="R160" t="str">
        <f>_xlfn.IFNA(","&amp;VLOOKUP($B160*1000+R$3,奖励辅助!$A:$K,11,FALSE),"")</f>
        <v/>
      </c>
      <c r="S160" t="str">
        <f>_xlfn.IFNA(","&amp;VLOOKUP($B160*1000+S$3,奖励辅助!$A:$K,11,FALSE),"")</f>
        <v/>
      </c>
      <c r="T160" t="str">
        <f>_xlfn.IFNA(","&amp;VLOOKUP($B160*1000+T$3,奖励辅助!$A:$K,11,FALSE),"")</f>
        <v/>
      </c>
      <c r="U160" t="str">
        <f>_xlfn.IFNA(","&amp;VLOOKUP($B160*1000+U$3,奖励辅助!$A:$K,11,FALSE),"")</f>
        <v/>
      </c>
      <c r="V160" t="str">
        <f>_xlfn.IFNA(","&amp;VLOOKUP($B160*1000+V$3,奖励辅助!$A:$K,11,FALSE),"")</f>
        <v/>
      </c>
      <c r="W160" t="str">
        <f>_xlfn.IFNA(","&amp;VLOOKUP($B160*1000+W$3,奖励辅助!$A:$K,11,FALSE),"")</f>
        <v/>
      </c>
      <c r="X160" t="str">
        <f>_xlfn.IFNA(","&amp;VLOOKUP($B160*1000+X$3,奖励辅助!$A:$K,11,FALSE),"")</f>
        <v/>
      </c>
      <c r="Y160" t="str">
        <f>_xlfn.IFNA(","&amp;VLOOKUP($B160*1000+Y$3,奖励辅助!$A:$K,11,FALSE),"")</f>
        <v/>
      </c>
      <c r="Z160" t="str">
        <f>_xlfn.IFNA(","&amp;VLOOKUP($B160*1000+Z$3,奖励辅助!$A:$K,11,FALSE),"")</f>
        <v/>
      </c>
      <c r="AA160" t="str">
        <f>_xlfn.IFNA(","&amp;VLOOKUP($B160*1000+AA$3,奖励辅助!$A:$K,11,FALSE),"")</f>
        <v/>
      </c>
      <c r="AB160" t="str">
        <f>_xlfn.IFNA(","&amp;VLOOKUP($B160*1000+AB$3,奖励辅助!$A:$K,11,FALSE),"")</f>
        <v/>
      </c>
      <c r="AC160" t="str">
        <f>_xlfn.IFNA(","&amp;VLOOKUP($B160*1000+AC$3,奖励辅助!$A:$K,11,FALSE),"")</f>
        <v/>
      </c>
      <c r="AD160" t="str">
        <f>_xlfn.IFNA(","&amp;VLOOKUP($B160*1000+AD$3,奖励辅助!$A:$K,11,FALSE),"")</f>
        <v/>
      </c>
      <c r="AE160" t="str">
        <f>_xlfn.IFNA(","&amp;VLOOKUP($B160*1000+AE$3,奖励辅助!$A:$K,11,FALSE),"")</f>
        <v/>
      </c>
      <c r="AF160" t="str">
        <f>_xlfn.IFNA(","&amp;VLOOKUP($B160*1000+AF$3,奖励辅助!$A:$K,11,FALSE),"")</f>
        <v/>
      </c>
      <c r="AG160" t="str">
        <f>_xlfn.IFNA(","&amp;VLOOKUP($B160*1000+AG$3,奖励辅助!$A:$K,11,FALSE),"")</f>
        <v/>
      </c>
      <c r="AH160" t="str">
        <f>_xlfn.IFNA(","&amp;VLOOKUP($B160*1000+AH$3,奖励辅助!$A:$K,11,FALSE),"")</f>
        <v/>
      </c>
      <c r="AI160" t="str">
        <f>_xlfn.IFNA(","&amp;VLOOKUP($B160*1000+AI$3,奖励辅助!$A:$K,11,FALSE),"")</f>
        <v/>
      </c>
      <c r="AJ160" t="str">
        <f>_xlfn.IFNA(","&amp;VLOOKUP($B160*1000+AJ$3,奖励辅助!$A:$K,11,FALSE),"")</f>
        <v/>
      </c>
      <c r="AK160" t="str">
        <f>_xlfn.IFNA(","&amp;VLOOKUP($B160*1000+AK$3,奖励辅助!$A:$K,11,FALSE),"")</f>
        <v/>
      </c>
      <c r="AL160" t="str">
        <f>_xlfn.IFNA(","&amp;VLOOKUP($B160*1000+AL$3,奖励辅助!$A:$K,11,FALSE),"")</f>
        <v/>
      </c>
      <c r="AM160" t="str">
        <f>_xlfn.IFNA(","&amp;VLOOKUP($B160*1000+AM$3,奖励辅助!$A:$K,11,FALSE),"")</f>
        <v/>
      </c>
    </row>
    <row r="161" spans="1:39" x14ac:dyDescent="0.15">
      <c r="A161">
        <f t="shared" si="10"/>
        <v>400532</v>
      </c>
      <c r="B161" s="2">
        <f t="shared" si="11"/>
        <v>532</v>
      </c>
      <c r="C161" s="6">
        <f t="shared" si="13"/>
        <v>53</v>
      </c>
      <c r="D161" s="6">
        <f t="shared" si="14"/>
        <v>2</v>
      </c>
      <c r="E161" s="1" t="s">
        <v>90</v>
      </c>
      <c r="F161" s="3" t="s">
        <v>91</v>
      </c>
      <c r="G161" s="3" t="str">
        <f t="shared" si="12"/>
        <v>[]</v>
      </c>
      <c r="H161" s="2">
        <v>0</v>
      </c>
      <c r="I161" s="2">
        <v>0</v>
      </c>
      <c r="J161" t="str">
        <f>_xlfn.IFNA(VLOOKUP($B161*1000+J$3,奖励辅助!$A:$K,11,FALSE),"")</f>
        <v/>
      </c>
      <c r="K161" t="str">
        <f>_xlfn.IFNA(","&amp;VLOOKUP($B161*1000+K$3,奖励辅助!$A:$K,11,FALSE),"")</f>
        <v/>
      </c>
      <c r="L161" t="str">
        <f>_xlfn.IFNA(","&amp;VLOOKUP($B161*1000+L$3,奖励辅助!$A:$K,11,FALSE),"")</f>
        <v/>
      </c>
      <c r="M161" t="str">
        <f>_xlfn.IFNA(","&amp;VLOOKUP($B161*1000+M$3,奖励辅助!$A:$K,11,FALSE),"")</f>
        <v/>
      </c>
      <c r="N161" t="str">
        <f>_xlfn.IFNA(","&amp;VLOOKUP($B161*1000+N$3,奖励辅助!$A:$K,11,FALSE),"")</f>
        <v/>
      </c>
      <c r="O161" t="str">
        <f>_xlfn.IFNA(","&amp;VLOOKUP($B161*1000+O$3,奖励辅助!$A:$K,11,FALSE),"")</f>
        <v/>
      </c>
      <c r="P161" t="str">
        <f>_xlfn.IFNA(","&amp;VLOOKUP($B161*1000+P$3,奖励辅助!$A:$K,11,FALSE),"")</f>
        <v/>
      </c>
      <c r="Q161" t="str">
        <f>_xlfn.IFNA(","&amp;VLOOKUP($B161*1000+Q$3,奖励辅助!$A:$K,11,FALSE),"")</f>
        <v/>
      </c>
      <c r="R161" t="str">
        <f>_xlfn.IFNA(","&amp;VLOOKUP($B161*1000+R$3,奖励辅助!$A:$K,11,FALSE),"")</f>
        <v/>
      </c>
      <c r="S161" t="str">
        <f>_xlfn.IFNA(","&amp;VLOOKUP($B161*1000+S$3,奖励辅助!$A:$K,11,FALSE),"")</f>
        <v/>
      </c>
      <c r="T161" t="str">
        <f>_xlfn.IFNA(","&amp;VLOOKUP($B161*1000+T$3,奖励辅助!$A:$K,11,FALSE),"")</f>
        <v/>
      </c>
      <c r="U161" t="str">
        <f>_xlfn.IFNA(","&amp;VLOOKUP($B161*1000+U$3,奖励辅助!$A:$K,11,FALSE),"")</f>
        <v/>
      </c>
      <c r="V161" t="str">
        <f>_xlfn.IFNA(","&amp;VLOOKUP($B161*1000+V$3,奖励辅助!$A:$K,11,FALSE),"")</f>
        <v/>
      </c>
      <c r="W161" t="str">
        <f>_xlfn.IFNA(","&amp;VLOOKUP($B161*1000+W$3,奖励辅助!$A:$K,11,FALSE),"")</f>
        <v/>
      </c>
      <c r="X161" t="str">
        <f>_xlfn.IFNA(","&amp;VLOOKUP($B161*1000+X$3,奖励辅助!$A:$K,11,FALSE),"")</f>
        <v/>
      </c>
      <c r="Y161" t="str">
        <f>_xlfn.IFNA(","&amp;VLOOKUP($B161*1000+Y$3,奖励辅助!$A:$K,11,FALSE),"")</f>
        <v/>
      </c>
      <c r="Z161" t="str">
        <f>_xlfn.IFNA(","&amp;VLOOKUP($B161*1000+Z$3,奖励辅助!$A:$K,11,FALSE),"")</f>
        <v/>
      </c>
      <c r="AA161" t="str">
        <f>_xlfn.IFNA(","&amp;VLOOKUP($B161*1000+AA$3,奖励辅助!$A:$K,11,FALSE),"")</f>
        <v/>
      </c>
      <c r="AB161" t="str">
        <f>_xlfn.IFNA(","&amp;VLOOKUP($B161*1000+AB$3,奖励辅助!$A:$K,11,FALSE),"")</f>
        <v/>
      </c>
      <c r="AC161" t="str">
        <f>_xlfn.IFNA(","&amp;VLOOKUP($B161*1000+AC$3,奖励辅助!$A:$K,11,FALSE),"")</f>
        <v/>
      </c>
      <c r="AD161" t="str">
        <f>_xlfn.IFNA(","&amp;VLOOKUP($B161*1000+AD$3,奖励辅助!$A:$K,11,FALSE),"")</f>
        <v/>
      </c>
      <c r="AE161" t="str">
        <f>_xlfn.IFNA(","&amp;VLOOKUP($B161*1000+AE$3,奖励辅助!$A:$K,11,FALSE),"")</f>
        <v/>
      </c>
      <c r="AF161" t="str">
        <f>_xlfn.IFNA(","&amp;VLOOKUP($B161*1000+AF$3,奖励辅助!$A:$K,11,FALSE),"")</f>
        <v/>
      </c>
      <c r="AG161" t="str">
        <f>_xlfn.IFNA(","&amp;VLOOKUP($B161*1000+AG$3,奖励辅助!$A:$K,11,FALSE),"")</f>
        <v/>
      </c>
      <c r="AH161" t="str">
        <f>_xlfn.IFNA(","&amp;VLOOKUP($B161*1000+AH$3,奖励辅助!$A:$K,11,FALSE),"")</f>
        <v/>
      </c>
      <c r="AI161" t="str">
        <f>_xlfn.IFNA(","&amp;VLOOKUP($B161*1000+AI$3,奖励辅助!$A:$K,11,FALSE),"")</f>
        <v/>
      </c>
      <c r="AJ161" t="str">
        <f>_xlfn.IFNA(","&amp;VLOOKUP($B161*1000+AJ$3,奖励辅助!$A:$K,11,FALSE),"")</f>
        <v/>
      </c>
      <c r="AK161" t="str">
        <f>_xlfn.IFNA(","&amp;VLOOKUP($B161*1000+AK$3,奖励辅助!$A:$K,11,FALSE),"")</f>
        <v/>
      </c>
      <c r="AL161" t="str">
        <f>_xlfn.IFNA(","&amp;VLOOKUP($B161*1000+AL$3,奖励辅助!$A:$K,11,FALSE),"")</f>
        <v/>
      </c>
      <c r="AM161" t="str">
        <f>_xlfn.IFNA(","&amp;VLOOKUP($B161*1000+AM$3,奖励辅助!$A:$K,11,FALSE),"")</f>
        <v/>
      </c>
    </row>
    <row r="162" spans="1:39" x14ac:dyDescent="0.15">
      <c r="A162">
        <f t="shared" si="10"/>
        <v>400533</v>
      </c>
      <c r="B162" s="2">
        <f t="shared" si="11"/>
        <v>533</v>
      </c>
      <c r="C162" s="6">
        <f t="shared" si="13"/>
        <v>53</v>
      </c>
      <c r="D162" s="6">
        <f t="shared" si="14"/>
        <v>3</v>
      </c>
      <c r="E162" s="1" t="s">
        <v>90</v>
      </c>
      <c r="F162" s="3" t="s">
        <v>91</v>
      </c>
      <c r="G162" s="3" t="str">
        <f t="shared" si="12"/>
        <v>[]</v>
      </c>
      <c r="H162" s="2">
        <v>0</v>
      </c>
      <c r="I162" s="2">
        <v>0</v>
      </c>
      <c r="J162" t="str">
        <f>_xlfn.IFNA(VLOOKUP($B162*1000+J$3,奖励辅助!$A:$K,11,FALSE),"")</f>
        <v/>
      </c>
      <c r="K162" t="str">
        <f>_xlfn.IFNA(","&amp;VLOOKUP($B162*1000+K$3,奖励辅助!$A:$K,11,FALSE),"")</f>
        <v/>
      </c>
      <c r="L162" t="str">
        <f>_xlfn.IFNA(","&amp;VLOOKUP($B162*1000+L$3,奖励辅助!$A:$K,11,FALSE),"")</f>
        <v/>
      </c>
      <c r="M162" t="str">
        <f>_xlfn.IFNA(","&amp;VLOOKUP($B162*1000+M$3,奖励辅助!$A:$K,11,FALSE),"")</f>
        <v/>
      </c>
      <c r="N162" t="str">
        <f>_xlfn.IFNA(","&amp;VLOOKUP($B162*1000+N$3,奖励辅助!$A:$K,11,FALSE),"")</f>
        <v/>
      </c>
      <c r="O162" t="str">
        <f>_xlfn.IFNA(","&amp;VLOOKUP($B162*1000+O$3,奖励辅助!$A:$K,11,FALSE),"")</f>
        <v/>
      </c>
      <c r="P162" t="str">
        <f>_xlfn.IFNA(","&amp;VLOOKUP($B162*1000+P$3,奖励辅助!$A:$K,11,FALSE),"")</f>
        <v/>
      </c>
      <c r="Q162" t="str">
        <f>_xlfn.IFNA(","&amp;VLOOKUP($B162*1000+Q$3,奖励辅助!$A:$K,11,FALSE),"")</f>
        <v/>
      </c>
      <c r="R162" t="str">
        <f>_xlfn.IFNA(","&amp;VLOOKUP($B162*1000+R$3,奖励辅助!$A:$K,11,FALSE),"")</f>
        <v/>
      </c>
      <c r="S162" t="str">
        <f>_xlfn.IFNA(","&amp;VLOOKUP($B162*1000+S$3,奖励辅助!$A:$K,11,FALSE),"")</f>
        <v/>
      </c>
      <c r="T162" t="str">
        <f>_xlfn.IFNA(","&amp;VLOOKUP($B162*1000+T$3,奖励辅助!$A:$K,11,FALSE),"")</f>
        <v/>
      </c>
      <c r="U162" t="str">
        <f>_xlfn.IFNA(","&amp;VLOOKUP($B162*1000+U$3,奖励辅助!$A:$K,11,FALSE),"")</f>
        <v/>
      </c>
      <c r="V162" t="str">
        <f>_xlfn.IFNA(","&amp;VLOOKUP($B162*1000+V$3,奖励辅助!$A:$K,11,FALSE),"")</f>
        <v/>
      </c>
      <c r="W162" t="str">
        <f>_xlfn.IFNA(","&amp;VLOOKUP($B162*1000+W$3,奖励辅助!$A:$K,11,FALSE),"")</f>
        <v/>
      </c>
      <c r="X162" t="str">
        <f>_xlfn.IFNA(","&amp;VLOOKUP($B162*1000+X$3,奖励辅助!$A:$K,11,FALSE),"")</f>
        <v/>
      </c>
      <c r="Y162" t="str">
        <f>_xlfn.IFNA(","&amp;VLOOKUP($B162*1000+Y$3,奖励辅助!$A:$K,11,FALSE),"")</f>
        <v/>
      </c>
      <c r="Z162" t="str">
        <f>_xlfn.IFNA(","&amp;VLOOKUP($B162*1000+Z$3,奖励辅助!$A:$K,11,FALSE),"")</f>
        <v/>
      </c>
      <c r="AA162" t="str">
        <f>_xlfn.IFNA(","&amp;VLOOKUP($B162*1000+AA$3,奖励辅助!$A:$K,11,FALSE),"")</f>
        <v/>
      </c>
      <c r="AB162" t="str">
        <f>_xlfn.IFNA(","&amp;VLOOKUP($B162*1000+AB$3,奖励辅助!$A:$K,11,FALSE),"")</f>
        <v/>
      </c>
      <c r="AC162" t="str">
        <f>_xlfn.IFNA(","&amp;VLOOKUP($B162*1000+AC$3,奖励辅助!$A:$K,11,FALSE),"")</f>
        <v/>
      </c>
      <c r="AD162" t="str">
        <f>_xlfn.IFNA(","&amp;VLOOKUP($B162*1000+AD$3,奖励辅助!$A:$K,11,FALSE),"")</f>
        <v/>
      </c>
      <c r="AE162" t="str">
        <f>_xlfn.IFNA(","&amp;VLOOKUP($B162*1000+AE$3,奖励辅助!$A:$K,11,FALSE),"")</f>
        <v/>
      </c>
      <c r="AF162" t="str">
        <f>_xlfn.IFNA(","&amp;VLOOKUP($B162*1000+AF$3,奖励辅助!$A:$K,11,FALSE),"")</f>
        <v/>
      </c>
      <c r="AG162" t="str">
        <f>_xlfn.IFNA(","&amp;VLOOKUP($B162*1000+AG$3,奖励辅助!$A:$K,11,FALSE),"")</f>
        <v/>
      </c>
      <c r="AH162" t="str">
        <f>_xlfn.IFNA(","&amp;VLOOKUP($B162*1000+AH$3,奖励辅助!$A:$K,11,FALSE),"")</f>
        <v/>
      </c>
      <c r="AI162" t="str">
        <f>_xlfn.IFNA(","&amp;VLOOKUP($B162*1000+AI$3,奖励辅助!$A:$K,11,FALSE),"")</f>
        <v/>
      </c>
      <c r="AJ162" t="str">
        <f>_xlfn.IFNA(","&amp;VLOOKUP($B162*1000+AJ$3,奖励辅助!$A:$K,11,FALSE),"")</f>
        <v/>
      </c>
      <c r="AK162" t="str">
        <f>_xlfn.IFNA(","&amp;VLOOKUP($B162*1000+AK$3,奖励辅助!$A:$K,11,FALSE),"")</f>
        <v/>
      </c>
      <c r="AL162" t="str">
        <f>_xlfn.IFNA(","&amp;VLOOKUP($B162*1000+AL$3,奖励辅助!$A:$K,11,FALSE),"")</f>
        <v/>
      </c>
      <c r="AM162" t="str">
        <f>_xlfn.IFNA(","&amp;VLOOKUP($B162*1000+AM$3,奖励辅助!$A:$K,11,FALSE),"")</f>
        <v/>
      </c>
    </row>
    <row r="163" spans="1:39" x14ac:dyDescent="0.15">
      <c r="A163">
        <f t="shared" si="10"/>
        <v>400541</v>
      </c>
      <c r="B163" s="2">
        <f t="shared" si="11"/>
        <v>541</v>
      </c>
      <c r="C163" s="6">
        <f t="shared" si="13"/>
        <v>54</v>
      </c>
      <c r="D163" s="6">
        <f t="shared" si="14"/>
        <v>1</v>
      </c>
      <c r="E163" s="1" t="s">
        <v>90</v>
      </c>
      <c r="F163" s="3" t="s">
        <v>91</v>
      </c>
      <c r="G163" s="3" t="str">
        <f t="shared" si="12"/>
        <v>[{"t":"i","i":4,"c":21242,"tr":0}]</v>
      </c>
      <c r="H163" s="2">
        <v>0</v>
      </c>
      <c r="I163" s="2">
        <v>0</v>
      </c>
      <c r="J163" t="str">
        <f>_xlfn.IFNA(VLOOKUP($B163*1000+J$3,奖励辅助!$A:$K,11,FALSE),"")</f>
        <v>{"t":"i","i":4,"c":21242,"tr":0}</v>
      </c>
      <c r="K163" t="str">
        <f>_xlfn.IFNA(","&amp;VLOOKUP($B163*1000+K$3,奖励辅助!$A:$K,11,FALSE),"")</f>
        <v/>
      </c>
      <c r="L163" t="str">
        <f>_xlfn.IFNA(","&amp;VLOOKUP($B163*1000+L$3,奖励辅助!$A:$K,11,FALSE),"")</f>
        <v/>
      </c>
      <c r="M163" t="str">
        <f>_xlfn.IFNA(","&amp;VLOOKUP($B163*1000+M$3,奖励辅助!$A:$K,11,FALSE),"")</f>
        <v/>
      </c>
      <c r="N163" t="str">
        <f>_xlfn.IFNA(","&amp;VLOOKUP($B163*1000+N$3,奖励辅助!$A:$K,11,FALSE),"")</f>
        <v/>
      </c>
      <c r="O163" t="str">
        <f>_xlfn.IFNA(","&amp;VLOOKUP($B163*1000+O$3,奖励辅助!$A:$K,11,FALSE),"")</f>
        <v/>
      </c>
      <c r="P163" t="str">
        <f>_xlfn.IFNA(","&amp;VLOOKUP($B163*1000+P$3,奖励辅助!$A:$K,11,FALSE),"")</f>
        <v/>
      </c>
      <c r="Q163" t="str">
        <f>_xlfn.IFNA(","&amp;VLOOKUP($B163*1000+Q$3,奖励辅助!$A:$K,11,FALSE),"")</f>
        <v/>
      </c>
      <c r="R163" t="str">
        <f>_xlfn.IFNA(","&amp;VLOOKUP($B163*1000+R$3,奖励辅助!$A:$K,11,FALSE),"")</f>
        <v/>
      </c>
      <c r="S163" t="str">
        <f>_xlfn.IFNA(","&amp;VLOOKUP($B163*1000+S$3,奖励辅助!$A:$K,11,FALSE),"")</f>
        <v/>
      </c>
      <c r="T163" t="str">
        <f>_xlfn.IFNA(","&amp;VLOOKUP($B163*1000+T$3,奖励辅助!$A:$K,11,FALSE),"")</f>
        <v/>
      </c>
      <c r="U163" t="str">
        <f>_xlfn.IFNA(","&amp;VLOOKUP($B163*1000+U$3,奖励辅助!$A:$K,11,FALSE),"")</f>
        <v/>
      </c>
      <c r="V163" t="str">
        <f>_xlfn.IFNA(","&amp;VLOOKUP($B163*1000+V$3,奖励辅助!$A:$K,11,FALSE),"")</f>
        <v/>
      </c>
      <c r="W163" t="str">
        <f>_xlfn.IFNA(","&amp;VLOOKUP($B163*1000+W$3,奖励辅助!$A:$K,11,FALSE),"")</f>
        <v/>
      </c>
      <c r="X163" t="str">
        <f>_xlfn.IFNA(","&amp;VLOOKUP($B163*1000+X$3,奖励辅助!$A:$K,11,FALSE),"")</f>
        <v/>
      </c>
      <c r="Y163" t="str">
        <f>_xlfn.IFNA(","&amp;VLOOKUP($B163*1000+Y$3,奖励辅助!$A:$K,11,FALSE),"")</f>
        <v/>
      </c>
      <c r="Z163" t="str">
        <f>_xlfn.IFNA(","&amp;VLOOKUP($B163*1000+Z$3,奖励辅助!$A:$K,11,FALSE),"")</f>
        <v/>
      </c>
      <c r="AA163" t="str">
        <f>_xlfn.IFNA(","&amp;VLOOKUP($B163*1000+AA$3,奖励辅助!$A:$K,11,FALSE),"")</f>
        <v/>
      </c>
      <c r="AB163" t="str">
        <f>_xlfn.IFNA(","&amp;VLOOKUP($B163*1000+AB$3,奖励辅助!$A:$K,11,FALSE),"")</f>
        <v/>
      </c>
      <c r="AC163" t="str">
        <f>_xlfn.IFNA(","&amp;VLOOKUP($B163*1000+AC$3,奖励辅助!$A:$K,11,FALSE),"")</f>
        <v/>
      </c>
      <c r="AD163" t="str">
        <f>_xlfn.IFNA(","&amp;VLOOKUP($B163*1000+AD$3,奖励辅助!$A:$K,11,FALSE),"")</f>
        <v/>
      </c>
      <c r="AE163" t="str">
        <f>_xlfn.IFNA(","&amp;VLOOKUP($B163*1000+AE$3,奖励辅助!$A:$K,11,FALSE),"")</f>
        <v/>
      </c>
      <c r="AF163" t="str">
        <f>_xlfn.IFNA(","&amp;VLOOKUP($B163*1000+AF$3,奖励辅助!$A:$K,11,FALSE),"")</f>
        <v/>
      </c>
      <c r="AG163" t="str">
        <f>_xlfn.IFNA(","&amp;VLOOKUP($B163*1000+AG$3,奖励辅助!$A:$K,11,FALSE),"")</f>
        <v/>
      </c>
      <c r="AH163" t="str">
        <f>_xlfn.IFNA(","&amp;VLOOKUP($B163*1000+AH$3,奖励辅助!$A:$K,11,FALSE),"")</f>
        <v/>
      </c>
      <c r="AI163" t="str">
        <f>_xlfn.IFNA(","&amp;VLOOKUP($B163*1000+AI$3,奖励辅助!$A:$K,11,FALSE),"")</f>
        <v/>
      </c>
      <c r="AJ163" t="str">
        <f>_xlfn.IFNA(","&amp;VLOOKUP($B163*1000+AJ$3,奖励辅助!$A:$K,11,FALSE),"")</f>
        <v/>
      </c>
      <c r="AK163" t="str">
        <f>_xlfn.IFNA(","&amp;VLOOKUP($B163*1000+AK$3,奖励辅助!$A:$K,11,FALSE),"")</f>
        <v/>
      </c>
      <c r="AL163" t="str">
        <f>_xlfn.IFNA(","&amp;VLOOKUP($B163*1000+AL$3,奖励辅助!$A:$K,11,FALSE),"")</f>
        <v/>
      </c>
      <c r="AM163" t="str">
        <f>_xlfn.IFNA(","&amp;VLOOKUP($B163*1000+AM$3,奖励辅助!$A:$K,11,FALSE),"")</f>
        <v/>
      </c>
    </row>
    <row r="164" spans="1:39" x14ac:dyDescent="0.15">
      <c r="A164">
        <f t="shared" si="10"/>
        <v>400542</v>
      </c>
      <c r="B164" s="2">
        <f t="shared" si="11"/>
        <v>542</v>
      </c>
      <c r="C164" s="6">
        <f t="shared" si="13"/>
        <v>54</v>
      </c>
      <c r="D164" s="6">
        <f t="shared" si="14"/>
        <v>2</v>
      </c>
      <c r="E164" s="1" t="s">
        <v>90</v>
      </c>
      <c r="F164" s="3" t="s">
        <v>91</v>
      </c>
      <c r="G164" s="3" t="str">
        <f t="shared" si="12"/>
        <v>[]</v>
      </c>
      <c r="H164" s="2">
        <v>0</v>
      </c>
      <c r="I164" s="2">
        <v>0</v>
      </c>
      <c r="J164" t="str">
        <f>_xlfn.IFNA(VLOOKUP($B164*1000+J$3,奖励辅助!$A:$K,11,FALSE),"")</f>
        <v/>
      </c>
      <c r="K164" t="str">
        <f>_xlfn.IFNA(","&amp;VLOOKUP($B164*1000+K$3,奖励辅助!$A:$K,11,FALSE),"")</f>
        <v/>
      </c>
      <c r="L164" t="str">
        <f>_xlfn.IFNA(","&amp;VLOOKUP($B164*1000+L$3,奖励辅助!$A:$K,11,FALSE),"")</f>
        <v/>
      </c>
      <c r="M164" t="str">
        <f>_xlfn.IFNA(","&amp;VLOOKUP($B164*1000+M$3,奖励辅助!$A:$K,11,FALSE),"")</f>
        <v/>
      </c>
      <c r="N164" t="str">
        <f>_xlfn.IFNA(","&amp;VLOOKUP($B164*1000+N$3,奖励辅助!$A:$K,11,FALSE),"")</f>
        <v/>
      </c>
      <c r="O164" t="str">
        <f>_xlfn.IFNA(","&amp;VLOOKUP($B164*1000+O$3,奖励辅助!$A:$K,11,FALSE),"")</f>
        <v/>
      </c>
      <c r="P164" t="str">
        <f>_xlfn.IFNA(","&amp;VLOOKUP($B164*1000+P$3,奖励辅助!$A:$K,11,FALSE),"")</f>
        <v/>
      </c>
      <c r="Q164" t="str">
        <f>_xlfn.IFNA(","&amp;VLOOKUP($B164*1000+Q$3,奖励辅助!$A:$K,11,FALSE),"")</f>
        <v/>
      </c>
      <c r="R164" t="str">
        <f>_xlfn.IFNA(","&amp;VLOOKUP($B164*1000+R$3,奖励辅助!$A:$K,11,FALSE),"")</f>
        <v/>
      </c>
      <c r="S164" t="str">
        <f>_xlfn.IFNA(","&amp;VLOOKUP($B164*1000+S$3,奖励辅助!$A:$K,11,FALSE),"")</f>
        <v/>
      </c>
      <c r="T164" t="str">
        <f>_xlfn.IFNA(","&amp;VLOOKUP($B164*1000+T$3,奖励辅助!$A:$K,11,FALSE),"")</f>
        <v/>
      </c>
      <c r="U164" t="str">
        <f>_xlfn.IFNA(","&amp;VLOOKUP($B164*1000+U$3,奖励辅助!$A:$K,11,FALSE),"")</f>
        <v/>
      </c>
      <c r="V164" t="str">
        <f>_xlfn.IFNA(","&amp;VLOOKUP($B164*1000+V$3,奖励辅助!$A:$K,11,FALSE),"")</f>
        <v/>
      </c>
      <c r="W164" t="str">
        <f>_xlfn.IFNA(","&amp;VLOOKUP($B164*1000+W$3,奖励辅助!$A:$K,11,FALSE),"")</f>
        <v/>
      </c>
      <c r="X164" t="str">
        <f>_xlfn.IFNA(","&amp;VLOOKUP($B164*1000+X$3,奖励辅助!$A:$K,11,FALSE),"")</f>
        <v/>
      </c>
      <c r="Y164" t="str">
        <f>_xlfn.IFNA(","&amp;VLOOKUP($B164*1000+Y$3,奖励辅助!$A:$K,11,FALSE),"")</f>
        <v/>
      </c>
      <c r="Z164" t="str">
        <f>_xlfn.IFNA(","&amp;VLOOKUP($B164*1000+Z$3,奖励辅助!$A:$K,11,FALSE),"")</f>
        <v/>
      </c>
      <c r="AA164" t="str">
        <f>_xlfn.IFNA(","&amp;VLOOKUP($B164*1000+AA$3,奖励辅助!$A:$K,11,FALSE),"")</f>
        <v/>
      </c>
      <c r="AB164" t="str">
        <f>_xlfn.IFNA(","&amp;VLOOKUP($B164*1000+AB$3,奖励辅助!$A:$K,11,FALSE),"")</f>
        <v/>
      </c>
      <c r="AC164" t="str">
        <f>_xlfn.IFNA(","&amp;VLOOKUP($B164*1000+AC$3,奖励辅助!$A:$K,11,FALSE),"")</f>
        <v/>
      </c>
      <c r="AD164" t="str">
        <f>_xlfn.IFNA(","&amp;VLOOKUP($B164*1000+AD$3,奖励辅助!$A:$K,11,FALSE),"")</f>
        <v/>
      </c>
      <c r="AE164" t="str">
        <f>_xlfn.IFNA(","&amp;VLOOKUP($B164*1000+AE$3,奖励辅助!$A:$K,11,FALSE),"")</f>
        <v/>
      </c>
      <c r="AF164" t="str">
        <f>_xlfn.IFNA(","&amp;VLOOKUP($B164*1000+AF$3,奖励辅助!$A:$K,11,FALSE),"")</f>
        <v/>
      </c>
      <c r="AG164" t="str">
        <f>_xlfn.IFNA(","&amp;VLOOKUP($B164*1000+AG$3,奖励辅助!$A:$K,11,FALSE),"")</f>
        <v/>
      </c>
      <c r="AH164" t="str">
        <f>_xlfn.IFNA(","&amp;VLOOKUP($B164*1000+AH$3,奖励辅助!$A:$K,11,FALSE),"")</f>
        <v/>
      </c>
      <c r="AI164" t="str">
        <f>_xlfn.IFNA(","&amp;VLOOKUP($B164*1000+AI$3,奖励辅助!$A:$K,11,FALSE),"")</f>
        <v/>
      </c>
      <c r="AJ164" t="str">
        <f>_xlfn.IFNA(","&amp;VLOOKUP($B164*1000+AJ$3,奖励辅助!$A:$K,11,FALSE),"")</f>
        <v/>
      </c>
      <c r="AK164" t="str">
        <f>_xlfn.IFNA(","&amp;VLOOKUP($B164*1000+AK$3,奖励辅助!$A:$K,11,FALSE),"")</f>
        <v/>
      </c>
      <c r="AL164" t="str">
        <f>_xlfn.IFNA(","&amp;VLOOKUP($B164*1000+AL$3,奖励辅助!$A:$K,11,FALSE),"")</f>
        <v/>
      </c>
      <c r="AM164" t="str">
        <f>_xlfn.IFNA(","&amp;VLOOKUP($B164*1000+AM$3,奖励辅助!$A:$K,11,FALSE),"")</f>
        <v/>
      </c>
    </row>
    <row r="165" spans="1:39" x14ac:dyDescent="0.15">
      <c r="A165">
        <f t="shared" si="10"/>
        <v>400543</v>
      </c>
      <c r="B165" s="2">
        <f t="shared" si="11"/>
        <v>543</v>
      </c>
      <c r="C165" s="6">
        <f t="shared" si="13"/>
        <v>54</v>
      </c>
      <c r="D165" s="6">
        <f t="shared" si="14"/>
        <v>3</v>
      </c>
      <c r="E165" s="1" t="s">
        <v>90</v>
      </c>
      <c r="F165" s="3" t="s">
        <v>91</v>
      </c>
      <c r="G165" s="3" t="str">
        <f t="shared" si="12"/>
        <v>[]</v>
      </c>
      <c r="H165" s="2">
        <v>0</v>
      </c>
      <c r="I165" s="2">
        <v>0</v>
      </c>
      <c r="J165" t="str">
        <f>_xlfn.IFNA(VLOOKUP($B165*1000+J$3,奖励辅助!$A:$K,11,FALSE),"")</f>
        <v/>
      </c>
      <c r="K165" t="str">
        <f>_xlfn.IFNA(","&amp;VLOOKUP($B165*1000+K$3,奖励辅助!$A:$K,11,FALSE),"")</f>
        <v/>
      </c>
      <c r="L165" t="str">
        <f>_xlfn.IFNA(","&amp;VLOOKUP($B165*1000+L$3,奖励辅助!$A:$K,11,FALSE),"")</f>
        <v/>
      </c>
      <c r="M165" t="str">
        <f>_xlfn.IFNA(","&amp;VLOOKUP($B165*1000+M$3,奖励辅助!$A:$K,11,FALSE),"")</f>
        <v/>
      </c>
      <c r="N165" t="str">
        <f>_xlfn.IFNA(","&amp;VLOOKUP($B165*1000+N$3,奖励辅助!$A:$K,11,FALSE),"")</f>
        <v/>
      </c>
      <c r="O165" t="str">
        <f>_xlfn.IFNA(","&amp;VLOOKUP($B165*1000+O$3,奖励辅助!$A:$K,11,FALSE),"")</f>
        <v/>
      </c>
      <c r="P165" t="str">
        <f>_xlfn.IFNA(","&amp;VLOOKUP($B165*1000+P$3,奖励辅助!$A:$K,11,FALSE),"")</f>
        <v/>
      </c>
      <c r="Q165" t="str">
        <f>_xlfn.IFNA(","&amp;VLOOKUP($B165*1000+Q$3,奖励辅助!$A:$K,11,FALSE),"")</f>
        <v/>
      </c>
      <c r="R165" t="str">
        <f>_xlfn.IFNA(","&amp;VLOOKUP($B165*1000+R$3,奖励辅助!$A:$K,11,FALSE),"")</f>
        <v/>
      </c>
      <c r="S165" t="str">
        <f>_xlfn.IFNA(","&amp;VLOOKUP($B165*1000+S$3,奖励辅助!$A:$K,11,FALSE),"")</f>
        <v/>
      </c>
      <c r="T165" t="str">
        <f>_xlfn.IFNA(","&amp;VLOOKUP($B165*1000+T$3,奖励辅助!$A:$K,11,FALSE),"")</f>
        <v/>
      </c>
      <c r="U165" t="str">
        <f>_xlfn.IFNA(","&amp;VLOOKUP($B165*1000+U$3,奖励辅助!$A:$K,11,FALSE),"")</f>
        <v/>
      </c>
      <c r="V165" t="str">
        <f>_xlfn.IFNA(","&amp;VLOOKUP($B165*1000+V$3,奖励辅助!$A:$K,11,FALSE),"")</f>
        <v/>
      </c>
      <c r="W165" t="str">
        <f>_xlfn.IFNA(","&amp;VLOOKUP($B165*1000+W$3,奖励辅助!$A:$K,11,FALSE),"")</f>
        <v/>
      </c>
      <c r="X165" t="str">
        <f>_xlfn.IFNA(","&amp;VLOOKUP($B165*1000+X$3,奖励辅助!$A:$K,11,FALSE),"")</f>
        <v/>
      </c>
      <c r="Y165" t="str">
        <f>_xlfn.IFNA(","&amp;VLOOKUP($B165*1000+Y$3,奖励辅助!$A:$K,11,FALSE),"")</f>
        <v/>
      </c>
      <c r="Z165" t="str">
        <f>_xlfn.IFNA(","&amp;VLOOKUP($B165*1000+Z$3,奖励辅助!$A:$K,11,FALSE),"")</f>
        <v/>
      </c>
      <c r="AA165" t="str">
        <f>_xlfn.IFNA(","&amp;VLOOKUP($B165*1000+AA$3,奖励辅助!$A:$K,11,FALSE),"")</f>
        <v/>
      </c>
      <c r="AB165" t="str">
        <f>_xlfn.IFNA(","&amp;VLOOKUP($B165*1000+AB$3,奖励辅助!$A:$K,11,FALSE),"")</f>
        <v/>
      </c>
      <c r="AC165" t="str">
        <f>_xlfn.IFNA(","&amp;VLOOKUP($B165*1000+AC$3,奖励辅助!$A:$K,11,FALSE),"")</f>
        <v/>
      </c>
      <c r="AD165" t="str">
        <f>_xlfn.IFNA(","&amp;VLOOKUP($B165*1000+AD$3,奖励辅助!$A:$K,11,FALSE),"")</f>
        <v/>
      </c>
      <c r="AE165" t="str">
        <f>_xlfn.IFNA(","&amp;VLOOKUP($B165*1000+AE$3,奖励辅助!$A:$K,11,FALSE),"")</f>
        <v/>
      </c>
      <c r="AF165" t="str">
        <f>_xlfn.IFNA(","&amp;VLOOKUP($B165*1000+AF$3,奖励辅助!$A:$K,11,FALSE),"")</f>
        <v/>
      </c>
      <c r="AG165" t="str">
        <f>_xlfn.IFNA(","&amp;VLOOKUP($B165*1000+AG$3,奖励辅助!$A:$K,11,FALSE),"")</f>
        <v/>
      </c>
      <c r="AH165" t="str">
        <f>_xlfn.IFNA(","&amp;VLOOKUP($B165*1000+AH$3,奖励辅助!$A:$K,11,FALSE),"")</f>
        <v/>
      </c>
      <c r="AI165" t="str">
        <f>_xlfn.IFNA(","&amp;VLOOKUP($B165*1000+AI$3,奖励辅助!$A:$K,11,FALSE),"")</f>
        <v/>
      </c>
      <c r="AJ165" t="str">
        <f>_xlfn.IFNA(","&amp;VLOOKUP($B165*1000+AJ$3,奖励辅助!$A:$K,11,FALSE),"")</f>
        <v/>
      </c>
      <c r="AK165" t="str">
        <f>_xlfn.IFNA(","&amp;VLOOKUP($B165*1000+AK$3,奖励辅助!$A:$K,11,FALSE),"")</f>
        <v/>
      </c>
      <c r="AL165" t="str">
        <f>_xlfn.IFNA(","&amp;VLOOKUP($B165*1000+AL$3,奖励辅助!$A:$K,11,FALSE),"")</f>
        <v/>
      </c>
      <c r="AM165" t="str">
        <f>_xlfn.IFNA(","&amp;VLOOKUP($B165*1000+AM$3,奖励辅助!$A:$K,11,FALSE),"")</f>
        <v/>
      </c>
    </row>
    <row r="166" spans="1:39" x14ac:dyDescent="0.15">
      <c r="A166">
        <f t="shared" si="10"/>
        <v>400551</v>
      </c>
      <c r="B166" s="2">
        <f t="shared" si="11"/>
        <v>551</v>
      </c>
      <c r="C166" s="6">
        <f t="shared" si="13"/>
        <v>55</v>
      </c>
      <c r="D166" s="6">
        <f t="shared" si="14"/>
        <v>1</v>
      </c>
      <c r="E166" s="1" t="s">
        <v>90</v>
      </c>
      <c r="F166" s="3" t="s">
        <v>91</v>
      </c>
      <c r="G166" s="3" t="str">
        <f t="shared" si="12"/>
        <v>[{"t":"i","i":4,"c":22768,"tr":0}]</v>
      </c>
      <c r="H166" s="2">
        <v>0</v>
      </c>
      <c r="I166" s="2">
        <v>0</v>
      </c>
      <c r="J166" t="str">
        <f>_xlfn.IFNA(VLOOKUP($B166*1000+J$3,奖励辅助!$A:$K,11,FALSE),"")</f>
        <v>{"t":"i","i":4,"c":22768,"tr":0}</v>
      </c>
      <c r="K166" t="str">
        <f>_xlfn.IFNA(","&amp;VLOOKUP($B166*1000+K$3,奖励辅助!$A:$K,11,FALSE),"")</f>
        <v/>
      </c>
      <c r="L166" t="str">
        <f>_xlfn.IFNA(","&amp;VLOOKUP($B166*1000+L$3,奖励辅助!$A:$K,11,FALSE),"")</f>
        <v/>
      </c>
      <c r="M166" t="str">
        <f>_xlfn.IFNA(","&amp;VLOOKUP($B166*1000+M$3,奖励辅助!$A:$K,11,FALSE),"")</f>
        <v/>
      </c>
      <c r="N166" t="str">
        <f>_xlfn.IFNA(","&amp;VLOOKUP($B166*1000+N$3,奖励辅助!$A:$K,11,FALSE),"")</f>
        <v/>
      </c>
      <c r="O166" t="str">
        <f>_xlfn.IFNA(","&amp;VLOOKUP($B166*1000+O$3,奖励辅助!$A:$K,11,FALSE),"")</f>
        <v/>
      </c>
      <c r="P166" t="str">
        <f>_xlfn.IFNA(","&amp;VLOOKUP($B166*1000+P$3,奖励辅助!$A:$K,11,FALSE),"")</f>
        <v/>
      </c>
      <c r="Q166" t="str">
        <f>_xlfn.IFNA(","&amp;VLOOKUP($B166*1000+Q$3,奖励辅助!$A:$K,11,FALSE),"")</f>
        <v/>
      </c>
      <c r="R166" t="str">
        <f>_xlfn.IFNA(","&amp;VLOOKUP($B166*1000+R$3,奖励辅助!$A:$K,11,FALSE),"")</f>
        <v/>
      </c>
      <c r="S166" t="str">
        <f>_xlfn.IFNA(","&amp;VLOOKUP($B166*1000+S$3,奖励辅助!$A:$K,11,FALSE),"")</f>
        <v/>
      </c>
      <c r="T166" t="str">
        <f>_xlfn.IFNA(","&amp;VLOOKUP($B166*1000+T$3,奖励辅助!$A:$K,11,FALSE),"")</f>
        <v/>
      </c>
      <c r="U166" t="str">
        <f>_xlfn.IFNA(","&amp;VLOOKUP($B166*1000+U$3,奖励辅助!$A:$K,11,FALSE),"")</f>
        <v/>
      </c>
      <c r="V166" t="str">
        <f>_xlfn.IFNA(","&amp;VLOOKUP($B166*1000+V$3,奖励辅助!$A:$K,11,FALSE),"")</f>
        <v/>
      </c>
      <c r="W166" t="str">
        <f>_xlfn.IFNA(","&amp;VLOOKUP($B166*1000+W$3,奖励辅助!$A:$K,11,FALSE),"")</f>
        <v/>
      </c>
      <c r="X166" t="str">
        <f>_xlfn.IFNA(","&amp;VLOOKUP($B166*1000+X$3,奖励辅助!$A:$K,11,FALSE),"")</f>
        <v/>
      </c>
      <c r="Y166" t="str">
        <f>_xlfn.IFNA(","&amp;VLOOKUP($B166*1000+Y$3,奖励辅助!$A:$K,11,FALSE),"")</f>
        <v/>
      </c>
      <c r="Z166" t="str">
        <f>_xlfn.IFNA(","&amp;VLOOKUP($B166*1000+Z$3,奖励辅助!$A:$K,11,FALSE),"")</f>
        <v/>
      </c>
      <c r="AA166" t="str">
        <f>_xlfn.IFNA(","&amp;VLOOKUP($B166*1000+AA$3,奖励辅助!$A:$K,11,FALSE),"")</f>
        <v/>
      </c>
      <c r="AB166" t="str">
        <f>_xlfn.IFNA(","&amp;VLOOKUP($B166*1000+AB$3,奖励辅助!$A:$K,11,FALSE),"")</f>
        <v/>
      </c>
      <c r="AC166" t="str">
        <f>_xlfn.IFNA(","&amp;VLOOKUP($B166*1000+AC$3,奖励辅助!$A:$K,11,FALSE),"")</f>
        <v/>
      </c>
      <c r="AD166" t="str">
        <f>_xlfn.IFNA(","&amp;VLOOKUP($B166*1000+AD$3,奖励辅助!$A:$K,11,FALSE),"")</f>
        <v/>
      </c>
      <c r="AE166" t="str">
        <f>_xlfn.IFNA(","&amp;VLOOKUP($B166*1000+AE$3,奖励辅助!$A:$K,11,FALSE),"")</f>
        <v/>
      </c>
      <c r="AF166" t="str">
        <f>_xlfn.IFNA(","&amp;VLOOKUP($B166*1000+AF$3,奖励辅助!$A:$K,11,FALSE),"")</f>
        <v/>
      </c>
      <c r="AG166" t="str">
        <f>_xlfn.IFNA(","&amp;VLOOKUP($B166*1000+AG$3,奖励辅助!$A:$K,11,FALSE),"")</f>
        <v/>
      </c>
      <c r="AH166" t="str">
        <f>_xlfn.IFNA(","&amp;VLOOKUP($B166*1000+AH$3,奖励辅助!$A:$K,11,FALSE),"")</f>
        <v/>
      </c>
      <c r="AI166" t="str">
        <f>_xlfn.IFNA(","&amp;VLOOKUP($B166*1000+AI$3,奖励辅助!$A:$K,11,FALSE),"")</f>
        <v/>
      </c>
      <c r="AJ166" t="str">
        <f>_xlfn.IFNA(","&amp;VLOOKUP($B166*1000+AJ$3,奖励辅助!$A:$K,11,FALSE),"")</f>
        <v/>
      </c>
      <c r="AK166" t="str">
        <f>_xlfn.IFNA(","&amp;VLOOKUP($B166*1000+AK$3,奖励辅助!$A:$K,11,FALSE),"")</f>
        <v/>
      </c>
      <c r="AL166" t="str">
        <f>_xlfn.IFNA(","&amp;VLOOKUP($B166*1000+AL$3,奖励辅助!$A:$K,11,FALSE),"")</f>
        <v/>
      </c>
      <c r="AM166" t="str">
        <f>_xlfn.IFNA(","&amp;VLOOKUP($B166*1000+AM$3,奖励辅助!$A:$K,11,FALSE),"")</f>
        <v/>
      </c>
    </row>
    <row r="167" spans="1:39" x14ac:dyDescent="0.15">
      <c r="A167">
        <f t="shared" si="10"/>
        <v>400552</v>
      </c>
      <c r="B167" s="2">
        <f t="shared" si="11"/>
        <v>552</v>
      </c>
      <c r="C167" s="6">
        <f t="shared" si="13"/>
        <v>55</v>
      </c>
      <c r="D167" s="6">
        <f t="shared" si="14"/>
        <v>2</v>
      </c>
      <c r="E167" s="1" t="s">
        <v>90</v>
      </c>
      <c r="F167" s="3" t="s">
        <v>91</v>
      </c>
      <c r="G167" s="3" t="str">
        <f t="shared" si="12"/>
        <v>[]</v>
      </c>
      <c r="H167" s="2">
        <v>0</v>
      </c>
      <c r="I167" s="2">
        <v>0</v>
      </c>
      <c r="J167" t="str">
        <f>_xlfn.IFNA(VLOOKUP($B167*1000+J$3,奖励辅助!$A:$K,11,FALSE),"")</f>
        <v/>
      </c>
      <c r="K167" t="str">
        <f>_xlfn.IFNA(","&amp;VLOOKUP($B167*1000+K$3,奖励辅助!$A:$K,11,FALSE),"")</f>
        <v/>
      </c>
      <c r="L167" t="str">
        <f>_xlfn.IFNA(","&amp;VLOOKUP($B167*1000+L$3,奖励辅助!$A:$K,11,FALSE),"")</f>
        <v/>
      </c>
      <c r="M167" t="str">
        <f>_xlfn.IFNA(","&amp;VLOOKUP($B167*1000+M$3,奖励辅助!$A:$K,11,FALSE),"")</f>
        <v/>
      </c>
      <c r="N167" t="str">
        <f>_xlfn.IFNA(","&amp;VLOOKUP($B167*1000+N$3,奖励辅助!$A:$K,11,FALSE),"")</f>
        <v/>
      </c>
      <c r="O167" t="str">
        <f>_xlfn.IFNA(","&amp;VLOOKUP($B167*1000+O$3,奖励辅助!$A:$K,11,FALSE),"")</f>
        <v/>
      </c>
      <c r="P167" t="str">
        <f>_xlfn.IFNA(","&amp;VLOOKUP($B167*1000+P$3,奖励辅助!$A:$K,11,FALSE),"")</f>
        <v/>
      </c>
      <c r="Q167" t="str">
        <f>_xlfn.IFNA(","&amp;VLOOKUP($B167*1000+Q$3,奖励辅助!$A:$K,11,FALSE),"")</f>
        <v/>
      </c>
      <c r="R167" t="str">
        <f>_xlfn.IFNA(","&amp;VLOOKUP($B167*1000+R$3,奖励辅助!$A:$K,11,FALSE),"")</f>
        <v/>
      </c>
      <c r="S167" t="str">
        <f>_xlfn.IFNA(","&amp;VLOOKUP($B167*1000+S$3,奖励辅助!$A:$K,11,FALSE),"")</f>
        <v/>
      </c>
      <c r="T167" t="str">
        <f>_xlfn.IFNA(","&amp;VLOOKUP($B167*1000+T$3,奖励辅助!$A:$K,11,FALSE),"")</f>
        <v/>
      </c>
      <c r="U167" t="str">
        <f>_xlfn.IFNA(","&amp;VLOOKUP($B167*1000+U$3,奖励辅助!$A:$K,11,FALSE),"")</f>
        <v/>
      </c>
      <c r="V167" t="str">
        <f>_xlfn.IFNA(","&amp;VLOOKUP($B167*1000+V$3,奖励辅助!$A:$K,11,FALSE),"")</f>
        <v/>
      </c>
      <c r="W167" t="str">
        <f>_xlfn.IFNA(","&amp;VLOOKUP($B167*1000+W$3,奖励辅助!$A:$K,11,FALSE),"")</f>
        <v/>
      </c>
      <c r="X167" t="str">
        <f>_xlfn.IFNA(","&amp;VLOOKUP($B167*1000+X$3,奖励辅助!$A:$K,11,FALSE),"")</f>
        <v/>
      </c>
      <c r="Y167" t="str">
        <f>_xlfn.IFNA(","&amp;VLOOKUP($B167*1000+Y$3,奖励辅助!$A:$K,11,FALSE),"")</f>
        <v/>
      </c>
      <c r="Z167" t="str">
        <f>_xlfn.IFNA(","&amp;VLOOKUP($B167*1000+Z$3,奖励辅助!$A:$K,11,FALSE),"")</f>
        <v/>
      </c>
      <c r="AA167" t="str">
        <f>_xlfn.IFNA(","&amp;VLOOKUP($B167*1000+AA$3,奖励辅助!$A:$K,11,FALSE),"")</f>
        <v/>
      </c>
      <c r="AB167" t="str">
        <f>_xlfn.IFNA(","&amp;VLOOKUP($B167*1000+AB$3,奖励辅助!$A:$K,11,FALSE),"")</f>
        <v/>
      </c>
      <c r="AC167" t="str">
        <f>_xlfn.IFNA(","&amp;VLOOKUP($B167*1000+AC$3,奖励辅助!$A:$K,11,FALSE),"")</f>
        <v/>
      </c>
      <c r="AD167" t="str">
        <f>_xlfn.IFNA(","&amp;VLOOKUP($B167*1000+AD$3,奖励辅助!$A:$K,11,FALSE),"")</f>
        <v/>
      </c>
      <c r="AE167" t="str">
        <f>_xlfn.IFNA(","&amp;VLOOKUP($B167*1000+AE$3,奖励辅助!$A:$K,11,FALSE),"")</f>
        <v/>
      </c>
      <c r="AF167" t="str">
        <f>_xlfn.IFNA(","&amp;VLOOKUP($B167*1000+AF$3,奖励辅助!$A:$K,11,FALSE),"")</f>
        <v/>
      </c>
      <c r="AG167" t="str">
        <f>_xlfn.IFNA(","&amp;VLOOKUP($B167*1000+AG$3,奖励辅助!$A:$K,11,FALSE),"")</f>
        <v/>
      </c>
      <c r="AH167" t="str">
        <f>_xlfn.IFNA(","&amp;VLOOKUP($B167*1000+AH$3,奖励辅助!$A:$K,11,FALSE),"")</f>
        <v/>
      </c>
      <c r="AI167" t="str">
        <f>_xlfn.IFNA(","&amp;VLOOKUP($B167*1000+AI$3,奖励辅助!$A:$K,11,FALSE),"")</f>
        <v/>
      </c>
      <c r="AJ167" t="str">
        <f>_xlfn.IFNA(","&amp;VLOOKUP($B167*1000+AJ$3,奖励辅助!$A:$K,11,FALSE),"")</f>
        <v/>
      </c>
      <c r="AK167" t="str">
        <f>_xlfn.IFNA(","&amp;VLOOKUP($B167*1000+AK$3,奖励辅助!$A:$K,11,FALSE),"")</f>
        <v/>
      </c>
      <c r="AL167" t="str">
        <f>_xlfn.IFNA(","&amp;VLOOKUP($B167*1000+AL$3,奖励辅助!$A:$K,11,FALSE),"")</f>
        <v/>
      </c>
      <c r="AM167" t="str">
        <f>_xlfn.IFNA(","&amp;VLOOKUP($B167*1000+AM$3,奖励辅助!$A:$K,11,FALSE),"")</f>
        <v/>
      </c>
    </row>
    <row r="168" spans="1:39" x14ac:dyDescent="0.15">
      <c r="A168">
        <f t="shared" si="10"/>
        <v>400553</v>
      </c>
      <c r="B168" s="2">
        <f t="shared" si="11"/>
        <v>553</v>
      </c>
      <c r="C168" s="6">
        <f t="shared" si="13"/>
        <v>55</v>
      </c>
      <c r="D168" s="6">
        <f t="shared" si="14"/>
        <v>3</v>
      </c>
      <c r="E168" s="1" t="s">
        <v>90</v>
      </c>
      <c r="F168" s="3" t="s">
        <v>91</v>
      </c>
      <c r="G168" s="3" t="str">
        <f t="shared" si="12"/>
        <v>[]</v>
      </c>
      <c r="H168" s="2">
        <v>0</v>
      </c>
      <c r="I168" s="2">
        <v>0</v>
      </c>
      <c r="J168" t="str">
        <f>_xlfn.IFNA(VLOOKUP($B168*1000+J$3,奖励辅助!$A:$K,11,FALSE),"")</f>
        <v/>
      </c>
      <c r="K168" t="str">
        <f>_xlfn.IFNA(","&amp;VLOOKUP($B168*1000+K$3,奖励辅助!$A:$K,11,FALSE),"")</f>
        <v/>
      </c>
      <c r="L168" t="str">
        <f>_xlfn.IFNA(","&amp;VLOOKUP($B168*1000+L$3,奖励辅助!$A:$K,11,FALSE),"")</f>
        <v/>
      </c>
      <c r="M168" t="str">
        <f>_xlfn.IFNA(","&amp;VLOOKUP($B168*1000+M$3,奖励辅助!$A:$K,11,FALSE),"")</f>
        <v/>
      </c>
      <c r="N168" t="str">
        <f>_xlfn.IFNA(","&amp;VLOOKUP($B168*1000+N$3,奖励辅助!$A:$K,11,FALSE),"")</f>
        <v/>
      </c>
      <c r="O168" t="str">
        <f>_xlfn.IFNA(","&amp;VLOOKUP($B168*1000+O$3,奖励辅助!$A:$K,11,FALSE),"")</f>
        <v/>
      </c>
      <c r="P168" t="str">
        <f>_xlfn.IFNA(","&amp;VLOOKUP($B168*1000+P$3,奖励辅助!$A:$K,11,FALSE),"")</f>
        <v/>
      </c>
      <c r="Q168" t="str">
        <f>_xlfn.IFNA(","&amp;VLOOKUP($B168*1000+Q$3,奖励辅助!$A:$K,11,FALSE),"")</f>
        <v/>
      </c>
      <c r="R168" t="str">
        <f>_xlfn.IFNA(","&amp;VLOOKUP($B168*1000+R$3,奖励辅助!$A:$K,11,FALSE),"")</f>
        <v/>
      </c>
      <c r="S168" t="str">
        <f>_xlfn.IFNA(","&amp;VLOOKUP($B168*1000+S$3,奖励辅助!$A:$K,11,FALSE),"")</f>
        <v/>
      </c>
      <c r="T168" t="str">
        <f>_xlfn.IFNA(","&amp;VLOOKUP($B168*1000+T$3,奖励辅助!$A:$K,11,FALSE),"")</f>
        <v/>
      </c>
      <c r="U168" t="str">
        <f>_xlfn.IFNA(","&amp;VLOOKUP($B168*1000+U$3,奖励辅助!$A:$K,11,FALSE),"")</f>
        <v/>
      </c>
      <c r="V168" t="str">
        <f>_xlfn.IFNA(","&amp;VLOOKUP($B168*1000+V$3,奖励辅助!$A:$K,11,FALSE),"")</f>
        <v/>
      </c>
      <c r="W168" t="str">
        <f>_xlfn.IFNA(","&amp;VLOOKUP($B168*1000+W$3,奖励辅助!$A:$K,11,FALSE),"")</f>
        <v/>
      </c>
      <c r="X168" t="str">
        <f>_xlfn.IFNA(","&amp;VLOOKUP($B168*1000+X$3,奖励辅助!$A:$K,11,FALSE),"")</f>
        <v/>
      </c>
      <c r="Y168" t="str">
        <f>_xlfn.IFNA(","&amp;VLOOKUP($B168*1000+Y$3,奖励辅助!$A:$K,11,FALSE),"")</f>
        <v/>
      </c>
      <c r="Z168" t="str">
        <f>_xlfn.IFNA(","&amp;VLOOKUP($B168*1000+Z$3,奖励辅助!$A:$K,11,FALSE),"")</f>
        <v/>
      </c>
      <c r="AA168" t="str">
        <f>_xlfn.IFNA(","&amp;VLOOKUP($B168*1000+AA$3,奖励辅助!$A:$K,11,FALSE),"")</f>
        <v/>
      </c>
      <c r="AB168" t="str">
        <f>_xlfn.IFNA(","&amp;VLOOKUP($B168*1000+AB$3,奖励辅助!$A:$K,11,FALSE),"")</f>
        <v/>
      </c>
      <c r="AC168" t="str">
        <f>_xlfn.IFNA(","&amp;VLOOKUP($B168*1000+AC$3,奖励辅助!$A:$K,11,FALSE),"")</f>
        <v/>
      </c>
      <c r="AD168" t="str">
        <f>_xlfn.IFNA(","&amp;VLOOKUP($B168*1000+AD$3,奖励辅助!$A:$K,11,FALSE),"")</f>
        <v/>
      </c>
      <c r="AE168" t="str">
        <f>_xlfn.IFNA(","&amp;VLOOKUP($B168*1000+AE$3,奖励辅助!$A:$K,11,FALSE),"")</f>
        <v/>
      </c>
      <c r="AF168" t="str">
        <f>_xlfn.IFNA(","&amp;VLOOKUP($B168*1000+AF$3,奖励辅助!$A:$K,11,FALSE),"")</f>
        <v/>
      </c>
      <c r="AG168" t="str">
        <f>_xlfn.IFNA(","&amp;VLOOKUP($B168*1000+AG$3,奖励辅助!$A:$K,11,FALSE),"")</f>
        <v/>
      </c>
      <c r="AH168" t="str">
        <f>_xlfn.IFNA(","&amp;VLOOKUP($B168*1000+AH$3,奖励辅助!$A:$K,11,FALSE),"")</f>
        <v/>
      </c>
      <c r="AI168" t="str">
        <f>_xlfn.IFNA(","&amp;VLOOKUP($B168*1000+AI$3,奖励辅助!$A:$K,11,FALSE),"")</f>
        <v/>
      </c>
      <c r="AJ168" t="str">
        <f>_xlfn.IFNA(","&amp;VLOOKUP($B168*1000+AJ$3,奖励辅助!$A:$K,11,FALSE),"")</f>
        <v/>
      </c>
      <c r="AK168" t="str">
        <f>_xlfn.IFNA(","&amp;VLOOKUP($B168*1000+AK$3,奖励辅助!$A:$K,11,FALSE),"")</f>
        <v/>
      </c>
      <c r="AL168" t="str">
        <f>_xlfn.IFNA(","&amp;VLOOKUP($B168*1000+AL$3,奖励辅助!$A:$K,11,FALSE),"")</f>
        <v/>
      </c>
      <c r="AM168" t="str">
        <f>_xlfn.IFNA(","&amp;VLOOKUP($B168*1000+AM$3,奖励辅助!$A:$K,11,FALSE),"")</f>
        <v/>
      </c>
    </row>
    <row r="169" spans="1:39" x14ac:dyDescent="0.15">
      <c r="A169">
        <f t="shared" si="10"/>
        <v>400561</v>
      </c>
      <c r="B169" s="2">
        <f t="shared" si="11"/>
        <v>561</v>
      </c>
      <c r="C169" s="6">
        <f t="shared" si="13"/>
        <v>56</v>
      </c>
      <c r="D169" s="6">
        <f t="shared" si="14"/>
        <v>1</v>
      </c>
      <c r="E169" s="1" t="s">
        <v>90</v>
      </c>
      <c r="F169" s="3" t="s">
        <v>91</v>
      </c>
      <c r="G169" s="3" t="str">
        <f t="shared" si="12"/>
        <v>[{"t":"i","i":4,"c":24404,"tr":0}]</v>
      </c>
      <c r="H169" s="2">
        <v>0</v>
      </c>
      <c r="I169" s="2">
        <v>0</v>
      </c>
      <c r="J169" t="str">
        <f>_xlfn.IFNA(VLOOKUP($B169*1000+J$3,奖励辅助!$A:$K,11,FALSE),"")</f>
        <v>{"t":"i","i":4,"c":24404,"tr":0}</v>
      </c>
      <c r="K169" t="str">
        <f>_xlfn.IFNA(","&amp;VLOOKUP($B169*1000+K$3,奖励辅助!$A:$K,11,FALSE),"")</f>
        <v/>
      </c>
      <c r="L169" t="str">
        <f>_xlfn.IFNA(","&amp;VLOOKUP($B169*1000+L$3,奖励辅助!$A:$K,11,FALSE),"")</f>
        <v/>
      </c>
      <c r="M169" t="str">
        <f>_xlfn.IFNA(","&amp;VLOOKUP($B169*1000+M$3,奖励辅助!$A:$K,11,FALSE),"")</f>
        <v/>
      </c>
      <c r="N169" t="str">
        <f>_xlfn.IFNA(","&amp;VLOOKUP($B169*1000+N$3,奖励辅助!$A:$K,11,FALSE),"")</f>
        <v/>
      </c>
      <c r="O169" t="str">
        <f>_xlfn.IFNA(","&amp;VLOOKUP($B169*1000+O$3,奖励辅助!$A:$K,11,FALSE),"")</f>
        <v/>
      </c>
      <c r="P169" t="str">
        <f>_xlfn.IFNA(","&amp;VLOOKUP($B169*1000+P$3,奖励辅助!$A:$K,11,FALSE),"")</f>
        <v/>
      </c>
      <c r="Q169" t="str">
        <f>_xlfn.IFNA(","&amp;VLOOKUP($B169*1000+Q$3,奖励辅助!$A:$K,11,FALSE),"")</f>
        <v/>
      </c>
      <c r="R169" t="str">
        <f>_xlfn.IFNA(","&amp;VLOOKUP($B169*1000+R$3,奖励辅助!$A:$K,11,FALSE),"")</f>
        <v/>
      </c>
      <c r="S169" t="str">
        <f>_xlfn.IFNA(","&amp;VLOOKUP($B169*1000+S$3,奖励辅助!$A:$K,11,FALSE),"")</f>
        <v/>
      </c>
      <c r="T169" t="str">
        <f>_xlfn.IFNA(","&amp;VLOOKUP($B169*1000+T$3,奖励辅助!$A:$K,11,FALSE),"")</f>
        <v/>
      </c>
      <c r="U169" t="str">
        <f>_xlfn.IFNA(","&amp;VLOOKUP($B169*1000+U$3,奖励辅助!$A:$K,11,FALSE),"")</f>
        <v/>
      </c>
      <c r="V169" t="str">
        <f>_xlfn.IFNA(","&amp;VLOOKUP($B169*1000+V$3,奖励辅助!$A:$K,11,FALSE),"")</f>
        <v/>
      </c>
      <c r="W169" t="str">
        <f>_xlfn.IFNA(","&amp;VLOOKUP($B169*1000+W$3,奖励辅助!$A:$K,11,FALSE),"")</f>
        <v/>
      </c>
      <c r="X169" t="str">
        <f>_xlfn.IFNA(","&amp;VLOOKUP($B169*1000+X$3,奖励辅助!$A:$K,11,FALSE),"")</f>
        <v/>
      </c>
      <c r="Y169" t="str">
        <f>_xlfn.IFNA(","&amp;VLOOKUP($B169*1000+Y$3,奖励辅助!$A:$K,11,FALSE),"")</f>
        <v/>
      </c>
      <c r="Z169" t="str">
        <f>_xlfn.IFNA(","&amp;VLOOKUP($B169*1000+Z$3,奖励辅助!$A:$K,11,FALSE),"")</f>
        <v/>
      </c>
      <c r="AA169" t="str">
        <f>_xlfn.IFNA(","&amp;VLOOKUP($B169*1000+AA$3,奖励辅助!$A:$K,11,FALSE),"")</f>
        <v/>
      </c>
      <c r="AB169" t="str">
        <f>_xlfn.IFNA(","&amp;VLOOKUP($B169*1000+AB$3,奖励辅助!$A:$K,11,FALSE),"")</f>
        <v/>
      </c>
      <c r="AC169" t="str">
        <f>_xlfn.IFNA(","&amp;VLOOKUP($B169*1000+AC$3,奖励辅助!$A:$K,11,FALSE),"")</f>
        <v/>
      </c>
      <c r="AD169" t="str">
        <f>_xlfn.IFNA(","&amp;VLOOKUP($B169*1000+AD$3,奖励辅助!$A:$K,11,FALSE),"")</f>
        <v/>
      </c>
      <c r="AE169" t="str">
        <f>_xlfn.IFNA(","&amp;VLOOKUP($B169*1000+AE$3,奖励辅助!$A:$K,11,FALSE),"")</f>
        <v/>
      </c>
      <c r="AF169" t="str">
        <f>_xlfn.IFNA(","&amp;VLOOKUP($B169*1000+AF$3,奖励辅助!$A:$K,11,FALSE),"")</f>
        <v/>
      </c>
      <c r="AG169" t="str">
        <f>_xlfn.IFNA(","&amp;VLOOKUP($B169*1000+AG$3,奖励辅助!$A:$K,11,FALSE),"")</f>
        <v/>
      </c>
      <c r="AH169" t="str">
        <f>_xlfn.IFNA(","&amp;VLOOKUP($B169*1000+AH$3,奖励辅助!$A:$K,11,FALSE),"")</f>
        <v/>
      </c>
      <c r="AI169" t="str">
        <f>_xlfn.IFNA(","&amp;VLOOKUP($B169*1000+AI$3,奖励辅助!$A:$K,11,FALSE),"")</f>
        <v/>
      </c>
      <c r="AJ169" t="str">
        <f>_xlfn.IFNA(","&amp;VLOOKUP($B169*1000+AJ$3,奖励辅助!$A:$K,11,FALSE),"")</f>
        <v/>
      </c>
      <c r="AK169" t="str">
        <f>_xlfn.IFNA(","&amp;VLOOKUP($B169*1000+AK$3,奖励辅助!$A:$K,11,FALSE),"")</f>
        <v/>
      </c>
      <c r="AL169" t="str">
        <f>_xlfn.IFNA(","&amp;VLOOKUP($B169*1000+AL$3,奖励辅助!$A:$K,11,FALSE),"")</f>
        <v/>
      </c>
      <c r="AM169" t="str">
        <f>_xlfn.IFNA(","&amp;VLOOKUP($B169*1000+AM$3,奖励辅助!$A:$K,11,FALSE),"")</f>
        <v/>
      </c>
    </row>
    <row r="170" spans="1:39" x14ac:dyDescent="0.15">
      <c r="A170">
        <f t="shared" si="10"/>
        <v>400562</v>
      </c>
      <c r="B170" s="2">
        <f t="shared" si="11"/>
        <v>562</v>
      </c>
      <c r="C170" s="6">
        <f t="shared" si="13"/>
        <v>56</v>
      </c>
      <c r="D170" s="6">
        <f t="shared" si="14"/>
        <v>2</v>
      </c>
      <c r="E170" s="1" t="s">
        <v>90</v>
      </c>
      <c r="F170" s="3" t="s">
        <v>91</v>
      </c>
      <c r="G170" s="3" t="str">
        <f t="shared" si="12"/>
        <v>[]</v>
      </c>
      <c r="H170" s="2">
        <v>0</v>
      </c>
      <c r="I170" s="2">
        <v>0</v>
      </c>
      <c r="J170" t="str">
        <f>_xlfn.IFNA(VLOOKUP($B170*1000+J$3,奖励辅助!$A:$K,11,FALSE),"")</f>
        <v/>
      </c>
      <c r="K170" t="str">
        <f>_xlfn.IFNA(","&amp;VLOOKUP($B170*1000+K$3,奖励辅助!$A:$K,11,FALSE),"")</f>
        <v/>
      </c>
      <c r="L170" t="str">
        <f>_xlfn.IFNA(","&amp;VLOOKUP($B170*1000+L$3,奖励辅助!$A:$K,11,FALSE),"")</f>
        <v/>
      </c>
      <c r="M170" t="str">
        <f>_xlfn.IFNA(","&amp;VLOOKUP($B170*1000+M$3,奖励辅助!$A:$K,11,FALSE),"")</f>
        <v/>
      </c>
      <c r="N170" t="str">
        <f>_xlfn.IFNA(","&amp;VLOOKUP($B170*1000+N$3,奖励辅助!$A:$K,11,FALSE),"")</f>
        <v/>
      </c>
      <c r="O170" t="str">
        <f>_xlfn.IFNA(","&amp;VLOOKUP($B170*1000+O$3,奖励辅助!$A:$K,11,FALSE),"")</f>
        <v/>
      </c>
      <c r="P170" t="str">
        <f>_xlfn.IFNA(","&amp;VLOOKUP($B170*1000+P$3,奖励辅助!$A:$K,11,FALSE),"")</f>
        <v/>
      </c>
      <c r="Q170" t="str">
        <f>_xlfn.IFNA(","&amp;VLOOKUP($B170*1000+Q$3,奖励辅助!$A:$K,11,FALSE),"")</f>
        <v/>
      </c>
      <c r="R170" t="str">
        <f>_xlfn.IFNA(","&amp;VLOOKUP($B170*1000+R$3,奖励辅助!$A:$K,11,FALSE),"")</f>
        <v/>
      </c>
      <c r="S170" t="str">
        <f>_xlfn.IFNA(","&amp;VLOOKUP($B170*1000+S$3,奖励辅助!$A:$K,11,FALSE),"")</f>
        <v/>
      </c>
      <c r="T170" t="str">
        <f>_xlfn.IFNA(","&amp;VLOOKUP($B170*1000+T$3,奖励辅助!$A:$K,11,FALSE),"")</f>
        <v/>
      </c>
      <c r="U170" t="str">
        <f>_xlfn.IFNA(","&amp;VLOOKUP($B170*1000+U$3,奖励辅助!$A:$K,11,FALSE),"")</f>
        <v/>
      </c>
      <c r="V170" t="str">
        <f>_xlfn.IFNA(","&amp;VLOOKUP($B170*1000+V$3,奖励辅助!$A:$K,11,FALSE),"")</f>
        <v/>
      </c>
      <c r="W170" t="str">
        <f>_xlfn.IFNA(","&amp;VLOOKUP($B170*1000+W$3,奖励辅助!$A:$K,11,FALSE),"")</f>
        <v/>
      </c>
      <c r="X170" t="str">
        <f>_xlfn.IFNA(","&amp;VLOOKUP($B170*1000+X$3,奖励辅助!$A:$K,11,FALSE),"")</f>
        <v/>
      </c>
      <c r="Y170" t="str">
        <f>_xlfn.IFNA(","&amp;VLOOKUP($B170*1000+Y$3,奖励辅助!$A:$K,11,FALSE),"")</f>
        <v/>
      </c>
      <c r="Z170" t="str">
        <f>_xlfn.IFNA(","&amp;VLOOKUP($B170*1000+Z$3,奖励辅助!$A:$K,11,FALSE),"")</f>
        <v/>
      </c>
      <c r="AA170" t="str">
        <f>_xlfn.IFNA(","&amp;VLOOKUP($B170*1000+AA$3,奖励辅助!$A:$K,11,FALSE),"")</f>
        <v/>
      </c>
      <c r="AB170" t="str">
        <f>_xlfn.IFNA(","&amp;VLOOKUP($B170*1000+AB$3,奖励辅助!$A:$K,11,FALSE),"")</f>
        <v/>
      </c>
      <c r="AC170" t="str">
        <f>_xlfn.IFNA(","&amp;VLOOKUP($B170*1000+AC$3,奖励辅助!$A:$K,11,FALSE),"")</f>
        <v/>
      </c>
      <c r="AD170" t="str">
        <f>_xlfn.IFNA(","&amp;VLOOKUP($B170*1000+AD$3,奖励辅助!$A:$K,11,FALSE),"")</f>
        <v/>
      </c>
      <c r="AE170" t="str">
        <f>_xlfn.IFNA(","&amp;VLOOKUP($B170*1000+AE$3,奖励辅助!$A:$K,11,FALSE),"")</f>
        <v/>
      </c>
      <c r="AF170" t="str">
        <f>_xlfn.IFNA(","&amp;VLOOKUP($B170*1000+AF$3,奖励辅助!$A:$K,11,FALSE),"")</f>
        <v/>
      </c>
      <c r="AG170" t="str">
        <f>_xlfn.IFNA(","&amp;VLOOKUP($B170*1000+AG$3,奖励辅助!$A:$K,11,FALSE),"")</f>
        <v/>
      </c>
      <c r="AH170" t="str">
        <f>_xlfn.IFNA(","&amp;VLOOKUP($B170*1000+AH$3,奖励辅助!$A:$K,11,FALSE),"")</f>
        <v/>
      </c>
      <c r="AI170" t="str">
        <f>_xlfn.IFNA(","&amp;VLOOKUP($B170*1000+AI$3,奖励辅助!$A:$K,11,FALSE),"")</f>
        <v/>
      </c>
      <c r="AJ170" t="str">
        <f>_xlfn.IFNA(","&amp;VLOOKUP($B170*1000+AJ$3,奖励辅助!$A:$K,11,FALSE),"")</f>
        <v/>
      </c>
      <c r="AK170" t="str">
        <f>_xlfn.IFNA(","&amp;VLOOKUP($B170*1000+AK$3,奖励辅助!$A:$K,11,FALSE),"")</f>
        <v/>
      </c>
      <c r="AL170" t="str">
        <f>_xlfn.IFNA(","&amp;VLOOKUP($B170*1000+AL$3,奖励辅助!$A:$K,11,FALSE),"")</f>
        <v/>
      </c>
      <c r="AM170" t="str">
        <f>_xlfn.IFNA(","&amp;VLOOKUP($B170*1000+AM$3,奖励辅助!$A:$K,11,FALSE),"")</f>
        <v/>
      </c>
    </row>
    <row r="171" spans="1:39" x14ac:dyDescent="0.15">
      <c r="A171">
        <f t="shared" si="10"/>
        <v>400563</v>
      </c>
      <c r="B171" s="2">
        <f t="shared" si="11"/>
        <v>563</v>
      </c>
      <c r="C171" s="6">
        <f t="shared" si="13"/>
        <v>56</v>
      </c>
      <c r="D171" s="6">
        <f t="shared" si="14"/>
        <v>3</v>
      </c>
      <c r="E171" s="1" t="s">
        <v>90</v>
      </c>
      <c r="F171" s="3" t="s">
        <v>91</v>
      </c>
      <c r="G171" s="3" t="str">
        <f t="shared" si="12"/>
        <v>[]</v>
      </c>
      <c r="H171" s="2">
        <v>0</v>
      </c>
      <c r="I171" s="2">
        <v>0</v>
      </c>
      <c r="J171" t="str">
        <f>_xlfn.IFNA(VLOOKUP($B171*1000+J$3,奖励辅助!$A:$K,11,FALSE),"")</f>
        <v/>
      </c>
      <c r="K171" t="str">
        <f>_xlfn.IFNA(","&amp;VLOOKUP($B171*1000+K$3,奖励辅助!$A:$K,11,FALSE),"")</f>
        <v/>
      </c>
      <c r="L171" t="str">
        <f>_xlfn.IFNA(","&amp;VLOOKUP($B171*1000+L$3,奖励辅助!$A:$K,11,FALSE),"")</f>
        <v/>
      </c>
      <c r="M171" t="str">
        <f>_xlfn.IFNA(","&amp;VLOOKUP($B171*1000+M$3,奖励辅助!$A:$K,11,FALSE),"")</f>
        <v/>
      </c>
      <c r="N171" t="str">
        <f>_xlfn.IFNA(","&amp;VLOOKUP($B171*1000+N$3,奖励辅助!$A:$K,11,FALSE),"")</f>
        <v/>
      </c>
      <c r="O171" t="str">
        <f>_xlfn.IFNA(","&amp;VLOOKUP($B171*1000+O$3,奖励辅助!$A:$K,11,FALSE),"")</f>
        <v/>
      </c>
      <c r="P171" t="str">
        <f>_xlfn.IFNA(","&amp;VLOOKUP($B171*1000+P$3,奖励辅助!$A:$K,11,FALSE),"")</f>
        <v/>
      </c>
      <c r="Q171" t="str">
        <f>_xlfn.IFNA(","&amp;VLOOKUP($B171*1000+Q$3,奖励辅助!$A:$K,11,FALSE),"")</f>
        <v/>
      </c>
      <c r="R171" t="str">
        <f>_xlfn.IFNA(","&amp;VLOOKUP($B171*1000+R$3,奖励辅助!$A:$K,11,FALSE),"")</f>
        <v/>
      </c>
      <c r="S171" t="str">
        <f>_xlfn.IFNA(","&amp;VLOOKUP($B171*1000+S$3,奖励辅助!$A:$K,11,FALSE),"")</f>
        <v/>
      </c>
      <c r="T171" t="str">
        <f>_xlfn.IFNA(","&amp;VLOOKUP($B171*1000+T$3,奖励辅助!$A:$K,11,FALSE),"")</f>
        <v/>
      </c>
      <c r="U171" t="str">
        <f>_xlfn.IFNA(","&amp;VLOOKUP($B171*1000+U$3,奖励辅助!$A:$K,11,FALSE),"")</f>
        <v/>
      </c>
      <c r="V171" t="str">
        <f>_xlfn.IFNA(","&amp;VLOOKUP($B171*1000+V$3,奖励辅助!$A:$K,11,FALSE),"")</f>
        <v/>
      </c>
      <c r="W171" t="str">
        <f>_xlfn.IFNA(","&amp;VLOOKUP($B171*1000+W$3,奖励辅助!$A:$K,11,FALSE),"")</f>
        <v/>
      </c>
      <c r="X171" t="str">
        <f>_xlfn.IFNA(","&amp;VLOOKUP($B171*1000+X$3,奖励辅助!$A:$K,11,FALSE),"")</f>
        <v/>
      </c>
      <c r="Y171" t="str">
        <f>_xlfn.IFNA(","&amp;VLOOKUP($B171*1000+Y$3,奖励辅助!$A:$K,11,FALSE),"")</f>
        <v/>
      </c>
      <c r="Z171" t="str">
        <f>_xlfn.IFNA(","&amp;VLOOKUP($B171*1000+Z$3,奖励辅助!$A:$K,11,FALSE),"")</f>
        <v/>
      </c>
      <c r="AA171" t="str">
        <f>_xlfn.IFNA(","&amp;VLOOKUP($B171*1000+AA$3,奖励辅助!$A:$K,11,FALSE),"")</f>
        <v/>
      </c>
      <c r="AB171" t="str">
        <f>_xlfn.IFNA(","&amp;VLOOKUP($B171*1000+AB$3,奖励辅助!$A:$K,11,FALSE),"")</f>
        <v/>
      </c>
      <c r="AC171" t="str">
        <f>_xlfn.IFNA(","&amp;VLOOKUP($B171*1000+AC$3,奖励辅助!$A:$K,11,FALSE),"")</f>
        <v/>
      </c>
      <c r="AD171" t="str">
        <f>_xlfn.IFNA(","&amp;VLOOKUP($B171*1000+AD$3,奖励辅助!$A:$K,11,FALSE),"")</f>
        <v/>
      </c>
      <c r="AE171" t="str">
        <f>_xlfn.IFNA(","&amp;VLOOKUP($B171*1000+AE$3,奖励辅助!$A:$K,11,FALSE),"")</f>
        <v/>
      </c>
      <c r="AF171" t="str">
        <f>_xlfn.IFNA(","&amp;VLOOKUP($B171*1000+AF$3,奖励辅助!$A:$K,11,FALSE),"")</f>
        <v/>
      </c>
      <c r="AG171" t="str">
        <f>_xlfn.IFNA(","&amp;VLOOKUP($B171*1000+AG$3,奖励辅助!$A:$K,11,FALSE),"")</f>
        <v/>
      </c>
      <c r="AH171" t="str">
        <f>_xlfn.IFNA(","&amp;VLOOKUP($B171*1000+AH$3,奖励辅助!$A:$K,11,FALSE),"")</f>
        <v/>
      </c>
      <c r="AI171" t="str">
        <f>_xlfn.IFNA(","&amp;VLOOKUP($B171*1000+AI$3,奖励辅助!$A:$K,11,FALSE),"")</f>
        <v/>
      </c>
      <c r="AJ171" t="str">
        <f>_xlfn.IFNA(","&amp;VLOOKUP($B171*1000+AJ$3,奖励辅助!$A:$K,11,FALSE),"")</f>
        <v/>
      </c>
      <c r="AK171" t="str">
        <f>_xlfn.IFNA(","&amp;VLOOKUP($B171*1000+AK$3,奖励辅助!$A:$K,11,FALSE),"")</f>
        <v/>
      </c>
      <c r="AL171" t="str">
        <f>_xlfn.IFNA(","&amp;VLOOKUP($B171*1000+AL$3,奖励辅助!$A:$K,11,FALSE),"")</f>
        <v/>
      </c>
      <c r="AM171" t="str">
        <f>_xlfn.IFNA(","&amp;VLOOKUP($B171*1000+AM$3,奖励辅助!$A:$K,11,FALSE),"")</f>
        <v/>
      </c>
    </row>
    <row r="172" spans="1:39" x14ac:dyDescent="0.15">
      <c r="A172">
        <f t="shared" si="10"/>
        <v>400571</v>
      </c>
      <c r="B172" s="2">
        <f t="shared" si="11"/>
        <v>571</v>
      </c>
      <c r="C172" s="6">
        <f t="shared" si="13"/>
        <v>57</v>
      </c>
      <c r="D172" s="6">
        <f t="shared" si="14"/>
        <v>1</v>
      </c>
      <c r="E172" s="1" t="s">
        <v>90</v>
      </c>
      <c r="F172" s="3" t="s">
        <v>91</v>
      </c>
      <c r="G172" s="3" t="str">
        <f t="shared" si="12"/>
        <v>[{"t":"i","i":4,"c":26154,"tr":0}]</v>
      </c>
      <c r="H172" s="2">
        <v>0</v>
      </c>
      <c r="I172" s="2">
        <v>0</v>
      </c>
      <c r="J172" t="str">
        <f>_xlfn.IFNA(VLOOKUP($B172*1000+J$3,奖励辅助!$A:$K,11,FALSE),"")</f>
        <v>{"t":"i","i":4,"c":26154,"tr":0}</v>
      </c>
      <c r="K172" t="str">
        <f>_xlfn.IFNA(","&amp;VLOOKUP($B172*1000+K$3,奖励辅助!$A:$K,11,FALSE),"")</f>
        <v/>
      </c>
      <c r="L172" t="str">
        <f>_xlfn.IFNA(","&amp;VLOOKUP($B172*1000+L$3,奖励辅助!$A:$K,11,FALSE),"")</f>
        <v/>
      </c>
      <c r="M172" t="str">
        <f>_xlfn.IFNA(","&amp;VLOOKUP($B172*1000+M$3,奖励辅助!$A:$K,11,FALSE),"")</f>
        <v/>
      </c>
      <c r="N172" t="str">
        <f>_xlfn.IFNA(","&amp;VLOOKUP($B172*1000+N$3,奖励辅助!$A:$K,11,FALSE),"")</f>
        <v/>
      </c>
      <c r="O172" t="str">
        <f>_xlfn.IFNA(","&amp;VLOOKUP($B172*1000+O$3,奖励辅助!$A:$K,11,FALSE),"")</f>
        <v/>
      </c>
      <c r="P172" t="str">
        <f>_xlfn.IFNA(","&amp;VLOOKUP($B172*1000+P$3,奖励辅助!$A:$K,11,FALSE),"")</f>
        <v/>
      </c>
      <c r="Q172" t="str">
        <f>_xlfn.IFNA(","&amp;VLOOKUP($B172*1000+Q$3,奖励辅助!$A:$K,11,FALSE),"")</f>
        <v/>
      </c>
      <c r="R172" t="str">
        <f>_xlfn.IFNA(","&amp;VLOOKUP($B172*1000+R$3,奖励辅助!$A:$K,11,FALSE),"")</f>
        <v/>
      </c>
      <c r="S172" t="str">
        <f>_xlfn.IFNA(","&amp;VLOOKUP($B172*1000+S$3,奖励辅助!$A:$K,11,FALSE),"")</f>
        <v/>
      </c>
      <c r="T172" t="str">
        <f>_xlfn.IFNA(","&amp;VLOOKUP($B172*1000+T$3,奖励辅助!$A:$K,11,FALSE),"")</f>
        <v/>
      </c>
      <c r="U172" t="str">
        <f>_xlfn.IFNA(","&amp;VLOOKUP($B172*1000+U$3,奖励辅助!$A:$K,11,FALSE),"")</f>
        <v/>
      </c>
      <c r="V172" t="str">
        <f>_xlfn.IFNA(","&amp;VLOOKUP($B172*1000+V$3,奖励辅助!$A:$K,11,FALSE),"")</f>
        <v/>
      </c>
      <c r="W172" t="str">
        <f>_xlfn.IFNA(","&amp;VLOOKUP($B172*1000+W$3,奖励辅助!$A:$K,11,FALSE),"")</f>
        <v/>
      </c>
      <c r="X172" t="str">
        <f>_xlfn.IFNA(","&amp;VLOOKUP($B172*1000+X$3,奖励辅助!$A:$K,11,FALSE),"")</f>
        <v/>
      </c>
      <c r="Y172" t="str">
        <f>_xlfn.IFNA(","&amp;VLOOKUP($B172*1000+Y$3,奖励辅助!$A:$K,11,FALSE),"")</f>
        <v/>
      </c>
      <c r="Z172" t="str">
        <f>_xlfn.IFNA(","&amp;VLOOKUP($B172*1000+Z$3,奖励辅助!$A:$K,11,FALSE),"")</f>
        <v/>
      </c>
      <c r="AA172" t="str">
        <f>_xlfn.IFNA(","&amp;VLOOKUP($B172*1000+AA$3,奖励辅助!$A:$K,11,FALSE),"")</f>
        <v/>
      </c>
      <c r="AB172" t="str">
        <f>_xlfn.IFNA(","&amp;VLOOKUP($B172*1000+AB$3,奖励辅助!$A:$K,11,FALSE),"")</f>
        <v/>
      </c>
      <c r="AC172" t="str">
        <f>_xlfn.IFNA(","&amp;VLOOKUP($B172*1000+AC$3,奖励辅助!$A:$K,11,FALSE),"")</f>
        <v/>
      </c>
      <c r="AD172" t="str">
        <f>_xlfn.IFNA(","&amp;VLOOKUP($B172*1000+AD$3,奖励辅助!$A:$K,11,FALSE),"")</f>
        <v/>
      </c>
      <c r="AE172" t="str">
        <f>_xlfn.IFNA(","&amp;VLOOKUP($B172*1000+AE$3,奖励辅助!$A:$K,11,FALSE),"")</f>
        <v/>
      </c>
      <c r="AF172" t="str">
        <f>_xlfn.IFNA(","&amp;VLOOKUP($B172*1000+AF$3,奖励辅助!$A:$K,11,FALSE),"")</f>
        <v/>
      </c>
      <c r="AG172" t="str">
        <f>_xlfn.IFNA(","&amp;VLOOKUP($B172*1000+AG$3,奖励辅助!$A:$K,11,FALSE),"")</f>
        <v/>
      </c>
      <c r="AH172" t="str">
        <f>_xlfn.IFNA(","&amp;VLOOKUP($B172*1000+AH$3,奖励辅助!$A:$K,11,FALSE),"")</f>
        <v/>
      </c>
      <c r="AI172" t="str">
        <f>_xlfn.IFNA(","&amp;VLOOKUP($B172*1000+AI$3,奖励辅助!$A:$K,11,FALSE),"")</f>
        <v/>
      </c>
      <c r="AJ172" t="str">
        <f>_xlfn.IFNA(","&amp;VLOOKUP($B172*1000+AJ$3,奖励辅助!$A:$K,11,FALSE),"")</f>
        <v/>
      </c>
      <c r="AK172" t="str">
        <f>_xlfn.IFNA(","&amp;VLOOKUP($B172*1000+AK$3,奖励辅助!$A:$K,11,FALSE),"")</f>
        <v/>
      </c>
      <c r="AL172" t="str">
        <f>_xlfn.IFNA(","&amp;VLOOKUP($B172*1000+AL$3,奖励辅助!$A:$K,11,FALSE),"")</f>
        <v/>
      </c>
      <c r="AM172" t="str">
        <f>_xlfn.IFNA(","&amp;VLOOKUP($B172*1000+AM$3,奖励辅助!$A:$K,11,FALSE),"")</f>
        <v/>
      </c>
    </row>
    <row r="173" spans="1:39" x14ac:dyDescent="0.15">
      <c r="A173">
        <f t="shared" si="10"/>
        <v>400572</v>
      </c>
      <c r="B173" s="2">
        <f t="shared" si="11"/>
        <v>572</v>
      </c>
      <c r="C173" s="6">
        <f t="shared" si="13"/>
        <v>57</v>
      </c>
      <c r="D173" s="6">
        <f t="shared" si="14"/>
        <v>2</v>
      </c>
      <c r="E173" s="1" t="s">
        <v>90</v>
      </c>
      <c r="F173" s="3" t="s">
        <v>91</v>
      </c>
      <c r="G173" s="3" t="str">
        <f t="shared" si="12"/>
        <v>[]</v>
      </c>
      <c r="H173" s="2">
        <v>0</v>
      </c>
      <c r="I173" s="2">
        <v>0</v>
      </c>
      <c r="J173" t="str">
        <f>_xlfn.IFNA(VLOOKUP($B173*1000+J$3,奖励辅助!$A:$K,11,FALSE),"")</f>
        <v/>
      </c>
      <c r="K173" t="str">
        <f>_xlfn.IFNA(","&amp;VLOOKUP($B173*1000+K$3,奖励辅助!$A:$K,11,FALSE),"")</f>
        <v/>
      </c>
      <c r="L173" t="str">
        <f>_xlfn.IFNA(","&amp;VLOOKUP($B173*1000+L$3,奖励辅助!$A:$K,11,FALSE),"")</f>
        <v/>
      </c>
      <c r="M173" t="str">
        <f>_xlfn.IFNA(","&amp;VLOOKUP($B173*1000+M$3,奖励辅助!$A:$K,11,FALSE),"")</f>
        <v/>
      </c>
      <c r="N173" t="str">
        <f>_xlfn.IFNA(","&amp;VLOOKUP($B173*1000+N$3,奖励辅助!$A:$K,11,FALSE),"")</f>
        <v/>
      </c>
      <c r="O173" t="str">
        <f>_xlfn.IFNA(","&amp;VLOOKUP($B173*1000+O$3,奖励辅助!$A:$K,11,FALSE),"")</f>
        <v/>
      </c>
      <c r="P173" t="str">
        <f>_xlfn.IFNA(","&amp;VLOOKUP($B173*1000+P$3,奖励辅助!$A:$K,11,FALSE),"")</f>
        <v/>
      </c>
      <c r="Q173" t="str">
        <f>_xlfn.IFNA(","&amp;VLOOKUP($B173*1000+Q$3,奖励辅助!$A:$K,11,FALSE),"")</f>
        <v/>
      </c>
      <c r="R173" t="str">
        <f>_xlfn.IFNA(","&amp;VLOOKUP($B173*1000+R$3,奖励辅助!$A:$K,11,FALSE),"")</f>
        <v/>
      </c>
      <c r="S173" t="str">
        <f>_xlfn.IFNA(","&amp;VLOOKUP($B173*1000+S$3,奖励辅助!$A:$K,11,FALSE),"")</f>
        <v/>
      </c>
      <c r="T173" t="str">
        <f>_xlfn.IFNA(","&amp;VLOOKUP($B173*1000+T$3,奖励辅助!$A:$K,11,FALSE),"")</f>
        <v/>
      </c>
      <c r="U173" t="str">
        <f>_xlfn.IFNA(","&amp;VLOOKUP($B173*1000+U$3,奖励辅助!$A:$K,11,FALSE),"")</f>
        <v/>
      </c>
      <c r="V173" t="str">
        <f>_xlfn.IFNA(","&amp;VLOOKUP($B173*1000+V$3,奖励辅助!$A:$K,11,FALSE),"")</f>
        <v/>
      </c>
      <c r="W173" t="str">
        <f>_xlfn.IFNA(","&amp;VLOOKUP($B173*1000+W$3,奖励辅助!$A:$K,11,FALSE),"")</f>
        <v/>
      </c>
      <c r="X173" t="str">
        <f>_xlfn.IFNA(","&amp;VLOOKUP($B173*1000+X$3,奖励辅助!$A:$K,11,FALSE),"")</f>
        <v/>
      </c>
      <c r="Y173" t="str">
        <f>_xlfn.IFNA(","&amp;VLOOKUP($B173*1000+Y$3,奖励辅助!$A:$K,11,FALSE),"")</f>
        <v/>
      </c>
      <c r="Z173" t="str">
        <f>_xlfn.IFNA(","&amp;VLOOKUP($B173*1000+Z$3,奖励辅助!$A:$K,11,FALSE),"")</f>
        <v/>
      </c>
      <c r="AA173" t="str">
        <f>_xlfn.IFNA(","&amp;VLOOKUP($B173*1000+AA$3,奖励辅助!$A:$K,11,FALSE),"")</f>
        <v/>
      </c>
      <c r="AB173" t="str">
        <f>_xlfn.IFNA(","&amp;VLOOKUP($B173*1000+AB$3,奖励辅助!$A:$K,11,FALSE),"")</f>
        <v/>
      </c>
      <c r="AC173" t="str">
        <f>_xlfn.IFNA(","&amp;VLOOKUP($B173*1000+AC$3,奖励辅助!$A:$K,11,FALSE),"")</f>
        <v/>
      </c>
      <c r="AD173" t="str">
        <f>_xlfn.IFNA(","&amp;VLOOKUP($B173*1000+AD$3,奖励辅助!$A:$K,11,FALSE),"")</f>
        <v/>
      </c>
      <c r="AE173" t="str">
        <f>_xlfn.IFNA(","&amp;VLOOKUP($B173*1000+AE$3,奖励辅助!$A:$K,11,FALSE),"")</f>
        <v/>
      </c>
      <c r="AF173" t="str">
        <f>_xlfn.IFNA(","&amp;VLOOKUP($B173*1000+AF$3,奖励辅助!$A:$K,11,FALSE),"")</f>
        <v/>
      </c>
      <c r="AG173" t="str">
        <f>_xlfn.IFNA(","&amp;VLOOKUP($B173*1000+AG$3,奖励辅助!$A:$K,11,FALSE),"")</f>
        <v/>
      </c>
      <c r="AH173" t="str">
        <f>_xlfn.IFNA(","&amp;VLOOKUP($B173*1000+AH$3,奖励辅助!$A:$K,11,FALSE),"")</f>
        <v/>
      </c>
      <c r="AI173" t="str">
        <f>_xlfn.IFNA(","&amp;VLOOKUP($B173*1000+AI$3,奖励辅助!$A:$K,11,FALSE),"")</f>
        <v/>
      </c>
      <c r="AJ173" t="str">
        <f>_xlfn.IFNA(","&amp;VLOOKUP($B173*1000+AJ$3,奖励辅助!$A:$K,11,FALSE),"")</f>
        <v/>
      </c>
      <c r="AK173" t="str">
        <f>_xlfn.IFNA(","&amp;VLOOKUP($B173*1000+AK$3,奖励辅助!$A:$K,11,FALSE),"")</f>
        <v/>
      </c>
      <c r="AL173" t="str">
        <f>_xlfn.IFNA(","&amp;VLOOKUP($B173*1000+AL$3,奖励辅助!$A:$K,11,FALSE),"")</f>
        <v/>
      </c>
      <c r="AM173" t="str">
        <f>_xlfn.IFNA(","&amp;VLOOKUP($B173*1000+AM$3,奖励辅助!$A:$K,11,FALSE),"")</f>
        <v/>
      </c>
    </row>
    <row r="174" spans="1:39" x14ac:dyDescent="0.15">
      <c r="A174">
        <f t="shared" si="10"/>
        <v>400573</v>
      </c>
      <c r="B174" s="2">
        <f t="shared" si="11"/>
        <v>573</v>
      </c>
      <c r="C174" s="6">
        <f t="shared" si="13"/>
        <v>57</v>
      </c>
      <c r="D174" s="6">
        <f t="shared" si="14"/>
        <v>3</v>
      </c>
      <c r="E174" s="1" t="s">
        <v>90</v>
      </c>
      <c r="F174" s="3" t="s">
        <v>91</v>
      </c>
      <c r="G174" s="3" t="str">
        <f t="shared" si="12"/>
        <v>[]</v>
      </c>
      <c r="H174" s="2">
        <v>0</v>
      </c>
      <c r="I174" s="2">
        <v>0</v>
      </c>
      <c r="J174" t="str">
        <f>_xlfn.IFNA(VLOOKUP($B174*1000+J$3,奖励辅助!$A:$K,11,FALSE),"")</f>
        <v/>
      </c>
      <c r="K174" t="str">
        <f>_xlfn.IFNA(","&amp;VLOOKUP($B174*1000+K$3,奖励辅助!$A:$K,11,FALSE),"")</f>
        <v/>
      </c>
      <c r="L174" t="str">
        <f>_xlfn.IFNA(","&amp;VLOOKUP($B174*1000+L$3,奖励辅助!$A:$K,11,FALSE),"")</f>
        <v/>
      </c>
      <c r="M174" t="str">
        <f>_xlfn.IFNA(","&amp;VLOOKUP($B174*1000+M$3,奖励辅助!$A:$K,11,FALSE),"")</f>
        <v/>
      </c>
      <c r="N174" t="str">
        <f>_xlfn.IFNA(","&amp;VLOOKUP($B174*1000+N$3,奖励辅助!$A:$K,11,FALSE),"")</f>
        <v/>
      </c>
      <c r="O174" t="str">
        <f>_xlfn.IFNA(","&amp;VLOOKUP($B174*1000+O$3,奖励辅助!$A:$K,11,FALSE),"")</f>
        <v/>
      </c>
      <c r="P174" t="str">
        <f>_xlfn.IFNA(","&amp;VLOOKUP($B174*1000+P$3,奖励辅助!$A:$K,11,FALSE),"")</f>
        <v/>
      </c>
      <c r="Q174" t="str">
        <f>_xlfn.IFNA(","&amp;VLOOKUP($B174*1000+Q$3,奖励辅助!$A:$K,11,FALSE),"")</f>
        <v/>
      </c>
      <c r="R174" t="str">
        <f>_xlfn.IFNA(","&amp;VLOOKUP($B174*1000+R$3,奖励辅助!$A:$K,11,FALSE),"")</f>
        <v/>
      </c>
      <c r="S174" t="str">
        <f>_xlfn.IFNA(","&amp;VLOOKUP($B174*1000+S$3,奖励辅助!$A:$K,11,FALSE),"")</f>
        <v/>
      </c>
      <c r="T174" t="str">
        <f>_xlfn.IFNA(","&amp;VLOOKUP($B174*1000+T$3,奖励辅助!$A:$K,11,FALSE),"")</f>
        <v/>
      </c>
      <c r="U174" t="str">
        <f>_xlfn.IFNA(","&amp;VLOOKUP($B174*1000+U$3,奖励辅助!$A:$K,11,FALSE),"")</f>
        <v/>
      </c>
      <c r="V174" t="str">
        <f>_xlfn.IFNA(","&amp;VLOOKUP($B174*1000+V$3,奖励辅助!$A:$K,11,FALSE),"")</f>
        <v/>
      </c>
      <c r="W174" t="str">
        <f>_xlfn.IFNA(","&amp;VLOOKUP($B174*1000+W$3,奖励辅助!$A:$K,11,FALSE),"")</f>
        <v/>
      </c>
      <c r="X174" t="str">
        <f>_xlfn.IFNA(","&amp;VLOOKUP($B174*1000+X$3,奖励辅助!$A:$K,11,FALSE),"")</f>
        <v/>
      </c>
      <c r="Y174" t="str">
        <f>_xlfn.IFNA(","&amp;VLOOKUP($B174*1000+Y$3,奖励辅助!$A:$K,11,FALSE),"")</f>
        <v/>
      </c>
      <c r="Z174" t="str">
        <f>_xlfn.IFNA(","&amp;VLOOKUP($B174*1000+Z$3,奖励辅助!$A:$K,11,FALSE),"")</f>
        <v/>
      </c>
      <c r="AA174" t="str">
        <f>_xlfn.IFNA(","&amp;VLOOKUP($B174*1000+AA$3,奖励辅助!$A:$K,11,FALSE),"")</f>
        <v/>
      </c>
      <c r="AB174" t="str">
        <f>_xlfn.IFNA(","&amp;VLOOKUP($B174*1000+AB$3,奖励辅助!$A:$K,11,FALSE),"")</f>
        <v/>
      </c>
      <c r="AC174" t="str">
        <f>_xlfn.IFNA(","&amp;VLOOKUP($B174*1000+AC$3,奖励辅助!$A:$K,11,FALSE),"")</f>
        <v/>
      </c>
      <c r="AD174" t="str">
        <f>_xlfn.IFNA(","&amp;VLOOKUP($B174*1000+AD$3,奖励辅助!$A:$K,11,FALSE),"")</f>
        <v/>
      </c>
      <c r="AE174" t="str">
        <f>_xlfn.IFNA(","&amp;VLOOKUP($B174*1000+AE$3,奖励辅助!$A:$K,11,FALSE),"")</f>
        <v/>
      </c>
      <c r="AF174" t="str">
        <f>_xlfn.IFNA(","&amp;VLOOKUP($B174*1000+AF$3,奖励辅助!$A:$K,11,FALSE),"")</f>
        <v/>
      </c>
      <c r="AG174" t="str">
        <f>_xlfn.IFNA(","&amp;VLOOKUP($B174*1000+AG$3,奖励辅助!$A:$K,11,FALSE),"")</f>
        <v/>
      </c>
      <c r="AH174" t="str">
        <f>_xlfn.IFNA(","&amp;VLOOKUP($B174*1000+AH$3,奖励辅助!$A:$K,11,FALSE),"")</f>
        <v/>
      </c>
      <c r="AI174" t="str">
        <f>_xlfn.IFNA(","&amp;VLOOKUP($B174*1000+AI$3,奖励辅助!$A:$K,11,FALSE),"")</f>
        <v/>
      </c>
      <c r="AJ174" t="str">
        <f>_xlfn.IFNA(","&amp;VLOOKUP($B174*1000+AJ$3,奖励辅助!$A:$K,11,FALSE),"")</f>
        <v/>
      </c>
      <c r="AK174" t="str">
        <f>_xlfn.IFNA(","&amp;VLOOKUP($B174*1000+AK$3,奖励辅助!$A:$K,11,FALSE),"")</f>
        <v/>
      </c>
      <c r="AL174" t="str">
        <f>_xlfn.IFNA(","&amp;VLOOKUP($B174*1000+AL$3,奖励辅助!$A:$K,11,FALSE),"")</f>
        <v/>
      </c>
      <c r="AM174" t="str">
        <f>_xlfn.IFNA(","&amp;VLOOKUP($B174*1000+AM$3,奖励辅助!$A:$K,11,FALSE),"")</f>
        <v/>
      </c>
    </row>
    <row r="175" spans="1:39" x14ac:dyDescent="0.15">
      <c r="A175">
        <f t="shared" si="10"/>
        <v>400581</v>
      </c>
      <c r="B175" s="2">
        <f t="shared" si="11"/>
        <v>581</v>
      </c>
      <c r="C175" s="6">
        <f t="shared" si="13"/>
        <v>58</v>
      </c>
      <c r="D175" s="6">
        <f t="shared" si="14"/>
        <v>1</v>
      </c>
      <c r="E175" s="1" t="s">
        <v>90</v>
      </c>
      <c r="F175" s="3" t="s">
        <v>91</v>
      </c>
      <c r="G175" s="3" t="str">
        <f t="shared" si="12"/>
        <v>[{"t":"i","i":4,"c":28034,"tr":0}]</v>
      </c>
      <c r="H175" s="2">
        <v>0</v>
      </c>
      <c r="I175" s="2">
        <v>0</v>
      </c>
      <c r="J175" t="str">
        <f>_xlfn.IFNA(VLOOKUP($B175*1000+J$3,奖励辅助!$A:$K,11,FALSE),"")</f>
        <v>{"t":"i","i":4,"c":28034,"tr":0}</v>
      </c>
      <c r="K175" t="str">
        <f>_xlfn.IFNA(","&amp;VLOOKUP($B175*1000+K$3,奖励辅助!$A:$K,11,FALSE),"")</f>
        <v/>
      </c>
      <c r="L175" t="str">
        <f>_xlfn.IFNA(","&amp;VLOOKUP($B175*1000+L$3,奖励辅助!$A:$K,11,FALSE),"")</f>
        <v/>
      </c>
      <c r="M175" t="str">
        <f>_xlfn.IFNA(","&amp;VLOOKUP($B175*1000+M$3,奖励辅助!$A:$K,11,FALSE),"")</f>
        <v/>
      </c>
      <c r="N175" t="str">
        <f>_xlfn.IFNA(","&amp;VLOOKUP($B175*1000+N$3,奖励辅助!$A:$K,11,FALSE),"")</f>
        <v/>
      </c>
      <c r="O175" t="str">
        <f>_xlfn.IFNA(","&amp;VLOOKUP($B175*1000+O$3,奖励辅助!$A:$K,11,FALSE),"")</f>
        <v/>
      </c>
      <c r="P175" t="str">
        <f>_xlfn.IFNA(","&amp;VLOOKUP($B175*1000+P$3,奖励辅助!$A:$K,11,FALSE),"")</f>
        <v/>
      </c>
      <c r="Q175" t="str">
        <f>_xlfn.IFNA(","&amp;VLOOKUP($B175*1000+Q$3,奖励辅助!$A:$K,11,FALSE),"")</f>
        <v/>
      </c>
      <c r="R175" t="str">
        <f>_xlfn.IFNA(","&amp;VLOOKUP($B175*1000+R$3,奖励辅助!$A:$K,11,FALSE),"")</f>
        <v/>
      </c>
      <c r="S175" t="str">
        <f>_xlfn.IFNA(","&amp;VLOOKUP($B175*1000+S$3,奖励辅助!$A:$K,11,FALSE),"")</f>
        <v/>
      </c>
      <c r="T175" t="str">
        <f>_xlfn.IFNA(","&amp;VLOOKUP($B175*1000+T$3,奖励辅助!$A:$K,11,FALSE),"")</f>
        <v/>
      </c>
      <c r="U175" t="str">
        <f>_xlfn.IFNA(","&amp;VLOOKUP($B175*1000+U$3,奖励辅助!$A:$K,11,FALSE),"")</f>
        <v/>
      </c>
      <c r="V175" t="str">
        <f>_xlfn.IFNA(","&amp;VLOOKUP($B175*1000+V$3,奖励辅助!$A:$K,11,FALSE),"")</f>
        <v/>
      </c>
      <c r="W175" t="str">
        <f>_xlfn.IFNA(","&amp;VLOOKUP($B175*1000+W$3,奖励辅助!$A:$K,11,FALSE),"")</f>
        <v/>
      </c>
      <c r="X175" t="str">
        <f>_xlfn.IFNA(","&amp;VLOOKUP($B175*1000+X$3,奖励辅助!$A:$K,11,FALSE),"")</f>
        <v/>
      </c>
      <c r="Y175" t="str">
        <f>_xlfn.IFNA(","&amp;VLOOKUP($B175*1000+Y$3,奖励辅助!$A:$K,11,FALSE),"")</f>
        <v/>
      </c>
      <c r="Z175" t="str">
        <f>_xlfn.IFNA(","&amp;VLOOKUP($B175*1000+Z$3,奖励辅助!$A:$K,11,FALSE),"")</f>
        <v/>
      </c>
      <c r="AA175" t="str">
        <f>_xlfn.IFNA(","&amp;VLOOKUP($B175*1000+AA$3,奖励辅助!$A:$K,11,FALSE),"")</f>
        <v/>
      </c>
      <c r="AB175" t="str">
        <f>_xlfn.IFNA(","&amp;VLOOKUP($B175*1000+AB$3,奖励辅助!$A:$K,11,FALSE),"")</f>
        <v/>
      </c>
      <c r="AC175" t="str">
        <f>_xlfn.IFNA(","&amp;VLOOKUP($B175*1000+AC$3,奖励辅助!$A:$K,11,FALSE),"")</f>
        <v/>
      </c>
      <c r="AD175" t="str">
        <f>_xlfn.IFNA(","&amp;VLOOKUP($B175*1000+AD$3,奖励辅助!$A:$K,11,FALSE),"")</f>
        <v/>
      </c>
      <c r="AE175" t="str">
        <f>_xlfn.IFNA(","&amp;VLOOKUP($B175*1000+AE$3,奖励辅助!$A:$K,11,FALSE),"")</f>
        <v/>
      </c>
      <c r="AF175" t="str">
        <f>_xlfn.IFNA(","&amp;VLOOKUP($B175*1000+AF$3,奖励辅助!$A:$K,11,FALSE),"")</f>
        <v/>
      </c>
      <c r="AG175" t="str">
        <f>_xlfn.IFNA(","&amp;VLOOKUP($B175*1000+AG$3,奖励辅助!$A:$K,11,FALSE),"")</f>
        <v/>
      </c>
      <c r="AH175" t="str">
        <f>_xlfn.IFNA(","&amp;VLOOKUP($B175*1000+AH$3,奖励辅助!$A:$K,11,FALSE),"")</f>
        <v/>
      </c>
      <c r="AI175" t="str">
        <f>_xlfn.IFNA(","&amp;VLOOKUP($B175*1000+AI$3,奖励辅助!$A:$K,11,FALSE),"")</f>
        <v/>
      </c>
      <c r="AJ175" t="str">
        <f>_xlfn.IFNA(","&amp;VLOOKUP($B175*1000+AJ$3,奖励辅助!$A:$K,11,FALSE),"")</f>
        <v/>
      </c>
      <c r="AK175" t="str">
        <f>_xlfn.IFNA(","&amp;VLOOKUP($B175*1000+AK$3,奖励辅助!$A:$K,11,FALSE),"")</f>
        <v/>
      </c>
      <c r="AL175" t="str">
        <f>_xlfn.IFNA(","&amp;VLOOKUP($B175*1000+AL$3,奖励辅助!$A:$K,11,FALSE),"")</f>
        <v/>
      </c>
      <c r="AM175" t="str">
        <f>_xlfn.IFNA(","&amp;VLOOKUP($B175*1000+AM$3,奖励辅助!$A:$K,11,FALSE),"")</f>
        <v/>
      </c>
    </row>
    <row r="176" spans="1:39" x14ac:dyDescent="0.15">
      <c r="A176">
        <f t="shared" si="10"/>
        <v>400582</v>
      </c>
      <c r="B176" s="2">
        <f t="shared" si="11"/>
        <v>582</v>
      </c>
      <c r="C176" s="6">
        <f t="shared" si="13"/>
        <v>58</v>
      </c>
      <c r="D176" s="6">
        <f t="shared" si="14"/>
        <v>2</v>
      </c>
      <c r="E176" s="1" t="s">
        <v>90</v>
      </c>
      <c r="F176" s="3" t="s">
        <v>91</v>
      </c>
      <c r="G176" s="3" t="str">
        <f t="shared" si="12"/>
        <v>[]</v>
      </c>
      <c r="H176" s="2">
        <v>0</v>
      </c>
      <c r="I176" s="2">
        <v>0</v>
      </c>
      <c r="J176" t="str">
        <f>_xlfn.IFNA(VLOOKUP($B176*1000+J$3,奖励辅助!$A:$K,11,FALSE),"")</f>
        <v/>
      </c>
      <c r="K176" t="str">
        <f>_xlfn.IFNA(","&amp;VLOOKUP($B176*1000+K$3,奖励辅助!$A:$K,11,FALSE),"")</f>
        <v/>
      </c>
      <c r="L176" t="str">
        <f>_xlfn.IFNA(","&amp;VLOOKUP($B176*1000+L$3,奖励辅助!$A:$K,11,FALSE),"")</f>
        <v/>
      </c>
      <c r="M176" t="str">
        <f>_xlfn.IFNA(","&amp;VLOOKUP($B176*1000+M$3,奖励辅助!$A:$K,11,FALSE),"")</f>
        <v/>
      </c>
      <c r="N176" t="str">
        <f>_xlfn.IFNA(","&amp;VLOOKUP($B176*1000+N$3,奖励辅助!$A:$K,11,FALSE),"")</f>
        <v/>
      </c>
      <c r="O176" t="str">
        <f>_xlfn.IFNA(","&amp;VLOOKUP($B176*1000+O$3,奖励辅助!$A:$K,11,FALSE),"")</f>
        <v/>
      </c>
      <c r="P176" t="str">
        <f>_xlfn.IFNA(","&amp;VLOOKUP($B176*1000+P$3,奖励辅助!$A:$K,11,FALSE),"")</f>
        <v/>
      </c>
      <c r="Q176" t="str">
        <f>_xlfn.IFNA(","&amp;VLOOKUP($B176*1000+Q$3,奖励辅助!$A:$K,11,FALSE),"")</f>
        <v/>
      </c>
      <c r="R176" t="str">
        <f>_xlfn.IFNA(","&amp;VLOOKUP($B176*1000+R$3,奖励辅助!$A:$K,11,FALSE),"")</f>
        <v/>
      </c>
      <c r="S176" t="str">
        <f>_xlfn.IFNA(","&amp;VLOOKUP($B176*1000+S$3,奖励辅助!$A:$K,11,FALSE),"")</f>
        <v/>
      </c>
      <c r="T176" t="str">
        <f>_xlfn.IFNA(","&amp;VLOOKUP($B176*1000+T$3,奖励辅助!$A:$K,11,FALSE),"")</f>
        <v/>
      </c>
      <c r="U176" t="str">
        <f>_xlfn.IFNA(","&amp;VLOOKUP($B176*1000+U$3,奖励辅助!$A:$K,11,FALSE),"")</f>
        <v/>
      </c>
      <c r="V176" t="str">
        <f>_xlfn.IFNA(","&amp;VLOOKUP($B176*1000+V$3,奖励辅助!$A:$K,11,FALSE),"")</f>
        <v/>
      </c>
      <c r="W176" t="str">
        <f>_xlfn.IFNA(","&amp;VLOOKUP($B176*1000+W$3,奖励辅助!$A:$K,11,FALSE),"")</f>
        <v/>
      </c>
      <c r="X176" t="str">
        <f>_xlfn.IFNA(","&amp;VLOOKUP($B176*1000+X$3,奖励辅助!$A:$K,11,FALSE),"")</f>
        <v/>
      </c>
      <c r="Y176" t="str">
        <f>_xlfn.IFNA(","&amp;VLOOKUP($B176*1000+Y$3,奖励辅助!$A:$K,11,FALSE),"")</f>
        <v/>
      </c>
      <c r="Z176" t="str">
        <f>_xlfn.IFNA(","&amp;VLOOKUP($B176*1000+Z$3,奖励辅助!$A:$K,11,FALSE),"")</f>
        <v/>
      </c>
      <c r="AA176" t="str">
        <f>_xlfn.IFNA(","&amp;VLOOKUP($B176*1000+AA$3,奖励辅助!$A:$K,11,FALSE),"")</f>
        <v/>
      </c>
      <c r="AB176" t="str">
        <f>_xlfn.IFNA(","&amp;VLOOKUP($B176*1000+AB$3,奖励辅助!$A:$K,11,FALSE),"")</f>
        <v/>
      </c>
      <c r="AC176" t="str">
        <f>_xlfn.IFNA(","&amp;VLOOKUP($B176*1000+AC$3,奖励辅助!$A:$K,11,FALSE),"")</f>
        <v/>
      </c>
      <c r="AD176" t="str">
        <f>_xlfn.IFNA(","&amp;VLOOKUP($B176*1000+AD$3,奖励辅助!$A:$K,11,FALSE),"")</f>
        <v/>
      </c>
      <c r="AE176" t="str">
        <f>_xlfn.IFNA(","&amp;VLOOKUP($B176*1000+AE$3,奖励辅助!$A:$K,11,FALSE),"")</f>
        <v/>
      </c>
      <c r="AF176" t="str">
        <f>_xlfn.IFNA(","&amp;VLOOKUP($B176*1000+AF$3,奖励辅助!$A:$K,11,FALSE),"")</f>
        <v/>
      </c>
      <c r="AG176" t="str">
        <f>_xlfn.IFNA(","&amp;VLOOKUP($B176*1000+AG$3,奖励辅助!$A:$K,11,FALSE),"")</f>
        <v/>
      </c>
      <c r="AH176" t="str">
        <f>_xlfn.IFNA(","&amp;VLOOKUP($B176*1000+AH$3,奖励辅助!$A:$K,11,FALSE),"")</f>
        <v/>
      </c>
      <c r="AI176" t="str">
        <f>_xlfn.IFNA(","&amp;VLOOKUP($B176*1000+AI$3,奖励辅助!$A:$K,11,FALSE),"")</f>
        <v/>
      </c>
      <c r="AJ176" t="str">
        <f>_xlfn.IFNA(","&amp;VLOOKUP($B176*1000+AJ$3,奖励辅助!$A:$K,11,FALSE),"")</f>
        <v/>
      </c>
      <c r="AK176" t="str">
        <f>_xlfn.IFNA(","&amp;VLOOKUP($B176*1000+AK$3,奖励辅助!$A:$K,11,FALSE),"")</f>
        <v/>
      </c>
      <c r="AL176" t="str">
        <f>_xlfn.IFNA(","&amp;VLOOKUP($B176*1000+AL$3,奖励辅助!$A:$K,11,FALSE),"")</f>
        <v/>
      </c>
      <c r="AM176" t="str">
        <f>_xlfn.IFNA(","&amp;VLOOKUP($B176*1000+AM$3,奖励辅助!$A:$K,11,FALSE),"")</f>
        <v/>
      </c>
    </row>
    <row r="177" spans="1:39" x14ac:dyDescent="0.15">
      <c r="A177">
        <f t="shared" si="10"/>
        <v>400583</v>
      </c>
      <c r="B177" s="2">
        <f t="shared" si="11"/>
        <v>583</v>
      </c>
      <c r="C177" s="6">
        <f t="shared" si="13"/>
        <v>58</v>
      </c>
      <c r="D177" s="6">
        <f t="shared" si="14"/>
        <v>3</v>
      </c>
      <c r="E177" s="1" t="s">
        <v>90</v>
      </c>
      <c r="F177" s="3" t="s">
        <v>91</v>
      </c>
      <c r="G177" s="3" t="str">
        <f t="shared" si="12"/>
        <v>[]</v>
      </c>
      <c r="H177" s="2">
        <v>0</v>
      </c>
      <c r="I177" s="2">
        <v>0</v>
      </c>
      <c r="J177" t="str">
        <f>_xlfn.IFNA(VLOOKUP($B177*1000+J$3,奖励辅助!$A:$K,11,FALSE),"")</f>
        <v/>
      </c>
      <c r="K177" t="str">
        <f>_xlfn.IFNA(","&amp;VLOOKUP($B177*1000+K$3,奖励辅助!$A:$K,11,FALSE),"")</f>
        <v/>
      </c>
      <c r="L177" t="str">
        <f>_xlfn.IFNA(","&amp;VLOOKUP($B177*1000+L$3,奖励辅助!$A:$K,11,FALSE),"")</f>
        <v/>
      </c>
      <c r="M177" t="str">
        <f>_xlfn.IFNA(","&amp;VLOOKUP($B177*1000+M$3,奖励辅助!$A:$K,11,FALSE),"")</f>
        <v/>
      </c>
      <c r="N177" t="str">
        <f>_xlfn.IFNA(","&amp;VLOOKUP($B177*1000+N$3,奖励辅助!$A:$K,11,FALSE),"")</f>
        <v/>
      </c>
      <c r="O177" t="str">
        <f>_xlfn.IFNA(","&amp;VLOOKUP($B177*1000+O$3,奖励辅助!$A:$K,11,FALSE),"")</f>
        <v/>
      </c>
      <c r="P177" t="str">
        <f>_xlfn.IFNA(","&amp;VLOOKUP($B177*1000+P$3,奖励辅助!$A:$K,11,FALSE),"")</f>
        <v/>
      </c>
      <c r="Q177" t="str">
        <f>_xlfn.IFNA(","&amp;VLOOKUP($B177*1000+Q$3,奖励辅助!$A:$K,11,FALSE),"")</f>
        <v/>
      </c>
      <c r="R177" t="str">
        <f>_xlfn.IFNA(","&amp;VLOOKUP($B177*1000+R$3,奖励辅助!$A:$K,11,FALSE),"")</f>
        <v/>
      </c>
      <c r="S177" t="str">
        <f>_xlfn.IFNA(","&amp;VLOOKUP($B177*1000+S$3,奖励辅助!$A:$K,11,FALSE),"")</f>
        <v/>
      </c>
      <c r="T177" t="str">
        <f>_xlfn.IFNA(","&amp;VLOOKUP($B177*1000+T$3,奖励辅助!$A:$K,11,FALSE),"")</f>
        <v/>
      </c>
      <c r="U177" t="str">
        <f>_xlfn.IFNA(","&amp;VLOOKUP($B177*1000+U$3,奖励辅助!$A:$K,11,FALSE),"")</f>
        <v/>
      </c>
      <c r="V177" t="str">
        <f>_xlfn.IFNA(","&amp;VLOOKUP($B177*1000+V$3,奖励辅助!$A:$K,11,FALSE),"")</f>
        <v/>
      </c>
      <c r="W177" t="str">
        <f>_xlfn.IFNA(","&amp;VLOOKUP($B177*1000+W$3,奖励辅助!$A:$K,11,FALSE),"")</f>
        <v/>
      </c>
      <c r="X177" t="str">
        <f>_xlfn.IFNA(","&amp;VLOOKUP($B177*1000+X$3,奖励辅助!$A:$K,11,FALSE),"")</f>
        <v/>
      </c>
      <c r="Y177" t="str">
        <f>_xlfn.IFNA(","&amp;VLOOKUP($B177*1000+Y$3,奖励辅助!$A:$K,11,FALSE),"")</f>
        <v/>
      </c>
      <c r="Z177" t="str">
        <f>_xlfn.IFNA(","&amp;VLOOKUP($B177*1000+Z$3,奖励辅助!$A:$K,11,FALSE),"")</f>
        <v/>
      </c>
      <c r="AA177" t="str">
        <f>_xlfn.IFNA(","&amp;VLOOKUP($B177*1000+AA$3,奖励辅助!$A:$K,11,FALSE),"")</f>
        <v/>
      </c>
      <c r="AB177" t="str">
        <f>_xlfn.IFNA(","&amp;VLOOKUP($B177*1000+AB$3,奖励辅助!$A:$K,11,FALSE),"")</f>
        <v/>
      </c>
      <c r="AC177" t="str">
        <f>_xlfn.IFNA(","&amp;VLOOKUP($B177*1000+AC$3,奖励辅助!$A:$K,11,FALSE),"")</f>
        <v/>
      </c>
      <c r="AD177" t="str">
        <f>_xlfn.IFNA(","&amp;VLOOKUP($B177*1000+AD$3,奖励辅助!$A:$K,11,FALSE),"")</f>
        <v/>
      </c>
      <c r="AE177" t="str">
        <f>_xlfn.IFNA(","&amp;VLOOKUP($B177*1000+AE$3,奖励辅助!$A:$K,11,FALSE),"")</f>
        <v/>
      </c>
      <c r="AF177" t="str">
        <f>_xlfn.IFNA(","&amp;VLOOKUP($B177*1000+AF$3,奖励辅助!$A:$K,11,FALSE),"")</f>
        <v/>
      </c>
      <c r="AG177" t="str">
        <f>_xlfn.IFNA(","&amp;VLOOKUP($B177*1000+AG$3,奖励辅助!$A:$K,11,FALSE),"")</f>
        <v/>
      </c>
      <c r="AH177" t="str">
        <f>_xlfn.IFNA(","&amp;VLOOKUP($B177*1000+AH$3,奖励辅助!$A:$K,11,FALSE),"")</f>
        <v/>
      </c>
      <c r="AI177" t="str">
        <f>_xlfn.IFNA(","&amp;VLOOKUP($B177*1000+AI$3,奖励辅助!$A:$K,11,FALSE),"")</f>
        <v/>
      </c>
      <c r="AJ177" t="str">
        <f>_xlfn.IFNA(","&amp;VLOOKUP($B177*1000+AJ$3,奖励辅助!$A:$K,11,FALSE),"")</f>
        <v/>
      </c>
      <c r="AK177" t="str">
        <f>_xlfn.IFNA(","&amp;VLOOKUP($B177*1000+AK$3,奖励辅助!$A:$K,11,FALSE),"")</f>
        <v/>
      </c>
      <c r="AL177" t="str">
        <f>_xlfn.IFNA(","&amp;VLOOKUP($B177*1000+AL$3,奖励辅助!$A:$K,11,FALSE),"")</f>
        <v/>
      </c>
      <c r="AM177" t="str">
        <f>_xlfn.IFNA(","&amp;VLOOKUP($B177*1000+AM$3,奖励辅助!$A:$K,11,FALSE),"")</f>
        <v/>
      </c>
    </row>
    <row r="178" spans="1:39" x14ac:dyDescent="0.15">
      <c r="A178">
        <f t="shared" si="10"/>
        <v>400591</v>
      </c>
      <c r="B178" s="2">
        <f t="shared" si="11"/>
        <v>591</v>
      </c>
      <c r="C178" s="6">
        <f t="shared" si="13"/>
        <v>59</v>
      </c>
      <c r="D178" s="6">
        <f t="shared" si="14"/>
        <v>1</v>
      </c>
      <c r="E178" s="1" t="s">
        <v>90</v>
      </c>
      <c r="F178" s="3" t="s">
        <v>91</v>
      </c>
      <c r="G178" s="3" t="str">
        <f t="shared" si="12"/>
        <v>[{"t":"i","i":4,"c":30046,"tr":0}]</v>
      </c>
      <c r="H178" s="2">
        <v>0</v>
      </c>
      <c r="I178" s="2">
        <v>0</v>
      </c>
      <c r="J178" t="str">
        <f>_xlfn.IFNA(VLOOKUP($B178*1000+J$3,奖励辅助!$A:$K,11,FALSE),"")</f>
        <v>{"t":"i","i":4,"c":30046,"tr":0}</v>
      </c>
      <c r="K178" t="str">
        <f>_xlfn.IFNA(","&amp;VLOOKUP($B178*1000+K$3,奖励辅助!$A:$K,11,FALSE),"")</f>
        <v/>
      </c>
      <c r="L178" t="str">
        <f>_xlfn.IFNA(","&amp;VLOOKUP($B178*1000+L$3,奖励辅助!$A:$K,11,FALSE),"")</f>
        <v/>
      </c>
      <c r="M178" t="str">
        <f>_xlfn.IFNA(","&amp;VLOOKUP($B178*1000+M$3,奖励辅助!$A:$K,11,FALSE),"")</f>
        <v/>
      </c>
      <c r="N178" t="str">
        <f>_xlfn.IFNA(","&amp;VLOOKUP($B178*1000+N$3,奖励辅助!$A:$K,11,FALSE),"")</f>
        <v/>
      </c>
      <c r="O178" t="str">
        <f>_xlfn.IFNA(","&amp;VLOOKUP($B178*1000+O$3,奖励辅助!$A:$K,11,FALSE),"")</f>
        <v/>
      </c>
      <c r="P178" t="str">
        <f>_xlfn.IFNA(","&amp;VLOOKUP($B178*1000+P$3,奖励辅助!$A:$K,11,FALSE),"")</f>
        <v/>
      </c>
      <c r="Q178" t="str">
        <f>_xlfn.IFNA(","&amp;VLOOKUP($B178*1000+Q$3,奖励辅助!$A:$K,11,FALSE),"")</f>
        <v/>
      </c>
      <c r="R178" t="str">
        <f>_xlfn.IFNA(","&amp;VLOOKUP($B178*1000+R$3,奖励辅助!$A:$K,11,FALSE),"")</f>
        <v/>
      </c>
      <c r="S178" t="str">
        <f>_xlfn.IFNA(","&amp;VLOOKUP($B178*1000+S$3,奖励辅助!$A:$K,11,FALSE),"")</f>
        <v/>
      </c>
      <c r="T178" t="str">
        <f>_xlfn.IFNA(","&amp;VLOOKUP($B178*1000+T$3,奖励辅助!$A:$K,11,FALSE),"")</f>
        <v/>
      </c>
      <c r="U178" t="str">
        <f>_xlfn.IFNA(","&amp;VLOOKUP($B178*1000+U$3,奖励辅助!$A:$K,11,FALSE),"")</f>
        <v/>
      </c>
      <c r="V178" t="str">
        <f>_xlfn.IFNA(","&amp;VLOOKUP($B178*1000+V$3,奖励辅助!$A:$K,11,FALSE),"")</f>
        <v/>
      </c>
      <c r="W178" t="str">
        <f>_xlfn.IFNA(","&amp;VLOOKUP($B178*1000+W$3,奖励辅助!$A:$K,11,FALSE),"")</f>
        <v/>
      </c>
      <c r="X178" t="str">
        <f>_xlfn.IFNA(","&amp;VLOOKUP($B178*1000+X$3,奖励辅助!$A:$K,11,FALSE),"")</f>
        <v/>
      </c>
      <c r="Y178" t="str">
        <f>_xlfn.IFNA(","&amp;VLOOKUP($B178*1000+Y$3,奖励辅助!$A:$K,11,FALSE),"")</f>
        <v/>
      </c>
      <c r="Z178" t="str">
        <f>_xlfn.IFNA(","&amp;VLOOKUP($B178*1000+Z$3,奖励辅助!$A:$K,11,FALSE),"")</f>
        <v/>
      </c>
      <c r="AA178" t="str">
        <f>_xlfn.IFNA(","&amp;VLOOKUP($B178*1000+AA$3,奖励辅助!$A:$K,11,FALSE),"")</f>
        <v/>
      </c>
      <c r="AB178" t="str">
        <f>_xlfn.IFNA(","&amp;VLOOKUP($B178*1000+AB$3,奖励辅助!$A:$K,11,FALSE),"")</f>
        <v/>
      </c>
      <c r="AC178" t="str">
        <f>_xlfn.IFNA(","&amp;VLOOKUP($B178*1000+AC$3,奖励辅助!$A:$K,11,FALSE),"")</f>
        <v/>
      </c>
      <c r="AD178" t="str">
        <f>_xlfn.IFNA(","&amp;VLOOKUP($B178*1000+AD$3,奖励辅助!$A:$K,11,FALSE),"")</f>
        <v/>
      </c>
      <c r="AE178" t="str">
        <f>_xlfn.IFNA(","&amp;VLOOKUP($B178*1000+AE$3,奖励辅助!$A:$K,11,FALSE),"")</f>
        <v/>
      </c>
      <c r="AF178" t="str">
        <f>_xlfn.IFNA(","&amp;VLOOKUP($B178*1000+AF$3,奖励辅助!$A:$K,11,FALSE),"")</f>
        <v/>
      </c>
      <c r="AG178" t="str">
        <f>_xlfn.IFNA(","&amp;VLOOKUP($B178*1000+AG$3,奖励辅助!$A:$K,11,FALSE),"")</f>
        <v/>
      </c>
      <c r="AH178" t="str">
        <f>_xlfn.IFNA(","&amp;VLOOKUP($B178*1000+AH$3,奖励辅助!$A:$K,11,FALSE),"")</f>
        <v/>
      </c>
      <c r="AI178" t="str">
        <f>_xlfn.IFNA(","&amp;VLOOKUP($B178*1000+AI$3,奖励辅助!$A:$K,11,FALSE),"")</f>
        <v/>
      </c>
      <c r="AJ178" t="str">
        <f>_xlfn.IFNA(","&amp;VLOOKUP($B178*1000+AJ$3,奖励辅助!$A:$K,11,FALSE),"")</f>
        <v/>
      </c>
      <c r="AK178" t="str">
        <f>_xlfn.IFNA(","&amp;VLOOKUP($B178*1000+AK$3,奖励辅助!$A:$K,11,FALSE),"")</f>
        <v/>
      </c>
      <c r="AL178" t="str">
        <f>_xlfn.IFNA(","&amp;VLOOKUP($B178*1000+AL$3,奖励辅助!$A:$K,11,FALSE),"")</f>
        <v/>
      </c>
      <c r="AM178" t="str">
        <f>_xlfn.IFNA(","&amp;VLOOKUP($B178*1000+AM$3,奖励辅助!$A:$K,11,FALSE),"")</f>
        <v/>
      </c>
    </row>
    <row r="179" spans="1:39" x14ac:dyDescent="0.15">
      <c r="A179">
        <f t="shared" si="10"/>
        <v>400592</v>
      </c>
      <c r="B179" s="2">
        <f t="shared" si="11"/>
        <v>592</v>
      </c>
      <c r="C179" s="6">
        <f t="shared" si="13"/>
        <v>59</v>
      </c>
      <c r="D179" s="6">
        <f t="shared" si="14"/>
        <v>2</v>
      </c>
      <c r="E179" s="1" t="s">
        <v>90</v>
      </c>
      <c r="F179" s="3" t="s">
        <v>91</v>
      </c>
      <c r="G179" s="3" t="str">
        <f t="shared" si="12"/>
        <v>[]</v>
      </c>
      <c r="H179" s="2">
        <v>0</v>
      </c>
      <c r="I179" s="2">
        <v>0</v>
      </c>
      <c r="J179" t="str">
        <f>_xlfn.IFNA(VLOOKUP($B179*1000+J$3,奖励辅助!$A:$K,11,FALSE),"")</f>
        <v/>
      </c>
      <c r="K179" t="str">
        <f>_xlfn.IFNA(","&amp;VLOOKUP($B179*1000+K$3,奖励辅助!$A:$K,11,FALSE),"")</f>
        <v/>
      </c>
      <c r="L179" t="str">
        <f>_xlfn.IFNA(","&amp;VLOOKUP($B179*1000+L$3,奖励辅助!$A:$K,11,FALSE),"")</f>
        <v/>
      </c>
      <c r="M179" t="str">
        <f>_xlfn.IFNA(","&amp;VLOOKUP($B179*1000+M$3,奖励辅助!$A:$K,11,FALSE),"")</f>
        <v/>
      </c>
      <c r="N179" t="str">
        <f>_xlfn.IFNA(","&amp;VLOOKUP($B179*1000+N$3,奖励辅助!$A:$K,11,FALSE),"")</f>
        <v/>
      </c>
      <c r="O179" t="str">
        <f>_xlfn.IFNA(","&amp;VLOOKUP($B179*1000+O$3,奖励辅助!$A:$K,11,FALSE),"")</f>
        <v/>
      </c>
      <c r="P179" t="str">
        <f>_xlfn.IFNA(","&amp;VLOOKUP($B179*1000+P$3,奖励辅助!$A:$K,11,FALSE),"")</f>
        <v/>
      </c>
      <c r="Q179" t="str">
        <f>_xlfn.IFNA(","&amp;VLOOKUP($B179*1000+Q$3,奖励辅助!$A:$K,11,FALSE),"")</f>
        <v/>
      </c>
      <c r="R179" t="str">
        <f>_xlfn.IFNA(","&amp;VLOOKUP($B179*1000+R$3,奖励辅助!$A:$K,11,FALSE),"")</f>
        <v/>
      </c>
      <c r="S179" t="str">
        <f>_xlfn.IFNA(","&amp;VLOOKUP($B179*1000+S$3,奖励辅助!$A:$K,11,FALSE),"")</f>
        <v/>
      </c>
      <c r="T179" t="str">
        <f>_xlfn.IFNA(","&amp;VLOOKUP($B179*1000+T$3,奖励辅助!$A:$K,11,FALSE),"")</f>
        <v/>
      </c>
      <c r="U179" t="str">
        <f>_xlfn.IFNA(","&amp;VLOOKUP($B179*1000+U$3,奖励辅助!$A:$K,11,FALSE),"")</f>
        <v/>
      </c>
      <c r="V179" t="str">
        <f>_xlfn.IFNA(","&amp;VLOOKUP($B179*1000+V$3,奖励辅助!$A:$K,11,FALSE),"")</f>
        <v/>
      </c>
      <c r="W179" t="str">
        <f>_xlfn.IFNA(","&amp;VLOOKUP($B179*1000+W$3,奖励辅助!$A:$K,11,FALSE),"")</f>
        <v/>
      </c>
      <c r="X179" t="str">
        <f>_xlfn.IFNA(","&amp;VLOOKUP($B179*1000+X$3,奖励辅助!$A:$K,11,FALSE),"")</f>
        <v/>
      </c>
      <c r="Y179" t="str">
        <f>_xlfn.IFNA(","&amp;VLOOKUP($B179*1000+Y$3,奖励辅助!$A:$K,11,FALSE),"")</f>
        <v/>
      </c>
      <c r="Z179" t="str">
        <f>_xlfn.IFNA(","&amp;VLOOKUP($B179*1000+Z$3,奖励辅助!$A:$K,11,FALSE),"")</f>
        <v/>
      </c>
      <c r="AA179" t="str">
        <f>_xlfn.IFNA(","&amp;VLOOKUP($B179*1000+AA$3,奖励辅助!$A:$K,11,FALSE),"")</f>
        <v/>
      </c>
      <c r="AB179" t="str">
        <f>_xlfn.IFNA(","&amp;VLOOKUP($B179*1000+AB$3,奖励辅助!$A:$K,11,FALSE),"")</f>
        <v/>
      </c>
      <c r="AC179" t="str">
        <f>_xlfn.IFNA(","&amp;VLOOKUP($B179*1000+AC$3,奖励辅助!$A:$K,11,FALSE),"")</f>
        <v/>
      </c>
      <c r="AD179" t="str">
        <f>_xlfn.IFNA(","&amp;VLOOKUP($B179*1000+AD$3,奖励辅助!$A:$K,11,FALSE),"")</f>
        <v/>
      </c>
      <c r="AE179" t="str">
        <f>_xlfn.IFNA(","&amp;VLOOKUP($B179*1000+AE$3,奖励辅助!$A:$K,11,FALSE),"")</f>
        <v/>
      </c>
      <c r="AF179" t="str">
        <f>_xlfn.IFNA(","&amp;VLOOKUP($B179*1000+AF$3,奖励辅助!$A:$K,11,FALSE),"")</f>
        <v/>
      </c>
      <c r="AG179" t="str">
        <f>_xlfn.IFNA(","&amp;VLOOKUP($B179*1000+AG$3,奖励辅助!$A:$K,11,FALSE),"")</f>
        <v/>
      </c>
      <c r="AH179" t="str">
        <f>_xlfn.IFNA(","&amp;VLOOKUP($B179*1000+AH$3,奖励辅助!$A:$K,11,FALSE),"")</f>
        <v/>
      </c>
      <c r="AI179" t="str">
        <f>_xlfn.IFNA(","&amp;VLOOKUP($B179*1000+AI$3,奖励辅助!$A:$K,11,FALSE),"")</f>
        <v/>
      </c>
      <c r="AJ179" t="str">
        <f>_xlfn.IFNA(","&amp;VLOOKUP($B179*1000+AJ$3,奖励辅助!$A:$K,11,FALSE),"")</f>
        <v/>
      </c>
      <c r="AK179" t="str">
        <f>_xlfn.IFNA(","&amp;VLOOKUP($B179*1000+AK$3,奖励辅助!$A:$K,11,FALSE),"")</f>
        <v/>
      </c>
      <c r="AL179" t="str">
        <f>_xlfn.IFNA(","&amp;VLOOKUP($B179*1000+AL$3,奖励辅助!$A:$K,11,FALSE),"")</f>
        <v/>
      </c>
      <c r="AM179" t="str">
        <f>_xlfn.IFNA(","&amp;VLOOKUP($B179*1000+AM$3,奖励辅助!$A:$K,11,FALSE),"")</f>
        <v/>
      </c>
    </row>
    <row r="180" spans="1:39" x14ac:dyDescent="0.15">
      <c r="A180">
        <f t="shared" si="10"/>
        <v>400593</v>
      </c>
      <c r="B180" s="2">
        <f t="shared" si="11"/>
        <v>593</v>
      </c>
      <c r="C180" s="6">
        <f t="shared" si="13"/>
        <v>59</v>
      </c>
      <c r="D180" s="6">
        <f t="shared" si="14"/>
        <v>3</v>
      </c>
      <c r="E180" s="1" t="s">
        <v>90</v>
      </c>
      <c r="F180" s="3" t="s">
        <v>91</v>
      </c>
      <c r="G180" s="3" t="str">
        <f t="shared" si="12"/>
        <v>[]</v>
      </c>
      <c r="H180" s="2">
        <v>0</v>
      </c>
      <c r="I180" s="2">
        <v>0</v>
      </c>
      <c r="J180" t="str">
        <f>_xlfn.IFNA(VLOOKUP($B180*1000+J$3,奖励辅助!$A:$K,11,FALSE),"")</f>
        <v/>
      </c>
      <c r="K180" t="str">
        <f>_xlfn.IFNA(","&amp;VLOOKUP($B180*1000+K$3,奖励辅助!$A:$K,11,FALSE),"")</f>
        <v/>
      </c>
      <c r="L180" t="str">
        <f>_xlfn.IFNA(","&amp;VLOOKUP($B180*1000+L$3,奖励辅助!$A:$K,11,FALSE),"")</f>
        <v/>
      </c>
      <c r="M180" t="str">
        <f>_xlfn.IFNA(","&amp;VLOOKUP($B180*1000+M$3,奖励辅助!$A:$K,11,FALSE),"")</f>
        <v/>
      </c>
      <c r="N180" t="str">
        <f>_xlfn.IFNA(","&amp;VLOOKUP($B180*1000+N$3,奖励辅助!$A:$K,11,FALSE),"")</f>
        <v/>
      </c>
      <c r="O180" t="str">
        <f>_xlfn.IFNA(","&amp;VLOOKUP($B180*1000+O$3,奖励辅助!$A:$K,11,FALSE),"")</f>
        <v/>
      </c>
      <c r="P180" t="str">
        <f>_xlfn.IFNA(","&amp;VLOOKUP($B180*1000+P$3,奖励辅助!$A:$K,11,FALSE),"")</f>
        <v/>
      </c>
      <c r="Q180" t="str">
        <f>_xlfn.IFNA(","&amp;VLOOKUP($B180*1000+Q$3,奖励辅助!$A:$K,11,FALSE),"")</f>
        <v/>
      </c>
      <c r="R180" t="str">
        <f>_xlfn.IFNA(","&amp;VLOOKUP($B180*1000+R$3,奖励辅助!$A:$K,11,FALSE),"")</f>
        <v/>
      </c>
      <c r="S180" t="str">
        <f>_xlfn.IFNA(","&amp;VLOOKUP($B180*1000+S$3,奖励辅助!$A:$K,11,FALSE),"")</f>
        <v/>
      </c>
      <c r="T180" t="str">
        <f>_xlfn.IFNA(","&amp;VLOOKUP($B180*1000+T$3,奖励辅助!$A:$K,11,FALSE),"")</f>
        <v/>
      </c>
      <c r="U180" t="str">
        <f>_xlfn.IFNA(","&amp;VLOOKUP($B180*1000+U$3,奖励辅助!$A:$K,11,FALSE),"")</f>
        <v/>
      </c>
      <c r="V180" t="str">
        <f>_xlfn.IFNA(","&amp;VLOOKUP($B180*1000+V$3,奖励辅助!$A:$K,11,FALSE),"")</f>
        <v/>
      </c>
      <c r="W180" t="str">
        <f>_xlfn.IFNA(","&amp;VLOOKUP($B180*1000+W$3,奖励辅助!$A:$K,11,FALSE),"")</f>
        <v/>
      </c>
      <c r="X180" t="str">
        <f>_xlfn.IFNA(","&amp;VLOOKUP($B180*1000+X$3,奖励辅助!$A:$K,11,FALSE),"")</f>
        <v/>
      </c>
      <c r="Y180" t="str">
        <f>_xlfn.IFNA(","&amp;VLOOKUP($B180*1000+Y$3,奖励辅助!$A:$K,11,FALSE),"")</f>
        <v/>
      </c>
      <c r="Z180" t="str">
        <f>_xlfn.IFNA(","&amp;VLOOKUP($B180*1000+Z$3,奖励辅助!$A:$K,11,FALSE),"")</f>
        <v/>
      </c>
      <c r="AA180" t="str">
        <f>_xlfn.IFNA(","&amp;VLOOKUP($B180*1000+AA$3,奖励辅助!$A:$K,11,FALSE),"")</f>
        <v/>
      </c>
      <c r="AB180" t="str">
        <f>_xlfn.IFNA(","&amp;VLOOKUP($B180*1000+AB$3,奖励辅助!$A:$K,11,FALSE),"")</f>
        <v/>
      </c>
      <c r="AC180" t="str">
        <f>_xlfn.IFNA(","&amp;VLOOKUP($B180*1000+AC$3,奖励辅助!$A:$K,11,FALSE),"")</f>
        <v/>
      </c>
      <c r="AD180" t="str">
        <f>_xlfn.IFNA(","&amp;VLOOKUP($B180*1000+AD$3,奖励辅助!$A:$K,11,FALSE),"")</f>
        <v/>
      </c>
      <c r="AE180" t="str">
        <f>_xlfn.IFNA(","&amp;VLOOKUP($B180*1000+AE$3,奖励辅助!$A:$K,11,FALSE),"")</f>
        <v/>
      </c>
      <c r="AF180" t="str">
        <f>_xlfn.IFNA(","&amp;VLOOKUP($B180*1000+AF$3,奖励辅助!$A:$K,11,FALSE),"")</f>
        <v/>
      </c>
      <c r="AG180" t="str">
        <f>_xlfn.IFNA(","&amp;VLOOKUP($B180*1000+AG$3,奖励辅助!$A:$K,11,FALSE),"")</f>
        <v/>
      </c>
      <c r="AH180" t="str">
        <f>_xlfn.IFNA(","&amp;VLOOKUP($B180*1000+AH$3,奖励辅助!$A:$K,11,FALSE),"")</f>
        <v/>
      </c>
      <c r="AI180" t="str">
        <f>_xlfn.IFNA(","&amp;VLOOKUP($B180*1000+AI$3,奖励辅助!$A:$K,11,FALSE),"")</f>
        <v/>
      </c>
      <c r="AJ180" t="str">
        <f>_xlfn.IFNA(","&amp;VLOOKUP($B180*1000+AJ$3,奖励辅助!$A:$K,11,FALSE),"")</f>
        <v/>
      </c>
      <c r="AK180" t="str">
        <f>_xlfn.IFNA(","&amp;VLOOKUP($B180*1000+AK$3,奖励辅助!$A:$K,11,FALSE),"")</f>
        <v/>
      </c>
      <c r="AL180" t="str">
        <f>_xlfn.IFNA(","&amp;VLOOKUP($B180*1000+AL$3,奖励辅助!$A:$K,11,FALSE),"")</f>
        <v/>
      </c>
      <c r="AM180" t="str">
        <f>_xlfn.IFNA(","&amp;VLOOKUP($B180*1000+AM$3,奖励辅助!$A:$K,11,FALSE),"")</f>
        <v/>
      </c>
    </row>
    <row r="181" spans="1:39" x14ac:dyDescent="0.15">
      <c r="A181">
        <f t="shared" si="10"/>
        <v>400601</v>
      </c>
      <c r="B181" s="2">
        <f t="shared" si="11"/>
        <v>601</v>
      </c>
      <c r="C181" s="6">
        <f t="shared" si="13"/>
        <v>60</v>
      </c>
      <c r="D181" s="6">
        <f t="shared" si="14"/>
        <v>1</v>
      </c>
      <c r="E181" s="1" t="s">
        <v>90</v>
      </c>
      <c r="F181" s="3" t="s">
        <v>91</v>
      </c>
      <c r="G181" s="3" t="str">
        <f t="shared" si="12"/>
        <v>[{"t":"i","i":4,"c":32202,"tr":0}]</v>
      </c>
      <c r="H181" s="2">
        <v>0</v>
      </c>
      <c r="I181" s="2">
        <v>0</v>
      </c>
      <c r="J181" t="str">
        <f>_xlfn.IFNA(VLOOKUP($B181*1000+J$3,奖励辅助!$A:$K,11,FALSE),"")</f>
        <v>{"t":"i","i":4,"c":32202,"tr":0}</v>
      </c>
      <c r="K181" t="str">
        <f>_xlfn.IFNA(","&amp;VLOOKUP($B181*1000+K$3,奖励辅助!$A:$K,11,FALSE),"")</f>
        <v/>
      </c>
      <c r="L181" t="str">
        <f>_xlfn.IFNA(","&amp;VLOOKUP($B181*1000+L$3,奖励辅助!$A:$K,11,FALSE),"")</f>
        <v/>
      </c>
      <c r="M181" t="str">
        <f>_xlfn.IFNA(","&amp;VLOOKUP($B181*1000+M$3,奖励辅助!$A:$K,11,FALSE),"")</f>
        <v/>
      </c>
      <c r="N181" t="str">
        <f>_xlfn.IFNA(","&amp;VLOOKUP($B181*1000+N$3,奖励辅助!$A:$K,11,FALSE),"")</f>
        <v/>
      </c>
      <c r="O181" t="str">
        <f>_xlfn.IFNA(","&amp;VLOOKUP($B181*1000+O$3,奖励辅助!$A:$K,11,FALSE),"")</f>
        <v/>
      </c>
      <c r="P181" t="str">
        <f>_xlfn.IFNA(","&amp;VLOOKUP($B181*1000+P$3,奖励辅助!$A:$K,11,FALSE),"")</f>
        <v/>
      </c>
      <c r="Q181" t="str">
        <f>_xlfn.IFNA(","&amp;VLOOKUP($B181*1000+Q$3,奖励辅助!$A:$K,11,FALSE),"")</f>
        <v/>
      </c>
      <c r="R181" t="str">
        <f>_xlfn.IFNA(","&amp;VLOOKUP($B181*1000+R$3,奖励辅助!$A:$K,11,FALSE),"")</f>
        <v/>
      </c>
      <c r="S181" t="str">
        <f>_xlfn.IFNA(","&amp;VLOOKUP($B181*1000+S$3,奖励辅助!$A:$K,11,FALSE),"")</f>
        <v/>
      </c>
      <c r="T181" t="str">
        <f>_xlfn.IFNA(","&amp;VLOOKUP($B181*1000+T$3,奖励辅助!$A:$K,11,FALSE),"")</f>
        <v/>
      </c>
      <c r="U181" t="str">
        <f>_xlfn.IFNA(","&amp;VLOOKUP($B181*1000+U$3,奖励辅助!$A:$K,11,FALSE),"")</f>
        <v/>
      </c>
      <c r="V181" t="str">
        <f>_xlfn.IFNA(","&amp;VLOOKUP($B181*1000+V$3,奖励辅助!$A:$K,11,FALSE),"")</f>
        <v/>
      </c>
      <c r="W181" t="str">
        <f>_xlfn.IFNA(","&amp;VLOOKUP($B181*1000+W$3,奖励辅助!$A:$K,11,FALSE),"")</f>
        <v/>
      </c>
      <c r="X181" t="str">
        <f>_xlfn.IFNA(","&amp;VLOOKUP($B181*1000+X$3,奖励辅助!$A:$K,11,FALSE),"")</f>
        <v/>
      </c>
      <c r="Y181" t="str">
        <f>_xlfn.IFNA(","&amp;VLOOKUP($B181*1000+Y$3,奖励辅助!$A:$K,11,FALSE),"")</f>
        <v/>
      </c>
      <c r="Z181" t="str">
        <f>_xlfn.IFNA(","&amp;VLOOKUP($B181*1000+Z$3,奖励辅助!$A:$K,11,FALSE),"")</f>
        <v/>
      </c>
      <c r="AA181" t="str">
        <f>_xlfn.IFNA(","&amp;VLOOKUP($B181*1000+AA$3,奖励辅助!$A:$K,11,FALSE),"")</f>
        <v/>
      </c>
      <c r="AB181" t="str">
        <f>_xlfn.IFNA(","&amp;VLOOKUP($B181*1000+AB$3,奖励辅助!$A:$K,11,FALSE),"")</f>
        <v/>
      </c>
      <c r="AC181" t="str">
        <f>_xlfn.IFNA(","&amp;VLOOKUP($B181*1000+AC$3,奖励辅助!$A:$K,11,FALSE),"")</f>
        <v/>
      </c>
      <c r="AD181" t="str">
        <f>_xlfn.IFNA(","&amp;VLOOKUP($B181*1000+AD$3,奖励辅助!$A:$K,11,FALSE),"")</f>
        <v/>
      </c>
      <c r="AE181" t="str">
        <f>_xlfn.IFNA(","&amp;VLOOKUP($B181*1000+AE$3,奖励辅助!$A:$K,11,FALSE),"")</f>
        <v/>
      </c>
      <c r="AF181" t="str">
        <f>_xlfn.IFNA(","&amp;VLOOKUP($B181*1000+AF$3,奖励辅助!$A:$K,11,FALSE),"")</f>
        <v/>
      </c>
      <c r="AG181" t="str">
        <f>_xlfn.IFNA(","&amp;VLOOKUP($B181*1000+AG$3,奖励辅助!$A:$K,11,FALSE),"")</f>
        <v/>
      </c>
      <c r="AH181" t="str">
        <f>_xlfn.IFNA(","&amp;VLOOKUP($B181*1000+AH$3,奖励辅助!$A:$K,11,FALSE),"")</f>
        <v/>
      </c>
      <c r="AI181" t="str">
        <f>_xlfn.IFNA(","&amp;VLOOKUP($B181*1000+AI$3,奖励辅助!$A:$K,11,FALSE),"")</f>
        <v/>
      </c>
      <c r="AJ181" t="str">
        <f>_xlfn.IFNA(","&amp;VLOOKUP($B181*1000+AJ$3,奖励辅助!$A:$K,11,FALSE),"")</f>
        <v/>
      </c>
      <c r="AK181" t="str">
        <f>_xlfn.IFNA(","&amp;VLOOKUP($B181*1000+AK$3,奖励辅助!$A:$K,11,FALSE),"")</f>
        <v/>
      </c>
      <c r="AL181" t="str">
        <f>_xlfn.IFNA(","&amp;VLOOKUP($B181*1000+AL$3,奖励辅助!$A:$K,11,FALSE),"")</f>
        <v/>
      </c>
      <c r="AM181" t="str">
        <f>_xlfn.IFNA(","&amp;VLOOKUP($B181*1000+AM$3,奖励辅助!$A:$K,11,FALSE),"")</f>
        <v/>
      </c>
    </row>
    <row r="182" spans="1:39" x14ac:dyDescent="0.15">
      <c r="A182">
        <f t="shared" si="10"/>
        <v>400602</v>
      </c>
      <c r="B182" s="2">
        <f t="shared" si="11"/>
        <v>602</v>
      </c>
      <c r="C182" s="6">
        <f t="shared" si="13"/>
        <v>60</v>
      </c>
      <c r="D182" s="6">
        <f t="shared" si="14"/>
        <v>2</v>
      </c>
      <c r="E182" s="1" t="s">
        <v>90</v>
      </c>
      <c r="F182" s="3" t="s">
        <v>91</v>
      </c>
      <c r="G182" s="3" t="str">
        <f t="shared" si="12"/>
        <v>[]</v>
      </c>
      <c r="H182" s="2">
        <v>0</v>
      </c>
      <c r="I182" s="2">
        <v>0</v>
      </c>
      <c r="J182" t="str">
        <f>_xlfn.IFNA(VLOOKUP($B182*1000+J$3,奖励辅助!$A:$K,11,FALSE),"")</f>
        <v/>
      </c>
      <c r="K182" t="str">
        <f>_xlfn.IFNA(","&amp;VLOOKUP($B182*1000+K$3,奖励辅助!$A:$K,11,FALSE),"")</f>
        <v/>
      </c>
      <c r="L182" t="str">
        <f>_xlfn.IFNA(","&amp;VLOOKUP($B182*1000+L$3,奖励辅助!$A:$K,11,FALSE),"")</f>
        <v/>
      </c>
      <c r="M182" t="str">
        <f>_xlfn.IFNA(","&amp;VLOOKUP($B182*1000+M$3,奖励辅助!$A:$K,11,FALSE),"")</f>
        <v/>
      </c>
      <c r="N182" t="str">
        <f>_xlfn.IFNA(","&amp;VLOOKUP($B182*1000+N$3,奖励辅助!$A:$K,11,FALSE),"")</f>
        <v/>
      </c>
      <c r="O182" t="str">
        <f>_xlfn.IFNA(","&amp;VLOOKUP($B182*1000+O$3,奖励辅助!$A:$K,11,FALSE),"")</f>
        <v/>
      </c>
      <c r="P182" t="str">
        <f>_xlfn.IFNA(","&amp;VLOOKUP($B182*1000+P$3,奖励辅助!$A:$K,11,FALSE),"")</f>
        <v/>
      </c>
      <c r="Q182" t="str">
        <f>_xlfn.IFNA(","&amp;VLOOKUP($B182*1000+Q$3,奖励辅助!$A:$K,11,FALSE),"")</f>
        <v/>
      </c>
      <c r="R182" t="str">
        <f>_xlfn.IFNA(","&amp;VLOOKUP($B182*1000+R$3,奖励辅助!$A:$K,11,FALSE),"")</f>
        <v/>
      </c>
      <c r="S182" t="str">
        <f>_xlfn.IFNA(","&amp;VLOOKUP($B182*1000+S$3,奖励辅助!$A:$K,11,FALSE),"")</f>
        <v/>
      </c>
      <c r="T182" t="str">
        <f>_xlfn.IFNA(","&amp;VLOOKUP($B182*1000+T$3,奖励辅助!$A:$K,11,FALSE),"")</f>
        <v/>
      </c>
      <c r="U182" t="str">
        <f>_xlfn.IFNA(","&amp;VLOOKUP($B182*1000+U$3,奖励辅助!$A:$K,11,FALSE),"")</f>
        <v/>
      </c>
      <c r="V182" t="str">
        <f>_xlfn.IFNA(","&amp;VLOOKUP($B182*1000+V$3,奖励辅助!$A:$K,11,FALSE),"")</f>
        <v/>
      </c>
      <c r="W182" t="str">
        <f>_xlfn.IFNA(","&amp;VLOOKUP($B182*1000+W$3,奖励辅助!$A:$K,11,FALSE),"")</f>
        <v/>
      </c>
      <c r="X182" t="str">
        <f>_xlfn.IFNA(","&amp;VLOOKUP($B182*1000+X$3,奖励辅助!$A:$K,11,FALSE),"")</f>
        <v/>
      </c>
      <c r="Y182" t="str">
        <f>_xlfn.IFNA(","&amp;VLOOKUP($B182*1000+Y$3,奖励辅助!$A:$K,11,FALSE),"")</f>
        <v/>
      </c>
      <c r="Z182" t="str">
        <f>_xlfn.IFNA(","&amp;VLOOKUP($B182*1000+Z$3,奖励辅助!$A:$K,11,FALSE),"")</f>
        <v/>
      </c>
      <c r="AA182" t="str">
        <f>_xlfn.IFNA(","&amp;VLOOKUP($B182*1000+AA$3,奖励辅助!$A:$K,11,FALSE),"")</f>
        <v/>
      </c>
      <c r="AB182" t="str">
        <f>_xlfn.IFNA(","&amp;VLOOKUP($B182*1000+AB$3,奖励辅助!$A:$K,11,FALSE),"")</f>
        <v/>
      </c>
      <c r="AC182" t="str">
        <f>_xlfn.IFNA(","&amp;VLOOKUP($B182*1000+AC$3,奖励辅助!$A:$K,11,FALSE),"")</f>
        <v/>
      </c>
      <c r="AD182" t="str">
        <f>_xlfn.IFNA(","&amp;VLOOKUP($B182*1000+AD$3,奖励辅助!$A:$K,11,FALSE),"")</f>
        <v/>
      </c>
      <c r="AE182" t="str">
        <f>_xlfn.IFNA(","&amp;VLOOKUP($B182*1000+AE$3,奖励辅助!$A:$K,11,FALSE),"")</f>
        <v/>
      </c>
      <c r="AF182" t="str">
        <f>_xlfn.IFNA(","&amp;VLOOKUP($B182*1000+AF$3,奖励辅助!$A:$K,11,FALSE),"")</f>
        <v/>
      </c>
      <c r="AG182" t="str">
        <f>_xlfn.IFNA(","&amp;VLOOKUP($B182*1000+AG$3,奖励辅助!$A:$K,11,FALSE),"")</f>
        <v/>
      </c>
      <c r="AH182" t="str">
        <f>_xlfn.IFNA(","&amp;VLOOKUP($B182*1000+AH$3,奖励辅助!$A:$K,11,FALSE),"")</f>
        <v/>
      </c>
      <c r="AI182" t="str">
        <f>_xlfn.IFNA(","&amp;VLOOKUP($B182*1000+AI$3,奖励辅助!$A:$K,11,FALSE),"")</f>
        <v/>
      </c>
      <c r="AJ182" t="str">
        <f>_xlfn.IFNA(","&amp;VLOOKUP($B182*1000+AJ$3,奖励辅助!$A:$K,11,FALSE),"")</f>
        <v/>
      </c>
      <c r="AK182" t="str">
        <f>_xlfn.IFNA(","&amp;VLOOKUP($B182*1000+AK$3,奖励辅助!$A:$K,11,FALSE),"")</f>
        <v/>
      </c>
      <c r="AL182" t="str">
        <f>_xlfn.IFNA(","&amp;VLOOKUP($B182*1000+AL$3,奖励辅助!$A:$K,11,FALSE),"")</f>
        <v/>
      </c>
      <c r="AM182" t="str">
        <f>_xlfn.IFNA(","&amp;VLOOKUP($B182*1000+AM$3,奖励辅助!$A:$K,11,FALSE),"")</f>
        <v/>
      </c>
    </row>
    <row r="183" spans="1:39" x14ac:dyDescent="0.15">
      <c r="A183">
        <f t="shared" si="10"/>
        <v>400603</v>
      </c>
      <c r="B183" s="2">
        <f t="shared" si="11"/>
        <v>603</v>
      </c>
      <c r="C183" s="6">
        <f t="shared" si="13"/>
        <v>60</v>
      </c>
      <c r="D183" s="6">
        <f t="shared" si="14"/>
        <v>3</v>
      </c>
      <c r="E183" s="1" t="s">
        <v>90</v>
      </c>
      <c r="F183" s="3" t="s">
        <v>91</v>
      </c>
      <c r="G183" s="3" t="str">
        <f t="shared" si="12"/>
        <v>[]</v>
      </c>
      <c r="H183" s="2">
        <v>0</v>
      </c>
      <c r="I183" s="2">
        <v>0</v>
      </c>
      <c r="J183" t="str">
        <f>_xlfn.IFNA(VLOOKUP($B183*1000+J$3,奖励辅助!$A:$K,11,FALSE),"")</f>
        <v/>
      </c>
      <c r="K183" t="str">
        <f>_xlfn.IFNA(","&amp;VLOOKUP($B183*1000+K$3,奖励辅助!$A:$K,11,FALSE),"")</f>
        <v/>
      </c>
      <c r="L183" t="str">
        <f>_xlfn.IFNA(","&amp;VLOOKUP($B183*1000+L$3,奖励辅助!$A:$K,11,FALSE),"")</f>
        <v/>
      </c>
      <c r="M183" t="str">
        <f>_xlfn.IFNA(","&amp;VLOOKUP($B183*1000+M$3,奖励辅助!$A:$K,11,FALSE),"")</f>
        <v/>
      </c>
      <c r="N183" t="str">
        <f>_xlfn.IFNA(","&amp;VLOOKUP($B183*1000+N$3,奖励辅助!$A:$K,11,FALSE),"")</f>
        <v/>
      </c>
      <c r="O183" t="str">
        <f>_xlfn.IFNA(","&amp;VLOOKUP($B183*1000+O$3,奖励辅助!$A:$K,11,FALSE),"")</f>
        <v/>
      </c>
      <c r="P183" t="str">
        <f>_xlfn.IFNA(","&amp;VLOOKUP($B183*1000+P$3,奖励辅助!$A:$K,11,FALSE),"")</f>
        <v/>
      </c>
      <c r="Q183" t="str">
        <f>_xlfn.IFNA(","&amp;VLOOKUP($B183*1000+Q$3,奖励辅助!$A:$K,11,FALSE),"")</f>
        <v/>
      </c>
      <c r="R183" t="str">
        <f>_xlfn.IFNA(","&amp;VLOOKUP($B183*1000+R$3,奖励辅助!$A:$K,11,FALSE),"")</f>
        <v/>
      </c>
      <c r="S183" t="str">
        <f>_xlfn.IFNA(","&amp;VLOOKUP($B183*1000+S$3,奖励辅助!$A:$K,11,FALSE),"")</f>
        <v/>
      </c>
      <c r="T183" t="str">
        <f>_xlfn.IFNA(","&amp;VLOOKUP($B183*1000+T$3,奖励辅助!$A:$K,11,FALSE),"")</f>
        <v/>
      </c>
      <c r="U183" t="str">
        <f>_xlfn.IFNA(","&amp;VLOOKUP($B183*1000+U$3,奖励辅助!$A:$K,11,FALSE),"")</f>
        <v/>
      </c>
      <c r="V183" t="str">
        <f>_xlfn.IFNA(","&amp;VLOOKUP($B183*1000+V$3,奖励辅助!$A:$K,11,FALSE),"")</f>
        <v/>
      </c>
      <c r="W183" t="str">
        <f>_xlfn.IFNA(","&amp;VLOOKUP($B183*1000+W$3,奖励辅助!$A:$K,11,FALSE),"")</f>
        <v/>
      </c>
      <c r="X183" t="str">
        <f>_xlfn.IFNA(","&amp;VLOOKUP($B183*1000+X$3,奖励辅助!$A:$K,11,FALSE),"")</f>
        <v/>
      </c>
      <c r="Y183" t="str">
        <f>_xlfn.IFNA(","&amp;VLOOKUP($B183*1000+Y$3,奖励辅助!$A:$K,11,FALSE),"")</f>
        <v/>
      </c>
      <c r="Z183" t="str">
        <f>_xlfn.IFNA(","&amp;VLOOKUP($B183*1000+Z$3,奖励辅助!$A:$K,11,FALSE),"")</f>
        <v/>
      </c>
      <c r="AA183" t="str">
        <f>_xlfn.IFNA(","&amp;VLOOKUP($B183*1000+AA$3,奖励辅助!$A:$K,11,FALSE),"")</f>
        <v/>
      </c>
      <c r="AB183" t="str">
        <f>_xlfn.IFNA(","&amp;VLOOKUP($B183*1000+AB$3,奖励辅助!$A:$K,11,FALSE),"")</f>
        <v/>
      </c>
      <c r="AC183" t="str">
        <f>_xlfn.IFNA(","&amp;VLOOKUP($B183*1000+AC$3,奖励辅助!$A:$K,11,FALSE),"")</f>
        <v/>
      </c>
      <c r="AD183" t="str">
        <f>_xlfn.IFNA(","&amp;VLOOKUP($B183*1000+AD$3,奖励辅助!$A:$K,11,FALSE),"")</f>
        <v/>
      </c>
      <c r="AE183" t="str">
        <f>_xlfn.IFNA(","&amp;VLOOKUP($B183*1000+AE$3,奖励辅助!$A:$K,11,FALSE),"")</f>
        <v/>
      </c>
      <c r="AF183" t="str">
        <f>_xlfn.IFNA(","&amp;VLOOKUP($B183*1000+AF$3,奖励辅助!$A:$K,11,FALSE),"")</f>
        <v/>
      </c>
      <c r="AG183" t="str">
        <f>_xlfn.IFNA(","&amp;VLOOKUP($B183*1000+AG$3,奖励辅助!$A:$K,11,FALSE),"")</f>
        <v/>
      </c>
      <c r="AH183" t="str">
        <f>_xlfn.IFNA(","&amp;VLOOKUP($B183*1000+AH$3,奖励辅助!$A:$K,11,FALSE),"")</f>
        <v/>
      </c>
      <c r="AI183" t="str">
        <f>_xlfn.IFNA(","&amp;VLOOKUP($B183*1000+AI$3,奖励辅助!$A:$K,11,FALSE),"")</f>
        <v/>
      </c>
      <c r="AJ183" t="str">
        <f>_xlfn.IFNA(","&amp;VLOOKUP($B183*1000+AJ$3,奖励辅助!$A:$K,11,FALSE),"")</f>
        <v/>
      </c>
      <c r="AK183" t="str">
        <f>_xlfn.IFNA(","&amp;VLOOKUP($B183*1000+AK$3,奖励辅助!$A:$K,11,FALSE),"")</f>
        <v/>
      </c>
      <c r="AL183" t="str">
        <f>_xlfn.IFNA(","&amp;VLOOKUP($B183*1000+AL$3,奖励辅助!$A:$K,11,FALSE),"")</f>
        <v/>
      </c>
      <c r="AM183" t="str">
        <f>_xlfn.IFNA(","&amp;VLOOKUP($B183*1000+AM$3,奖励辅助!$A:$K,11,FALSE),"")</f>
        <v/>
      </c>
    </row>
    <row r="184" spans="1:39" x14ac:dyDescent="0.15">
      <c r="A184">
        <f t="shared" si="10"/>
        <v>400611</v>
      </c>
      <c r="B184" s="2">
        <f t="shared" si="11"/>
        <v>611</v>
      </c>
      <c r="C184" s="6">
        <f t="shared" si="13"/>
        <v>61</v>
      </c>
      <c r="D184" s="6">
        <f t="shared" si="14"/>
        <v>1</v>
      </c>
      <c r="E184" s="1" t="s">
        <v>90</v>
      </c>
      <c r="F184" s="3" t="s">
        <v>91</v>
      </c>
      <c r="G184" s="3" t="str">
        <f t="shared" si="12"/>
        <v>[{"t":"i","i":4,"c":34516,"tr":0}]</v>
      </c>
      <c r="H184" s="2">
        <v>0</v>
      </c>
      <c r="I184" s="2">
        <v>0</v>
      </c>
      <c r="J184" t="str">
        <f>_xlfn.IFNA(VLOOKUP($B184*1000+J$3,奖励辅助!$A:$K,11,FALSE),"")</f>
        <v>{"t":"i","i":4,"c":34516,"tr":0}</v>
      </c>
      <c r="K184" t="str">
        <f>_xlfn.IFNA(","&amp;VLOOKUP($B184*1000+K$3,奖励辅助!$A:$K,11,FALSE),"")</f>
        <v/>
      </c>
      <c r="L184" t="str">
        <f>_xlfn.IFNA(","&amp;VLOOKUP($B184*1000+L$3,奖励辅助!$A:$K,11,FALSE),"")</f>
        <v/>
      </c>
      <c r="M184" t="str">
        <f>_xlfn.IFNA(","&amp;VLOOKUP($B184*1000+M$3,奖励辅助!$A:$K,11,FALSE),"")</f>
        <v/>
      </c>
      <c r="N184" t="str">
        <f>_xlfn.IFNA(","&amp;VLOOKUP($B184*1000+N$3,奖励辅助!$A:$K,11,FALSE),"")</f>
        <v/>
      </c>
      <c r="O184" t="str">
        <f>_xlfn.IFNA(","&amp;VLOOKUP($B184*1000+O$3,奖励辅助!$A:$K,11,FALSE),"")</f>
        <v/>
      </c>
      <c r="P184" t="str">
        <f>_xlfn.IFNA(","&amp;VLOOKUP($B184*1000+P$3,奖励辅助!$A:$K,11,FALSE),"")</f>
        <v/>
      </c>
      <c r="Q184" t="str">
        <f>_xlfn.IFNA(","&amp;VLOOKUP($B184*1000+Q$3,奖励辅助!$A:$K,11,FALSE),"")</f>
        <v/>
      </c>
      <c r="R184" t="str">
        <f>_xlfn.IFNA(","&amp;VLOOKUP($B184*1000+R$3,奖励辅助!$A:$K,11,FALSE),"")</f>
        <v/>
      </c>
      <c r="S184" t="str">
        <f>_xlfn.IFNA(","&amp;VLOOKUP($B184*1000+S$3,奖励辅助!$A:$K,11,FALSE),"")</f>
        <v/>
      </c>
      <c r="T184" t="str">
        <f>_xlfn.IFNA(","&amp;VLOOKUP($B184*1000+T$3,奖励辅助!$A:$K,11,FALSE),"")</f>
        <v/>
      </c>
      <c r="U184" t="str">
        <f>_xlfn.IFNA(","&amp;VLOOKUP($B184*1000+U$3,奖励辅助!$A:$K,11,FALSE),"")</f>
        <v/>
      </c>
      <c r="V184" t="str">
        <f>_xlfn.IFNA(","&amp;VLOOKUP($B184*1000+V$3,奖励辅助!$A:$K,11,FALSE),"")</f>
        <v/>
      </c>
      <c r="W184" t="str">
        <f>_xlfn.IFNA(","&amp;VLOOKUP($B184*1000+W$3,奖励辅助!$A:$K,11,FALSE),"")</f>
        <v/>
      </c>
      <c r="X184" t="str">
        <f>_xlfn.IFNA(","&amp;VLOOKUP($B184*1000+X$3,奖励辅助!$A:$K,11,FALSE),"")</f>
        <v/>
      </c>
      <c r="Y184" t="str">
        <f>_xlfn.IFNA(","&amp;VLOOKUP($B184*1000+Y$3,奖励辅助!$A:$K,11,FALSE),"")</f>
        <v/>
      </c>
      <c r="Z184" t="str">
        <f>_xlfn.IFNA(","&amp;VLOOKUP($B184*1000+Z$3,奖励辅助!$A:$K,11,FALSE),"")</f>
        <v/>
      </c>
      <c r="AA184" t="str">
        <f>_xlfn.IFNA(","&amp;VLOOKUP($B184*1000+AA$3,奖励辅助!$A:$K,11,FALSE),"")</f>
        <v/>
      </c>
      <c r="AB184" t="str">
        <f>_xlfn.IFNA(","&amp;VLOOKUP($B184*1000+AB$3,奖励辅助!$A:$K,11,FALSE),"")</f>
        <v/>
      </c>
      <c r="AC184" t="str">
        <f>_xlfn.IFNA(","&amp;VLOOKUP($B184*1000+AC$3,奖励辅助!$A:$K,11,FALSE),"")</f>
        <v/>
      </c>
      <c r="AD184" t="str">
        <f>_xlfn.IFNA(","&amp;VLOOKUP($B184*1000+AD$3,奖励辅助!$A:$K,11,FALSE),"")</f>
        <v/>
      </c>
      <c r="AE184" t="str">
        <f>_xlfn.IFNA(","&amp;VLOOKUP($B184*1000+AE$3,奖励辅助!$A:$K,11,FALSE),"")</f>
        <v/>
      </c>
      <c r="AF184" t="str">
        <f>_xlfn.IFNA(","&amp;VLOOKUP($B184*1000+AF$3,奖励辅助!$A:$K,11,FALSE),"")</f>
        <v/>
      </c>
      <c r="AG184" t="str">
        <f>_xlfn.IFNA(","&amp;VLOOKUP($B184*1000+AG$3,奖励辅助!$A:$K,11,FALSE),"")</f>
        <v/>
      </c>
      <c r="AH184" t="str">
        <f>_xlfn.IFNA(","&amp;VLOOKUP($B184*1000+AH$3,奖励辅助!$A:$K,11,FALSE),"")</f>
        <v/>
      </c>
      <c r="AI184" t="str">
        <f>_xlfn.IFNA(","&amp;VLOOKUP($B184*1000+AI$3,奖励辅助!$A:$K,11,FALSE),"")</f>
        <v/>
      </c>
      <c r="AJ184" t="str">
        <f>_xlfn.IFNA(","&amp;VLOOKUP($B184*1000+AJ$3,奖励辅助!$A:$K,11,FALSE),"")</f>
        <v/>
      </c>
      <c r="AK184" t="str">
        <f>_xlfn.IFNA(","&amp;VLOOKUP($B184*1000+AK$3,奖励辅助!$A:$K,11,FALSE),"")</f>
        <v/>
      </c>
      <c r="AL184" t="str">
        <f>_xlfn.IFNA(","&amp;VLOOKUP($B184*1000+AL$3,奖励辅助!$A:$K,11,FALSE),"")</f>
        <v/>
      </c>
      <c r="AM184" t="str">
        <f>_xlfn.IFNA(","&amp;VLOOKUP($B184*1000+AM$3,奖励辅助!$A:$K,11,FALSE),"")</f>
        <v/>
      </c>
    </row>
    <row r="185" spans="1:39" x14ac:dyDescent="0.15">
      <c r="A185">
        <f t="shared" si="10"/>
        <v>400612</v>
      </c>
      <c r="B185" s="2">
        <f t="shared" si="11"/>
        <v>612</v>
      </c>
      <c r="C185" s="6">
        <f t="shared" si="13"/>
        <v>61</v>
      </c>
      <c r="D185" s="6">
        <f t="shared" si="14"/>
        <v>2</v>
      </c>
      <c r="E185" s="1" t="s">
        <v>90</v>
      </c>
      <c r="F185" s="3" t="s">
        <v>91</v>
      </c>
      <c r="G185" s="3" t="str">
        <f t="shared" si="12"/>
        <v>[]</v>
      </c>
      <c r="H185" s="2">
        <v>0</v>
      </c>
      <c r="I185" s="2">
        <v>0</v>
      </c>
      <c r="J185" t="str">
        <f>_xlfn.IFNA(VLOOKUP($B185*1000+J$3,奖励辅助!$A:$K,11,FALSE),"")</f>
        <v/>
      </c>
      <c r="K185" t="str">
        <f>_xlfn.IFNA(","&amp;VLOOKUP($B185*1000+K$3,奖励辅助!$A:$K,11,FALSE),"")</f>
        <v/>
      </c>
      <c r="L185" t="str">
        <f>_xlfn.IFNA(","&amp;VLOOKUP($B185*1000+L$3,奖励辅助!$A:$K,11,FALSE),"")</f>
        <v/>
      </c>
      <c r="M185" t="str">
        <f>_xlfn.IFNA(","&amp;VLOOKUP($B185*1000+M$3,奖励辅助!$A:$K,11,FALSE),"")</f>
        <v/>
      </c>
      <c r="N185" t="str">
        <f>_xlfn.IFNA(","&amp;VLOOKUP($B185*1000+N$3,奖励辅助!$A:$K,11,FALSE),"")</f>
        <v/>
      </c>
      <c r="O185" t="str">
        <f>_xlfn.IFNA(","&amp;VLOOKUP($B185*1000+O$3,奖励辅助!$A:$K,11,FALSE),"")</f>
        <v/>
      </c>
      <c r="P185" t="str">
        <f>_xlfn.IFNA(","&amp;VLOOKUP($B185*1000+P$3,奖励辅助!$A:$K,11,FALSE),"")</f>
        <v/>
      </c>
      <c r="Q185" t="str">
        <f>_xlfn.IFNA(","&amp;VLOOKUP($B185*1000+Q$3,奖励辅助!$A:$K,11,FALSE),"")</f>
        <v/>
      </c>
      <c r="R185" t="str">
        <f>_xlfn.IFNA(","&amp;VLOOKUP($B185*1000+R$3,奖励辅助!$A:$K,11,FALSE),"")</f>
        <v/>
      </c>
      <c r="S185" t="str">
        <f>_xlfn.IFNA(","&amp;VLOOKUP($B185*1000+S$3,奖励辅助!$A:$K,11,FALSE),"")</f>
        <v/>
      </c>
      <c r="T185" t="str">
        <f>_xlfn.IFNA(","&amp;VLOOKUP($B185*1000+T$3,奖励辅助!$A:$K,11,FALSE),"")</f>
        <v/>
      </c>
      <c r="U185" t="str">
        <f>_xlfn.IFNA(","&amp;VLOOKUP($B185*1000+U$3,奖励辅助!$A:$K,11,FALSE),"")</f>
        <v/>
      </c>
      <c r="V185" t="str">
        <f>_xlfn.IFNA(","&amp;VLOOKUP($B185*1000+V$3,奖励辅助!$A:$K,11,FALSE),"")</f>
        <v/>
      </c>
      <c r="W185" t="str">
        <f>_xlfn.IFNA(","&amp;VLOOKUP($B185*1000+W$3,奖励辅助!$A:$K,11,FALSE),"")</f>
        <v/>
      </c>
      <c r="X185" t="str">
        <f>_xlfn.IFNA(","&amp;VLOOKUP($B185*1000+X$3,奖励辅助!$A:$K,11,FALSE),"")</f>
        <v/>
      </c>
      <c r="Y185" t="str">
        <f>_xlfn.IFNA(","&amp;VLOOKUP($B185*1000+Y$3,奖励辅助!$A:$K,11,FALSE),"")</f>
        <v/>
      </c>
      <c r="Z185" t="str">
        <f>_xlfn.IFNA(","&amp;VLOOKUP($B185*1000+Z$3,奖励辅助!$A:$K,11,FALSE),"")</f>
        <v/>
      </c>
      <c r="AA185" t="str">
        <f>_xlfn.IFNA(","&amp;VLOOKUP($B185*1000+AA$3,奖励辅助!$A:$K,11,FALSE),"")</f>
        <v/>
      </c>
      <c r="AB185" t="str">
        <f>_xlfn.IFNA(","&amp;VLOOKUP($B185*1000+AB$3,奖励辅助!$A:$K,11,FALSE),"")</f>
        <v/>
      </c>
      <c r="AC185" t="str">
        <f>_xlfn.IFNA(","&amp;VLOOKUP($B185*1000+AC$3,奖励辅助!$A:$K,11,FALSE),"")</f>
        <v/>
      </c>
      <c r="AD185" t="str">
        <f>_xlfn.IFNA(","&amp;VLOOKUP($B185*1000+AD$3,奖励辅助!$A:$K,11,FALSE),"")</f>
        <v/>
      </c>
      <c r="AE185" t="str">
        <f>_xlfn.IFNA(","&amp;VLOOKUP($B185*1000+AE$3,奖励辅助!$A:$K,11,FALSE),"")</f>
        <v/>
      </c>
      <c r="AF185" t="str">
        <f>_xlfn.IFNA(","&amp;VLOOKUP($B185*1000+AF$3,奖励辅助!$A:$K,11,FALSE),"")</f>
        <v/>
      </c>
      <c r="AG185" t="str">
        <f>_xlfn.IFNA(","&amp;VLOOKUP($B185*1000+AG$3,奖励辅助!$A:$K,11,FALSE),"")</f>
        <v/>
      </c>
      <c r="AH185" t="str">
        <f>_xlfn.IFNA(","&amp;VLOOKUP($B185*1000+AH$3,奖励辅助!$A:$K,11,FALSE),"")</f>
        <v/>
      </c>
      <c r="AI185" t="str">
        <f>_xlfn.IFNA(","&amp;VLOOKUP($B185*1000+AI$3,奖励辅助!$A:$K,11,FALSE),"")</f>
        <v/>
      </c>
      <c r="AJ185" t="str">
        <f>_xlfn.IFNA(","&amp;VLOOKUP($B185*1000+AJ$3,奖励辅助!$A:$K,11,FALSE),"")</f>
        <v/>
      </c>
      <c r="AK185" t="str">
        <f>_xlfn.IFNA(","&amp;VLOOKUP($B185*1000+AK$3,奖励辅助!$A:$K,11,FALSE),"")</f>
        <v/>
      </c>
      <c r="AL185" t="str">
        <f>_xlfn.IFNA(","&amp;VLOOKUP($B185*1000+AL$3,奖励辅助!$A:$K,11,FALSE),"")</f>
        <v/>
      </c>
      <c r="AM185" t="str">
        <f>_xlfn.IFNA(","&amp;VLOOKUP($B185*1000+AM$3,奖励辅助!$A:$K,11,FALSE),"")</f>
        <v/>
      </c>
    </row>
    <row r="186" spans="1:39" x14ac:dyDescent="0.15">
      <c r="A186">
        <f t="shared" si="10"/>
        <v>400613</v>
      </c>
      <c r="B186" s="2">
        <f t="shared" si="11"/>
        <v>613</v>
      </c>
      <c r="C186" s="6">
        <f t="shared" si="13"/>
        <v>61</v>
      </c>
      <c r="D186" s="6">
        <f t="shared" si="14"/>
        <v>3</v>
      </c>
      <c r="E186" s="1" t="s">
        <v>90</v>
      </c>
      <c r="F186" s="3" t="s">
        <v>91</v>
      </c>
      <c r="G186" s="3" t="str">
        <f t="shared" si="12"/>
        <v>[]</v>
      </c>
      <c r="H186" s="2">
        <v>0</v>
      </c>
      <c r="I186" s="2">
        <v>0</v>
      </c>
      <c r="J186" t="str">
        <f>_xlfn.IFNA(VLOOKUP($B186*1000+J$3,奖励辅助!$A:$K,11,FALSE),"")</f>
        <v/>
      </c>
      <c r="K186" t="str">
        <f>_xlfn.IFNA(","&amp;VLOOKUP($B186*1000+K$3,奖励辅助!$A:$K,11,FALSE),"")</f>
        <v/>
      </c>
      <c r="L186" t="str">
        <f>_xlfn.IFNA(","&amp;VLOOKUP($B186*1000+L$3,奖励辅助!$A:$K,11,FALSE),"")</f>
        <v/>
      </c>
      <c r="M186" t="str">
        <f>_xlfn.IFNA(","&amp;VLOOKUP($B186*1000+M$3,奖励辅助!$A:$K,11,FALSE),"")</f>
        <v/>
      </c>
      <c r="N186" t="str">
        <f>_xlfn.IFNA(","&amp;VLOOKUP($B186*1000+N$3,奖励辅助!$A:$K,11,FALSE),"")</f>
        <v/>
      </c>
      <c r="O186" t="str">
        <f>_xlfn.IFNA(","&amp;VLOOKUP($B186*1000+O$3,奖励辅助!$A:$K,11,FALSE),"")</f>
        <v/>
      </c>
      <c r="P186" t="str">
        <f>_xlfn.IFNA(","&amp;VLOOKUP($B186*1000+P$3,奖励辅助!$A:$K,11,FALSE),"")</f>
        <v/>
      </c>
      <c r="Q186" t="str">
        <f>_xlfn.IFNA(","&amp;VLOOKUP($B186*1000+Q$3,奖励辅助!$A:$K,11,FALSE),"")</f>
        <v/>
      </c>
      <c r="R186" t="str">
        <f>_xlfn.IFNA(","&amp;VLOOKUP($B186*1000+R$3,奖励辅助!$A:$K,11,FALSE),"")</f>
        <v/>
      </c>
      <c r="S186" t="str">
        <f>_xlfn.IFNA(","&amp;VLOOKUP($B186*1000+S$3,奖励辅助!$A:$K,11,FALSE),"")</f>
        <v/>
      </c>
      <c r="T186" t="str">
        <f>_xlfn.IFNA(","&amp;VLOOKUP($B186*1000+T$3,奖励辅助!$A:$K,11,FALSE),"")</f>
        <v/>
      </c>
      <c r="U186" t="str">
        <f>_xlfn.IFNA(","&amp;VLOOKUP($B186*1000+U$3,奖励辅助!$A:$K,11,FALSE),"")</f>
        <v/>
      </c>
      <c r="V186" t="str">
        <f>_xlfn.IFNA(","&amp;VLOOKUP($B186*1000+V$3,奖励辅助!$A:$K,11,FALSE),"")</f>
        <v/>
      </c>
      <c r="W186" t="str">
        <f>_xlfn.IFNA(","&amp;VLOOKUP($B186*1000+W$3,奖励辅助!$A:$K,11,FALSE),"")</f>
        <v/>
      </c>
      <c r="X186" t="str">
        <f>_xlfn.IFNA(","&amp;VLOOKUP($B186*1000+X$3,奖励辅助!$A:$K,11,FALSE),"")</f>
        <v/>
      </c>
      <c r="Y186" t="str">
        <f>_xlfn.IFNA(","&amp;VLOOKUP($B186*1000+Y$3,奖励辅助!$A:$K,11,FALSE),"")</f>
        <v/>
      </c>
      <c r="Z186" t="str">
        <f>_xlfn.IFNA(","&amp;VLOOKUP($B186*1000+Z$3,奖励辅助!$A:$K,11,FALSE),"")</f>
        <v/>
      </c>
      <c r="AA186" t="str">
        <f>_xlfn.IFNA(","&amp;VLOOKUP($B186*1000+AA$3,奖励辅助!$A:$K,11,FALSE),"")</f>
        <v/>
      </c>
      <c r="AB186" t="str">
        <f>_xlfn.IFNA(","&amp;VLOOKUP($B186*1000+AB$3,奖励辅助!$A:$K,11,FALSE),"")</f>
        <v/>
      </c>
      <c r="AC186" t="str">
        <f>_xlfn.IFNA(","&amp;VLOOKUP($B186*1000+AC$3,奖励辅助!$A:$K,11,FALSE),"")</f>
        <v/>
      </c>
      <c r="AD186" t="str">
        <f>_xlfn.IFNA(","&amp;VLOOKUP($B186*1000+AD$3,奖励辅助!$A:$K,11,FALSE),"")</f>
        <v/>
      </c>
      <c r="AE186" t="str">
        <f>_xlfn.IFNA(","&amp;VLOOKUP($B186*1000+AE$3,奖励辅助!$A:$K,11,FALSE),"")</f>
        <v/>
      </c>
      <c r="AF186" t="str">
        <f>_xlfn.IFNA(","&amp;VLOOKUP($B186*1000+AF$3,奖励辅助!$A:$K,11,FALSE),"")</f>
        <v/>
      </c>
      <c r="AG186" t="str">
        <f>_xlfn.IFNA(","&amp;VLOOKUP($B186*1000+AG$3,奖励辅助!$A:$K,11,FALSE),"")</f>
        <v/>
      </c>
      <c r="AH186" t="str">
        <f>_xlfn.IFNA(","&amp;VLOOKUP($B186*1000+AH$3,奖励辅助!$A:$K,11,FALSE),"")</f>
        <v/>
      </c>
      <c r="AI186" t="str">
        <f>_xlfn.IFNA(","&amp;VLOOKUP($B186*1000+AI$3,奖励辅助!$A:$K,11,FALSE),"")</f>
        <v/>
      </c>
      <c r="AJ186" t="str">
        <f>_xlfn.IFNA(","&amp;VLOOKUP($B186*1000+AJ$3,奖励辅助!$A:$K,11,FALSE),"")</f>
        <v/>
      </c>
      <c r="AK186" t="str">
        <f>_xlfn.IFNA(","&amp;VLOOKUP($B186*1000+AK$3,奖励辅助!$A:$K,11,FALSE),"")</f>
        <v/>
      </c>
      <c r="AL186" t="str">
        <f>_xlfn.IFNA(","&amp;VLOOKUP($B186*1000+AL$3,奖励辅助!$A:$K,11,FALSE),"")</f>
        <v/>
      </c>
      <c r="AM186" t="str">
        <f>_xlfn.IFNA(","&amp;VLOOKUP($B186*1000+AM$3,奖励辅助!$A:$K,11,FALSE),"")</f>
        <v/>
      </c>
    </row>
    <row r="187" spans="1:39" x14ac:dyDescent="0.15">
      <c r="A187">
        <f t="shared" si="10"/>
        <v>400621</v>
      </c>
      <c r="B187" s="2">
        <f t="shared" si="11"/>
        <v>621</v>
      </c>
      <c r="C187" s="6">
        <f t="shared" si="13"/>
        <v>62</v>
      </c>
      <c r="D187" s="6">
        <f t="shared" si="14"/>
        <v>1</v>
      </c>
      <c r="E187" s="1" t="s">
        <v>90</v>
      </c>
      <c r="F187" s="3" t="s">
        <v>91</v>
      </c>
      <c r="G187" s="3" t="str">
        <f t="shared" si="12"/>
        <v>[{"t":"i","i":4,"c":36992,"tr":0}]</v>
      </c>
      <c r="H187" s="2">
        <v>0</v>
      </c>
      <c r="I187" s="2">
        <v>0</v>
      </c>
      <c r="J187" t="str">
        <f>_xlfn.IFNA(VLOOKUP($B187*1000+J$3,奖励辅助!$A:$K,11,FALSE),"")</f>
        <v>{"t":"i","i":4,"c":36992,"tr":0}</v>
      </c>
      <c r="K187" t="str">
        <f>_xlfn.IFNA(","&amp;VLOOKUP($B187*1000+K$3,奖励辅助!$A:$K,11,FALSE),"")</f>
        <v/>
      </c>
      <c r="L187" t="str">
        <f>_xlfn.IFNA(","&amp;VLOOKUP($B187*1000+L$3,奖励辅助!$A:$K,11,FALSE),"")</f>
        <v/>
      </c>
      <c r="M187" t="str">
        <f>_xlfn.IFNA(","&amp;VLOOKUP($B187*1000+M$3,奖励辅助!$A:$K,11,FALSE),"")</f>
        <v/>
      </c>
      <c r="N187" t="str">
        <f>_xlfn.IFNA(","&amp;VLOOKUP($B187*1000+N$3,奖励辅助!$A:$K,11,FALSE),"")</f>
        <v/>
      </c>
      <c r="O187" t="str">
        <f>_xlfn.IFNA(","&amp;VLOOKUP($B187*1000+O$3,奖励辅助!$A:$K,11,FALSE),"")</f>
        <v/>
      </c>
      <c r="P187" t="str">
        <f>_xlfn.IFNA(","&amp;VLOOKUP($B187*1000+P$3,奖励辅助!$A:$K,11,FALSE),"")</f>
        <v/>
      </c>
      <c r="Q187" t="str">
        <f>_xlfn.IFNA(","&amp;VLOOKUP($B187*1000+Q$3,奖励辅助!$A:$K,11,FALSE),"")</f>
        <v/>
      </c>
      <c r="R187" t="str">
        <f>_xlfn.IFNA(","&amp;VLOOKUP($B187*1000+R$3,奖励辅助!$A:$K,11,FALSE),"")</f>
        <v/>
      </c>
      <c r="S187" t="str">
        <f>_xlfn.IFNA(","&amp;VLOOKUP($B187*1000+S$3,奖励辅助!$A:$K,11,FALSE),"")</f>
        <v/>
      </c>
      <c r="T187" t="str">
        <f>_xlfn.IFNA(","&amp;VLOOKUP($B187*1000+T$3,奖励辅助!$A:$K,11,FALSE),"")</f>
        <v/>
      </c>
      <c r="U187" t="str">
        <f>_xlfn.IFNA(","&amp;VLOOKUP($B187*1000+U$3,奖励辅助!$A:$K,11,FALSE),"")</f>
        <v/>
      </c>
      <c r="V187" t="str">
        <f>_xlfn.IFNA(","&amp;VLOOKUP($B187*1000+V$3,奖励辅助!$A:$K,11,FALSE),"")</f>
        <v/>
      </c>
      <c r="W187" t="str">
        <f>_xlfn.IFNA(","&amp;VLOOKUP($B187*1000+W$3,奖励辅助!$A:$K,11,FALSE),"")</f>
        <v/>
      </c>
      <c r="X187" t="str">
        <f>_xlfn.IFNA(","&amp;VLOOKUP($B187*1000+X$3,奖励辅助!$A:$K,11,FALSE),"")</f>
        <v/>
      </c>
      <c r="Y187" t="str">
        <f>_xlfn.IFNA(","&amp;VLOOKUP($B187*1000+Y$3,奖励辅助!$A:$K,11,FALSE),"")</f>
        <v/>
      </c>
      <c r="Z187" t="str">
        <f>_xlfn.IFNA(","&amp;VLOOKUP($B187*1000+Z$3,奖励辅助!$A:$K,11,FALSE),"")</f>
        <v/>
      </c>
      <c r="AA187" t="str">
        <f>_xlfn.IFNA(","&amp;VLOOKUP($B187*1000+AA$3,奖励辅助!$A:$K,11,FALSE),"")</f>
        <v/>
      </c>
      <c r="AB187" t="str">
        <f>_xlfn.IFNA(","&amp;VLOOKUP($B187*1000+AB$3,奖励辅助!$A:$K,11,FALSE),"")</f>
        <v/>
      </c>
      <c r="AC187" t="str">
        <f>_xlfn.IFNA(","&amp;VLOOKUP($B187*1000+AC$3,奖励辅助!$A:$K,11,FALSE),"")</f>
        <v/>
      </c>
      <c r="AD187" t="str">
        <f>_xlfn.IFNA(","&amp;VLOOKUP($B187*1000+AD$3,奖励辅助!$A:$K,11,FALSE),"")</f>
        <v/>
      </c>
      <c r="AE187" t="str">
        <f>_xlfn.IFNA(","&amp;VLOOKUP($B187*1000+AE$3,奖励辅助!$A:$K,11,FALSE),"")</f>
        <v/>
      </c>
      <c r="AF187" t="str">
        <f>_xlfn.IFNA(","&amp;VLOOKUP($B187*1000+AF$3,奖励辅助!$A:$K,11,FALSE),"")</f>
        <v/>
      </c>
      <c r="AG187" t="str">
        <f>_xlfn.IFNA(","&amp;VLOOKUP($B187*1000+AG$3,奖励辅助!$A:$K,11,FALSE),"")</f>
        <v/>
      </c>
      <c r="AH187" t="str">
        <f>_xlfn.IFNA(","&amp;VLOOKUP($B187*1000+AH$3,奖励辅助!$A:$K,11,FALSE),"")</f>
        <v/>
      </c>
      <c r="AI187" t="str">
        <f>_xlfn.IFNA(","&amp;VLOOKUP($B187*1000+AI$3,奖励辅助!$A:$K,11,FALSE),"")</f>
        <v/>
      </c>
      <c r="AJ187" t="str">
        <f>_xlfn.IFNA(","&amp;VLOOKUP($B187*1000+AJ$3,奖励辅助!$A:$K,11,FALSE),"")</f>
        <v/>
      </c>
      <c r="AK187" t="str">
        <f>_xlfn.IFNA(","&amp;VLOOKUP($B187*1000+AK$3,奖励辅助!$A:$K,11,FALSE),"")</f>
        <v/>
      </c>
      <c r="AL187" t="str">
        <f>_xlfn.IFNA(","&amp;VLOOKUP($B187*1000+AL$3,奖励辅助!$A:$K,11,FALSE),"")</f>
        <v/>
      </c>
      <c r="AM187" t="str">
        <f>_xlfn.IFNA(","&amp;VLOOKUP($B187*1000+AM$3,奖励辅助!$A:$K,11,FALSE),"")</f>
        <v/>
      </c>
    </row>
    <row r="188" spans="1:39" x14ac:dyDescent="0.15">
      <c r="A188">
        <f t="shared" si="10"/>
        <v>400622</v>
      </c>
      <c r="B188" s="2">
        <f t="shared" si="11"/>
        <v>622</v>
      </c>
      <c r="C188" s="6">
        <f t="shared" si="13"/>
        <v>62</v>
      </c>
      <c r="D188" s="6">
        <f t="shared" si="14"/>
        <v>2</v>
      </c>
      <c r="E188" s="1" t="s">
        <v>90</v>
      </c>
      <c r="F188" s="3" t="s">
        <v>91</v>
      </c>
      <c r="G188" s="3" t="str">
        <f t="shared" si="12"/>
        <v>[]</v>
      </c>
      <c r="H188" s="2">
        <v>0</v>
      </c>
      <c r="I188" s="2">
        <v>0</v>
      </c>
      <c r="J188" t="str">
        <f>_xlfn.IFNA(VLOOKUP($B188*1000+J$3,奖励辅助!$A:$K,11,FALSE),"")</f>
        <v/>
      </c>
      <c r="K188" t="str">
        <f>_xlfn.IFNA(","&amp;VLOOKUP($B188*1000+K$3,奖励辅助!$A:$K,11,FALSE),"")</f>
        <v/>
      </c>
      <c r="L188" t="str">
        <f>_xlfn.IFNA(","&amp;VLOOKUP($B188*1000+L$3,奖励辅助!$A:$K,11,FALSE),"")</f>
        <v/>
      </c>
      <c r="M188" t="str">
        <f>_xlfn.IFNA(","&amp;VLOOKUP($B188*1000+M$3,奖励辅助!$A:$K,11,FALSE),"")</f>
        <v/>
      </c>
      <c r="N188" t="str">
        <f>_xlfn.IFNA(","&amp;VLOOKUP($B188*1000+N$3,奖励辅助!$A:$K,11,FALSE),"")</f>
        <v/>
      </c>
      <c r="O188" t="str">
        <f>_xlfn.IFNA(","&amp;VLOOKUP($B188*1000+O$3,奖励辅助!$A:$K,11,FALSE),"")</f>
        <v/>
      </c>
      <c r="P188" t="str">
        <f>_xlfn.IFNA(","&amp;VLOOKUP($B188*1000+P$3,奖励辅助!$A:$K,11,FALSE),"")</f>
        <v/>
      </c>
      <c r="Q188" t="str">
        <f>_xlfn.IFNA(","&amp;VLOOKUP($B188*1000+Q$3,奖励辅助!$A:$K,11,FALSE),"")</f>
        <v/>
      </c>
      <c r="R188" t="str">
        <f>_xlfn.IFNA(","&amp;VLOOKUP($B188*1000+R$3,奖励辅助!$A:$K,11,FALSE),"")</f>
        <v/>
      </c>
      <c r="S188" t="str">
        <f>_xlfn.IFNA(","&amp;VLOOKUP($B188*1000+S$3,奖励辅助!$A:$K,11,FALSE),"")</f>
        <v/>
      </c>
      <c r="T188" t="str">
        <f>_xlfn.IFNA(","&amp;VLOOKUP($B188*1000+T$3,奖励辅助!$A:$K,11,FALSE),"")</f>
        <v/>
      </c>
      <c r="U188" t="str">
        <f>_xlfn.IFNA(","&amp;VLOOKUP($B188*1000+U$3,奖励辅助!$A:$K,11,FALSE),"")</f>
        <v/>
      </c>
      <c r="V188" t="str">
        <f>_xlfn.IFNA(","&amp;VLOOKUP($B188*1000+V$3,奖励辅助!$A:$K,11,FALSE),"")</f>
        <v/>
      </c>
      <c r="W188" t="str">
        <f>_xlfn.IFNA(","&amp;VLOOKUP($B188*1000+W$3,奖励辅助!$A:$K,11,FALSE),"")</f>
        <v/>
      </c>
      <c r="X188" t="str">
        <f>_xlfn.IFNA(","&amp;VLOOKUP($B188*1000+X$3,奖励辅助!$A:$K,11,FALSE),"")</f>
        <v/>
      </c>
      <c r="Y188" t="str">
        <f>_xlfn.IFNA(","&amp;VLOOKUP($B188*1000+Y$3,奖励辅助!$A:$K,11,FALSE),"")</f>
        <v/>
      </c>
      <c r="Z188" t="str">
        <f>_xlfn.IFNA(","&amp;VLOOKUP($B188*1000+Z$3,奖励辅助!$A:$K,11,FALSE),"")</f>
        <v/>
      </c>
      <c r="AA188" t="str">
        <f>_xlfn.IFNA(","&amp;VLOOKUP($B188*1000+AA$3,奖励辅助!$A:$K,11,FALSE),"")</f>
        <v/>
      </c>
      <c r="AB188" t="str">
        <f>_xlfn.IFNA(","&amp;VLOOKUP($B188*1000+AB$3,奖励辅助!$A:$K,11,FALSE),"")</f>
        <v/>
      </c>
      <c r="AC188" t="str">
        <f>_xlfn.IFNA(","&amp;VLOOKUP($B188*1000+AC$3,奖励辅助!$A:$K,11,FALSE),"")</f>
        <v/>
      </c>
      <c r="AD188" t="str">
        <f>_xlfn.IFNA(","&amp;VLOOKUP($B188*1000+AD$3,奖励辅助!$A:$K,11,FALSE),"")</f>
        <v/>
      </c>
      <c r="AE188" t="str">
        <f>_xlfn.IFNA(","&amp;VLOOKUP($B188*1000+AE$3,奖励辅助!$A:$K,11,FALSE),"")</f>
        <v/>
      </c>
      <c r="AF188" t="str">
        <f>_xlfn.IFNA(","&amp;VLOOKUP($B188*1000+AF$3,奖励辅助!$A:$K,11,FALSE),"")</f>
        <v/>
      </c>
      <c r="AG188" t="str">
        <f>_xlfn.IFNA(","&amp;VLOOKUP($B188*1000+AG$3,奖励辅助!$A:$K,11,FALSE),"")</f>
        <v/>
      </c>
      <c r="AH188" t="str">
        <f>_xlfn.IFNA(","&amp;VLOOKUP($B188*1000+AH$3,奖励辅助!$A:$K,11,FALSE),"")</f>
        <v/>
      </c>
      <c r="AI188" t="str">
        <f>_xlfn.IFNA(","&amp;VLOOKUP($B188*1000+AI$3,奖励辅助!$A:$K,11,FALSE),"")</f>
        <v/>
      </c>
      <c r="AJ188" t="str">
        <f>_xlfn.IFNA(","&amp;VLOOKUP($B188*1000+AJ$3,奖励辅助!$A:$K,11,FALSE),"")</f>
        <v/>
      </c>
      <c r="AK188" t="str">
        <f>_xlfn.IFNA(","&amp;VLOOKUP($B188*1000+AK$3,奖励辅助!$A:$K,11,FALSE),"")</f>
        <v/>
      </c>
      <c r="AL188" t="str">
        <f>_xlfn.IFNA(","&amp;VLOOKUP($B188*1000+AL$3,奖励辅助!$A:$K,11,FALSE),"")</f>
        <v/>
      </c>
      <c r="AM188" t="str">
        <f>_xlfn.IFNA(","&amp;VLOOKUP($B188*1000+AM$3,奖励辅助!$A:$K,11,FALSE),"")</f>
        <v/>
      </c>
    </row>
    <row r="189" spans="1:39" x14ac:dyDescent="0.15">
      <c r="A189">
        <f t="shared" si="10"/>
        <v>400623</v>
      </c>
      <c r="B189" s="2">
        <f t="shared" si="11"/>
        <v>623</v>
      </c>
      <c r="C189" s="6">
        <f t="shared" si="13"/>
        <v>62</v>
      </c>
      <c r="D189" s="6">
        <f t="shared" si="14"/>
        <v>3</v>
      </c>
      <c r="E189" s="1" t="s">
        <v>90</v>
      </c>
      <c r="F189" s="3" t="s">
        <v>91</v>
      </c>
      <c r="G189" s="3" t="str">
        <f t="shared" si="12"/>
        <v>[]</v>
      </c>
      <c r="H189" s="2">
        <v>0</v>
      </c>
      <c r="I189" s="2">
        <v>0</v>
      </c>
      <c r="J189" t="str">
        <f>_xlfn.IFNA(VLOOKUP($B189*1000+J$3,奖励辅助!$A:$K,11,FALSE),"")</f>
        <v/>
      </c>
      <c r="K189" t="str">
        <f>_xlfn.IFNA(","&amp;VLOOKUP($B189*1000+K$3,奖励辅助!$A:$K,11,FALSE),"")</f>
        <v/>
      </c>
      <c r="L189" t="str">
        <f>_xlfn.IFNA(","&amp;VLOOKUP($B189*1000+L$3,奖励辅助!$A:$K,11,FALSE),"")</f>
        <v/>
      </c>
      <c r="M189" t="str">
        <f>_xlfn.IFNA(","&amp;VLOOKUP($B189*1000+M$3,奖励辅助!$A:$K,11,FALSE),"")</f>
        <v/>
      </c>
      <c r="N189" t="str">
        <f>_xlfn.IFNA(","&amp;VLOOKUP($B189*1000+N$3,奖励辅助!$A:$K,11,FALSE),"")</f>
        <v/>
      </c>
      <c r="O189" t="str">
        <f>_xlfn.IFNA(","&amp;VLOOKUP($B189*1000+O$3,奖励辅助!$A:$K,11,FALSE),"")</f>
        <v/>
      </c>
      <c r="P189" t="str">
        <f>_xlfn.IFNA(","&amp;VLOOKUP($B189*1000+P$3,奖励辅助!$A:$K,11,FALSE),"")</f>
        <v/>
      </c>
      <c r="Q189" t="str">
        <f>_xlfn.IFNA(","&amp;VLOOKUP($B189*1000+Q$3,奖励辅助!$A:$K,11,FALSE),"")</f>
        <v/>
      </c>
      <c r="R189" t="str">
        <f>_xlfn.IFNA(","&amp;VLOOKUP($B189*1000+R$3,奖励辅助!$A:$K,11,FALSE),"")</f>
        <v/>
      </c>
      <c r="S189" t="str">
        <f>_xlfn.IFNA(","&amp;VLOOKUP($B189*1000+S$3,奖励辅助!$A:$K,11,FALSE),"")</f>
        <v/>
      </c>
      <c r="T189" t="str">
        <f>_xlfn.IFNA(","&amp;VLOOKUP($B189*1000+T$3,奖励辅助!$A:$K,11,FALSE),"")</f>
        <v/>
      </c>
      <c r="U189" t="str">
        <f>_xlfn.IFNA(","&amp;VLOOKUP($B189*1000+U$3,奖励辅助!$A:$K,11,FALSE),"")</f>
        <v/>
      </c>
      <c r="V189" t="str">
        <f>_xlfn.IFNA(","&amp;VLOOKUP($B189*1000+V$3,奖励辅助!$A:$K,11,FALSE),"")</f>
        <v/>
      </c>
      <c r="W189" t="str">
        <f>_xlfn.IFNA(","&amp;VLOOKUP($B189*1000+W$3,奖励辅助!$A:$K,11,FALSE),"")</f>
        <v/>
      </c>
      <c r="X189" t="str">
        <f>_xlfn.IFNA(","&amp;VLOOKUP($B189*1000+X$3,奖励辅助!$A:$K,11,FALSE),"")</f>
        <v/>
      </c>
      <c r="Y189" t="str">
        <f>_xlfn.IFNA(","&amp;VLOOKUP($B189*1000+Y$3,奖励辅助!$A:$K,11,FALSE),"")</f>
        <v/>
      </c>
      <c r="Z189" t="str">
        <f>_xlfn.IFNA(","&amp;VLOOKUP($B189*1000+Z$3,奖励辅助!$A:$K,11,FALSE),"")</f>
        <v/>
      </c>
      <c r="AA189" t="str">
        <f>_xlfn.IFNA(","&amp;VLOOKUP($B189*1000+AA$3,奖励辅助!$A:$K,11,FALSE),"")</f>
        <v/>
      </c>
      <c r="AB189" t="str">
        <f>_xlfn.IFNA(","&amp;VLOOKUP($B189*1000+AB$3,奖励辅助!$A:$K,11,FALSE),"")</f>
        <v/>
      </c>
      <c r="AC189" t="str">
        <f>_xlfn.IFNA(","&amp;VLOOKUP($B189*1000+AC$3,奖励辅助!$A:$K,11,FALSE),"")</f>
        <v/>
      </c>
      <c r="AD189" t="str">
        <f>_xlfn.IFNA(","&amp;VLOOKUP($B189*1000+AD$3,奖励辅助!$A:$K,11,FALSE),"")</f>
        <v/>
      </c>
      <c r="AE189" t="str">
        <f>_xlfn.IFNA(","&amp;VLOOKUP($B189*1000+AE$3,奖励辅助!$A:$K,11,FALSE),"")</f>
        <v/>
      </c>
      <c r="AF189" t="str">
        <f>_xlfn.IFNA(","&amp;VLOOKUP($B189*1000+AF$3,奖励辅助!$A:$K,11,FALSE),"")</f>
        <v/>
      </c>
      <c r="AG189" t="str">
        <f>_xlfn.IFNA(","&amp;VLOOKUP($B189*1000+AG$3,奖励辅助!$A:$K,11,FALSE),"")</f>
        <v/>
      </c>
      <c r="AH189" t="str">
        <f>_xlfn.IFNA(","&amp;VLOOKUP($B189*1000+AH$3,奖励辅助!$A:$K,11,FALSE),"")</f>
        <v/>
      </c>
      <c r="AI189" t="str">
        <f>_xlfn.IFNA(","&amp;VLOOKUP($B189*1000+AI$3,奖励辅助!$A:$K,11,FALSE),"")</f>
        <v/>
      </c>
      <c r="AJ189" t="str">
        <f>_xlfn.IFNA(","&amp;VLOOKUP($B189*1000+AJ$3,奖励辅助!$A:$K,11,FALSE),"")</f>
        <v/>
      </c>
      <c r="AK189" t="str">
        <f>_xlfn.IFNA(","&amp;VLOOKUP($B189*1000+AK$3,奖励辅助!$A:$K,11,FALSE),"")</f>
        <v/>
      </c>
      <c r="AL189" t="str">
        <f>_xlfn.IFNA(","&amp;VLOOKUP($B189*1000+AL$3,奖励辅助!$A:$K,11,FALSE),"")</f>
        <v/>
      </c>
      <c r="AM189" t="str">
        <f>_xlfn.IFNA(","&amp;VLOOKUP($B189*1000+AM$3,奖励辅助!$A:$K,11,FALSE),"")</f>
        <v/>
      </c>
    </row>
    <row r="190" spans="1:39" x14ac:dyDescent="0.15">
      <c r="A190">
        <f t="shared" si="10"/>
        <v>400631</v>
      </c>
      <c r="B190" s="2">
        <f t="shared" si="11"/>
        <v>631</v>
      </c>
      <c r="C190" s="6">
        <f t="shared" si="13"/>
        <v>63</v>
      </c>
      <c r="D190" s="6">
        <f t="shared" si="14"/>
        <v>1</v>
      </c>
      <c r="E190" s="1" t="s">
        <v>90</v>
      </c>
      <c r="F190" s="3" t="s">
        <v>91</v>
      </c>
      <c r="G190" s="3" t="str">
        <f t="shared" si="12"/>
        <v>[{"t":"i","i":4,"c":39650,"tr":0}]</v>
      </c>
      <c r="H190" s="2">
        <v>0</v>
      </c>
      <c r="I190" s="2">
        <v>0</v>
      </c>
      <c r="J190" t="str">
        <f>_xlfn.IFNA(VLOOKUP($B190*1000+J$3,奖励辅助!$A:$K,11,FALSE),"")</f>
        <v>{"t":"i","i":4,"c":39650,"tr":0}</v>
      </c>
      <c r="K190" t="str">
        <f>_xlfn.IFNA(","&amp;VLOOKUP($B190*1000+K$3,奖励辅助!$A:$K,11,FALSE),"")</f>
        <v/>
      </c>
      <c r="L190" t="str">
        <f>_xlfn.IFNA(","&amp;VLOOKUP($B190*1000+L$3,奖励辅助!$A:$K,11,FALSE),"")</f>
        <v/>
      </c>
      <c r="M190" t="str">
        <f>_xlfn.IFNA(","&amp;VLOOKUP($B190*1000+M$3,奖励辅助!$A:$K,11,FALSE),"")</f>
        <v/>
      </c>
      <c r="N190" t="str">
        <f>_xlfn.IFNA(","&amp;VLOOKUP($B190*1000+N$3,奖励辅助!$A:$K,11,FALSE),"")</f>
        <v/>
      </c>
      <c r="O190" t="str">
        <f>_xlfn.IFNA(","&amp;VLOOKUP($B190*1000+O$3,奖励辅助!$A:$K,11,FALSE),"")</f>
        <v/>
      </c>
      <c r="P190" t="str">
        <f>_xlfn.IFNA(","&amp;VLOOKUP($B190*1000+P$3,奖励辅助!$A:$K,11,FALSE),"")</f>
        <v/>
      </c>
      <c r="Q190" t="str">
        <f>_xlfn.IFNA(","&amp;VLOOKUP($B190*1000+Q$3,奖励辅助!$A:$K,11,FALSE),"")</f>
        <v/>
      </c>
      <c r="R190" t="str">
        <f>_xlfn.IFNA(","&amp;VLOOKUP($B190*1000+R$3,奖励辅助!$A:$K,11,FALSE),"")</f>
        <v/>
      </c>
      <c r="S190" t="str">
        <f>_xlfn.IFNA(","&amp;VLOOKUP($B190*1000+S$3,奖励辅助!$A:$K,11,FALSE),"")</f>
        <v/>
      </c>
      <c r="T190" t="str">
        <f>_xlfn.IFNA(","&amp;VLOOKUP($B190*1000+T$3,奖励辅助!$A:$K,11,FALSE),"")</f>
        <v/>
      </c>
      <c r="U190" t="str">
        <f>_xlfn.IFNA(","&amp;VLOOKUP($B190*1000+U$3,奖励辅助!$A:$K,11,FALSE),"")</f>
        <v/>
      </c>
      <c r="V190" t="str">
        <f>_xlfn.IFNA(","&amp;VLOOKUP($B190*1000+V$3,奖励辅助!$A:$K,11,FALSE),"")</f>
        <v/>
      </c>
      <c r="W190" t="str">
        <f>_xlfn.IFNA(","&amp;VLOOKUP($B190*1000+W$3,奖励辅助!$A:$K,11,FALSE),"")</f>
        <v/>
      </c>
      <c r="X190" t="str">
        <f>_xlfn.IFNA(","&amp;VLOOKUP($B190*1000+X$3,奖励辅助!$A:$K,11,FALSE),"")</f>
        <v/>
      </c>
      <c r="Y190" t="str">
        <f>_xlfn.IFNA(","&amp;VLOOKUP($B190*1000+Y$3,奖励辅助!$A:$K,11,FALSE),"")</f>
        <v/>
      </c>
      <c r="Z190" t="str">
        <f>_xlfn.IFNA(","&amp;VLOOKUP($B190*1000+Z$3,奖励辅助!$A:$K,11,FALSE),"")</f>
        <v/>
      </c>
      <c r="AA190" t="str">
        <f>_xlfn.IFNA(","&amp;VLOOKUP($B190*1000+AA$3,奖励辅助!$A:$K,11,FALSE),"")</f>
        <v/>
      </c>
      <c r="AB190" t="str">
        <f>_xlfn.IFNA(","&amp;VLOOKUP($B190*1000+AB$3,奖励辅助!$A:$K,11,FALSE),"")</f>
        <v/>
      </c>
      <c r="AC190" t="str">
        <f>_xlfn.IFNA(","&amp;VLOOKUP($B190*1000+AC$3,奖励辅助!$A:$K,11,FALSE),"")</f>
        <v/>
      </c>
      <c r="AD190" t="str">
        <f>_xlfn.IFNA(","&amp;VLOOKUP($B190*1000+AD$3,奖励辅助!$A:$K,11,FALSE),"")</f>
        <v/>
      </c>
      <c r="AE190" t="str">
        <f>_xlfn.IFNA(","&amp;VLOOKUP($B190*1000+AE$3,奖励辅助!$A:$K,11,FALSE),"")</f>
        <v/>
      </c>
      <c r="AF190" t="str">
        <f>_xlfn.IFNA(","&amp;VLOOKUP($B190*1000+AF$3,奖励辅助!$A:$K,11,FALSE),"")</f>
        <v/>
      </c>
      <c r="AG190" t="str">
        <f>_xlfn.IFNA(","&amp;VLOOKUP($B190*1000+AG$3,奖励辅助!$A:$K,11,FALSE),"")</f>
        <v/>
      </c>
      <c r="AH190" t="str">
        <f>_xlfn.IFNA(","&amp;VLOOKUP($B190*1000+AH$3,奖励辅助!$A:$K,11,FALSE),"")</f>
        <v/>
      </c>
      <c r="AI190" t="str">
        <f>_xlfn.IFNA(","&amp;VLOOKUP($B190*1000+AI$3,奖励辅助!$A:$K,11,FALSE),"")</f>
        <v/>
      </c>
      <c r="AJ190" t="str">
        <f>_xlfn.IFNA(","&amp;VLOOKUP($B190*1000+AJ$3,奖励辅助!$A:$K,11,FALSE),"")</f>
        <v/>
      </c>
      <c r="AK190" t="str">
        <f>_xlfn.IFNA(","&amp;VLOOKUP($B190*1000+AK$3,奖励辅助!$A:$K,11,FALSE),"")</f>
        <v/>
      </c>
      <c r="AL190" t="str">
        <f>_xlfn.IFNA(","&amp;VLOOKUP($B190*1000+AL$3,奖励辅助!$A:$K,11,FALSE),"")</f>
        <v/>
      </c>
      <c r="AM190" t="str">
        <f>_xlfn.IFNA(","&amp;VLOOKUP($B190*1000+AM$3,奖励辅助!$A:$K,11,FALSE),"")</f>
        <v/>
      </c>
    </row>
    <row r="191" spans="1:39" x14ac:dyDescent="0.15">
      <c r="A191">
        <f t="shared" si="10"/>
        <v>400632</v>
      </c>
      <c r="B191" s="2">
        <f t="shared" si="11"/>
        <v>632</v>
      </c>
      <c r="C191" s="6">
        <f t="shared" si="13"/>
        <v>63</v>
      </c>
      <c r="D191" s="6">
        <f t="shared" si="14"/>
        <v>2</v>
      </c>
      <c r="E191" s="1" t="s">
        <v>90</v>
      </c>
      <c r="F191" s="3" t="s">
        <v>91</v>
      </c>
      <c r="G191" s="3" t="str">
        <f t="shared" si="12"/>
        <v>[]</v>
      </c>
      <c r="H191" s="2">
        <v>0</v>
      </c>
      <c r="I191" s="2">
        <v>0</v>
      </c>
      <c r="J191" t="str">
        <f>_xlfn.IFNA(VLOOKUP($B191*1000+J$3,奖励辅助!$A:$K,11,FALSE),"")</f>
        <v/>
      </c>
      <c r="K191" t="str">
        <f>_xlfn.IFNA(","&amp;VLOOKUP($B191*1000+K$3,奖励辅助!$A:$K,11,FALSE),"")</f>
        <v/>
      </c>
      <c r="L191" t="str">
        <f>_xlfn.IFNA(","&amp;VLOOKUP($B191*1000+L$3,奖励辅助!$A:$K,11,FALSE),"")</f>
        <v/>
      </c>
      <c r="M191" t="str">
        <f>_xlfn.IFNA(","&amp;VLOOKUP($B191*1000+M$3,奖励辅助!$A:$K,11,FALSE),"")</f>
        <v/>
      </c>
      <c r="N191" t="str">
        <f>_xlfn.IFNA(","&amp;VLOOKUP($B191*1000+N$3,奖励辅助!$A:$K,11,FALSE),"")</f>
        <v/>
      </c>
      <c r="O191" t="str">
        <f>_xlfn.IFNA(","&amp;VLOOKUP($B191*1000+O$3,奖励辅助!$A:$K,11,FALSE),"")</f>
        <v/>
      </c>
      <c r="P191" t="str">
        <f>_xlfn.IFNA(","&amp;VLOOKUP($B191*1000+P$3,奖励辅助!$A:$K,11,FALSE),"")</f>
        <v/>
      </c>
      <c r="Q191" t="str">
        <f>_xlfn.IFNA(","&amp;VLOOKUP($B191*1000+Q$3,奖励辅助!$A:$K,11,FALSE),"")</f>
        <v/>
      </c>
      <c r="R191" t="str">
        <f>_xlfn.IFNA(","&amp;VLOOKUP($B191*1000+R$3,奖励辅助!$A:$K,11,FALSE),"")</f>
        <v/>
      </c>
      <c r="S191" t="str">
        <f>_xlfn.IFNA(","&amp;VLOOKUP($B191*1000+S$3,奖励辅助!$A:$K,11,FALSE),"")</f>
        <v/>
      </c>
      <c r="T191" t="str">
        <f>_xlfn.IFNA(","&amp;VLOOKUP($B191*1000+T$3,奖励辅助!$A:$K,11,FALSE),"")</f>
        <v/>
      </c>
      <c r="U191" t="str">
        <f>_xlfn.IFNA(","&amp;VLOOKUP($B191*1000+U$3,奖励辅助!$A:$K,11,FALSE),"")</f>
        <v/>
      </c>
      <c r="V191" t="str">
        <f>_xlfn.IFNA(","&amp;VLOOKUP($B191*1000+V$3,奖励辅助!$A:$K,11,FALSE),"")</f>
        <v/>
      </c>
      <c r="W191" t="str">
        <f>_xlfn.IFNA(","&amp;VLOOKUP($B191*1000+W$3,奖励辅助!$A:$K,11,FALSE),"")</f>
        <v/>
      </c>
      <c r="X191" t="str">
        <f>_xlfn.IFNA(","&amp;VLOOKUP($B191*1000+X$3,奖励辅助!$A:$K,11,FALSE),"")</f>
        <v/>
      </c>
      <c r="Y191" t="str">
        <f>_xlfn.IFNA(","&amp;VLOOKUP($B191*1000+Y$3,奖励辅助!$A:$K,11,FALSE),"")</f>
        <v/>
      </c>
      <c r="Z191" t="str">
        <f>_xlfn.IFNA(","&amp;VLOOKUP($B191*1000+Z$3,奖励辅助!$A:$K,11,FALSE),"")</f>
        <v/>
      </c>
      <c r="AA191" t="str">
        <f>_xlfn.IFNA(","&amp;VLOOKUP($B191*1000+AA$3,奖励辅助!$A:$K,11,FALSE),"")</f>
        <v/>
      </c>
      <c r="AB191" t="str">
        <f>_xlfn.IFNA(","&amp;VLOOKUP($B191*1000+AB$3,奖励辅助!$A:$K,11,FALSE),"")</f>
        <v/>
      </c>
      <c r="AC191" t="str">
        <f>_xlfn.IFNA(","&amp;VLOOKUP($B191*1000+AC$3,奖励辅助!$A:$K,11,FALSE),"")</f>
        <v/>
      </c>
      <c r="AD191" t="str">
        <f>_xlfn.IFNA(","&amp;VLOOKUP($B191*1000+AD$3,奖励辅助!$A:$K,11,FALSE),"")</f>
        <v/>
      </c>
      <c r="AE191" t="str">
        <f>_xlfn.IFNA(","&amp;VLOOKUP($B191*1000+AE$3,奖励辅助!$A:$K,11,FALSE),"")</f>
        <v/>
      </c>
      <c r="AF191" t="str">
        <f>_xlfn.IFNA(","&amp;VLOOKUP($B191*1000+AF$3,奖励辅助!$A:$K,11,FALSE),"")</f>
        <v/>
      </c>
      <c r="AG191" t="str">
        <f>_xlfn.IFNA(","&amp;VLOOKUP($B191*1000+AG$3,奖励辅助!$A:$K,11,FALSE),"")</f>
        <v/>
      </c>
      <c r="AH191" t="str">
        <f>_xlfn.IFNA(","&amp;VLOOKUP($B191*1000+AH$3,奖励辅助!$A:$K,11,FALSE),"")</f>
        <v/>
      </c>
      <c r="AI191" t="str">
        <f>_xlfn.IFNA(","&amp;VLOOKUP($B191*1000+AI$3,奖励辅助!$A:$K,11,FALSE),"")</f>
        <v/>
      </c>
      <c r="AJ191" t="str">
        <f>_xlfn.IFNA(","&amp;VLOOKUP($B191*1000+AJ$3,奖励辅助!$A:$K,11,FALSE),"")</f>
        <v/>
      </c>
      <c r="AK191" t="str">
        <f>_xlfn.IFNA(","&amp;VLOOKUP($B191*1000+AK$3,奖励辅助!$A:$K,11,FALSE),"")</f>
        <v/>
      </c>
      <c r="AL191" t="str">
        <f>_xlfn.IFNA(","&amp;VLOOKUP($B191*1000+AL$3,奖励辅助!$A:$K,11,FALSE),"")</f>
        <v/>
      </c>
      <c r="AM191" t="str">
        <f>_xlfn.IFNA(","&amp;VLOOKUP($B191*1000+AM$3,奖励辅助!$A:$K,11,FALSE),"")</f>
        <v/>
      </c>
    </row>
    <row r="192" spans="1:39" x14ac:dyDescent="0.15">
      <c r="A192">
        <f t="shared" si="10"/>
        <v>400633</v>
      </c>
      <c r="B192" s="2">
        <f t="shared" si="11"/>
        <v>633</v>
      </c>
      <c r="C192" s="6">
        <f t="shared" si="13"/>
        <v>63</v>
      </c>
      <c r="D192" s="6">
        <f t="shared" si="14"/>
        <v>3</v>
      </c>
      <c r="E192" s="1" t="s">
        <v>90</v>
      </c>
      <c r="F192" s="3" t="s">
        <v>91</v>
      </c>
      <c r="G192" s="3" t="str">
        <f t="shared" si="12"/>
        <v>[]</v>
      </c>
      <c r="H192" s="2">
        <v>0</v>
      </c>
      <c r="I192" s="2">
        <v>0</v>
      </c>
      <c r="J192" t="str">
        <f>_xlfn.IFNA(VLOOKUP($B192*1000+J$3,奖励辅助!$A:$K,11,FALSE),"")</f>
        <v/>
      </c>
      <c r="K192" t="str">
        <f>_xlfn.IFNA(","&amp;VLOOKUP($B192*1000+K$3,奖励辅助!$A:$K,11,FALSE),"")</f>
        <v/>
      </c>
      <c r="L192" t="str">
        <f>_xlfn.IFNA(","&amp;VLOOKUP($B192*1000+L$3,奖励辅助!$A:$K,11,FALSE),"")</f>
        <v/>
      </c>
      <c r="M192" t="str">
        <f>_xlfn.IFNA(","&amp;VLOOKUP($B192*1000+M$3,奖励辅助!$A:$K,11,FALSE),"")</f>
        <v/>
      </c>
      <c r="N192" t="str">
        <f>_xlfn.IFNA(","&amp;VLOOKUP($B192*1000+N$3,奖励辅助!$A:$K,11,FALSE),"")</f>
        <v/>
      </c>
      <c r="O192" t="str">
        <f>_xlfn.IFNA(","&amp;VLOOKUP($B192*1000+O$3,奖励辅助!$A:$K,11,FALSE),"")</f>
        <v/>
      </c>
      <c r="P192" t="str">
        <f>_xlfn.IFNA(","&amp;VLOOKUP($B192*1000+P$3,奖励辅助!$A:$K,11,FALSE),"")</f>
        <v/>
      </c>
      <c r="Q192" t="str">
        <f>_xlfn.IFNA(","&amp;VLOOKUP($B192*1000+Q$3,奖励辅助!$A:$K,11,FALSE),"")</f>
        <v/>
      </c>
      <c r="R192" t="str">
        <f>_xlfn.IFNA(","&amp;VLOOKUP($B192*1000+R$3,奖励辅助!$A:$K,11,FALSE),"")</f>
        <v/>
      </c>
      <c r="S192" t="str">
        <f>_xlfn.IFNA(","&amp;VLOOKUP($B192*1000+S$3,奖励辅助!$A:$K,11,FALSE),"")</f>
        <v/>
      </c>
      <c r="T192" t="str">
        <f>_xlfn.IFNA(","&amp;VLOOKUP($B192*1000+T$3,奖励辅助!$A:$K,11,FALSE),"")</f>
        <v/>
      </c>
      <c r="U192" t="str">
        <f>_xlfn.IFNA(","&amp;VLOOKUP($B192*1000+U$3,奖励辅助!$A:$K,11,FALSE),"")</f>
        <v/>
      </c>
      <c r="V192" t="str">
        <f>_xlfn.IFNA(","&amp;VLOOKUP($B192*1000+V$3,奖励辅助!$A:$K,11,FALSE),"")</f>
        <v/>
      </c>
      <c r="W192" t="str">
        <f>_xlfn.IFNA(","&amp;VLOOKUP($B192*1000+W$3,奖励辅助!$A:$K,11,FALSE),"")</f>
        <v/>
      </c>
      <c r="X192" t="str">
        <f>_xlfn.IFNA(","&amp;VLOOKUP($B192*1000+X$3,奖励辅助!$A:$K,11,FALSE),"")</f>
        <v/>
      </c>
      <c r="Y192" t="str">
        <f>_xlfn.IFNA(","&amp;VLOOKUP($B192*1000+Y$3,奖励辅助!$A:$K,11,FALSE),"")</f>
        <v/>
      </c>
      <c r="Z192" t="str">
        <f>_xlfn.IFNA(","&amp;VLOOKUP($B192*1000+Z$3,奖励辅助!$A:$K,11,FALSE),"")</f>
        <v/>
      </c>
      <c r="AA192" t="str">
        <f>_xlfn.IFNA(","&amp;VLOOKUP($B192*1000+AA$3,奖励辅助!$A:$K,11,FALSE),"")</f>
        <v/>
      </c>
      <c r="AB192" t="str">
        <f>_xlfn.IFNA(","&amp;VLOOKUP($B192*1000+AB$3,奖励辅助!$A:$K,11,FALSE),"")</f>
        <v/>
      </c>
      <c r="AC192" t="str">
        <f>_xlfn.IFNA(","&amp;VLOOKUP($B192*1000+AC$3,奖励辅助!$A:$K,11,FALSE),"")</f>
        <v/>
      </c>
      <c r="AD192" t="str">
        <f>_xlfn.IFNA(","&amp;VLOOKUP($B192*1000+AD$3,奖励辅助!$A:$K,11,FALSE),"")</f>
        <v/>
      </c>
      <c r="AE192" t="str">
        <f>_xlfn.IFNA(","&amp;VLOOKUP($B192*1000+AE$3,奖励辅助!$A:$K,11,FALSE),"")</f>
        <v/>
      </c>
      <c r="AF192" t="str">
        <f>_xlfn.IFNA(","&amp;VLOOKUP($B192*1000+AF$3,奖励辅助!$A:$K,11,FALSE),"")</f>
        <v/>
      </c>
      <c r="AG192" t="str">
        <f>_xlfn.IFNA(","&amp;VLOOKUP($B192*1000+AG$3,奖励辅助!$A:$K,11,FALSE),"")</f>
        <v/>
      </c>
      <c r="AH192" t="str">
        <f>_xlfn.IFNA(","&amp;VLOOKUP($B192*1000+AH$3,奖励辅助!$A:$K,11,FALSE),"")</f>
        <v/>
      </c>
      <c r="AI192" t="str">
        <f>_xlfn.IFNA(","&amp;VLOOKUP($B192*1000+AI$3,奖励辅助!$A:$K,11,FALSE),"")</f>
        <v/>
      </c>
      <c r="AJ192" t="str">
        <f>_xlfn.IFNA(","&amp;VLOOKUP($B192*1000+AJ$3,奖励辅助!$A:$K,11,FALSE),"")</f>
        <v/>
      </c>
      <c r="AK192" t="str">
        <f>_xlfn.IFNA(","&amp;VLOOKUP($B192*1000+AK$3,奖励辅助!$A:$K,11,FALSE),"")</f>
        <v/>
      </c>
      <c r="AL192" t="str">
        <f>_xlfn.IFNA(","&amp;VLOOKUP($B192*1000+AL$3,奖励辅助!$A:$K,11,FALSE),"")</f>
        <v/>
      </c>
      <c r="AM192" t="str">
        <f>_xlfn.IFNA(","&amp;VLOOKUP($B192*1000+AM$3,奖励辅助!$A:$K,11,FALSE),"")</f>
        <v/>
      </c>
    </row>
    <row r="193" spans="1:39" x14ac:dyDescent="0.15">
      <c r="A193">
        <f t="shared" si="10"/>
        <v>400641</v>
      </c>
      <c r="B193" s="2">
        <f t="shared" si="11"/>
        <v>641</v>
      </c>
      <c r="C193" s="6">
        <f t="shared" si="13"/>
        <v>64</v>
      </c>
      <c r="D193" s="6">
        <f t="shared" si="14"/>
        <v>1</v>
      </c>
      <c r="E193" s="1" t="s">
        <v>90</v>
      </c>
      <c r="F193" s="3" t="s">
        <v>91</v>
      </c>
      <c r="G193" s="3" t="str">
        <f t="shared" si="12"/>
        <v>[{"t":"i","i":4,"c":42496,"tr":0}]</v>
      </c>
      <c r="H193" s="2">
        <v>0</v>
      </c>
      <c r="I193" s="2">
        <v>0</v>
      </c>
      <c r="J193" t="str">
        <f>_xlfn.IFNA(VLOOKUP($B193*1000+J$3,奖励辅助!$A:$K,11,FALSE),"")</f>
        <v>{"t":"i","i":4,"c":42496,"tr":0}</v>
      </c>
      <c r="K193" t="str">
        <f>_xlfn.IFNA(","&amp;VLOOKUP($B193*1000+K$3,奖励辅助!$A:$K,11,FALSE),"")</f>
        <v/>
      </c>
      <c r="L193" t="str">
        <f>_xlfn.IFNA(","&amp;VLOOKUP($B193*1000+L$3,奖励辅助!$A:$K,11,FALSE),"")</f>
        <v/>
      </c>
      <c r="M193" t="str">
        <f>_xlfn.IFNA(","&amp;VLOOKUP($B193*1000+M$3,奖励辅助!$A:$K,11,FALSE),"")</f>
        <v/>
      </c>
      <c r="N193" t="str">
        <f>_xlfn.IFNA(","&amp;VLOOKUP($B193*1000+N$3,奖励辅助!$A:$K,11,FALSE),"")</f>
        <v/>
      </c>
      <c r="O193" t="str">
        <f>_xlfn.IFNA(","&amp;VLOOKUP($B193*1000+O$3,奖励辅助!$A:$K,11,FALSE),"")</f>
        <v/>
      </c>
      <c r="P193" t="str">
        <f>_xlfn.IFNA(","&amp;VLOOKUP($B193*1000+P$3,奖励辅助!$A:$K,11,FALSE),"")</f>
        <v/>
      </c>
      <c r="Q193" t="str">
        <f>_xlfn.IFNA(","&amp;VLOOKUP($B193*1000+Q$3,奖励辅助!$A:$K,11,FALSE),"")</f>
        <v/>
      </c>
      <c r="R193" t="str">
        <f>_xlfn.IFNA(","&amp;VLOOKUP($B193*1000+R$3,奖励辅助!$A:$K,11,FALSE),"")</f>
        <v/>
      </c>
      <c r="S193" t="str">
        <f>_xlfn.IFNA(","&amp;VLOOKUP($B193*1000+S$3,奖励辅助!$A:$K,11,FALSE),"")</f>
        <v/>
      </c>
      <c r="T193" t="str">
        <f>_xlfn.IFNA(","&amp;VLOOKUP($B193*1000+T$3,奖励辅助!$A:$K,11,FALSE),"")</f>
        <v/>
      </c>
      <c r="U193" t="str">
        <f>_xlfn.IFNA(","&amp;VLOOKUP($B193*1000+U$3,奖励辅助!$A:$K,11,FALSE),"")</f>
        <v/>
      </c>
      <c r="V193" t="str">
        <f>_xlfn.IFNA(","&amp;VLOOKUP($B193*1000+V$3,奖励辅助!$A:$K,11,FALSE),"")</f>
        <v/>
      </c>
      <c r="W193" t="str">
        <f>_xlfn.IFNA(","&amp;VLOOKUP($B193*1000+W$3,奖励辅助!$A:$K,11,FALSE),"")</f>
        <v/>
      </c>
      <c r="X193" t="str">
        <f>_xlfn.IFNA(","&amp;VLOOKUP($B193*1000+X$3,奖励辅助!$A:$K,11,FALSE),"")</f>
        <v/>
      </c>
      <c r="Y193" t="str">
        <f>_xlfn.IFNA(","&amp;VLOOKUP($B193*1000+Y$3,奖励辅助!$A:$K,11,FALSE),"")</f>
        <v/>
      </c>
      <c r="Z193" t="str">
        <f>_xlfn.IFNA(","&amp;VLOOKUP($B193*1000+Z$3,奖励辅助!$A:$K,11,FALSE),"")</f>
        <v/>
      </c>
      <c r="AA193" t="str">
        <f>_xlfn.IFNA(","&amp;VLOOKUP($B193*1000+AA$3,奖励辅助!$A:$K,11,FALSE),"")</f>
        <v/>
      </c>
      <c r="AB193" t="str">
        <f>_xlfn.IFNA(","&amp;VLOOKUP($B193*1000+AB$3,奖励辅助!$A:$K,11,FALSE),"")</f>
        <v/>
      </c>
      <c r="AC193" t="str">
        <f>_xlfn.IFNA(","&amp;VLOOKUP($B193*1000+AC$3,奖励辅助!$A:$K,11,FALSE),"")</f>
        <v/>
      </c>
      <c r="AD193" t="str">
        <f>_xlfn.IFNA(","&amp;VLOOKUP($B193*1000+AD$3,奖励辅助!$A:$K,11,FALSE),"")</f>
        <v/>
      </c>
      <c r="AE193" t="str">
        <f>_xlfn.IFNA(","&amp;VLOOKUP($B193*1000+AE$3,奖励辅助!$A:$K,11,FALSE),"")</f>
        <v/>
      </c>
      <c r="AF193" t="str">
        <f>_xlfn.IFNA(","&amp;VLOOKUP($B193*1000+AF$3,奖励辅助!$A:$K,11,FALSE),"")</f>
        <v/>
      </c>
      <c r="AG193" t="str">
        <f>_xlfn.IFNA(","&amp;VLOOKUP($B193*1000+AG$3,奖励辅助!$A:$K,11,FALSE),"")</f>
        <v/>
      </c>
      <c r="AH193" t="str">
        <f>_xlfn.IFNA(","&amp;VLOOKUP($B193*1000+AH$3,奖励辅助!$A:$K,11,FALSE),"")</f>
        <v/>
      </c>
      <c r="AI193" t="str">
        <f>_xlfn.IFNA(","&amp;VLOOKUP($B193*1000+AI$3,奖励辅助!$A:$K,11,FALSE),"")</f>
        <v/>
      </c>
      <c r="AJ193" t="str">
        <f>_xlfn.IFNA(","&amp;VLOOKUP($B193*1000+AJ$3,奖励辅助!$A:$K,11,FALSE),"")</f>
        <v/>
      </c>
      <c r="AK193" t="str">
        <f>_xlfn.IFNA(","&amp;VLOOKUP($B193*1000+AK$3,奖励辅助!$A:$K,11,FALSE),"")</f>
        <v/>
      </c>
      <c r="AL193" t="str">
        <f>_xlfn.IFNA(","&amp;VLOOKUP($B193*1000+AL$3,奖励辅助!$A:$K,11,FALSE),"")</f>
        <v/>
      </c>
      <c r="AM193" t="str">
        <f>_xlfn.IFNA(","&amp;VLOOKUP($B193*1000+AM$3,奖励辅助!$A:$K,11,FALSE),"")</f>
        <v/>
      </c>
    </row>
    <row r="194" spans="1:39" x14ac:dyDescent="0.15">
      <c r="A194">
        <f t="shared" si="10"/>
        <v>400642</v>
      </c>
      <c r="B194" s="2">
        <f t="shared" si="11"/>
        <v>642</v>
      </c>
      <c r="C194" s="6">
        <f t="shared" si="13"/>
        <v>64</v>
      </c>
      <c r="D194" s="6">
        <f t="shared" si="14"/>
        <v>2</v>
      </c>
      <c r="E194" s="1" t="s">
        <v>90</v>
      </c>
      <c r="F194" s="3" t="s">
        <v>91</v>
      </c>
      <c r="G194" s="3" t="str">
        <f t="shared" si="12"/>
        <v>[]</v>
      </c>
      <c r="H194" s="2">
        <v>0</v>
      </c>
      <c r="I194" s="2">
        <v>0</v>
      </c>
      <c r="J194" t="str">
        <f>_xlfn.IFNA(VLOOKUP($B194*1000+J$3,奖励辅助!$A:$K,11,FALSE),"")</f>
        <v/>
      </c>
      <c r="K194" t="str">
        <f>_xlfn.IFNA(","&amp;VLOOKUP($B194*1000+K$3,奖励辅助!$A:$K,11,FALSE),"")</f>
        <v/>
      </c>
      <c r="L194" t="str">
        <f>_xlfn.IFNA(","&amp;VLOOKUP($B194*1000+L$3,奖励辅助!$A:$K,11,FALSE),"")</f>
        <v/>
      </c>
      <c r="M194" t="str">
        <f>_xlfn.IFNA(","&amp;VLOOKUP($B194*1000+M$3,奖励辅助!$A:$K,11,FALSE),"")</f>
        <v/>
      </c>
      <c r="N194" t="str">
        <f>_xlfn.IFNA(","&amp;VLOOKUP($B194*1000+N$3,奖励辅助!$A:$K,11,FALSE),"")</f>
        <v/>
      </c>
      <c r="O194" t="str">
        <f>_xlfn.IFNA(","&amp;VLOOKUP($B194*1000+O$3,奖励辅助!$A:$K,11,FALSE),"")</f>
        <v/>
      </c>
      <c r="P194" t="str">
        <f>_xlfn.IFNA(","&amp;VLOOKUP($B194*1000+P$3,奖励辅助!$A:$K,11,FALSE),"")</f>
        <v/>
      </c>
      <c r="Q194" t="str">
        <f>_xlfn.IFNA(","&amp;VLOOKUP($B194*1000+Q$3,奖励辅助!$A:$K,11,FALSE),"")</f>
        <v/>
      </c>
      <c r="R194" t="str">
        <f>_xlfn.IFNA(","&amp;VLOOKUP($B194*1000+R$3,奖励辅助!$A:$K,11,FALSE),"")</f>
        <v/>
      </c>
      <c r="S194" t="str">
        <f>_xlfn.IFNA(","&amp;VLOOKUP($B194*1000+S$3,奖励辅助!$A:$K,11,FALSE),"")</f>
        <v/>
      </c>
      <c r="T194" t="str">
        <f>_xlfn.IFNA(","&amp;VLOOKUP($B194*1000+T$3,奖励辅助!$A:$K,11,FALSE),"")</f>
        <v/>
      </c>
      <c r="U194" t="str">
        <f>_xlfn.IFNA(","&amp;VLOOKUP($B194*1000+U$3,奖励辅助!$A:$K,11,FALSE),"")</f>
        <v/>
      </c>
      <c r="V194" t="str">
        <f>_xlfn.IFNA(","&amp;VLOOKUP($B194*1000+V$3,奖励辅助!$A:$K,11,FALSE),"")</f>
        <v/>
      </c>
      <c r="W194" t="str">
        <f>_xlfn.IFNA(","&amp;VLOOKUP($B194*1000+W$3,奖励辅助!$A:$K,11,FALSE),"")</f>
        <v/>
      </c>
      <c r="X194" t="str">
        <f>_xlfn.IFNA(","&amp;VLOOKUP($B194*1000+X$3,奖励辅助!$A:$K,11,FALSE),"")</f>
        <v/>
      </c>
      <c r="Y194" t="str">
        <f>_xlfn.IFNA(","&amp;VLOOKUP($B194*1000+Y$3,奖励辅助!$A:$K,11,FALSE),"")</f>
        <v/>
      </c>
      <c r="Z194" t="str">
        <f>_xlfn.IFNA(","&amp;VLOOKUP($B194*1000+Z$3,奖励辅助!$A:$K,11,FALSE),"")</f>
        <v/>
      </c>
      <c r="AA194" t="str">
        <f>_xlfn.IFNA(","&amp;VLOOKUP($B194*1000+AA$3,奖励辅助!$A:$K,11,FALSE),"")</f>
        <v/>
      </c>
      <c r="AB194" t="str">
        <f>_xlfn.IFNA(","&amp;VLOOKUP($B194*1000+AB$3,奖励辅助!$A:$K,11,FALSE),"")</f>
        <v/>
      </c>
      <c r="AC194" t="str">
        <f>_xlfn.IFNA(","&amp;VLOOKUP($B194*1000+AC$3,奖励辅助!$A:$K,11,FALSE),"")</f>
        <v/>
      </c>
      <c r="AD194" t="str">
        <f>_xlfn.IFNA(","&amp;VLOOKUP($B194*1000+AD$3,奖励辅助!$A:$K,11,FALSE),"")</f>
        <v/>
      </c>
      <c r="AE194" t="str">
        <f>_xlfn.IFNA(","&amp;VLOOKUP($B194*1000+AE$3,奖励辅助!$A:$K,11,FALSE),"")</f>
        <v/>
      </c>
      <c r="AF194" t="str">
        <f>_xlfn.IFNA(","&amp;VLOOKUP($B194*1000+AF$3,奖励辅助!$A:$K,11,FALSE),"")</f>
        <v/>
      </c>
      <c r="AG194" t="str">
        <f>_xlfn.IFNA(","&amp;VLOOKUP($B194*1000+AG$3,奖励辅助!$A:$K,11,FALSE),"")</f>
        <v/>
      </c>
      <c r="AH194" t="str">
        <f>_xlfn.IFNA(","&amp;VLOOKUP($B194*1000+AH$3,奖励辅助!$A:$K,11,FALSE),"")</f>
        <v/>
      </c>
      <c r="AI194" t="str">
        <f>_xlfn.IFNA(","&amp;VLOOKUP($B194*1000+AI$3,奖励辅助!$A:$K,11,FALSE),"")</f>
        <v/>
      </c>
      <c r="AJ194" t="str">
        <f>_xlfn.IFNA(","&amp;VLOOKUP($B194*1000+AJ$3,奖励辅助!$A:$K,11,FALSE),"")</f>
        <v/>
      </c>
      <c r="AK194" t="str">
        <f>_xlfn.IFNA(","&amp;VLOOKUP($B194*1000+AK$3,奖励辅助!$A:$K,11,FALSE),"")</f>
        <v/>
      </c>
      <c r="AL194" t="str">
        <f>_xlfn.IFNA(","&amp;VLOOKUP($B194*1000+AL$3,奖励辅助!$A:$K,11,FALSE),"")</f>
        <v/>
      </c>
      <c r="AM194" t="str">
        <f>_xlfn.IFNA(","&amp;VLOOKUP($B194*1000+AM$3,奖励辅助!$A:$K,11,FALSE),"")</f>
        <v/>
      </c>
    </row>
    <row r="195" spans="1:39" x14ac:dyDescent="0.15">
      <c r="A195">
        <f t="shared" si="10"/>
        <v>400643</v>
      </c>
      <c r="B195" s="2">
        <f t="shared" si="11"/>
        <v>643</v>
      </c>
      <c r="C195" s="6">
        <f t="shared" si="13"/>
        <v>64</v>
      </c>
      <c r="D195" s="6">
        <f t="shared" si="14"/>
        <v>3</v>
      </c>
      <c r="E195" s="1" t="s">
        <v>90</v>
      </c>
      <c r="F195" s="3" t="s">
        <v>91</v>
      </c>
      <c r="G195" s="3" t="str">
        <f t="shared" si="12"/>
        <v>[]</v>
      </c>
      <c r="H195" s="2">
        <v>0</v>
      </c>
      <c r="I195" s="2">
        <v>0</v>
      </c>
      <c r="J195" t="str">
        <f>_xlfn.IFNA(VLOOKUP($B195*1000+J$3,奖励辅助!$A:$K,11,FALSE),"")</f>
        <v/>
      </c>
      <c r="K195" t="str">
        <f>_xlfn.IFNA(","&amp;VLOOKUP($B195*1000+K$3,奖励辅助!$A:$K,11,FALSE),"")</f>
        <v/>
      </c>
      <c r="L195" t="str">
        <f>_xlfn.IFNA(","&amp;VLOOKUP($B195*1000+L$3,奖励辅助!$A:$K,11,FALSE),"")</f>
        <v/>
      </c>
      <c r="M195" t="str">
        <f>_xlfn.IFNA(","&amp;VLOOKUP($B195*1000+M$3,奖励辅助!$A:$K,11,FALSE),"")</f>
        <v/>
      </c>
      <c r="N195" t="str">
        <f>_xlfn.IFNA(","&amp;VLOOKUP($B195*1000+N$3,奖励辅助!$A:$K,11,FALSE),"")</f>
        <v/>
      </c>
      <c r="O195" t="str">
        <f>_xlfn.IFNA(","&amp;VLOOKUP($B195*1000+O$3,奖励辅助!$A:$K,11,FALSE),"")</f>
        <v/>
      </c>
      <c r="P195" t="str">
        <f>_xlfn.IFNA(","&amp;VLOOKUP($B195*1000+P$3,奖励辅助!$A:$K,11,FALSE),"")</f>
        <v/>
      </c>
      <c r="Q195" t="str">
        <f>_xlfn.IFNA(","&amp;VLOOKUP($B195*1000+Q$3,奖励辅助!$A:$K,11,FALSE),"")</f>
        <v/>
      </c>
      <c r="R195" t="str">
        <f>_xlfn.IFNA(","&amp;VLOOKUP($B195*1000+R$3,奖励辅助!$A:$K,11,FALSE),"")</f>
        <v/>
      </c>
      <c r="S195" t="str">
        <f>_xlfn.IFNA(","&amp;VLOOKUP($B195*1000+S$3,奖励辅助!$A:$K,11,FALSE),"")</f>
        <v/>
      </c>
      <c r="T195" t="str">
        <f>_xlfn.IFNA(","&amp;VLOOKUP($B195*1000+T$3,奖励辅助!$A:$K,11,FALSE),"")</f>
        <v/>
      </c>
      <c r="U195" t="str">
        <f>_xlfn.IFNA(","&amp;VLOOKUP($B195*1000+U$3,奖励辅助!$A:$K,11,FALSE),"")</f>
        <v/>
      </c>
      <c r="V195" t="str">
        <f>_xlfn.IFNA(","&amp;VLOOKUP($B195*1000+V$3,奖励辅助!$A:$K,11,FALSE),"")</f>
        <v/>
      </c>
      <c r="W195" t="str">
        <f>_xlfn.IFNA(","&amp;VLOOKUP($B195*1000+W$3,奖励辅助!$A:$K,11,FALSE),"")</f>
        <v/>
      </c>
      <c r="X195" t="str">
        <f>_xlfn.IFNA(","&amp;VLOOKUP($B195*1000+X$3,奖励辅助!$A:$K,11,FALSE),"")</f>
        <v/>
      </c>
      <c r="Y195" t="str">
        <f>_xlfn.IFNA(","&amp;VLOOKUP($B195*1000+Y$3,奖励辅助!$A:$K,11,FALSE),"")</f>
        <v/>
      </c>
      <c r="Z195" t="str">
        <f>_xlfn.IFNA(","&amp;VLOOKUP($B195*1000+Z$3,奖励辅助!$A:$K,11,FALSE),"")</f>
        <v/>
      </c>
      <c r="AA195" t="str">
        <f>_xlfn.IFNA(","&amp;VLOOKUP($B195*1000+AA$3,奖励辅助!$A:$K,11,FALSE),"")</f>
        <v/>
      </c>
      <c r="AB195" t="str">
        <f>_xlfn.IFNA(","&amp;VLOOKUP($B195*1000+AB$3,奖励辅助!$A:$K,11,FALSE),"")</f>
        <v/>
      </c>
      <c r="AC195" t="str">
        <f>_xlfn.IFNA(","&amp;VLOOKUP($B195*1000+AC$3,奖励辅助!$A:$K,11,FALSE),"")</f>
        <v/>
      </c>
      <c r="AD195" t="str">
        <f>_xlfn.IFNA(","&amp;VLOOKUP($B195*1000+AD$3,奖励辅助!$A:$K,11,FALSE),"")</f>
        <v/>
      </c>
      <c r="AE195" t="str">
        <f>_xlfn.IFNA(","&amp;VLOOKUP($B195*1000+AE$3,奖励辅助!$A:$K,11,FALSE),"")</f>
        <v/>
      </c>
      <c r="AF195" t="str">
        <f>_xlfn.IFNA(","&amp;VLOOKUP($B195*1000+AF$3,奖励辅助!$A:$K,11,FALSE),"")</f>
        <v/>
      </c>
      <c r="AG195" t="str">
        <f>_xlfn.IFNA(","&amp;VLOOKUP($B195*1000+AG$3,奖励辅助!$A:$K,11,FALSE),"")</f>
        <v/>
      </c>
      <c r="AH195" t="str">
        <f>_xlfn.IFNA(","&amp;VLOOKUP($B195*1000+AH$3,奖励辅助!$A:$K,11,FALSE),"")</f>
        <v/>
      </c>
      <c r="AI195" t="str">
        <f>_xlfn.IFNA(","&amp;VLOOKUP($B195*1000+AI$3,奖励辅助!$A:$K,11,FALSE),"")</f>
        <v/>
      </c>
      <c r="AJ195" t="str">
        <f>_xlfn.IFNA(","&amp;VLOOKUP($B195*1000+AJ$3,奖励辅助!$A:$K,11,FALSE),"")</f>
        <v/>
      </c>
      <c r="AK195" t="str">
        <f>_xlfn.IFNA(","&amp;VLOOKUP($B195*1000+AK$3,奖励辅助!$A:$K,11,FALSE),"")</f>
        <v/>
      </c>
      <c r="AL195" t="str">
        <f>_xlfn.IFNA(","&amp;VLOOKUP($B195*1000+AL$3,奖励辅助!$A:$K,11,FALSE),"")</f>
        <v/>
      </c>
      <c r="AM195" t="str">
        <f>_xlfn.IFNA(","&amp;VLOOKUP($B195*1000+AM$3,奖励辅助!$A:$K,11,FALSE),"")</f>
        <v/>
      </c>
    </row>
    <row r="196" spans="1:39" x14ac:dyDescent="0.15">
      <c r="A196">
        <f t="shared" si="10"/>
        <v>400651</v>
      </c>
      <c r="B196" s="2">
        <f t="shared" si="11"/>
        <v>651</v>
      </c>
      <c r="C196" s="6">
        <f t="shared" si="13"/>
        <v>65</v>
      </c>
      <c r="D196" s="6">
        <f t="shared" si="14"/>
        <v>1</v>
      </c>
      <c r="E196" s="1" t="s">
        <v>90</v>
      </c>
      <c r="F196" s="3" t="s">
        <v>91</v>
      </c>
      <c r="G196" s="3" t="str">
        <f t="shared" si="12"/>
        <v>[{"t":"i","i":4,"c":45548,"tr":0}]</v>
      </c>
      <c r="H196" s="2">
        <v>0</v>
      </c>
      <c r="I196" s="2">
        <v>0</v>
      </c>
      <c r="J196" t="str">
        <f>_xlfn.IFNA(VLOOKUP($B196*1000+J$3,奖励辅助!$A:$K,11,FALSE),"")</f>
        <v>{"t":"i","i":4,"c":45548,"tr":0}</v>
      </c>
      <c r="K196" t="str">
        <f>_xlfn.IFNA(","&amp;VLOOKUP($B196*1000+K$3,奖励辅助!$A:$K,11,FALSE),"")</f>
        <v/>
      </c>
      <c r="L196" t="str">
        <f>_xlfn.IFNA(","&amp;VLOOKUP($B196*1000+L$3,奖励辅助!$A:$K,11,FALSE),"")</f>
        <v/>
      </c>
      <c r="M196" t="str">
        <f>_xlfn.IFNA(","&amp;VLOOKUP($B196*1000+M$3,奖励辅助!$A:$K,11,FALSE),"")</f>
        <v/>
      </c>
      <c r="N196" t="str">
        <f>_xlfn.IFNA(","&amp;VLOOKUP($B196*1000+N$3,奖励辅助!$A:$K,11,FALSE),"")</f>
        <v/>
      </c>
      <c r="O196" t="str">
        <f>_xlfn.IFNA(","&amp;VLOOKUP($B196*1000+O$3,奖励辅助!$A:$K,11,FALSE),"")</f>
        <v/>
      </c>
      <c r="P196" t="str">
        <f>_xlfn.IFNA(","&amp;VLOOKUP($B196*1000+P$3,奖励辅助!$A:$K,11,FALSE),"")</f>
        <v/>
      </c>
      <c r="Q196" t="str">
        <f>_xlfn.IFNA(","&amp;VLOOKUP($B196*1000+Q$3,奖励辅助!$A:$K,11,FALSE),"")</f>
        <v/>
      </c>
      <c r="R196" t="str">
        <f>_xlfn.IFNA(","&amp;VLOOKUP($B196*1000+R$3,奖励辅助!$A:$K,11,FALSE),"")</f>
        <v/>
      </c>
      <c r="S196" t="str">
        <f>_xlfn.IFNA(","&amp;VLOOKUP($B196*1000+S$3,奖励辅助!$A:$K,11,FALSE),"")</f>
        <v/>
      </c>
      <c r="T196" t="str">
        <f>_xlfn.IFNA(","&amp;VLOOKUP($B196*1000+T$3,奖励辅助!$A:$K,11,FALSE),"")</f>
        <v/>
      </c>
      <c r="U196" t="str">
        <f>_xlfn.IFNA(","&amp;VLOOKUP($B196*1000+U$3,奖励辅助!$A:$K,11,FALSE),"")</f>
        <v/>
      </c>
      <c r="V196" t="str">
        <f>_xlfn.IFNA(","&amp;VLOOKUP($B196*1000+V$3,奖励辅助!$A:$K,11,FALSE),"")</f>
        <v/>
      </c>
      <c r="W196" t="str">
        <f>_xlfn.IFNA(","&amp;VLOOKUP($B196*1000+W$3,奖励辅助!$A:$K,11,FALSE),"")</f>
        <v/>
      </c>
      <c r="X196" t="str">
        <f>_xlfn.IFNA(","&amp;VLOOKUP($B196*1000+X$3,奖励辅助!$A:$K,11,FALSE),"")</f>
        <v/>
      </c>
      <c r="Y196" t="str">
        <f>_xlfn.IFNA(","&amp;VLOOKUP($B196*1000+Y$3,奖励辅助!$A:$K,11,FALSE),"")</f>
        <v/>
      </c>
      <c r="Z196" t="str">
        <f>_xlfn.IFNA(","&amp;VLOOKUP($B196*1000+Z$3,奖励辅助!$A:$K,11,FALSE),"")</f>
        <v/>
      </c>
      <c r="AA196" t="str">
        <f>_xlfn.IFNA(","&amp;VLOOKUP($B196*1000+AA$3,奖励辅助!$A:$K,11,FALSE),"")</f>
        <v/>
      </c>
      <c r="AB196" t="str">
        <f>_xlfn.IFNA(","&amp;VLOOKUP($B196*1000+AB$3,奖励辅助!$A:$K,11,FALSE),"")</f>
        <v/>
      </c>
      <c r="AC196" t="str">
        <f>_xlfn.IFNA(","&amp;VLOOKUP($B196*1000+AC$3,奖励辅助!$A:$K,11,FALSE),"")</f>
        <v/>
      </c>
      <c r="AD196" t="str">
        <f>_xlfn.IFNA(","&amp;VLOOKUP($B196*1000+AD$3,奖励辅助!$A:$K,11,FALSE),"")</f>
        <v/>
      </c>
      <c r="AE196" t="str">
        <f>_xlfn.IFNA(","&amp;VLOOKUP($B196*1000+AE$3,奖励辅助!$A:$K,11,FALSE),"")</f>
        <v/>
      </c>
      <c r="AF196" t="str">
        <f>_xlfn.IFNA(","&amp;VLOOKUP($B196*1000+AF$3,奖励辅助!$A:$K,11,FALSE),"")</f>
        <v/>
      </c>
      <c r="AG196" t="str">
        <f>_xlfn.IFNA(","&amp;VLOOKUP($B196*1000+AG$3,奖励辅助!$A:$K,11,FALSE),"")</f>
        <v/>
      </c>
      <c r="AH196" t="str">
        <f>_xlfn.IFNA(","&amp;VLOOKUP($B196*1000+AH$3,奖励辅助!$A:$K,11,FALSE),"")</f>
        <v/>
      </c>
      <c r="AI196" t="str">
        <f>_xlfn.IFNA(","&amp;VLOOKUP($B196*1000+AI$3,奖励辅助!$A:$K,11,FALSE),"")</f>
        <v/>
      </c>
      <c r="AJ196" t="str">
        <f>_xlfn.IFNA(","&amp;VLOOKUP($B196*1000+AJ$3,奖励辅助!$A:$K,11,FALSE),"")</f>
        <v/>
      </c>
      <c r="AK196" t="str">
        <f>_xlfn.IFNA(","&amp;VLOOKUP($B196*1000+AK$3,奖励辅助!$A:$K,11,FALSE),"")</f>
        <v/>
      </c>
      <c r="AL196" t="str">
        <f>_xlfn.IFNA(","&amp;VLOOKUP($B196*1000+AL$3,奖励辅助!$A:$K,11,FALSE),"")</f>
        <v/>
      </c>
      <c r="AM196" t="str">
        <f>_xlfn.IFNA(","&amp;VLOOKUP($B196*1000+AM$3,奖励辅助!$A:$K,11,FALSE),"")</f>
        <v/>
      </c>
    </row>
    <row r="197" spans="1:39" x14ac:dyDescent="0.15">
      <c r="A197">
        <f t="shared" ref="A197:A260" si="15">400000+B197</f>
        <v>400652</v>
      </c>
      <c r="B197" s="2">
        <f t="shared" si="11"/>
        <v>652</v>
      </c>
      <c r="C197" s="6">
        <f t="shared" si="13"/>
        <v>65</v>
      </c>
      <c r="D197" s="6">
        <f t="shared" si="14"/>
        <v>2</v>
      </c>
      <c r="E197" s="1" t="s">
        <v>90</v>
      </c>
      <c r="F197" s="3" t="s">
        <v>91</v>
      </c>
      <c r="G197" s="3" t="str">
        <f t="shared" si="12"/>
        <v>[]</v>
      </c>
      <c r="H197" s="2">
        <v>0</v>
      </c>
      <c r="I197" s="2">
        <v>0</v>
      </c>
      <c r="J197" t="str">
        <f>_xlfn.IFNA(VLOOKUP($B197*1000+J$3,奖励辅助!$A:$K,11,FALSE),"")</f>
        <v/>
      </c>
      <c r="K197" t="str">
        <f>_xlfn.IFNA(","&amp;VLOOKUP($B197*1000+K$3,奖励辅助!$A:$K,11,FALSE),"")</f>
        <v/>
      </c>
      <c r="L197" t="str">
        <f>_xlfn.IFNA(","&amp;VLOOKUP($B197*1000+L$3,奖励辅助!$A:$K,11,FALSE),"")</f>
        <v/>
      </c>
      <c r="M197" t="str">
        <f>_xlfn.IFNA(","&amp;VLOOKUP($B197*1000+M$3,奖励辅助!$A:$K,11,FALSE),"")</f>
        <v/>
      </c>
      <c r="N197" t="str">
        <f>_xlfn.IFNA(","&amp;VLOOKUP($B197*1000+N$3,奖励辅助!$A:$K,11,FALSE),"")</f>
        <v/>
      </c>
      <c r="O197" t="str">
        <f>_xlfn.IFNA(","&amp;VLOOKUP($B197*1000+O$3,奖励辅助!$A:$K,11,FALSE),"")</f>
        <v/>
      </c>
      <c r="P197" t="str">
        <f>_xlfn.IFNA(","&amp;VLOOKUP($B197*1000+P$3,奖励辅助!$A:$K,11,FALSE),"")</f>
        <v/>
      </c>
      <c r="Q197" t="str">
        <f>_xlfn.IFNA(","&amp;VLOOKUP($B197*1000+Q$3,奖励辅助!$A:$K,11,FALSE),"")</f>
        <v/>
      </c>
      <c r="R197" t="str">
        <f>_xlfn.IFNA(","&amp;VLOOKUP($B197*1000+R$3,奖励辅助!$A:$K,11,FALSE),"")</f>
        <v/>
      </c>
      <c r="S197" t="str">
        <f>_xlfn.IFNA(","&amp;VLOOKUP($B197*1000+S$3,奖励辅助!$A:$K,11,FALSE),"")</f>
        <v/>
      </c>
      <c r="T197" t="str">
        <f>_xlfn.IFNA(","&amp;VLOOKUP($B197*1000+T$3,奖励辅助!$A:$K,11,FALSE),"")</f>
        <v/>
      </c>
      <c r="U197" t="str">
        <f>_xlfn.IFNA(","&amp;VLOOKUP($B197*1000+U$3,奖励辅助!$A:$K,11,FALSE),"")</f>
        <v/>
      </c>
      <c r="V197" t="str">
        <f>_xlfn.IFNA(","&amp;VLOOKUP($B197*1000+V$3,奖励辅助!$A:$K,11,FALSE),"")</f>
        <v/>
      </c>
      <c r="W197" t="str">
        <f>_xlfn.IFNA(","&amp;VLOOKUP($B197*1000+W$3,奖励辅助!$A:$K,11,FALSE),"")</f>
        <v/>
      </c>
      <c r="X197" t="str">
        <f>_xlfn.IFNA(","&amp;VLOOKUP($B197*1000+X$3,奖励辅助!$A:$K,11,FALSE),"")</f>
        <v/>
      </c>
      <c r="Y197" t="str">
        <f>_xlfn.IFNA(","&amp;VLOOKUP($B197*1000+Y$3,奖励辅助!$A:$K,11,FALSE),"")</f>
        <v/>
      </c>
      <c r="Z197" t="str">
        <f>_xlfn.IFNA(","&amp;VLOOKUP($B197*1000+Z$3,奖励辅助!$A:$K,11,FALSE),"")</f>
        <v/>
      </c>
      <c r="AA197" t="str">
        <f>_xlfn.IFNA(","&amp;VLOOKUP($B197*1000+AA$3,奖励辅助!$A:$K,11,FALSE),"")</f>
        <v/>
      </c>
      <c r="AB197" t="str">
        <f>_xlfn.IFNA(","&amp;VLOOKUP($B197*1000+AB$3,奖励辅助!$A:$K,11,FALSE),"")</f>
        <v/>
      </c>
      <c r="AC197" t="str">
        <f>_xlfn.IFNA(","&amp;VLOOKUP($B197*1000+AC$3,奖励辅助!$A:$K,11,FALSE),"")</f>
        <v/>
      </c>
      <c r="AD197" t="str">
        <f>_xlfn.IFNA(","&amp;VLOOKUP($B197*1000+AD$3,奖励辅助!$A:$K,11,FALSE),"")</f>
        <v/>
      </c>
      <c r="AE197" t="str">
        <f>_xlfn.IFNA(","&amp;VLOOKUP($B197*1000+AE$3,奖励辅助!$A:$K,11,FALSE),"")</f>
        <v/>
      </c>
      <c r="AF197" t="str">
        <f>_xlfn.IFNA(","&amp;VLOOKUP($B197*1000+AF$3,奖励辅助!$A:$K,11,FALSE),"")</f>
        <v/>
      </c>
      <c r="AG197" t="str">
        <f>_xlfn.IFNA(","&amp;VLOOKUP($B197*1000+AG$3,奖励辅助!$A:$K,11,FALSE),"")</f>
        <v/>
      </c>
      <c r="AH197" t="str">
        <f>_xlfn.IFNA(","&amp;VLOOKUP($B197*1000+AH$3,奖励辅助!$A:$K,11,FALSE),"")</f>
        <v/>
      </c>
      <c r="AI197" t="str">
        <f>_xlfn.IFNA(","&amp;VLOOKUP($B197*1000+AI$3,奖励辅助!$A:$K,11,FALSE),"")</f>
        <v/>
      </c>
      <c r="AJ197" t="str">
        <f>_xlfn.IFNA(","&amp;VLOOKUP($B197*1000+AJ$3,奖励辅助!$A:$K,11,FALSE),"")</f>
        <v/>
      </c>
      <c r="AK197" t="str">
        <f>_xlfn.IFNA(","&amp;VLOOKUP($B197*1000+AK$3,奖励辅助!$A:$K,11,FALSE),"")</f>
        <v/>
      </c>
      <c r="AL197" t="str">
        <f>_xlfn.IFNA(","&amp;VLOOKUP($B197*1000+AL$3,奖励辅助!$A:$K,11,FALSE),"")</f>
        <v/>
      </c>
      <c r="AM197" t="str">
        <f>_xlfn.IFNA(","&amp;VLOOKUP($B197*1000+AM$3,奖励辅助!$A:$K,11,FALSE),"")</f>
        <v/>
      </c>
    </row>
    <row r="198" spans="1:39" x14ac:dyDescent="0.15">
      <c r="A198">
        <f t="shared" si="15"/>
        <v>400653</v>
      </c>
      <c r="B198" s="2">
        <f t="shared" ref="B198:B261" si="16">C198*10+D198</f>
        <v>653</v>
      </c>
      <c r="C198" s="6">
        <f t="shared" si="13"/>
        <v>65</v>
      </c>
      <c r="D198" s="6">
        <f t="shared" si="14"/>
        <v>3</v>
      </c>
      <c r="E198" s="1" t="s">
        <v>90</v>
      </c>
      <c r="F198" s="3" t="s">
        <v>91</v>
      </c>
      <c r="G198" s="3" t="str">
        <f t="shared" ref="G198:G261" si="17">"["&amp;J198&amp;K198&amp;L198&amp;M198&amp;N198&amp;O198&amp;P198&amp;Q198&amp;R198&amp;S198&amp;T198&amp;U198&amp;V198&amp;W198&amp;X198&amp;Y198&amp;Z198&amp;AA198&amp;AB198&amp;AC198&amp;AD198&amp;AE198&amp;AF198&amp;AG198&amp;AH198&amp;AI198&amp;AJ198&amp;AK198&amp;AL198&amp;AM198&amp;AN198&amp;AO198&amp;AP198&amp;AQ198&amp;AR198&amp;AS198&amp;AT198&amp;AU198&amp;AV198&amp;AW198&amp;AX198&amp;AY198&amp;AZ198&amp;BA198&amp;BB198&amp;BC198&amp;"]"</f>
        <v>[]</v>
      </c>
      <c r="H198" s="2">
        <v>0</v>
      </c>
      <c r="I198" s="2">
        <v>0</v>
      </c>
      <c r="J198" t="str">
        <f>_xlfn.IFNA(VLOOKUP($B198*1000+J$3,奖励辅助!$A:$K,11,FALSE),"")</f>
        <v/>
      </c>
      <c r="K198" t="str">
        <f>_xlfn.IFNA(","&amp;VLOOKUP($B198*1000+K$3,奖励辅助!$A:$K,11,FALSE),"")</f>
        <v/>
      </c>
      <c r="L198" t="str">
        <f>_xlfn.IFNA(","&amp;VLOOKUP($B198*1000+L$3,奖励辅助!$A:$K,11,FALSE),"")</f>
        <v/>
      </c>
      <c r="M198" t="str">
        <f>_xlfn.IFNA(","&amp;VLOOKUP($B198*1000+M$3,奖励辅助!$A:$K,11,FALSE),"")</f>
        <v/>
      </c>
      <c r="N198" t="str">
        <f>_xlfn.IFNA(","&amp;VLOOKUP($B198*1000+N$3,奖励辅助!$A:$K,11,FALSE),"")</f>
        <v/>
      </c>
      <c r="O198" t="str">
        <f>_xlfn.IFNA(","&amp;VLOOKUP($B198*1000+O$3,奖励辅助!$A:$K,11,FALSE),"")</f>
        <v/>
      </c>
      <c r="P198" t="str">
        <f>_xlfn.IFNA(","&amp;VLOOKUP($B198*1000+P$3,奖励辅助!$A:$K,11,FALSE),"")</f>
        <v/>
      </c>
      <c r="Q198" t="str">
        <f>_xlfn.IFNA(","&amp;VLOOKUP($B198*1000+Q$3,奖励辅助!$A:$K,11,FALSE),"")</f>
        <v/>
      </c>
      <c r="R198" t="str">
        <f>_xlfn.IFNA(","&amp;VLOOKUP($B198*1000+R$3,奖励辅助!$A:$K,11,FALSE),"")</f>
        <v/>
      </c>
      <c r="S198" t="str">
        <f>_xlfn.IFNA(","&amp;VLOOKUP($B198*1000+S$3,奖励辅助!$A:$K,11,FALSE),"")</f>
        <v/>
      </c>
      <c r="T198" t="str">
        <f>_xlfn.IFNA(","&amp;VLOOKUP($B198*1000+T$3,奖励辅助!$A:$K,11,FALSE),"")</f>
        <v/>
      </c>
      <c r="U198" t="str">
        <f>_xlfn.IFNA(","&amp;VLOOKUP($B198*1000+U$3,奖励辅助!$A:$K,11,FALSE),"")</f>
        <v/>
      </c>
      <c r="V198" t="str">
        <f>_xlfn.IFNA(","&amp;VLOOKUP($B198*1000+V$3,奖励辅助!$A:$K,11,FALSE),"")</f>
        <v/>
      </c>
      <c r="W198" t="str">
        <f>_xlfn.IFNA(","&amp;VLOOKUP($B198*1000+W$3,奖励辅助!$A:$K,11,FALSE),"")</f>
        <v/>
      </c>
      <c r="X198" t="str">
        <f>_xlfn.IFNA(","&amp;VLOOKUP($B198*1000+X$3,奖励辅助!$A:$K,11,FALSE),"")</f>
        <v/>
      </c>
      <c r="Y198" t="str">
        <f>_xlfn.IFNA(","&amp;VLOOKUP($B198*1000+Y$3,奖励辅助!$A:$K,11,FALSE),"")</f>
        <v/>
      </c>
      <c r="Z198" t="str">
        <f>_xlfn.IFNA(","&amp;VLOOKUP($B198*1000+Z$3,奖励辅助!$A:$K,11,FALSE),"")</f>
        <v/>
      </c>
      <c r="AA198" t="str">
        <f>_xlfn.IFNA(","&amp;VLOOKUP($B198*1000+AA$3,奖励辅助!$A:$K,11,FALSE),"")</f>
        <v/>
      </c>
      <c r="AB198" t="str">
        <f>_xlfn.IFNA(","&amp;VLOOKUP($B198*1000+AB$3,奖励辅助!$A:$K,11,FALSE),"")</f>
        <v/>
      </c>
      <c r="AC198" t="str">
        <f>_xlfn.IFNA(","&amp;VLOOKUP($B198*1000+AC$3,奖励辅助!$A:$K,11,FALSE),"")</f>
        <v/>
      </c>
      <c r="AD198" t="str">
        <f>_xlfn.IFNA(","&amp;VLOOKUP($B198*1000+AD$3,奖励辅助!$A:$K,11,FALSE),"")</f>
        <v/>
      </c>
      <c r="AE198" t="str">
        <f>_xlfn.IFNA(","&amp;VLOOKUP($B198*1000+AE$3,奖励辅助!$A:$K,11,FALSE),"")</f>
        <v/>
      </c>
      <c r="AF198" t="str">
        <f>_xlfn.IFNA(","&amp;VLOOKUP($B198*1000+AF$3,奖励辅助!$A:$K,11,FALSE),"")</f>
        <v/>
      </c>
      <c r="AG198" t="str">
        <f>_xlfn.IFNA(","&amp;VLOOKUP($B198*1000+AG$3,奖励辅助!$A:$K,11,FALSE),"")</f>
        <v/>
      </c>
      <c r="AH198" t="str">
        <f>_xlfn.IFNA(","&amp;VLOOKUP($B198*1000+AH$3,奖励辅助!$A:$K,11,FALSE),"")</f>
        <v/>
      </c>
      <c r="AI198" t="str">
        <f>_xlfn.IFNA(","&amp;VLOOKUP($B198*1000+AI$3,奖励辅助!$A:$K,11,FALSE),"")</f>
        <v/>
      </c>
      <c r="AJ198" t="str">
        <f>_xlfn.IFNA(","&amp;VLOOKUP($B198*1000+AJ$3,奖励辅助!$A:$K,11,FALSE),"")</f>
        <v/>
      </c>
      <c r="AK198" t="str">
        <f>_xlfn.IFNA(","&amp;VLOOKUP($B198*1000+AK$3,奖励辅助!$A:$K,11,FALSE),"")</f>
        <v/>
      </c>
      <c r="AL198" t="str">
        <f>_xlfn.IFNA(","&amp;VLOOKUP($B198*1000+AL$3,奖励辅助!$A:$K,11,FALSE),"")</f>
        <v/>
      </c>
      <c r="AM198" t="str">
        <f>_xlfn.IFNA(","&amp;VLOOKUP($B198*1000+AM$3,奖励辅助!$A:$K,11,FALSE),"")</f>
        <v/>
      </c>
    </row>
    <row r="199" spans="1:39" x14ac:dyDescent="0.15">
      <c r="A199">
        <f t="shared" si="15"/>
        <v>400661</v>
      </c>
      <c r="B199" s="2">
        <f t="shared" si="16"/>
        <v>661</v>
      </c>
      <c r="C199" s="6">
        <f t="shared" si="13"/>
        <v>66</v>
      </c>
      <c r="D199" s="6">
        <f t="shared" si="14"/>
        <v>1</v>
      </c>
      <c r="E199" s="1" t="s">
        <v>90</v>
      </c>
      <c r="F199" s="3" t="s">
        <v>91</v>
      </c>
      <c r="G199" s="3" t="str">
        <f t="shared" si="17"/>
        <v>[{"t":"i","i":4,"c":48818,"tr":0}]</v>
      </c>
      <c r="H199" s="2">
        <v>0</v>
      </c>
      <c r="I199" s="2">
        <v>0</v>
      </c>
      <c r="J199" t="str">
        <f>_xlfn.IFNA(VLOOKUP($B199*1000+J$3,奖励辅助!$A:$K,11,FALSE),"")</f>
        <v>{"t":"i","i":4,"c":48818,"tr":0}</v>
      </c>
      <c r="K199" t="str">
        <f>_xlfn.IFNA(","&amp;VLOOKUP($B199*1000+K$3,奖励辅助!$A:$K,11,FALSE),"")</f>
        <v/>
      </c>
      <c r="L199" t="str">
        <f>_xlfn.IFNA(","&amp;VLOOKUP($B199*1000+L$3,奖励辅助!$A:$K,11,FALSE),"")</f>
        <v/>
      </c>
      <c r="M199" t="str">
        <f>_xlfn.IFNA(","&amp;VLOOKUP($B199*1000+M$3,奖励辅助!$A:$K,11,FALSE),"")</f>
        <v/>
      </c>
      <c r="N199" t="str">
        <f>_xlfn.IFNA(","&amp;VLOOKUP($B199*1000+N$3,奖励辅助!$A:$K,11,FALSE),"")</f>
        <v/>
      </c>
      <c r="O199" t="str">
        <f>_xlfn.IFNA(","&amp;VLOOKUP($B199*1000+O$3,奖励辅助!$A:$K,11,FALSE),"")</f>
        <v/>
      </c>
      <c r="P199" t="str">
        <f>_xlfn.IFNA(","&amp;VLOOKUP($B199*1000+P$3,奖励辅助!$A:$K,11,FALSE),"")</f>
        <v/>
      </c>
      <c r="Q199" t="str">
        <f>_xlfn.IFNA(","&amp;VLOOKUP($B199*1000+Q$3,奖励辅助!$A:$K,11,FALSE),"")</f>
        <v/>
      </c>
      <c r="R199" t="str">
        <f>_xlfn.IFNA(","&amp;VLOOKUP($B199*1000+R$3,奖励辅助!$A:$K,11,FALSE),"")</f>
        <v/>
      </c>
      <c r="S199" t="str">
        <f>_xlfn.IFNA(","&amp;VLOOKUP($B199*1000+S$3,奖励辅助!$A:$K,11,FALSE),"")</f>
        <v/>
      </c>
      <c r="T199" t="str">
        <f>_xlfn.IFNA(","&amp;VLOOKUP($B199*1000+T$3,奖励辅助!$A:$K,11,FALSE),"")</f>
        <v/>
      </c>
      <c r="U199" t="str">
        <f>_xlfn.IFNA(","&amp;VLOOKUP($B199*1000+U$3,奖励辅助!$A:$K,11,FALSE),"")</f>
        <v/>
      </c>
      <c r="V199" t="str">
        <f>_xlfn.IFNA(","&amp;VLOOKUP($B199*1000+V$3,奖励辅助!$A:$K,11,FALSE),"")</f>
        <v/>
      </c>
      <c r="W199" t="str">
        <f>_xlfn.IFNA(","&amp;VLOOKUP($B199*1000+W$3,奖励辅助!$A:$K,11,FALSE),"")</f>
        <v/>
      </c>
      <c r="X199" t="str">
        <f>_xlfn.IFNA(","&amp;VLOOKUP($B199*1000+X$3,奖励辅助!$A:$K,11,FALSE),"")</f>
        <v/>
      </c>
      <c r="Y199" t="str">
        <f>_xlfn.IFNA(","&amp;VLOOKUP($B199*1000+Y$3,奖励辅助!$A:$K,11,FALSE),"")</f>
        <v/>
      </c>
      <c r="Z199" t="str">
        <f>_xlfn.IFNA(","&amp;VLOOKUP($B199*1000+Z$3,奖励辅助!$A:$K,11,FALSE),"")</f>
        <v/>
      </c>
      <c r="AA199" t="str">
        <f>_xlfn.IFNA(","&amp;VLOOKUP($B199*1000+AA$3,奖励辅助!$A:$K,11,FALSE),"")</f>
        <v/>
      </c>
      <c r="AB199" t="str">
        <f>_xlfn.IFNA(","&amp;VLOOKUP($B199*1000+AB$3,奖励辅助!$A:$K,11,FALSE),"")</f>
        <v/>
      </c>
      <c r="AC199" t="str">
        <f>_xlfn.IFNA(","&amp;VLOOKUP($B199*1000+AC$3,奖励辅助!$A:$K,11,FALSE),"")</f>
        <v/>
      </c>
      <c r="AD199" t="str">
        <f>_xlfn.IFNA(","&amp;VLOOKUP($B199*1000+AD$3,奖励辅助!$A:$K,11,FALSE),"")</f>
        <v/>
      </c>
      <c r="AE199" t="str">
        <f>_xlfn.IFNA(","&amp;VLOOKUP($B199*1000+AE$3,奖励辅助!$A:$K,11,FALSE),"")</f>
        <v/>
      </c>
      <c r="AF199" t="str">
        <f>_xlfn.IFNA(","&amp;VLOOKUP($B199*1000+AF$3,奖励辅助!$A:$K,11,FALSE),"")</f>
        <v/>
      </c>
      <c r="AG199" t="str">
        <f>_xlfn.IFNA(","&amp;VLOOKUP($B199*1000+AG$3,奖励辅助!$A:$K,11,FALSE),"")</f>
        <v/>
      </c>
      <c r="AH199" t="str">
        <f>_xlfn.IFNA(","&amp;VLOOKUP($B199*1000+AH$3,奖励辅助!$A:$K,11,FALSE),"")</f>
        <v/>
      </c>
      <c r="AI199" t="str">
        <f>_xlfn.IFNA(","&amp;VLOOKUP($B199*1000+AI$3,奖励辅助!$A:$K,11,FALSE),"")</f>
        <v/>
      </c>
      <c r="AJ199" t="str">
        <f>_xlfn.IFNA(","&amp;VLOOKUP($B199*1000+AJ$3,奖励辅助!$A:$K,11,FALSE),"")</f>
        <v/>
      </c>
      <c r="AK199" t="str">
        <f>_xlfn.IFNA(","&amp;VLOOKUP($B199*1000+AK$3,奖励辅助!$A:$K,11,FALSE),"")</f>
        <v/>
      </c>
      <c r="AL199" t="str">
        <f>_xlfn.IFNA(","&amp;VLOOKUP($B199*1000+AL$3,奖励辅助!$A:$K,11,FALSE),"")</f>
        <v/>
      </c>
      <c r="AM199" t="str">
        <f>_xlfn.IFNA(","&amp;VLOOKUP($B199*1000+AM$3,奖励辅助!$A:$K,11,FALSE),"")</f>
        <v/>
      </c>
    </row>
    <row r="200" spans="1:39" x14ac:dyDescent="0.15">
      <c r="A200">
        <f t="shared" si="15"/>
        <v>400662</v>
      </c>
      <c r="B200" s="2">
        <f t="shared" si="16"/>
        <v>662</v>
      </c>
      <c r="C200" s="6">
        <f t="shared" ref="C200:C263" si="18">IF(D200=1,C199+1,C199)</f>
        <v>66</v>
      </c>
      <c r="D200" s="6">
        <f t="shared" ref="D200:D263" si="19">D197</f>
        <v>2</v>
      </c>
      <c r="E200" s="1" t="s">
        <v>90</v>
      </c>
      <c r="F200" s="3" t="s">
        <v>91</v>
      </c>
      <c r="G200" s="3" t="str">
        <f t="shared" si="17"/>
        <v>[]</v>
      </c>
      <c r="H200" s="2">
        <v>0</v>
      </c>
      <c r="I200" s="2">
        <v>0</v>
      </c>
      <c r="J200" t="str">
        <f>_xlfn.IFNA(VLOOKUP($B200*1000+J$3,奖励辅助!$A:$K,11,FALSE),"")</f>
        <v/>
      </c>
      <c r="K200" t="str">
        <f>_xlfn.IFNA(","&amp;VLOOKUP($B200*1000+K$3,奖励辅助!$A:$K,11,FALSE),"")</f>
        <v/>
      </c>
      <c r="L200" t="str">
        <f>_xlfn.IFNA(","&amp;VLOOKUP($B200*1000+L$3,奖励辅助!$A:$K,11,FALSE),"")</f>
        <v/>
      </c>
      <c r="M200" t="str">
        <f>_xlfn.IFNA(","&amp;VLOOKUP($B200*1000+M$3,奖励辅助!$A:$K,11,FALSE),"")</f>
        <v/>
      </c>
      <c r="N200" t="str">
        <f>_xlfn.IFNA(","&amp;VLOOKUP($B200*1000+N$3,奖励辅助!$A:$K,11,FALSE),"")</f>
        <v/>
      </c>
      <c r="O200" t="str">
        <f>_xlfn.IFNA(","&amp;VLOOKUP($B200*1000+O$3,奖励辅助!$A:$K,11,FALSE),"")</f>
        <v/>
      </c>
      <c r="P200" t="str">
        <f>_xlfn.IFNA(","&amp;VLOOKUP($B200*1000+P$3,奖励辅助!$A:$K,11,FALSE),"")</f>
        <v/>
      </c>
      <c r="Q200" t="str">
        <f>_xlfn.IFNA(","&amp;VLOOKUP($B200*1000+Q$3,奖励辅助!$A:$K,11,FALSE),"")</f>
        <v/>
      </c>
      <c r="R200" t="str">
        <f>_xlfn.IFNA(","&amp;VLOOKUP($B200*1000+R$3,奖励辅助!$A:$K,11,FALSE),"")</f>
        <v/>
      </c>
      <c r="S200" t="str">
        <f>_xlfn.IFNA(","&amp;VLOOKUP($B200*1000+S$3,奖励辅助!$A:$K,11,FALSE),"")</f>
        <v/>
      </c>
      <c r="T200" t="str">
        <f>_xlfn.IFNA(","&amp;VLOOKUP($B200*1000+T$3,奖励辅助!$A:$K,11,FALSE),"")</f>
        <v/>
      </c>
      <c r="U200" t="str">
        <f>_xlfn.IFNA(","&amp;VLOOKUP($B200*1000+U$3,奖励辅助!$A:$K,11,FALSE),"")</f>
        <v/>
      </c>
      <c r="V200" t="str">
        <f>_xlfn.IFNA(","&amp;VLOOKUP($B200*1000+V$3,奖励辅助!$A:$K,11,FALSE),"")</f>
        <v/>
      </c>
      <c r="W200" t="str">
        <f>_xlfn.IFNA(","&amp;VLOOKUP($B200*1000+W$3,奖励辅助!$A:$K,11,FALSE),"")</f>
        <v/>
      </c>
      <c r="X200" t="str">
        <f>_xlfn.IFNA(","&amp;VLOOKUP($B200*1000+X$3,奖励辅助!$A:$K,11,FALSE),"")</f>
        <v/>
      </c>
      <c r="Y200" t="str">
        <f>_xlfn.IFNA(","&amp;VLOOKUP($B200*1000+Y$3,奖励辅助!$A:$K,11,FALSE),"")</f>
        <v/>
      </c>
      <c r="Z200" t="str">
        <f>_xlfn.IFNA(","&amp;VLOOKUP($B200*1000+Z$3,奖励辅助!$A:$K,11,FALSE),"")</f>
        <v/>
      </c>
      <c r="AA200" t="str">
        <f>_xlfn.IFNA(","&amp;VLOOKUP($B200*1000+AA$3,奖励辅助!$A:$K,11,FALSE),"")</f>
        <v/>
      </c>
      <c r="AB200" t="str">
        <f>_xlfn.IFNA(","&amp;VLOOKUP($B200*1000+AB$3,奖励辅助!$A:$K,11,FALSE),"")</f>
        <v/>
      </c>
      <c r="AC200" t="str">
        <f>_xlfn.IFNA(","&amp;VLOOKUP($B200*1000+AC$3,奖励辅助!$A:$K,11,FALSE),"")</f>
        <v/>
      </c>
      <c r="AD200" t="str">
        <f>_xlfn.IFNA(","&amp;VLOOKUP($B200*1000+AD$3,奖励辅助!$A:$K,11,FALSE),"")</f>
        <v/>
      </c>
      <c r="AE200" t="str">
        <f>_xlfn.IFNA(","&amp;VLOOKUP($B200*1000+AE$3,奖励辅助!$A:$K,11,FALSE),"")</f>
        <v/>
      </c>
      <c r="AF200" t="str">
        <f>_xlfn.IFNA(","&amp;VLOOKUP($B200*1000+AF$3,奖励辅助!$A:$K,11,FALSE),"")</f>
        <v/>
      </c>
      <c r="AG200" t="str">
        <f>_xlfn.IFNA(","&amp;VLOOKUP($B200*1000+AG$3,奖励辅助!$A:$K,11,FALSE),"")</f>
        <v/>
      </c>
      <c r="AH200" t="str">
        <f>_xlfn.IFNA(","&amp;VLOOKUP($B200*1000+AH$3,奖励辅助!$A:$K,11,FALSE),"")</f>
        <v/>
      </c>
      <c r="AI200" t="str">
        <f>_xlfn.IFNA(","&amp;VLOOKUP($B200*1000+AI$3,奖励辅助!$A:$K,11,FALSE),"")</f>
        <v/>
      </c>
      <c r="AJ200" t="str">
        <f>_xlfn.IFNA(","&amp;VLOOKUP($B200*1000+AJ$3,奖励辅助!$A:$K,11,FALSE),"")</f>
        <v/>
      </c>
      <c r="AK200" t="str">
        <f>_xlfn.IFNA(","&amp;VLOOKUP($B200*1000+AK$3,奖励辅助!$A:$K,11,FALSE),"")</f>
        <v/>
      </c>
      <c r="AL200" t="str">
        <f>_xlfn.IFNA(","&amp;VLOOKUP($B200*1000+AL$3,奖励辅助!$A:$K,11,FALSE),"")</f>
        <v/>
      </c>
      <c r="AM200" t="str">
        <f>_xlfn.IFNA(","&amp;VLOOKUP($B200*1000+AM$3,奖励辅助!$A:$K,11,FALSE),"")</f>
        <v/>
      </c>
    </row>
    <row r="201" spans="1:39" x14ac:dyDescent="0.15">
      <c r="A201">
        <f t="shared" si="15"/>
        <v>400663</v>
      </c>
      <c r="B201" s="2">
        <f t="shared" si="16"/>
        <v>663</v>
      </c>
      <c r="C201" s="6">
        <f t="shared" si="18"/>
        <v>66</v>
      </c>
      <c r="D201" s="6">
        <f t="shared" si="19"/>
        <v>3</v>
      </c>
      <c r="E201" s="1" t="s">
        <v>90</v>
      </c>
      <c r="F201" s="3" t="s">
        <v>91</v>
      </c>
      <c r="G201" s="3" t="str">
        <f t="shared" si="17"/>
        <v>[]</v>
      </c>
      <c r="H201" s="2">
        <v>0</v>
      </c>
      <c r="I201" s="2">
        <v>0</v>
      </c>
      <c r="J201" t="str">
        <f>_xlfn.IFNA(VLOOKUP($B201*1000+J$3,奖励辅助!$A:$K,11,FALSE),"")</f>
        <v/>
      </c>
      <c r="K201" t="str">
        <f>_xlfn.IFNA(","&amp;VLOOKUP($B201*1000+K$3,奖励辅助!$A:$K,11,FALSE),"")</f>
        <v/>
      </c>
      <c r="L201" t="str">
        <f>_xlfn.IFNA(","&amp;VLOOKUP($B201*1000+L$3,奖励辅助!$A:$K,11,FALSE),"")</f>
        <v/>
      </c>
      <c r="M201" t="str">
        <f>_xlfn.IFNA(","&amp;VLOOKUP($B201*1000+M$3,奖励辅助!$A:$K,11,FALSE),"")</f>
        <v/>
      </c>
      <c r="N201" t="str">
        <f>_xlfn.IFNA(","&amp;VLOOKUP($B201*1000+N$3,奖励辅助!$A:$K,11,FALSE),"")</f>
        <v/>
      </c>
      <c r="O201" t="str">
        <f>_xlfn.IFNA(","&amp;VLOOKUP($B201*1000+O$3,奖励辅助!$A:$K,11,FALSE),"")</f>
        <v/>
      </c>
      <c r="P201" t="str">
        <f>_xlfn.IFNA(","&amp;VLOOKUP($B201*1000+P$3,奖励辅助!$A:$K,11,FALSE),"")</f>
        <v/>
      </c>
      <c r="Q201" t="str">
        <f>_xlfn.IFNA(","&amp;VLOOKUP($B201*1000+Q$3,奖励辅助!$A:$K,11,FALSE),"")</f>
        <v/>
      </c>
      <c r="R201" t="str">
        <f>_xlfn.IFNA(","&amp;VLOOKUP($B201*1000+R$3,奖励辅助!$A:$K,11,FALSE),"")</f>
        <v/>
      </c>
      <c r="S201" t="str">
        <f>_xlfn.IFNA(","&amp;VLOOKUP($B201*1000+S$3,奖励辅助!$A:$K,11,FALSE),"")</f>
        <v/>
      </c>
      <c r="T201" t="str">
        <f>_xlfn.IFNA(","&amp;VLOOKUP($B201*1000+T$3,奖励辅助!$A:$K,11,FALSE),"")</f>
        <v/>
      </c>
      <c r="U201" t="str">
        <f>_xlfn.IFNA(","&amp;VLOOKUP($B201*1000+U$3,奖励辅助!$A:$K,11,FALSE),"")</f>
        <v/>
      </c>
      <c r="V201" t="str">
        <f>_xlfn.IFNA(","&amp;VLOOKUP($B201*1000+V$3,奖励辅助!$A:$K,11,FALSE),"")</f>
        <v/>
      </c>
      <c r="W201" t="str">
        <f>_xlfn.IFNA(","&amp;VLOOKUP($B201*1000+W$3,奖励辅助!$A:$K,11,FALSE),"")</f>
        <v/>
      </c>
      <c r="X201" t="str">
        <f>_xlfn.IFNA(","&amp;VLOOKUP($B201*1000+X$3,奖励辅助!$A:$K,11,FALSE),"")</f>
        <v/>
      </c>
      <c r="Y201" t="str">
        <f>_xlfn.IFNA(","&amp;VLOOKUP($B201*1000+Y$3,奖励辅助!$A:$K,11,FALSE),"")</f>
        <v/>
      </c>
      <c r="Z201" t="str">
        <f>_xlfn.IFNA(","&amp;VLOOKUP($B201*1000+Z$3,奖励辅助!$A:$K,11,FALSE),"")</f>
        <v/>
      </c>
      <c r="AA201" t="str">
        <f>_xlfn.IFNA(","&amp;VLOOKUP($B201*1000+AA$3,奖励辅助!$A:$K,11,FALSE),"")</f>
        <v/>
      </c>
      <c r="AB201" t="str">
        <f>_xlfn.IFNA(","&amp;VLOOKUP($B201*1000+AB$3,奖励辅助!$A:$K,11,FALSE),"")</f>
        <v/>
      </c>
      <c r="AC201" t="str">
        <f>_xlfn.IFNA(","&amp;VLOOKUP($B201*1000+AC$3,奖励辅助!$A:$K,11,FALSE),"")</f>
        <v/>
      </c>
      <c r="AD201" t="str">
        <f>_xlfn.IFNA(","&amp;VLOOKUP($B201*1000+AD$3,奖励辅助!$A:$K,11,FALSE),"")</f>
        <v/>
      </c>
      <c r="AE201" t="str">
        <f>_xlfn.IFNA(","&amp;VLOOKUP($B201*1000+AE$3,奖励辅助!$A:$K,11,FALSE),"")</f>
        <v/>
      </c>
      <c r="AF201" t="str">
        <f>_xlfn.IFNA(","&amp;VLOOKUP($B201*1000+AF$3,奖励辅助!$A:$K,11,FALSE),"")</f>
        <v/>
      </c>
      <c r="AG201" t="str">
        <f>_xlfn.IFNA(","&amp;VLOOKUP($B201*1000+AG$3,奖励辅助!$A:$K,11,FALSE),"")</f>
        <v/>
      </c>
      <c r="AH201" t="str">
        <f>_xlfn.IFNA(","&amp;VLOOKUP($B201*1000+AH$3,奖励辅助!$A:$K,11,FALSE),"")</f>
        <v/>
      </c>
      <c r="AI201" t="str">
        <f>_xlfn.IFNA(","&amp;VLOOKUP($B201*1000+AI$3,奖励辅助!$A:$K,11,FALSE),"")</f>
        <v/>
      </c>
      <c r="AJ201" t="str">
        <f>_xlfn.IFNA(","&amp;VLOOKUP($B201*1000+AJ$3,奖励辅助!$A:$K,11,FALSE),"")</f>
        <v/>
      </c>
      <c r="AK201" t="str">
        <f>_xlfn.IFNA(","&amp;VLOOKUP($B201*1000+AK$3,奖励辅助!$A:$K,11,FALSE),"")</f>
        <v/>
      </c>
      <c r="AL201" t="str">
        <f>_xlfn.IFNA(","&amp;VLOOKUP($B201*1000+AL$3,奖励辅助!$A:$K,11,FALSE),"")</f>
        <v/>
      </c>
      <c r="AM201" t="str">
        <f>_xlfn.IFNA(","&amp;VLOOKUP($B201*1000+AM$3,奖励辅助!$A:$K,11,FALSE),"")</f>
        <v/>
      </c>
    </row>
    <row r="202" spans="1:39" x14ac:dyDescent="0.15">
      <c r="A202">
        <f t="shared" si="15"/>
        <v>400671</v>
      </c>
      <c r="B202" s="2">
        <f t="shared" si="16"/>
        <v>671</v>
      </c>
      <c r="C202" s="6">
        <f t="shared" si="18"/>
        <v>67</v>
      </c>
      <c r="D202" s="6">
        <f t="shared" si="19"/>
        <v>1</v>
      </c>
      <c r="E202" s="1" t="s">
        <v>90</v>
      </c>
      <c r="F202" s="3" t="s">
        <v>91</v>
      </c>
      <c r="G202" s="3" t="str">
        <f t="shared" si="17"/>
        <v>[{"t":"i","i":4,"c":52324,"tr":0}]</v>
      </c>
      <c r="H202" s="2">
        <v>0</v>
      </c>
      <c r="I202" s="2">
        <v>0</v>
      </c>
      <c r="J202" t="str">
        <f>_xlfn.IFNA(VLOOKUP($B202*1000+J$3,奖励辅助!$A:$K,11,FALSE),"")</f>
        <v>{"t":"i","i":4,"c":52324,"tr":0}</v>
      </c>
      <c r="K202" t="str">
        <f>_xlfn.IFNA(","&amp;VLOOKUP($B202*1000+K$3,奖励辅助!$A:$K,11,FALSE),"")</f>
        <v/>
      </c>
      <c r="L202" t="str">
        <f>_xlfn.IFNA(","&amp;VLOOKUP($B202*1000+L$3,奖励辅助!$A:$K,11,FALSE),"")</f>
        <v/>
      </c>
      <c r="M202" t="str">
        <f>_xlfn.IFNA(","&amp;VLOOKUP($B202*1000+M$3,奖励辅助!$A:$K,11,FALSE),"")</f>
        <v/>
      </c>
      <c r="N202" t="str">
        <f>_xlfn.IFNA(","&amp;VLOOKUP($B202*1000+N$3,奖励辅助!$A:$K,11,FALSE),"")</f>
        <v/>
      </c>
      <c r="O202" t="str">
        <f>_xlfn.IFNA(","&amp;VLOOKUP($B202*1000+O$3,奖励辅助!$A:$K,11,FALSE),"")</f>
        <v/>
      </c>
      <c r="P202" t="str">
        <f>_xlfn.IFNA(","&amp;VLOOKUP($B202*1000+P$3,奖励辅助!$A:$K,11,FALSE),"")</f>
        <v/>
      </c>
      <c r="Q202" t="str">
        <f>_xlfn.IFNA(","&amp;VLOOKUP($B202*1000+Q$3,奖励辅助!$A:$K,11,FALSE),"")</f>
        <v/>
      </c>
      <c r="R202" t="str">
        <f>_xlfn.IFNA(","&amp;VLOOKUP($B202*1000+R$3,奖励辅助!$A:$K,11,FALSE),"")</f>
        <v/>
      </c>
      <c r="S202" t="str">
        <f>_xlfn.IFNA(","&amp;VLOOKUP($B202*1000+S$3,奖励辅助!$A:$K,11,FALSE),"")</f>
        <v/>
      </c>
      <c r="T202" t="str">
        <f>_xlfn.IFNA(","&amp;VLOOKUP($B202*1000+T$3,奖励辅助!$A:$K,11,FALSE),"")</f>
        <v/>
      </c>
      <c r="U202" t="str">
        <f>_xlfn.IFNA(","&amp;VLOOKUP($B202*1000+U$3,奖励辅助!$A:$K,11,FALSE),"")</f>
        <v/>
      </c>
      <c r="V202" t="str">
        <f>_xlfn.IFNA(","&amp;VLOOKUP($B202*1000+V$3,奖励辅助!$A:$K,11,FALSE),"")</f>
        <v/>
      </c>
      <c r="W202" t="str">
        <f>_xlfn.IFNA(","&amp;VLOOKUP($B202*1000+W$3,奖励辅助!$A:$K,11,FALSE),"")</f>
        <v/>
      </c>
      <c r="X202" t="str">
        <f>_xlfn.IFNA(","&amp;VLOOKUP($B202*1000+X$3,奖励辅助!$A:$K,11,FALSE),"")</f>
        <v/>
      </c>
      <c r="Y202" t="str">
        <f>_xlfn.IFNA(","&amp;VLOOKUP($B202*1000+Y$3,奖励辅助!$A:$K,11,FALSE),"")</f>
        <v/>
      </c>
      <c r="Z202" t="str">
        <f>_xlfn.IFNA(","&amp;VLOOKUP($B202*1000+Z$3,奖励辅助!$A:$K,11,FALSE),"")</f>
        <v/>
      </c>
      <c r="AA202" t="str">
        <f>_xlfn.IFNA(","&amp;VLOOKUP($B202*1000+AA$3,奖励辅助!$A:$K,11,FALSE),"")</f>
        <v/>
      </c>
      <c r="AB202" t="str">
        <f>_xlfn.IFNA(","&amp;VLOOKUP($B202*1000+AB$3,奖励辅助!$A:$K,11,FALSE),"")</f>
        <v/>
      </c>
      <c r="AC202" t="str">
        <f>_xlfn.IFNA(","&amp;VLOOKUP($B202*1000+AC$3,奖励辅助!$A:$K,11,FALSE),"")</f>
        <v/>
      </c>
      <c r="AD202" t="str">
        <f>_xlfn.IFNA(","&amp;VLOOKUP($B202*1000+AD$3,奖励辅助!$A:$K,11,FALSE),"")</f>
        <v/>
      </c>
      <c r="AE202" t="str">
        <f>_xlfn.IFNA(","&amp;VLOOKUP($B202*1000+AE$3,奖励辅助!$A:$K,11,FALSE),"")</f>
        <v/>
      </c>
      <c r="AF202" t="str">
        <f>_xlfn.IFNA(","&amp;VLOOKUP($B202*1000+AF$3,奖励辅助!$A:$K,11,FALSE),"")</f>
        <v/>
      </c>
      <c r="AG202" t="str">
        <f>_xlfn.IFNA(","&amp;VLOOKUP($B202*1000+AG$3,奖励辅助!$A:$K,11,FALSE),"")</f>
        <v/>
      </c>
      <c r="AH202" t="str">
        <f>_xlfn.IFNA(","&amp;VLOOKUP($B202*1000+AH$3,奖励辅助!$A:$K,11,FALSE),"")</f>
        <v/>
      </c>
      <c r="AI202" t="str">
        <f>_xlfn.IFNA(","&amp;VLOOKUP($B202*1000+AI$3,奖励辅助!$A:$K,11,FALSE),"")</f>
        <v/>
      </c>
      <c r="AJ202" t="str">
        <f>_xlfn.IFNA(","&amp;VLOOKUP($B202*1000+AJ$3,奖励辅助!$A:$K,11,FALSE),"")</f>
        <v/>
      </c>
      <c r="AK202" t="str">
        <f>_xlfn.IFNA(","&amp;VLOOKUP($B202*1000+AK$3,奖励辅助!$A:$K,11,FALSE),"")</f>
        <v/>
      </c>
      <c r="AL202" t="str">
        <f>_xlfn.IFNA(","&amp;VLOOKUP($B202*1000+AL$3,奖励辅助!$A:$K,11,FALSE),"")</f>
        <v/>
      </c>
      <c r="AM202" t="str">
        <f>_xlfn.IFNA(","&amp;VLOOKUP($B202*1000+AM$3,奖励辅助!$A:$K,11,FALSE),"")</f>
        <v/>
      </c>
    </row>
    <row r="203" spans="1:39" x14ac:dyDescent="0.15">
      <c r="A203">
        <f t="shared" si="15"/>
        <v>400672</v>
      </c>
      <c r="B203" s="2">
        <f t="shared" si="16"/>
        <v>672</v>
      </c>
      <c r="C203" s="6">
        <f t="shared" si="18"/>
        <v>67</v>
      </c>
      <c r="D203" s="6">
        <f t="shared" si="19"/>
        <v>2</v>
      </c>
      <c r="E203" s="1" t="s">
        <v>90</v>
      </c>
      <c r="F203" s="3" t="s">
        <v>91</v>
      </c>
      <c r="G203" s="3" t="str">
        <f t="shared" si="17"/>
        <v>[]</v>
      </c>
      <c r="H203" s="2">
        <v>0</v>
      </c>
      <c r="I203" s="2">
        <v>0</v>
      </c>
      <c r="J203" t="str">
        <f>_xlfn.IFNA(VLOOKUP($B203*1000+J$3,奖励辅助!$A:$K,11,FALSE),"")</f>
        <v/>
      </c>
      <c r="K203" t="str">
        <f>_xlfn.IFNA(","&amp;VLOOKUP($B203*1000+K$3,奖励辅助!$A:$K,11,FALSE),"")</f>
        <v/>
      </c>
      <c r="L203" t="str">
        <f>_xlfn.IFNA(","&amp;VLOOKUP($B203*1000+L$3,奖励辅助!$A:$K,11,FALSE),"")</f>
        <v/>
      </c>
      <c r="M203" t="str">
        <f>_xlfn.IFNA(","&amp;VLOOKUP($B203*1000+M$3,奖励辅助!$A:$K,11,FALSE),"")</f>
        <v/>
      </c>
      <c r="N203" t="str">
        <f>_xlfn.IFNA(","&amp;VLOOKUP($B203*1000+N$3,奖励辅助!$A:$K,11,FALSE),"")</f>
        <v/>
      </c>
      <c r="O203" t="str">
        <f>_xlfn.IFNA(","&amp;VLOOKUP($B203*1000+O$3,奖励辅助!$A:$K,11,FALSE),"")</f>
        <v/>
      </c>
      <c r="P203" t="str">
        <f>_xlfn.IFNA(","&amp;VLOOKUP($B203*1000+P$3,奖励辅助!$A:$K,11,FALSE),"")</f>
        <v/>
      </c>
      <c r="Q203" t="str">
        <f>_xlfn.IFNA(","&amp;VLOOKUP($B203*1000+Q$3,奖励辅助!$A:$K,11,FALSE),"")</f>
        <v/>
      </c>
      <c r="R203" t="str">
        <f>_xlfn.IFNA(","&amp;VLOOKUP($B203*1000+R$3,奖励辅助!$A:$K,11,FALSE),"")</f>
        <v/>
      </c>
      <c r="S203" t="str">
        <f>_xlfn.IFNA(","&amp;VLOOKUP($B203*1000+S$3,奖励辅助!$A:$K,11,FALSE),"")</f>
        <v/>
      </c>
      <c r="T203" t="str">
        <f>_xlfn.IFNA(","&amp;VLOOKUP($B203*1000+T$3,奖励辅助!$A:$K,11,FALSE),"")</f>
        <v/>
      </c>
      <c r="U203" t="str">
        <f>_xlfn.IFNA(","&amp;VLOOKUP($B203*1000+U$3,奖励辅助!$A:$K,11,FALSE),"")</f>
        <v/>
      </c>
      <c r="V203" t="str">
        <f>_xlfn.IFNA(","&amp;VLOOKUP($B203*1000+V$3,奖励辅助!$A:$K,11,FALSE),"")</f>
        <v/>
      </c>
      <c r="W203" t="str">
        <f>_xlfn.IFNA(","&amp;VLOOKUP($B203*1000+W$3,奖励辅助!$A:$K,11,FALSE),"")</f>
        <v/>
      </c>
      <c r="X203" t="str">
        <f>_xlfn.IFNA(","&amp;VLOOKUP($B203*1000+X$3,奖励辅助!$A:$K,11,FALSE),"")</f>
        <v/>
      </c>
      <c r="Y203" t="str">
        <f>_xlfn.IFNA(","&amp;VLOOKUP($B203*1000+Y$3,奖励辅助!$A:$K,11,FALSE),"")</f>
        <v/>
      </c>
      <c r="Z203" t="str">
        <f>_xlfn.IFNA(","&amp;VLOOKUP($B203*1000+Z$3,奖励辅助!$A:$K,11,FALSE),"")</f>
        <v/>
      </c>
      <c r="AA203" t="str">
        <f>_xlfn.IFNA(","&amp;VLOOKUP($B203*1000+AA$3,奖励辅助!$A:$K,11,FALSE),"")</f>
        <v/>
      </c>
      <c r="AB203" t="str">
        <f>_xlfn.IFNA(","&amp;VLOOKUP($B203*1000+AB$3,奖励辅助!$A:$K,11,FALSE),"")</f>
        <v/>
      </c>
      <c r="AC203" t="str">
        <f>_xlfn.IFNA(","&amp;VLOOKUP($B203*1000+AC$3,奖励辅助!$A:$K,11,FALSE),"")</f>
        <v/>
      </c>
      <c r="AD203" t="str">
        <f>_xlfn.IFNA(","&amp;VLOOKUP($B203*1000+AD$3,奖励辅助!$A:$K,11,FALSE),"")</f>
        <v/>
      </c>
      <c r="AE203" t="str">
        <f>_xlfn.IFNA(","&amp;VLOOKUP($B203*1000+AE$3,奖励辅助!$A:$K,11,FALSE),"")</f>
        <v/>
      </c>
      <c r="AF203" t="str">
        <f>_xlfn.IFNA(","&amp;VLOOKUP($B203*1000+AF$3,奖励辅助!$A:$K,11,FALSE),"")</f>
        <v/>
      </c>
      <c r="AG203" t="str">
        <f>_xlfn.IFNA(","&amp;VLOOKUP($B203*1000+AG$3,奖励辅助!$A:$K,11,FALSE),"")</f>
        <v/>
      </c>
      <c r="AH203" t="str">
        <f>_xlfn.IFNA(","&amp;VLOOKUP($B203*1000+AH$3,奖励辅助!$A:$K,11,FALSE),"")</f>
        <v/>
      </c>
      <c r="AI203" t="str">
        <f>_xlfn.IFNA(","&amp;VLOOKUP($B203*1000+AI$3,奖励辅助!$A:$K,11,FALSE),"")</f>
        <v/>
      </c>
      <c r="AJ203" t="str">
        <f>_xlfn.IFNA(","&amp;VLOOKUP($B203*1000+AJ$3,奖励辅助!$A:$K,11,FALSE),"")</f>
        <v/>
      </c>
      <c r="AK203" t="str">
        <f>_xlfn.IFNA(","&amp;VLOOKUP($B203*1000+AK$3,奖励辅助!$A:$K,11,FALSE),"")</f>
        <v/>
      </c>
      <c r="AL203" t="str">
        <f>_xlfn.IFNA(","&amp;VLOOKUP($B203*1000+AL$3,奖励辅助!$A:$K,11,FALSE),"")</f>
        <v/>
      </c>
      <c r="AM203" t="str">
        <f>_xlfn.IFNA(","&amp;VLOOKUP($B203*1000+AM$3,奖励辅助!$A:$K,11,FALSE),"")</f>
        <v/>
      </c>
    </row>
    <row r="204" spans="1:39" x14ac:dyDescent="0.15">
      <c r="A204">
        <f t="shared" si="15"/>
        <v>400673</v>
      </c>
      <c r="B204" s="2">
        <f t="shared" si="16"/>
        <v>673</v>
      </c>
      <c r="C204" s="6">
        <f t="shared" si="18"/>
        <v>67</v>
      </c>
      <c r="D204" s="6">
        <f t="shared" si="19"/>
        <v>3</v>
      </c>
      <c r="E204" s="1" t="s">
        <v>90</v>
      </c>
      <c r="F204" s="3" t="s">
        <v>91</v>
      </c>
      <c r="G204" s="3" t="str">
        <f t="shared" si="17"/>
        <v>[]</v>
      </c>
      <c r="H204" s="2">
        <v>0</v>
      </c>
      <c r="I204" s="2">
        <v>0</v>
      </c>
      <c r="J204" t="str">
        <f>_xlfn.IFNA(VLOOKUP($B204*1000+J$3,奖励辅助!$A:$K,11,FALSE),"")</f>
        <v/>
      </c>
      <c r="K204" t="str">
        <f>_xlfn.IFNA(","&amp;VLOOKUP($B204*1000+K$3,奖励辅助!$A:$K,11,FALSE),"")</f>
        <v/>
      </c>
      <c r="L204" t="str">
        <f>_xlfn.IFNA(","&amp;VLOOKUP($B204*1000+L$3,奖励辅助!$A:$K,11,FALSE),"")</f>
        <v/>
      </c>
      <c r="M204" t="str">
        <f>_xlfn.IFNA(","&amp;VLOOKUP($B204*1000+M$3,奖励辅助!$A:$K,11,FALSE),"")</f>
        <v/>
      </c>
      <c r="N204" t="str">
        <f>_xlfn.IFNA(","&amp;VLOOKUP($B204*1000+N$3,奖励辅助!$A:$K,11,FALSE),"")</f>
        <v/>
      </c>
      <c r="O204" t="str">
        <f>_xlfn.IFNA(","&amp;VLOOKUP($B204*1000+O$3,奖励辅助!$A:$K,11,FALSE),"")</f>
        <v/>
      </c>
      <c r="P204" t="str">
        <f>_xlfn.IFNA(","&amp;VLOOKUP($B204*1000+P$3,奖励辅助!$A:$K,11,FALSE),"")</f>
        <v/>
      </c>
      <c r="Q204" t="str">
        <f>_xlfn.IFNA(","&amp;VLOOKUP($B204*1000+Q$3,奖励辅助!$A:$K,11,FALSE),"")</f>
        <v/>
      </c>
      <c r="R204" t="str">
        <f>_xlfn.IFNA(","&amp;VLOOKUP($B204*1000+R$3,奖励辅助!$A:$K,11,FALSE),"")</f>
        <v/>
      </c>
      <c r="S204" t="str">
        <f>_xlfn.IFNA(","&amp;VLOOKUP($B204*1000+S$3,奖励辅助!$A:$K,11,FALSE),"")</f>
        <v/>
      </c>
      <c r="T204" t="str">
        <f>_xlfn.IFNA(","&amp;VLOOKUP($B204*1000+T$3,奖励辅助!$A:$K,11,FALSE),"")</f>
        <v/>
      </c>
      <c r="U204" t="str">
        <f>_xlfn.IFNA(","&amp;VLOOKUP($B204*1000+U$3,奖励辅助!$A:$K,11,FALSE),"")</f>
        <v/>
      </c>
      <c r="V204" t="str">
        <f>_xlfn.IFNA(","&amp;VLOOKUP($B204*1000+V$3,奖励辅助!$A:$K,11,FALSE),"")</f>
        <v/>
      </c>
      <c r="W204" t="str">
        <f>_xlfn.IFNA(","&amp;VLOOKUP($B204*1000+W$3,奖励辅助!$A:$K,11,FALSE),"")</f>
        <v/>
      </c>
      <c r="X204" t="str">
        <f>_xlfn.IFNA(","&amp;VLOOKUP($B204*1000+X$3,奖励辅助!$A:$K,11,FALSE),"")</f>
        <v/>
      </c>
      <c r="Y204" t="str">
        <f>_xlfn.IFNA(","&amp;VLOOKUP($B204*1000+Y$3,奖励辅助!$A:$K,11,FALSE),"")</f>
        <v/>
      </c>
      <c r="Z204" t="str">
        <f>_xlfn.IFNA(","&amp;VLOOKUP($B204*1000+Z$3,奖励辅助!$A:$K,11,FALSE),"")</f>
        <v/>
      </c>
      <c r="AA204" t="str">
        <f>_xlfn.IFNA(","&amp;VLOOKUP($B204*1000+AA$3,奖励辅助!$A:$K,11,FALSE),"")</f>
        <v/>
      </c>
      <c r="AB204" t="str">
        <f>_xlfn.IFNA(","&amp;VLOOKUP($B204*1000+AB$3,奖励辅助!$A:$K,11,FALSE),"")</f>
        <v/>
      </c>
      <c r="AC204" t="str">
        <f>_xlfn.IFNA(","&amp;VLOOKUP($B204*1000+AC$3,奖励辅助!$A:$K,11,FALSE),"")</f>
        <v/>
      </c>
      <c r="AD204" t="str">
        <f>_xlfn.IFNA(","&amp;VLOOKUP($B204*1000+AD$3,奖励辅助!$A:$K,11,FALSE),"")</f>
        <v/>
      </c>
      <c r="AE204" t="str">
        <f>_xlfn.IFNA(","&amp;VLOOKUP($B204*1000+AE$3,奖励辅助!$A:$K,11,FALSE),"")</f>
        <v/>
      </c>
      <c r="AF204" t="str">
        <f>_xlfn.IFNA(","&amp;VLOOKUP($B204*1000+AF$3,奖励辅助!$A:$K,11,FALSE),"")</f>
        <v/>
      </c>
      <c r="AG204" t="str">
        <f>_xlfn.IFNA(","&amp;VLOOKUP($B204*1000+AG$3,奖励辅助!$A:$K,11,FALSE),"")</f>
        <v/>
      </c>
      <c r="AH204" t="str">
        <f>_xlfn.IFNA(","&amp;VLOOKUP($B204*1000+AH$3,奖励辅助!$A:$K,11,FALSE),"")</f>
        <v/>
      </c>
      <c r="AI204" t="str">
        <f>_xlfn.IFNA(","&amp;VLOOKUP($B204*1000+AI$3,奖励辅助!$A:$K,11,FALSE),"")</f>
        <v/>
      </c>
      <c r="AJ204" t="str">
        <f>_xlfn.IFNA(","&amp;VLOOKUP($B204*1000+AJ$3,奖励辅助!$A:$K,11,FALSE),"")</f>
        <v/>
      </c>
      <c r="AK204" t="str">
        <f>_xlfn.IFNA(","&amp;VLOOKUP($B204*1000+AK$3,奖励辅助!$A:$K,11,FALSE),"")</f>
        <v/>
      </c>
      <c r="AL204" t="str">
        <f>_xlfn.IFNA(","&amp;VLOOKUP($B204*1000+AL$3,奖励辅助!$A:$K,11,FALSE),"")</f>
        <v/>
      </c>
      <c r="AM204" t="str">
        <f>_xlfn.IFNA(","&amp;VLOOKUP($B204*1000+AM$3,奖励辅助!$A:$K,11,FALSE),"")</f>
        <v/>
      </c>
    </row>
    <row r="205" spans="1:39" x14ac:dyDescent="0.15">
      <c r="A205">
        <f t="shared" si="15"/>
        <v>400681</v>
      </c>
      <c r="B205" s="2">
        <f t="shared" si="16"/>
        <v>681</v>
      </c>
      <c r="C205" s="6">
        <f t="shared" si="18"/>
        <v>68</v>
      </c>
      <c r="D205" s="6">
        <f t="shared" si="19"/>
        <v>1</v>
      </c>
      <c r="E205" s="1" t="s">
        <v>90</v>
      </c>
      <c r="F205" s="3" t="s">
        <v>91</v>
      </c>
      <c r="G205" s="3" t="str">
        <f t="shared" si="17"/>
        <v>[{"t":"i","i":4,"c":56080,"tr":0}]</v>
      </c>
      <c r="H205" s="2">
        <v>0</v>
      </c>
      <c r="I205" s="2">
        <v>0</v>
      </c>
      <c r="J205" t="str">
        <f>_xlfn.IFNA(VLOOKUP($B205*1000+J$3,奖励辅助!$A:$K,11,FALSE),"")</f>
        <v>{"t":"i","i":4,"c":56080,"tr":0}</v>
      </c>
      <c r="K205" t="str">
        <f>_xlfn.IFNA(","&amp;VLOOKUP($B205*1000+K$3,奖励辅助!$A:$K,11,FALSE),"")</f>
        <v/>
      </c>
      <c r="L205" t="str">
        <f>_xlfn.IFNA(","&amp;VLOOKUP($B205*1000+L$3,奖励辅助!$A:$K,11,FALSE),"")</f>
        <v/>
      </c>
      <c r="M205" t="str">
        <f>_xlfn.IFNA(","&amp;VLOOKUP($B205*1000+M$3,奖励辅助!$A:$K,11,FALSE),"")</f>
        <v/>
      </c>
      <c r="N205" t="str">
        <f>_xlfn.IFNA(","&amp;VLOOKUP($B205*1000+N$3,奖励辅助!$A:$K,11,FALSE),"")</f>
        <v/>
      </c>
      <c r="O205" t="str">
        <f>_xlfn.IFNA(","&amp;VLOOKUP($B205*1000+O$3,奖励辅助!$A:$K,11,FALSE),"")</f>
        <v/>
      </c>
      <c r="P205" t="str">
        <f>_xlfn.IFNA(","&amp;VLOOKUP($B205*1000+P$3,奖励辅助!$A:$K,11,FALSE),"")</f>
        <v/>
      </c>
      <c r="Q205" t="str">
        <f>_xlfn.IFNA(","&amp;VLOOKUP($B205*1000+Q$3,奖励辅助!$A:$K,11,FALSE),"")</f>
        <v/>
      </c>
      <c r="R205" t="str">
        <f>_xlfn.IFNA(","&amp;VLOOKUP($B205*1000+R$3,奖励辅助!$A:$K,11,FALSE),"")</f>
        <v/>
      </c>
      <c r="S205" t="str">
        <f>_xlfn.IFNA(","&amp;VLOOKUP($B205*1000+S$3,奖励辅助!$A:$K,11,FALSE),"")</f>
        <v/>
      </c>
      <c r="T205" t="str">
        <f>_xlfn.IFNA(","&amp;VLOOKUP($B205*1000+T$3,奖励辅助!$A:$K,11,FALSE),"")</f>
        <v/>
      </c>
      <c r="U205" t="str">
        <f>_xlfn.IFNA(","&amp;VLOOKUP($B205*1000+U$3,奖励辅助!$A:$K,11,FALSE),"")</f>
        <v/>
      </c>
      <c r="V205" t="str">
        <f>_xlfn.IFNA(","&amp;VLOOKUP($B205*1000+V$3,奖励辅助!$A:$K,11,FALSE),"")</f>
        <v/>
      </c>
      <c r="W205" t="str">
        <f>_xlfn.IFNA(","&amp;VLOOKUP($B205*1000+W$3,奖励辅助!$A:$K,11,FALSE),"")</f>
        <v/>
      </c>
      <c r="X205" t="str">
        <f>_xlfn.IFNA(","&amp;VLOOKUP($B205*1000+X$3,奖励辅助!$A:$K,11,FALSE),"")</f>
        <v/>
      </c>
      <c r="Y205" t="str">
        <f>_xlfn.IFNA(","&amp;VLOOKUP($B205*1000+Y$3,奖励辅助!$A:$K,11,FALSE),"")</f>
        <v/>
      </c>
      <c r="Z205" t="str">
        <f>_xlfn.IFNA(","&amp;VLOOKUP($B205*1000+Z$3,奖励辅助!$A:$K,11,FALSE),"")</f>
        <v/>
      </c>
      <c r="AA205" t="str">
        <f>_xlfn.IFNA(","&amp;VLOOKUP($B205*1000+AA$3,奖励辅助!$A:$K,11,FALSE),"")</f>
        <v/>
      </c>
      <c r="AB205" t="str">
        <f>_xlfn.IFNA(","&amp;VLOOKUP($B205*1000+AB$3,奖励辅助!$A:$K,11,FALSE),"")</f>
        <v/>
      </c>
      <c r="AC205" t="str">
        <f>_xlfn.IFNA(","&amp;VLOOKUP($B205*1000+AC$3,奖励辅助!$A:$K,11,FALSE),"")</f>
        <v/>
      </c>
      <c r="AD205" t="str">
        <f>_xlfn.IFNA(","&amp;VLOOKUP($B205*1000+AD$3,奖励辅助!$A:$K,11,FALSE),"")</f>
        <v/>
      </c>
      <c r="AE205" t="str">
        <f>_xlfn.IFNA(","&amp;VLOOKUP($B205*1000+AE$3,奖励辅助!$A:$K,11,FALSE),"")</f>
        <v/>
      </c>
      <c r="AF205" t="str">
        <f>_xlfn.IFNA(","&amp;VLOOKUP($B205*1000+AF$3,奖励辅助!$A:$K,11,FALSE),"")</f>
        <v/>
      </c>
      <c r="AG205" t="str">
        <f>_xlfn.IFNA(","&amp;VLOOKUP($B205*1000+AG$3,奖励辅助!$A:$K,11,FALSE),"")</f>
        <v/>
      </c>
      <c r="AH205" t="str">
        <f>_xlfn.IFNA(","&amp;VLOOKUP($B205*1000+AH$3,奖励辅助!$A:$K,11,FALSE),"")</f>
        <v/>
      </c>
      <c r="AI205" t="str">
        <f>_xlfn.IFNA(","&amp;VLOOKUP($B205*1000+AI$3,奖励辅助!$A:$K,11,FALSE),"")</f>
        <v/>
      </c>
      <c r="AJ205" t="str">
        <f>_xlfn.IFNA(","&amp;VLOOKUP($B205*1000+AJ$3,奖励辅助!$A:$K,11,FALSE),"")</f>
        <v/>
      </c>
      <c r="AK205" t="str">
        <f>_xlfn.IFNA(","&amp;VLOOKUP($B205*1000+AK$3,奖励辅助!$A:$K,11,FALSE),"")</f>
        <v/>
      </c>
      <c r="AL205" t="str">
        <f>_xlfn.IFNA(","&amp;VLOOKUP($B205*1000+AL$3,奖励辅助!$A:$K,11,FALSE),"")</f>
        <v/>
      </c>
      <c r="AM205" t="str">
        <f>_xlfn.IFNA(","&amp;VLOOKUP($B205*1000+AM$3,奖励辅助!$A:$K,11,FALSE),"")</f>
        <v/>
      </c>
    </row>
    <row r="206" spans="1:39" x14ac:dyDescent="0.15">
      <c r="A206">
        <f t="shared" si="15"/>
        <v>400682</v>
      </c>
      <c r="B206" s="2">
        <f t="shared" si="16"/>
        <v>682</v>
      </c>
      <c r="C206" s="6">
        <f t="shared" si="18"/>
        <v>68</v>
      </c>
      <c r="D206" s="6">
        <f t="shared" si="19"/>
        <v>2</v>
      </c>
      <c r="E206" s="1" t="s">
        <v>90</v>
      </c>
      <c r="F206" s="3" t="s">
        <v>91</v>
      </c>
      <c r="G206" s="3" t="str">
        <f t="shared" si="17"/>
        <v>[]</v>
      </c>
      <c r="H206" s="2">
        <v>0</v>
      </c>
      <c r="I206" s="2">
        <v>0</v>
      </c>
      <c r="J206" t="str">
        <f>_xlfn.IFNA(VLOOKUP($B206*1000+J$3,奖励辅助!$A:$K,11,FALSE),"")</f>
        <v/>
      </c>
      <c r="K206" t="str">
        <f>_xlfn.IFNA(","&amp;VLOOKUP($B206*1000+K$3,奖励辅助!$A:$K,11,FALSE),"")</f>
        <v/>
      </c>
      <c r="L206" t="str">
        <f>_xlfn.IFNA(","&amp;VLOOKUP($B206*1000+L$3,奖励辅助!$A:$K,11,FALSE),"")</f>
        <v/>
      </c>
      <c r="M206" t="str">
        <f>_xlfn.IFNA(","&amp;VLOOKUP($B206*1000+M$3,奖励辅助!$A:$K,11,FALSE),"")</f>
        <v/>
      </c>
      <c r="N206" t="str">
        <f>_xlfn.IFNA(","&amp;VLOOKUP($B206*1000+N$3,奖励辅助!$A:$K,11,FALSE),"")</f>
        <v/>
      </c>
      <c r="O206" t="str">
        <f>_xlfn.IFNA(","&amp;VLOOKUP($B206*1000+O$3,奖励辅助!$A:$K,11,FALSE),"")</f>
        <v/>
      </c>
      <c r="P206" t="str">
        <f>_xlfn.IFNA(","&amp;VLOOKUP($B206*1000+P$3,奖励辅助!$A:$K,11,FALSE),"")</f>
        <v/>
      </c>
      <c r="Q206" t="str">
        <f>_xlfn.IFNA(","&amp;VLOOKUP($B206*1000+Q$3,奖励辅助!$A:$K,11,FALSE),"")</f>
        <v/>
      </c>
      <c r="R206" t="str">
        <f>_xlfn.IFNA(","&amp;VLOOKUP($B206*1000+R$3,奖励辅助!$A:$K,11,FALSE),"")</f>
        <v/>
      </c>
      <c r="S206" t="str">
        <f>_xlfn.IFNA(","&amp;VLOOKUP($B206*1000+S$3,奖励辅助!$A:$K,11,FALSE),"")</f>
        <v/>
      </c>
      <c r="T206" t="str">
        <f>_xlfn.IFNA(","&amp;VLOOKUP($B206*1000+T$3,奖励辅助!$A:$K,11,FALSE),"")</f>
        <v/>
      </c>
      <c r="U206" t="str">
        <f>_xlfn.IFNA(","&amp;VLOOKUP($B206*1000+U$3,奖励辅助!$A:$K,11,FALSE),"")</f>
        <v/>
      </c>
      <c r="V206" t="str">
        <f>_xlfn.IFNA(","&amp;VLOOKUP($B206*1000+V$3,奖励辅助!$A:$K,11,FALSE),"")</f>
        <v/>
      </c>
      <c r="W206" t="str">
        <f>_xlfn.IFNA(","&amp;VLOOKUP($B206*1000+W$3,奖励辅助!$A:$K,11,FALSE),"")</f>
        <v/>
      </c>
      <c r="X206" t="str">
        <f>_xlfn.IFNA(","&amp;VLOOKUP($B206*1000+X$3,奖励辅助!$A:$K,11,FALSE),"")</f>
        <v/>
      </c>
      <c r="Y206" t="str">
        <f>_xlfn.IFNA(","&amp;VLOOKUP($B206*1000+Y$3,奖励辅助!$A:$K,11,FALSE),"")</f>
        <v/>
      </c>
      <c r="Z206" t="str">
        <f>_xlfn.IFNA(","&amp;VLOOKUP($B206*1000+Z$3,奖励辅助!$A:$K,11,FALSE),"")</f>
        <v/>
      </c>
      <c r="AA206" t="str">
        <f>_xlfn.IFNA(","&amp;VLOOKUP($B206*1000+AA$3,奖励辅助!$A:$K,11,FALSE),"")</f>
        <v/>
      </c>
      <c r="AB206" t="str">
        <f>_xlfn.IFNA(","&amp;VLOOKUP($B206*1000+AB$3,奖励辅助!$A:$K,11,FALSE),"")</f>
        <v/>
      </c>
      <c r="AC206" t="str">
        <f>_xlfn.IFNA(","&amp;VLOOKUP($B206*1000+AC$3,奖励辅助!$A:$K,11,FALSE),"")</f>
        <v/>
      </c>
      <c r="AD206" t="str">
        <f>_xlfn.IFNA(","&amp;VLOOKUP($B206*1000+AD$3,奖励辅助!$A:$K,11,FALSE),"")</f>
        <v/>
      </c>
      <c r="AE206" t="str">
        <f>_xlfn.IFNA(","&amp;VLOOKUP($B206*1000+AE$3,奖励辅助!$A:$K,11,FALSE),"")</f>
        <v/>
      </c>
      <c r="AF206" t="str">
        <f>_xlfn.IFNA(","&amp;VLOOKUP($B206*1000+AF$3,奖励辅助!$A:$K,11,FALSE),"")</f>
        <v/>
      </c>
      <c r="AG206" t="str">
        <f>_xlfn.IFNA(","&amp;VLOOKUP($B206*1000+AG$3,奖励辅助!$A:$K,11,FALSE),"")</f>
        <v/>
      </c>
      <c r="AH206" t="str">
        <f>_xlfn.IFNA(","&amp;VLOOKUP($B206*1000+AH$3,奖励辅助!$A:$K,11,FALSE),"")</f>
        <v/>
      </c>
      <c r="AI206" t="str">
        <f>_xlfn.IFNA(","&amp;VLOOKUP($B206*1000+AI$3,奖励辅助!$A:$K,11,FALSE),"")</f>
        <v/>
      </c>
      <c r="AJ206" t="str">
        <f>_xlfn.IFNA(","&amp;VLOOKUP($B206*1000+AJ$3,奖励辅助!$A:$K,11,FALSE),"")</f>
        <v/>
      </c>
      <c r="AK206" t="str">
        <f>_xlfn.IFNA(","&amp;VLOOKUP($B206*1000+AK$3,奖励辅助!$A:$K,11,FALSE),"")</f>
        <v/>
      </c>
      <c r="AL206" t="str">
        <f>_xlfn.IFNA(","&amp;VLOOKUP($B206*1000+AL$3,奖励辅助!$A:$K,11,FALSE),"")</f>
        <v/>
      </c>
      <c r="AM206" t="str">
        <f>_xlfn.IFNA(","&amp;VLOOKUP($B206*1000+AM$3,奖励辅助!$A:$K,11,FALSE),"")</f>
        <v/>
      </c>
    </row>
    <row r="207" spans="1:39" x14ac:dyDescent="0.15">
      <c r="A207">
        <f t="shared" si="15"/>
        <v>400683</v>
      </c>
      <c r="B207" s="2">
        <f t="shared" si="16"/>
        <v>683</v>
      </c>
      <c r="C207" s="6">
        <f t="shared" si="18"/>
        <v>68</v>
      </c>
      <c r="D207" s="6">
        <f t="shared" si="19"/>
        <v>3</v>
      </c>
      <c r="E207" s="1" t="s">
        <v>90</v>
      </c>
      <c r="F207" s="3" t="s">
        <v>91</v>
      </c>
      <c r="G207" s="3" t="str">
        <f t="shared" si="17"/>
        <v>[]</v>
      </c>
      <c r="H207" s="2">
        <v>0</v>
      </c>
      <c r="I207" s="2">
        <v>0</v>
      </c>
      <c r="J207" t="str">
        <f>_xlfn.IFNA(VLOOKUP($B207*1000+J$3,奖励辅助!$A:$K,11,FALSE),"")</f>
        <v/>
      </c>
      <c r="K207" t="str">
        <f>_xlfn.IFNA(","&amp;VLOOKUP($B207*1000+K$3,奖励辅助!$A:$K,11,FALSE),"")</f>
        <v/>
      </c>
      <c r="L207" t="str">
        <f>_xlfn.IFNA(","&amp;VLOOKUP($B207*1000+L$3,奖励辅助!$A:$K,11,FALSE),"")</f>
        <v/>
      </c>
      <c r="M207" t="str">
        <f>_xlfn.IFNA(","&amp;VLOOKUP($B207*1000+M$3,奖励辅助!$A:$K,11,FALSE),"")</f>
        <v/>
      </c>
      <c r="N207" t="str">
        <f>_xlfn.IFNA(","&amp;VLOOKUP($B207*1000+N$3,奖励辅助!$A:$K,11,FALSE),"")</f>
        <v/>
      </c>
      <c r="O207" t="str">
        <f>_xlfn.IFNA(","&amp;VLOOKUP($B207*1000+O$3,奖励辅助!$A:$K,11,FALSE),"")</f>
        <v/>
      </c>
      <c r="P207" t="str">
        <f>_xlfn.IFNA(","&amp;VLOOKUP($B207*1000+P$3,奖励辅助!$A:$K,11,FALSE),"")</f>
        <v/>
      </c>
      <c r="Q207" t="str">
        <f>_xlfn.IFNA(","&amp;VLOOKUP($B207*1000+Q$3,奖励辅助!$A:$K,11,FALSE),"")</f>
        <v/>
      </c>
      <c r="R207" t="str">
        <f>_xlfn.IFNA(","&amp;VLOOKUP($B207*1000+R$3,奖励辅助!$A:$K,11,FALSE),"")</f>
        <v/>
      </c>
      <c r="S207" t="str">
        <f>_xlfn.IFNA(","&amp;VLOOKUP($B207*1000+S$3,奖励辅助!$A:$K,11,FALSE),"")</f>
        <v/>
      </c>
      <c r="T207" t="str">
        <f>_xlfn.IFNA(","&amp;VLOOKUP($B207*1000+T$3,奖励辅助!$A:$K,11,FALSE),"")</f>
        <v/>
      </c>
      <c r="U207" t="str">
        <f>_xlfn.IFNA(","&amp;VLOOKUP($B207*1000+U$3,奖励辅助!$A:$K,11,FALSE),"")</f>
        <v/>
      </c>
      <c r="V207" t="str">
        <f>_xlfn.IFNA(","&amp;VLOOKUP($B207*1000+V$3,奖励辅助!$A:$K,11,FALSE),"")</f>
        <v/>
      </c>
      <c r="W207" t="str">
        <f>_xlfn.IFNA(","&amp;VLOOKUP($B207*1000+W$3,奖励辅助!$A:$K,11,FALSE),"")</f>
        <v/>
      </c>
      <c r="X207" t="str">
        <f>_xlfn.IFNA(","&amp;VLOOKUP($B207*1000+X$3,奖励辅助!$A:$K,11,FALSE),"")</f>
        <v/>
      </c>
      <c r="Y207" t="str">
        <f>_xlfn.IFNA(","&amp;VLOOKUP($B207*1000+Y$3,奖励辅助!$A:$K,11,FALSE),"")</f>
        <v/>
      </c>
      <c r="Z207" t="str">
        <f>_xlfn.IFNA(","&amp;VLOOKUP($B207*1000+Z$3,奖励辅助!$A:$K,11,FALSE),"")</f>
        <v/>
      </c>
      <c r="AA207" t="str">
        <f>_xlfn.IFNA(","&amp;VLOOKUP($B207*1000+AA$3,奖励辅助!$A:$K,11,FALSE),"")</f>
        <v/>
      </c>
      <c r="AB207" t="str">
        <f>_xlfn.IFNA(","&amp;VLOOKUP($B207*1000+AB$3,奖励辅助!$A:$K,11,FALSE),"")</f>
        <v/>
      </c>
      <c r="AC207" t="str">
        <f>_xlfn.IFNA(","&amp;VLOOKUP($B207*1000+AC$3,奖励辅助!$A:$K,11,FALSE),"")</f>
        <v/>
      </c>
      <c r="AD207" t="str">
        <f>_xlfn.IFNA(","&amp;VLOOKUP($B207*1000+AD$3,奖励辅助!$A:$K,11,FALSE),"")</f>
        <v/>
      </c>
      <c r="AE207" t="str">
        <f>_xlfn.IFNA(","&amp;VLOOKUP($B207*1000+AE$3,奖励辅助!$A:$K,11,FALSE),"")</f>
        <v/>
      </c>
      <c r="AF207" t="str">
        <f>_xlfn.IFNA(","&amp;VLOOKUP($B207*1000+AF$3,奖励辅助!$A:$K,11,FALSE),"")</f>
        <v/>
      </c>
      <c r="AG207" t="str">
        <f>_xlfn.IFNA(","&amp;VLOOKUP($B207*1000+AG$3,奖励辅助!$A:$K,11,FALSE),"")</f>
        <v/>
      </c>
      <c r="AH207" t="str">
        <f>_xlfn.IFNA(","&amp;VLOOKUP($B207*1000+AH$3,奖励辅助!$A:$K,11,FALSE),"")</f>
        <v/>
      </c>
      <c r="AI207" t="str">
        <f>_xlfn.IFNA(","&amp;VLOOKUP($B207*1000+AI$3,奖励辅助!$A:$K,11,FALSE),"")</f>
        <v/>
      </c>
      <c r="AJ207" t="str">
        <f>_xlfn.IFNA(","&amp;VLOOKUP($B207*1000+AJ$3,奖励辅助!$A:$K,11,FALSE),"")</f>
        <v/>
      </c>
      <c r="AK207" t="str">
        <f>_xlfn.IFNA(","&amp;VLOOKUP($B207*1000+AK$3,奖励辅助!$A:$K,11,FALSE),"")</f>
        <v/>
      </c>
      <c r="AL207" t="str">
        <f>_xlfn.IFNA(","&amp;VLOOKUP($B207*1000+AL$3,奖励辅助!$A:$K,11,FALSE),"")</f>
        <v/>
      </c>
      <c r="AM207" t="str">
        <f>_xlfn.IFNA(","&amp;VLOOKUP($B207*1000+AM$3,奖励辅助!$A:$K,11,FALSE),"")</f>
        <v/>
      </c>
    </row>
    <row r="208" spans="1:39" x14ac:dyDescent="0.15">
      <c r="A208">
        <f t="shared" si="15"/>
        <v>400691</v>
      </c>
      <c r="B208" s="2">
        <f t="shared" si="16"/>
        <v>691</v>
      </c>
      <c r="C208" s="6">
        <f t="shared" si="18"/>
        <v>69</v>
      </c>
      <c r="D208" s="6">
        <f t="shared" si="19"/>
        <v>1</v>
      </c>
      <c r="E208" s="1" t="s">
        <v>90</v>
      </c>
      <c r="F208" s="3" t="s">
        <v>91</v>
      </c>
      <c r="G208" s="3" t="str">
        <f t="shared" si="17"/>
        <v>[{"t":"i","i":4,"c":60106,"tr":0}]</v>
      </c>
      <c r="H208" s="2">
        <v>0</v>
      </c>
      <c r="I208" s="2">
        <v>0</v>
      </c>
      <c r="J208" t="str">
        <f>_xlfn.IFNA(VLOOKUP($B208*1000+J$3,奖励辅助!$A:$K,11,FALSE),"")</f>
        <v>{"t":"i","i":4,"c":60106,"tr":0}</v>
      </c>
      <c r="K208" t="str">
        <f>_xlfn.IFNA(","&amp;VLOOKUP($B208*1000+K$3,奖励辅助!$A:$K,11,FALSE),"")</f>
        <v/>
      </c>
      <c r="L208" t="str">
        <f>_xlfn.IFNA(","&amp;VLOOKUP($B208*1000+L$3,奖励辅助!$A:$K,11,FALSE),"")</f>
        <v/>
      </c>
      <c r="M208" t="str">
        <f>_xlfn.IFNA(","&amp;VLOOKUP($B208*1000+M$3,奖励辅助!$A:$K,11,FALSE),"")</f>
        <v/>
      </c>
      <c r="N208" t="str">
        <f>_xlfn.IFNA(","&amp;VLOOKUP($B208*1000+N$3,奖励辅助!$A:$K,11,FALSE),"")</f>
        <v/>
      </c>
      <c r="O208" t="str">
        <f>_xlfn.IFNA(","&amp;VLOOKUP($B208*1000+O$3,奖励辅助!$A:$K,11,FALSE),"")</f>
        <v/>
      </c>
      <c r="P208" t="str">
        <f>_xlfn.IFNA(","&amp;VLOOKUP($B208*1000+P$3,奖励辅助!$A:$K,11,FALSE),"")</f>
        <v/>
      </c>
      <c r="Q208" t="str">
        <f>_xlfn.IFNA(","&amp;VLOOKUP($B208*1000+Q$3,奖励辅助!$A:$K,11,FALSE),"")</f>
        <v/>
      </c>
      <c r="R208" t="str">
        <f>_xlfn.IFNA(","&amp;VLOOKUP($B208*1000+R$3,奖励辅助!$A:$K,11,FALSE),"")</f>
        <v/>
      </c>
      <c r="S208" t="str">
        <f>_xlfn.IFNA(","&amp;VLOOKUP($B208*1000+S$3,奖励辅助!$A:$K,11,FALSE),"")</f>
        <v/>
      </c>
      <c r="T208" t="str">
        <f>_xlfn.IFNA(","&amp;VLOOKUP($B208*1000+T$3,奖励辅助!$A:$K,11,FALSE),"")</f>
        <v/>
      </c>
      <c r="U208" t="str">
        <f>_xlfn.IFNA(","&amp;VLOOKUP($B208*1000+U$3,奖励辅助!$A:$K,11,FALSE),"")</f>
        <v/>
      </c>
      <c r="V208" t="str">
        <f>_xlfn.IFNA(","&amp;VLOOKUP($B208*1000+V$3,奖励辅助!$A:$K,11,FALSE),"")</f>
        <v/>
      </c>
      <c r="W208" t="str">
        <f>_xlfn.IFNA(","&amp;VLOOKUP($B208*1000+W$3,奖励辅助!$A:$K,11,FALSE),"")</f>
        <v/>
      </c>
      <c r="X208" t="str">
        <f>_xlfn.IFNA(","&amp;VLOOKUP($B208*1000+X$3,奖励辅助!$A:$K,11,FALSE),"")</f>
        <v/>
      </c>
      <c r="Y208" t="str">
        <f>_xlfn.IFNA(","&amp;VLOOKUP($B208*1000+Y$3,奖励辅助!$A:$K,11,FALSE),"")</f>
        <v/>
      </c>
      <c r="Z208" t="str">
        <f>_xlfn.IFNA(","&amp;VLOOKUP($B208*1000+Z$3,奖励辅助!$A:$K,11,FALSE),"")</f>
        <v/>
      </c>
      <c r="AA208" t="str">
        <f>_xlfn.IFNA(","&amp;VLOOKUP($B208*1000+AA$3,奖励辅助!$A:$K,11,FALSE),"")</f>
        <v/>
      </c>
      <c r="AB208" t="str">
        <f>_xlfn.IFNA(","&amp;VLOOKUP($B208*1000+AB$3,奖励辅助!$A:$K,11,FALSE),"")</f>
        <v/>
      </c>
      <c r="AC208" t="str">
        <f>_xlfn.IFNA(","&amp;VLOOKUP($B208*1000+AC$3,奖励辅助!$A:$K,11,FALSE),"")</f>
        <v/>
      </c>
      <c r="AD208" t="str">
        <f>_xlfn.IFNA(","&amp;VLOOKUP($B208*1000+AD$3,奖励辅助!$A:$K,11,FALSE),"")</f>
        <v/>
      </c>
      <c r="AE208" t="str">
        <f>_xlfn.IFNA(","&amp;VLOOKUP($B208*1000+AE$3,奖励辅助!$A:$K,11,FALSE),"")</f>
        <v/>
      </c>
      <c r="AF208" t="str">
        <f>_xlfn.IFNA(","&amp;VLOOKUP($B208*1000+AF$3,奖励辅助!$A:$K,11,FALSE),"")</f>
        <v/>
      </c>
      <c r="AG208" t="str">
        <f>_xlfn.IFNA(","&amp;VLOOKUP($B208*1000+AG$3,奖励辅助!$A:$K,11,FALSE),"")</f>
        <v/>
      </c>
      <c r="AH208" t="str">
        <f>_xlfn.IFNA(","&amp;VLOOKUP($B208*1000+AH$3,奖励辅助!$A:$K,11,FALSE),"")</f>
        <v/>
      </c>
      <c r="AI208" t="str">
        <f>_xlfn.IFNA(","&amp;VLOOKUP($B208*1000+AI$3,奖励辅助!$A:$K,11,FALSE),"")</f>
        <v/>
      </c>
      <c r="AJ208" t="str">
        <f>_xlfn.IFNA(","&amp;VLOOKUP($B208*1000+AJ$3,奖励辅助!$A:$K,11,FALSE),"")</f>
        <v/>
      </c>
      <c r="AK208" t="str">
        <f>_xlfn.IFNA(","&amp;VLOOKUP($B208*1000+AK$3,奖励辅助!$A:$K,11,FALSE),"")</f>
        <v/>
      </c>
      <c r="AL208" t="str">
        <f>_xlfn.IFNA(","&amp;VLOOKUP($B208*1000+AL$3,奖励辅助!$A:$K,11,FALSE),"")</f>
        <v/>
      </c>
      <c r="AM208" t="str">
        <f>_xlfn.IFNA(","&amp;VLOOKUP($B208*1000+AM$3,奖励辅助!$A:$K,11,FALSE),"")</f>
        <v/>
      </c>
    </row>
    <row r="209" spans="1:39" x14ac:dyDescent="0.15">
      <c r="A209">
        <f t="shared" si="15"/>
        <v>400692</v>
      </c>
      <c r="B209" s="2">
        <f t="shared" si="16"/>
        <v>692</v>
      </c>
      <c r="C209" s="6">
        <f t="shared" si="18"/>
        <v>69</v>
      </c>
      <c r="D209" s="6">
        <f t="shared" si="19"/>
        <v>2</v>
      </c>
      <c r="E209" s="1" t="s">
        <v>90</v>
      </c>
      <c r="F209" s="3" t="s">
        <v>91</v>
      </c>
      <c r="G209" s="3" t="str">
        <f t="shared" si="17"/>
        <v>[]</v>
      </c>
      <c r="H209" s="2">
        <v>0</v>
      </c>
      <c r="I209" s="2">
        <v>0</v>
      </c>
      <c r="J209" t="str">
        <f>_xlfn.IFNA(VLOOKUP($B209*1000+J$3,奖励辅助!$A:$K,11,FALSE),"")</f>
        <v/>
      </c>
      <c r="K209" t="str">
        <f>_xlfn.IFNA(","&amp;VLOOKUP($B209*1000+K$3,奖励辅助!$A:$K,11,FALSE),"")</f>
        <v/>
      </c>
      <c r="L209" t="str">
        <f>_xlfn.IFNA(","&amp;VLOOKUP($B209*1000+L$3,奖励辅助!$A:$K,11,FALSE),"")</f>
        <v/>
      </c>
      <c r="M209" t="str">
        <f>_xlfn.IFNA(","&amp;VLOOKUP($B209*1000+M$3,奖励辅助!$A:$K,11,FALSE),"")</f>
        <v/>
      </c>
      <c r="N209" t="str">
        <f>_xlfn.IFNA(","&amp;VLOOKUP($B209*1000+N$3,奖励辅助!$A:$K,11,FALSE),"")</f>
        <v/>
      </c>
      <c r="O209" t="str">
        <f>_xlfn.IFNA(","&amp;VLOOKUP($B209*1000+O$3,奖励辅助!$A:$K,11,FALSE),"")</f>
        <v/>
      </c>
      <c r="P209" t="str">
        <f>_xlfn.IFNA(","&amp;VLOOKUP($B209*1000+P$3,奖励辅助!$A:$K,11,FALSE),"")</f>
        <v/>
      </c>
      <c r="Q209" t="str">
        <f>_xlfn.IFNA(","&amp;VLOOKUP($B209*1000+Q$3,奖励辅助!$A:$K,11,FALSE),"")</f>
        <v/>
      </c>
      <c r="R209" t="str">
        <f>_xlfn.IFNA(","&amp;VLOOKUP($B209*1000+R$3,奖励辅助!$A:$K,11,FALSE),"")</f>
        <v/>
      </c>
      <c r="S209" t="str">
        <f>_xlfn.IFNA(","&amp;VLOOKUP($B209*1000+S$3,奖励辅助!$A:$K,11,FALSE),"")</f>
        <v/>
      </c>
      <c r="T209" t="str">
        <f>_xlfn.IFNA(","&amp;VLOOKUP($B209*1000+T$3,奖励辅助!$A:$K,11,FALSE),"")</f>
        <v/>
      </c>
      <c r="U209" t="str">
        <f>_xlfn.IFNA(","&amp;VLOOKUP($B209*1000+U$3,奖励辅助!$A:$K,11,FALSE),"")</f>
        <v/>
      </c>
      <c r="V209" t="str">
        <f>_xlfn.IFNA(","&amp;VLOOKUP($B209*1000+V$3,奖励辅助!$A:$K,11,FALSE),"")</f>
        <v/>
      </c>
      <c r="W209" t="str">
        <f>_xlfn.IFNA(","&amp;VLOOKUP($B209*1000+W$3,奖励辅助!$A:$K,11,FALSE),"")</f>
        <v/>
      </c>
      <c r="X209" t="str">
        <f>_xlfn.IFNA(","&amp;VLOOKUP($B209*1000+X$3,奖励辅助!$A:$K,11,FALSE),"")</f>
        <v/>
      </c>
      <c r="Y209" t="str">
        <f>_xlfn.IFNA(","&amp;VLOOKUP($B209*1000+Y$3,奖励辅助!$A:$K,11,FALSE),"")</f>
        <v/>
      </c>
      <c r="Z209" t="str">
        <f>_xlfn.IFNA(","&amp;VLOOKUP($B209*1000+Z$3,奖励辅助!$A:$K,11,FALSE),"")</f>
        <v/>
      </c>
      <c r="AA209" t="str">
        <f>_xlfn.IFNA(","&amp;VLOOKUP($B209*1000+AA$3,奖励辅助!$A:$K,11,FALSE),"")</f>
        <v/>
      </c>
      <c r="AB209" t="str">
        <f>_xlfn.IFNA(","&amp;VLOOKUP($B209*1000+AB$3,奖励辅助!$A:$K,11,FALSE),"")</f>
        <v/>
      </c>
      <c r="AC209" t="str">
        <f>_xlfn.IFNA(","&amp;VLOOKUP($B209*1000+AC$3,奖励辅助!$A:$K,11,FALSE),"")</f>
        <v/>
      </c>
      <c r="AD209" t="str">
        <f>_xlfn.IFNA(","&amp;VLOOKUP($B209*1000+AD$3,奖励辅助!$A:$K,11,FALSE),"")</f>
        <v/>
      </c>
      <c r="AE209" t="str">
        <f>_xlfn.IFNA(","&amp;VLOOKUP($B209*1000+AE$3,奖励辅助!$A:$K,11,FALSE),"")</f>
        <v/>
      </c>
      <c r="AF209" t="str">
        <f>_xlfn.IFNA(","&amp;VLOOKUP($B209*1000+AF$3,奖励辅助!$A:$K,11,FALSE),"")</f>
        <v/>
      </c>
      <c r="AG209" t="str">
        <f>_xlfn.IFNA(","&amp;VLOOKUP($B209*1000+AG$3,奖励辅助!$A:$K,11,FALSE),"")</f>
        <v/>
      </c>
      <c r="AH209" t="str">
        <f>_xlfn.IFNA(","&amp;VLOOKUP($B209*1000+AH$3,奖励辅助!$A:$K,11,FALSE),"")</f>
        <v/>
      </c>
      <c r="AI209" t="str">
        <f>_xlfn.IFNA(","&amp;VLOOKUP($B209*1000+AI$3,奖励辅助!$A:$K,11,FALSE),"")</f>
        <v/>
      </c>
      <c r="AJ209" t="str">
        <f>_xlfn.IFNA(","&amp;VLOOKUP($B209*1000+AJ$3,奖励辅助!$A:$K,11,FALSE),"")</f>
        <v/>
      </c>
      <c r="AK209" t="str">
        <f>_xlfn.IFNA(","&amp;VLOOKUP($B209*1000+AK$3,奖励辅助!$A:$K,11,FALSE),"")</f>
        <v/>
      </c>
      <c r="AL209" t="str">
        <f>_xlfn.IFNA(","&amp;VLOOKUP($B209*1000+AL$3,奖励辅助!$A:$K,11,FALSE),"")</f>
        <v/>
      </c>
      <c r="AM209" t="str">
        <f>_xlfn.IFNA(","&amp;VLOOKUP($B209*1000+AM$3,奖励辅助!$A:$K,11,FALSE),"")</f>
        <v/>
      </c>
    </row>
    <row r="210" spans="1:39" x14ac:dyDescent="0.15">
      <c r="A210">
        <f t="shared" si="15"/>
        <v>400693</v>
      </c>
      <c r="B210" s="2">
        <f t="shared" si="16"/>
        <v>693</v>
      </c>
      <c r="C210" s="6">
        <f t="shared" si="18"/>
        <v>69</v>
      </c>
      <c r="D210" s="6">
        <f t="shared" si="19"/>
        <v>3</v>
      </c>
      <c r="E210" s="1" t="s">
        <v>90</v>
      </c>
      <c r="F210" s="3" t="s">
        <v>91</v>
      </c>
      <c r="G210" s="3" t="str">
        <f t="shared" si="17"/>
        <v>[]</v>
      </c>
      <c r="H210" s="2">
        <v>0</v>
      </c>
      <c r="I210" s="2">
        <v>0</v>
      </c>
      <c r="J210" t="str">
        <f>_xlfn.IFNA(VLOOKUP($B210*1000+J$3,奖励辅助!$A:$K,11,FALSE),"")</f>
        <v/>
      </c>
      <c r="K210" t="str">
        <f>_xlfn.IFNA(","&amp;VLOOKUP($B210*1000+K$3,奖励辅助!$A:$K,11,FALSE),"")</f>
        <v/>
      </c>
      <c r="L210" t="str">
        <f>_xlfn.IFNA(","&amp;VLOOKUP($B210*1000+L$3,奖励辅助!$A:$K,11,FALSE),"")</f>
        <v/>
      </c>
      <c r="M210" t="str">
        <f>_xlfn.IFNA(","&amp;VLOOKUP($B210*1000+M$3,奖励辅助!$A:$K,11,FALSE),"")</f>
        <v/>
      </c>
      <c r="N210" t="str">
        <f>_xlfn.IFNA(","&amp;VLOOKUP($B210*1000+N$3,奖励辅助!$A:$K,11,FALSE),"")</f>
        <v/>
      </c>
      <c r="O210" t="str">
        <f>_xlfn.IFNA(","&amp;VLOOKUP($B210*1000+O$3,奖励辅助!$A:$K,11,FALSE),"")</f>
        <v/>
      </c>
      <c r="P210" t="str">
        <f>_xlfn.IFNA(","&amp;VLOOKUP($B210*1000+P$3,奖励辅助!$A:$K,11,FALSE),"")</f>
        <v/>
      </c>
      <c r="Q210" t="str">
        <f>_xlfn.IFNA(","&amp;VLOOKUP($B210*1000+Q$3,奖励辅助!$A:$K,11,FALSE),"")</f>
        <v/>
      </c>
      <c r="R210" t="str">
        <f>_xlfn.IFNA(","&amp;VLOOKUP($B210*1000+R$3,奖励辅助!$A:$K,11,FALSE),"")</f>
        <v/>
      </c>
      <c r="S210" t="str">
        <f>_xlfn.IFNA(","&amp;VLOOKUP($B210*1000+S$3,奖励辅助!$A:$K,11,FALSE),"")</f>
        <v/>
      </c>
      <c r="T210" t="str">
        <f>_xlfn.IFNA(","&amp;VLOOKUP($B210*1000+T$3,奖励辅助!$A:$K,11,FALSE),"")</f>
        <v/>
      </c>
      <c r="U210" t="str">
        <f>_xlfn.IFNA(","&amp;VLOOKUP($B210*1000+U$3,奖励辅助!$A:$K,11,FALSE),"")</f>
        <v/>
      </c>
      <c r="V210" t="str">
        <f>_xlfn.IFNA(","&amp;VLOOKUP($B210*1000+V$3,奖励辅助!$A:$K,11,FALSE),"")</f>
        <v/>
      </c>
      <c r="W210" t="str">
        <f>_xlfn.IFNA(","&amp;VLOOKUP($B210*1000+W$3,奖励辅助!$A:$K,11,FALSE),"")</f>
        <v/>
      </c>
      <c r="X210" t="str">
        <f>_xlfn.IFNA(","&amp;VLOOKUP($B210*1000+X$3,奖励辅助!$A:$K,11,FALSE),"")</f>
        <v/>
      </c>
      <c r="Y210" t="str">
        <f>_xlfn.IFNA(","&amp;VLOOKUP($B210*1000+Y$3,奖励辅助!$A:$K,11,FALSE),"")</f>
        <v/>
      </c>
      <c r="Z210" t="str">
        <f>_xlfn.IFNA(","&amp;VLOOKUP($B210*1000+Z$3,奖励辅助!$A:$K,11,FALSE),"")</f>
        <v/>
      </c>
      <c r="AA210" t="str">
        <f>_xlfn.IFNA(","&amp;VLOOKUP($B210*1000+AA$3,奖励辅助!$A:$K,11,FALSE),"")</f>
        <v/>
      </c>
      <c r="AB210" t="str">
        <f>_xlfn.IFNA(","&amp;VLOOKUP($B210*1000+AB$3,奖励辅助!$A:$K,11,FALSE),"")</f>
        <v/>
      </c>
      <c r="AC210" t="str">
        <f>_xlfn.IFNA(","&amp;VLOOKUP($B210*1000+AC$3,奖励辅助!$A:$K,11,FALSE),"")</f>
        <v/>
      </c>
      <c r="AD210" t="str">
        <f>_xlfn.IFNA(","&amp;VLOOKUP($B210*1000+AD$3,奖励辅助!$A:$K,11,FALSE),"")</f>
        <v/>
      </c>
      <c r="AE210" t="str">
        <f>_xlfn.IFNA(","&amp;VLOOKUP($B210*1000+AE$3,奖励辅助!$A:$K,11,FALSE),"")</f>
        <v/>
      </c>
      <c r="AF210" t="str">
        <f>_xlfn.IFNA(","&amp;VLOOKUP($B210*1000+AF$3,奖励辅助!$A:$K,11,FALSE),"")</f>
        <v/>
      </c>
      <c r="AG210" t="str">
        <f>_xlfn.IFNA(","&amp;VLOOKUP($B210*1000+AG$3,奖励辅助!$A:$K,11,FALSE),"")</f>
        <v/>
      </c>
      <c r="AH210" t="str">
        <f>_xlfn.IFNA(","&amp;VLOOKUP($B210*1000+AH$3,奖励辅助!$A:$K,11,FALSE),"")</f>
        <v/>
      </c>
      <c r="AI210" t="str">
        <f>_xlfn.IFNA(","&amp;VLOOKUP($B210*1000+AI$3,奖励辅助!$A:$K,11,FALSE),"")</f>
        <v/>
      </c>
      <c r="AJ210" t="str">
        <f>_xlfn.IFNA(","&amp;VLOOKUP($B210*1000+AJ$3,奖励辅助!$A:$K,11,FALSE),"")</f>
        <v/>
      </c>
      <c r="AK210" t="str">
        <f>_xlfn.IFNA(","&amp;VLOOKUP($B210*1000+AK$3,奖励辅助!$A:$K,11,FALSE),"")</f>
        <v/>
      </c>
      <c r="AL210" t="str">
        <f>_xlfn.IFNA(","&amp;VLOOKUP($B210*1000+AL$3,奖励辅助!$A:$K,11,FALSE),"")</f>
        <v/>
      </c>
      <c r="AM210" t="str">
        <f>_xlfn.IFNA(","&amp;VLOOKUP($B210*1000+AM$3,奖励辅助!$A:$K,11,FALSE),"")</f>
        <v/>
      </c>
    </row>
    <row r="211" spans="1:39" x14ac:dyDescent="0.15">
      <c r="A211">
        <f t="shared" si="15"/>
        <v>400701</v>
      </c>
      <c r="B211" s="2">
        <f t="shared" si="16"/>
        <v>701</v>
      </c>
      <c r="C211" s="6">
        <f t="shared" si="18"/>
        <v>70</v>
      </c>
      <c r="D211" s="6">
        <f t="shared" si="19"/>
        <v>1</v>
      </c>
      <c r="E211" s="1" t="s">
        <v>90</v>
      </c>
      <c r="F211" s="3" t="s">
        <v>91</v>
      </c>
      <c r="G211" s="3" t="str">
        <f t="shared" si="17"/>
        <v>[{"t":"i","i":4,"c":64422,"tr":0}]</v>
      </c>
      <c r="H211" s="2">
        <v>0</v>
      </c>
      <c r="I211" s="2">
        <v>0</v>
      </c>
      <c r="J211" t="str">
        <f>_xlfn.IFNA(VLOOKUP($B211*1000+J$3,奖励辅助!$A:$K,11,FALSE),"")</f>
        <v>{"t":"i","i":4,"c":64422,"tr":0}</v>
      </c>
      <c r="K211" t="str">
        <f>_xlfn.IFNA(","&amp;VLOOKUP($B211*1000+K$3,奖励辅助!$A:$K,11,FALSE),"")</f>
        <v/>
      </c>
      <c r="L211" t="str">
        <f>_xlfn.IFNA(","&amp;VLOOKUP($B211*1000+L$3,奖励辅助!$A:$K,11,FALSE),"")</f>
        <v/>
      </c>
      <c r="M211" t="str">
        <f>_xlfn.IFNA(","&amp;VLOOKUP($B211*1000+M$3,奖励辅助!$A:$K,11,FALSE),"")</f>
        <v/>
      </c>
      <c r="N211" t="str">
        <f>_xlfn.IFNA(","&amp;VLOOKUP($B211*1000+N$3,奖励辅助!$A:$K,11,FALSE),"")</f>
        <v/>
      </c>
      <c r="O211" t="str">
        <f>_xlfn.IFNA(","&amp;VLOOKUP($B211*1000+O$3,奖励辅助!$A:$K,11,FALSE),"")</f>
        <v/>
      </c>
      <c r="P211" t="str">
        <f>_xlfn.IFNA(","&amp;VLOOKUP($B211*1000+P$3,奖励辅助!$A:$K,11,FALSE),"")</f>
        <v/>
      </c>
      <c r="Q211" t="str">
        <f>_xlfn.IFNA(","&amp;VLOOKUP($B211*1000+Q$3,奖励辅助!$A:$K,11,FALSE),"")</f>
        <v/>
      </c>
      <c r="R211" t="str">
        <f>_xlfn.IFNA(","&amp;VLOOKUP($B211*1000+R$3,奖励辅助!$A:$K,11,FALSE),"")</f>
        <v/>
      </c>
      <c r="S211" t="str">
        <f>_xlfn.IFNA(","&amp;VLOOKUP($B211*1000+S$3,奖励辅助!$A:$K,11,FALSE),"")</f>
        <v/>
      </c>
      <c r="T211" t="str">
        <f>_xlfn.IFNA(","&amp;VLOOKUP($B211*1000+T$3,奖励辅助!$A:$K,11,FALSE),"")</f>
        <v/>
      </c>
      <c r="U211" t="str">
        <f>_xlfn.IFNA(","&amp;VLOOKUP($B211*1000+U$3,奖励辅助!$A:$K,11,FALSE),"")</f>
        <v/>
      </c>
      <c r="V211" t="str">
        <f>_xlfn.IFNA(","&amp;VLOOKUP($B211*1000+V$3,奖励辅助!$A:$K,11,FALSE),"")</f>
        <v/>
      </c>
      <c r="W211" t="str">
        <f>_xlfn.IFNA(","&amp;VLOOKUP($B211*1000+W$3,奖励辅助!$A:$K,11,FALSE),"")</f>
        <v/>
      </c>
      <c r="X211" t="str">
        <f>_xlfn.IFNA(","&amp;VLOOKUP($B211*1000+X$3,奖励辅助!$A:$K,11,FALSE),"")</f>
        <v/>
      </c>
      <c r="Y211" t="str">
        <f>_xlfn.IFNA(","&amp;VLOOKUP($B211*1000+Y$3,奖励辅助!$A:$K,11,FALSE),"")</f>
        <v/>
      </c>
      <c r="Z211" t="str">
        <f>_xlfn.IFNA(","&amp;VLOOKUP($B211*1000+Z$3,奖励辅助!$A:$K,11,FALSE),"")</f>
        <v/>
      </c>
      <c r="AA211" t="str">
        <f>_xlfn.IFNA(","&amp;VLOOKUP($B211*1000+AA$3,奖励辅助!$A:$K,11,FALSE),"")</f>
        <v/>
      </c>
      <c r="AB211" t="str">
        <f>_xlfn.IFNA(","&amp;VLOOKUP($B211*1000+AB$3,奖励辅助!$A:$K,11,FALSE),"")</f>
        <v/>
      </c>
      <c r="AC211" t="str">
        <f>_xlfn.IFNA(","&amp;VLOOKUP($B211*1000+AC$3,奖励辅助!$A:$K,11,FALSE),"")</f>
        <v/>
      </c>
      <c r="AD211" t="str">
        <f>_xlfn.IFNA(","&amp;VLOOKUP($B211*1000+AD$3,奖励辅助!$A:$K,11,FALSE),"")</f>
        <v/>
      </c>
      <c r="AE211" t="str">
        <f>_xlfn.IFNA(","&amp;VLOOKUP($B211*1000+AE$3,奖励辅助!$A:$K,11,FALSE),"")</f>
        <v/>
      </c>
      <c r="AF211" t="str">
        <f>_xlfn.IFNA(","&amp;VLOOKUP($B211*1000+AF$3,奖励辅助!$A:$K,11,FALSE),"")</f>
        <v/>
      </c>
      <c r="AG211" t="str">
        <f>_xlfn.IFNA(","&amp;VLOOKUP($B211*1000+AG$3,奖励辅助!$A:$K,11,FALSE),"")</f>
        <v/>
      </c>
      <c r="AH211" t="str">
        <f>_xlfn.IFNA(","&amp;VLOOKUP($B211*1000+AH$3,奖励辅助!$A:$K,11,FALSE),"")</f>
        <v/>
      </c>
      <c r="AI211" t="str">
        <f>_xlfn.IFNA(","&amp;VLOOKUP($B211*1000+AI$3,奖励辅助!$A:$K,11,FALSE),"")</f>
        <v/>
      </c>
      <c r="AJ211" t="str">
        <f>_xlfn.IFNA(","&amp;VLOOKUP($B211*1000+AJ$3,奖励辅助!$A:$K,11,FALSE),"")</f>
        <v/>
      </c>
      <c r="AK211" t="str">
        <f>_xlfn.IFNA(","&amp;VLOOKUP($B211*1000+AK$3,奖励辅助!$A:$K,11,FALSE),"")</f>
        <v/>
      </c>
      <c r="AL211" t="str">
        <f>_xlfn.IFNA(","&amp;VLOOKUP($B211*1000+AL$3,奖励辅助!$A:$K,11,FALSE),"")</f>
        <v/>
      </c>
      <c r="AM211" t="str">
        <f>_xlfn.IFNA(","&amp;VLOOKUP($B211*1000+AM$3,奖励辅助!$A:$K,11,FALSE),"")</f>
        <v/>
      </c>
    </row>
    <row r="212" spans="1:39" x14ac:dyDescent="0.15">
      <c r="A212">
        <f t="shared" si="15"/>
        <v>400702</v>
      </c>
      <c r="B212" s="2">
        <f t="shared" si="16"/>
        <v>702</v>
      </c>
      <c r="C212" s="6">
        <f t="shared" si="18"/>
        <v>70</v>
      </c>
      <c r="D212" s="6">
        <f t="shared" si="19"/>
        <v>2</v>
      </c>
      <c r="E212" s="1" t="s">
        <v>90</v>
      </c>
      <c r="F212" s="3" t="s">
        <v>91</v>
      </c>
      <c r="G212" s="3" t="str">
        <f t="shared" si="17"/>
        <v>[]</v>
      </c>
      <c r="H212" s="2">
        <v>0</v>
      </c>
      <c r="I212" s="2">
        <v>0</v>
      </c>
      <c r="J212" t="str">
        <f>_xlfn.IFNA(VLOOKUP($B212*1000+J$3,奖励辅助!$A:$K,11,FALSE),"")</f>
        <v/>
      </c>
      <c r="K212" t="str">
        <f>_xlfn.IFNA(","&amp;VLOOKUP($B212*1000+K$3,奖励辅助!$A:$K,11,FALSE),"")</f>
        <v/>
      </c>
      <c r="L212" t="str">
        <f>_xlfn.IFNA(","&amp;VLOOKUP($B212*1000+L$3,奖励辅助!$A:$K,11,FALSE),"")</f>
        <v/>
      </c>
      <c r="M212" t="str">
        <f>_xlfn.IFNA(","&amp;VLOOKUP($B212*1000+M$3,奖励辅助!$A:$K,11,FALSE),"")</f>
        <v/>
      </c>
      <c r="N212" t="str">
        <f>_xlfn.IFNA(","&amp;VLOOKUP($B212*1000+N$3,奖励辅助!$A:$K,11,FALSE),"")</f>
        <v/>
      </c>
      <c r="O212" t="str">
        <f>_xlfn.IFNA(","&amp;VLOOKUP($B212*1000+O$3,奖励辅助!$A:$K,11,FALSE),"")</f>
        <v/>
      </c>
      <c r="P212" t="str">
        <f>_xlfn.IFNA(","&amp;VLOOKUP($B212*1000+P$3,奖励辅助!$A:$K,11,FALSE),"")</f>
        <v/>
      </c>
      <c r="Q212" t="str">
        <f>_xlfn.IFNA(","&amp;VLOOKUP($B212*1000+Q$3,奖励辅助!$A:$K,11,FALSE),"")</f>
        <v/>
      </c>
      <c r="R212" t="str">
        <f>_xlfn.IFNA(","&amp;VLOOKUP($B212*1000+R$3,奖励辅助!$A:$K,11,FALSE),"")</f>
        <v/>
      </c>
      <c r="S212" t="str">
        <f>_xlfn.IFNA(","&amp;VLOOKUP($B212*1000+S$3,奖励辅助!$A:$K,11,FALSE),"")</f>
        <v/>
      </c>
      <c r="T212" t="str">
        <f>_xlfn.IFNA(","&amp;VLOOKUP($B212*1000+T$3,奖励辅助!$A:$K,11,FALSE),"")</f>
        <v/>
      </c>
      <c r="U212" t="str">
        <f>_xlfn.IFNA(","&amp;VLOOKUP($B212*1000+U$3,奖励辅助!$A:$K,11,FALSE),"")</f>
        <v/>
      </c>
      <c r="V212" t="str">
        <f>_xlfn.IFNA(","&amp;VLOOKUP($B212*1000+V$3,奖励辅助!$A:$K,11,FALSE),"")</f>
        <v/>
      </c>
      <c r="W212" t="str">
        <f>_xlfn.IFNA(","&amp;VLOOKUP($B212*1000+W$3,奖励辅助!$A:$K,11,FALSE),"")</f>
        <v/>
      </c>
      <c r="X212" t="str">
        <f>_xlfn.IFNA(","&amp;VLOOKUP($B212*1000+X$3,奖励辅助!$A:$K,11,FALSE),"")</f>
        <v/>
      </c>
      <c r="Y212" t="str">
        <f>_xlfn.IFNA(","&amp;VLOOKUP($B212*1000+Y$3,奖励辅助!$A:$K,11,FALSE),"")</f>
        <v/>
      </c>
      <c r="Z212" t="str">
        <f>_xlfn.IFNA(","&amp;VLOOKUP($B212*1000+Z$3,奖励辅助!$A:$K,11,FALSE),"")</f>
        <v/>
      </c>
      <c r="AA212" t="str">
        <f>_xlfn.IFNA(","&amp;VLOOKUP($B212*1000+AA$3,奖励辅助!$A:$K,11,FALSE),"")</f>
        <v/>
      </c>
      <c r="AB212" t="str">
        <f>_xlfn.IFNA(","&amp;VLOOKUP($B212*1000+AB$3,奖励辅助!$A:$K,11,FALSE),"")</f>
        <v/>
      </c>
      <c r="AC212" t="str">
        <f>_xlfn.IFNA(","&amp;VLOOKUP($B212*1000+AC$3,奖励辅助!$A:$K,11,FALSE),"")</f>
        <v/>
      </c>
      <c r="AD212" t="str">
        <f>_xlfn.IFNA(","&amp;VLOOKUP($B212*1000+AD$3,奖励辅助!$A:$K,11,FALSE),"")</f>
        <v/>
      </c>
      <c r="AE212" t="str">
        <f>_xlfn.IFNA(","&amp;VLOOKUP($B212*1000+AE$3,奖励辅助!$A:$K,11,FALSE),"")</f>
        <v/>
      </c>
      <c r="AF212" t="str">
        <f>_xlfn.IFNA(","&amp;VLOOKUP($B212*1000+AF$3,奖励辅助!$A:$K,11,FALSE),"")</f>
        <v/>
      </c>
      <c r="AG212" t="str">
        <f>_xlfn.IFNA(","&amp;VLOOKUP($B212*1000+AG$3,奖励辅助!$A:$K,11,FALSE),"")</f>
        <v/>
      </c>
      <c r="AH212" t="str">
        <f>_xlfn.IFNA(","&amp;VLOOKUP($B212*1000+AH$3,奖励辅助!$A:$K,11,FALSE),"")</f>
        <v/>
      </c>
      <c r="AI212" t="str">
        <f>_xlfn.IFNA(","&amp;VLOOKUP($B212*1000+AI$3,奖励辅助!$A:$K,11,FALSE),"")</f>
        <v/>
      </c>
      <c r="AJ212" t="str">
        <f>_xlfn.IFNA(","&amp;VLOOKUP($B212*1000+AJ$3,奖励辅助!$A:$K,11,FALSE),"")</f>
        <v/>
      </c>
      <c r="AK212" t="str">
        <f>_xlfn.IFNA(","&amp;VLOOKUP($B212*1000+AK$3,奖励辅助!$A:$K,11,FALSE),"")</f>
        <v/>
      </c>
      <c r="AL212" t="str">
        <f>_xlfn.IFNA(","&amp;VLOOKUP($B212*1000+AL$3,奖励辅助!$A:$K,11,FALSE),"")</f>
        <v/>
      </c>
      <c r="AM212" t="str">
        <f>_xlfn.IFNA(","&amp;VLOOKUP($B212*1000+AM$3,奖励辅助!$A:$K,11,FALSE),"")</f>
        <v/>
      </c>
    </row>
    <row r="213" spans="1:39" x14ac:dyDescent="0.15">
      <c r="A213">
        <f t="shared" si="15"/>
        <v>400703</v>
      </c>
      <c r="B213" s="2">
        <f t="shared" si="16"/>
        <v>703</v>
      </c>
      <c r="C213" s="6">
        <f t="shared" si="18"/>
        <v>70</v>
      </c>
      <c r="D213" s="6">
        <f t="shared" si="19"/>
        <v>3</v>
      </c>
      <c r="E213" s="1" t="s">
        <v>90</v>
      </c>
      <c r="F213" s="3" t="s">
        <v>91</v>
      </c>
      <c r="G213" s="3" t="str">
        <f t="shared" si="17"/>
        <v>[]</v>
      </c>
      <c r="H213" s="2">
        <v>0</v>
      </c>
      <c r="I213" s="2">
        <v>0</v>
      </c>
      <c r="J213" t="str">
        <f>_xlfn.IFNA(VLOOKUP($B213*1000+J$3,奖励辅助!$A:$K,11,FALSE),"")</f>
        <v/>
      </c>
      <c r="K213" t="str">
        <f>_xlfn.IFNA(","&amp;VLOOKUP($B213*1000+K$3,奖励辅助!$A:$K,11,FALSE),"")</f>
        <v/>
      </c>
      <c r="L213" t="str">
        <f>_xlfn.IFNA(","&amp;VLOOKUP($B213*1000+L$3,奖励辅助!$A:$K,11,FALSE),"")</f>
        <v/>
      </c>
      <c r="M213" t="str">
        <f>_xlfn.IFNA(","&amp;VLOOKUP($B213*1000+M$3,奖励辅助!$A:$K,11,FALSE),"")</f>
        <v/>
      </c>
      <c r="N213" t="str">
        <f>_xlfn.IFNA(","&amp;VLOOKUP($B213*1000+N$3,奖励辅助!$A:$K,11,FALSE),"")</f>
        <v/>
      </c>
      <c r="O213" t="str">
        <f>_xlfn.IFNA(","&amp;VLOOKUP($B213*1000+O$3,奖励辅助!$A:$K,11,FALSE),"")</f>
        <v/>
      </c>
      <c r="P213" t="str">
        <f>_xlfn.IFNA(","&amp;VLOOKUP($B213*1000+P$3,奖励辅助!$A:$K,11,FALSE),"")</f>
        <v/>
      </c>
      <c r="Q213" t="str">
        <f>_xlfn.IFNA(","&amp;VLOOKUP($B213*1000+Q$3,奖励辅助!$A:$K,11,FALSE),"")</f>
        <v/>
      </c>
      <c r="R213" t="str">
        <f>_xlfn.IFNA(","&amp;VLOOKUP($B213*1000+R$3,奖励辅助!$A:$K,11,FALSE),"")</f>
        <v/>
      </c>
      <c r="S213" t="str">
        <f>_xlfn.IFNA(","&amp;VLOOKUP($B213*1000+S$3,奖励辅助!$A:$K,11,FALSE),"")</f>
        <v/>
      </c>
      <c r="T213" t="str">
        <f>_xlfn.IFNA(","&amp;VLOOKUP($B213*1000+T$3,奖励辅助!$A:$K,11,FALSE),"")</f>
        <v/>
      </c>
      <c r="U213" t="str">
        <f>_xlfn.IFNA(","&amp;VLOOKUP($B213*1000+U$3,奖励辅助!$A:$K,11,FALSE),"")</f>
        <v/>
      </c>
      <c r="V213" t="str">
        <f>_xlfn.IFNA(","&amp;VLOOKUP($B213*1000+V$3,奖励辅助!$A:$K,11,FALSE),"")</f>
        <v/>
      </c>
      <c r="W213" t="str">
        <f>_xlfn.IFNA(","&amp;VLOOKUP($B213*1000+W$3,奖励辅助!$A:$K,11,FALSE),"")</f>
        <v/>
      </c>
      <c r="X213" t="str">
        <f>_xlfn.IFNA(","&amp;VLOOKUP($B213*1000+X$3,奖励辅助!$A:$K,11,FALSE),"")</f>
        <v/>
      </c>
      <c r="Y213" t="str">
        <f>_xlfn.IFNA(","&amp;VLOOKUP($B213*1000+Y$3,奖励辅助!$A:$K,11,FALSE),"")</f>
        <v/>
      </c>
      <c r="Z213" t="str">
        <f>_xlfn.IFNA(","&amp;VLOOKUP($B213*1000+Z$3,奖励辅助!$A:$K,11,FALSE),"")</f>
        <v/>
      </c>
      <c r="AA213" t="str">
        <f>_xlfn.IFNA(","&amp;VLOOKUP($B213*1000+AA$3,奖励辅助!$A:$K,11,FALSE),"")</f>
        <v/>
      </c>
      <c r="AB213" t="str">
        <f>_xlfn.IFNA(","&amp;VLOOKUP($B213*1000+AB$3,奖励辅助!$A:$K,11,FALSE),"")</f>
        <v/>
      </c>
      <c r="AC213" t="str">
        <f>_xlfn.IFNA(","&amp;VLOOKUP($B213*1000+AC$3,奖励辅助!$A:$K,11,FALSE),"")</f>
        <v/>
      </c>
      <c r="AD213" t="str">
        <f>_xlfn.IFNA(","&amp;VLOOKUP($B213*1000+AD$3,奖励辅助!$A:$K,11,FALSE),"")</f>
        <v/>
      </c>
      <c r="AE213" t="str">
        <f>_xlfn.IFNA(","&amp;VLOOKUP($B213*1000+AE$3,奖励辅助!$A:$K,11,FALSE),"")</f>
        <v/>
      </c>
      <c r="AF213" t="str">
        <f>_xlfn.IFNA(","&amp;VLOOKUP($B213*1000+AF$3,奖励辅助!$A:$K,11,FALSE),"")</f>
        <v/>
      </c>
      <c r="AG213" t="str">
        <f>_xlfn.IFNA(","&amp;VLOOKUP($B213*1000+AG$3,奖励辅助!$A:$K,11,FALSE),"")</f>
        <v/>
      </c>
      <c r="AH213" t="str">
        <f>_xlfn.IFNA(","&amp;VLOOKUP($B213*1000+AH$3,奖励辅助!$A:$K,11,FALSE),"")</f>
        <v/>
      </c>
      <c r="AI213" t="str">
        <f>_xlfn.IFNA(","&amp;VLOOKUP($B213*1000+AI$3,奖励辅助!$A:$K,11,FALSE),"")</f>
        <v/>
      </c>
      <c r="AJ213" t="str">
        <f>_xlfn.IFNA(","&amp;VLOOKUP($B213*1000+AJ$3,奖励辅助!$A:$K,11,FALSE),"")</f>
        <v/>
      </c>
      <c r="AK213" t="str">
        <f>_xlfn.IFNA(","&amp;VLOOKUP($B213*1000+AK$3,奖励辅助!$A:$K,11,FALSE),"")</f>
        <v/>
      </c>
      <c r="AL213" t="str">
        <f>_xlfn.IFNA(","&amp;VLOOKUP($B213*1000+AL$3,奖励辅助!$A:$K,11,FALSE),"")</f>
        <v/>
      </c>
      <c r="AM213" t="str">
        <f>_xlfn.IFNA(","&amp;VLOOKUP($B213*1000+AM$3,奖励辅助!$A:$K,11,FALSE),"")</f>
        <v/>
      </c>
    </row>
    <row r="214" spans="1:39" x14ac:dyDescent="0.15">
      <c r="A214">
        <f t="shared" si="15"/>
        <v>400711</v>
      </c>
      <c r="B214" s="2">
        <f t="shared" si="16"/>
        <v>711</v>
      </c>
      <c r="C214" s="6">
        <f t="shared" si="18"/>
        <v>71</v>
      </c>
      <c r="D214" s="6">
        <f t="shared" si="19"/>
        <v>1</v>
      </c>
      <c r="E214" s="1" t="s">
        <v>90</v>
      </c>
      <c r="F214" s="3" t="s">
        <v>91</v>
      </c>
      <c r="G214" s="3" t="str">
        <f t="shared" si="17"/>
        <v>[{"t":"i","i":4,"c":69048,"tr":0}]</v>
      </c>
      <c r="H214" s="2">
        <v>0</v>
      </c>
      <c r="I214" s="2">
        <v>0</v>
      </c>
      <c r="J214" t="str">
        <f>_xlfn.IFNA(VLOOKUP($B214*1000+J$3,奖励辅助!$A:$K,11,FALSE),"")</f>
        <v>{"t":"i","i":4,"c":69048,"tr":0}</v>
      </c>
      <c r="K214" t="str">
        <f>_xlfn.IFNA(","&amp;VLOOKUP($B214*1000+K$3,奖励辅助!$A:$K,11,FALSE),"")</f>
        <v/>
      </c>
      <c r="L214" t="str">
        <f>_xlfn.IFNA(","&amp;VLOOKUP($B214*1000+L$3,奖励辅助!$A:$K,11,FALSE),"")</f>
        <v/>
      </c>
      <c r="M214" t="str">
        <f>_xlfn.IFNA(","&amp;VLOOKUP($B214*1000+M$3,奖励辅助!$A:$K,11,FALSE),"")</f>
        <v/>
      </c>
      <c r="N214" t="str">
        <f>_xlfn.IFNA(","&amp;VLOOKUP($B214*1000+N$3,奖励辅助!$A:$K,11,FALSE),"")</f>
        <v/>
      </c>
      <c r="O214" t="str">
        <f>_xlfn.IFNA(","&amp;VLOOKUP($B214*1000+O$3,奖励辅助!$A:$K,11,FALSE),"")</f>
        <v/>
      </c>
      <c r="P214" t="str">
        <f>_xlfn.IFNA(","&amp;VLOOKUP($B214*1000+P$3,奖励辅助!$A:$K,11,FALSE),"")</f>
        <v/>
      </c>
      <c r="Q214" t="str">
        <f>_xlfn.IFNA(","&amp;VLOOKUP($B214*1000+Q$3,奖励辅助!$A:$K,11,FALSE),"")</f>
        <v/>
      </c>
      <c r="R214" t="str">
        <f>_xlfn.IFNA(","&amp;VLOOKUP($B214*1000+R$3,奖励辅助!$A:$K,11,FALSE),"")</f>
        <v/>
      </c>
      <c r="S214" t="str">
        <f>_xlfn.IFNA(","&amp;VLOOKUP($B214*1000+S$3,奖励辅助!$A:$K,11,FALSE),"")</f>
        <v/>
      </c>
      <c r="T214" t="str">
        <f>_xlfn.IFNA(","&amp;VLOOKUP($B214*1000+T$3,奖励辅助!$A:$K,11,FALSE),"")</f>
        <v/>
      </c>
      <c r="U214" t="str">
        <f>_xlfn.IFNA(","&amp;VLOOKUP($B214*1000+U$3,奖励辅助!$A:$K,11,FALSE),"")</f>
        <v/>
      </c>
      <c r="V214" t="str">
        <f>_xlfn.IFNA(","&amp;VLOOKUP($B214*1000+V$3,奖励辅助!$A:$K,11,FALSE),"")</f>
        <v/>
      </c>
      <c r="W214" t="str">
        <f>_xlfn.IFNA(","&amp;VLOOKUP($B214*1000+W$3,奖励辅助!$A:$K,11,FALSE),"")</f>
        <v/>
      </c>
      <c r="X214" t="str">
        <f>_xlfn.IFNA(","&amp;VLOOKUP($B214*1000+X$3,奖励辅助!$A:$K,11,FALSE),"")</f>
        <v/>
      </c>
      <c r="Y214" t="str">
        <f>_xlfn.IFNA(","&amp;VLOOKUP($B214*1000+Y$3,奖励辅助!$A:$K,11,FALSE),"")</f>
        <v/>
      </c>
      <c r="Z214" t="str">
        <f>_xlfn.IFNA(","&amp;VLOOKUP($B214*1000+Z$3,奖励辅助!$A:$K,11,FALSE),"")</f>
        <v/>
      </c>
      <c r="AA214" t="str">
        <f>_xlfn.IFNA(","&amp;VLOOKUP($B214*1000+AA$3,奖励辅助!$A:$K,11,FALSE),"")</f>
        <v/>
      </c>
      <c r="AB214" t="str">
        <f>_xlfn.IFNA(","&amp;VLOOKUP($B214*1000+AB$3,奖励辅助!$A:$K,11,FALSE),"")</f>
        <v/>
      </c>
      <c r="AC214" t="str">
        <f>_xlfn.IFNA(","&amp;VLOOKUP($B214*1000+AC$3,奖励辅助!$A:$K,11,FALSE),"")</f>
        <v/>
      </c>
      <c r="AD214" t="str">
        <f>_xlfn.IFNA(","&amp;VLOOKUP($B214*1000+AD$3,奖励辅助!$A:$K,11,FALSE),"")</f>
        <v/>
      </c>
      <c r="AE214" t="str">
        <f>_xlfn.IFNA(","&amp;VLOOKUP($B214*1000+AE$3,奖励辅助!$A:$K,11,FALSE),"")</f>
        <v/>
      </c>
      <c r="AF214" t="str">
        <f>_xlfn.IFNA(","&amp;VLOOKUP($B214*1000+AF$3,奖励辅助!$A:$K,11,FALSE),"")</f>
        <v/>
      </c>
      <c r="AG214" t="str">
        <f>_xlfn.IFNA(","&amp;VLOOKUP($B214*1000+AG$3,奖励辅助!$A:$K,11,FALSE),"")</f>
        <v/>
      </c>
      <c r="AH214" t="str">
        <f>_xlfn.IFNA(","&amp;VLOOKUP($B214*1000+AH$3,奖励辅助!$A:$K,11,FALSE),"")</f>
        <v/>
      </c>
      <c r="AI214" t="str">
        <f>_xlfn.IFNA(","&amp;VLOOKUP($B214*1000+AI$3,奖励辅助!$A:$K,11,FALSE),"")</f>
        <v/>
      </c>
      <c r="AJ214" t="str">
        <f>_xlfn.IFNA(","&amp;VLOOKUP($B214*1000+AJ$3,奖励辅助!$A:$K,11,FALSE),"")</f>
        <v/>
      </c>
      <c r="AK214" t="str">
        <f>_xlfn.IFNA(","&amp;VLOOKUP($B214*1000+AK$3,奖励辅助!$A:$K,11,FALSE),"")</f>
        <v/>
      </c>
      <c r="AL214" t="str">
        <f>_xlfn.IFNA(","&amp;VLOOKUP($B214*1000+AL$3,奖励辅助!$A:$K,11,FALSE),"")</f>
        <v/>
      </c>
      <c r="AM214" t="str">
        <f>_xlfn.IFNA(","&amp;VLOOKUP($B214*1000+AM$3,奖励辅助!$A:$K,11,FALSE),"")</f>
        <v/>
      </c>
    </row>
    <row r="215" spans="1:39" x14ac:dyDescent="0.15">
      <c r="A215">
        <f t="shared" si="15"/>
        <v>400712</v>
      </c>
      <c r="B215" s="2">
        <f t="shared" si="16"/>
        <v>712</v>
      </c>
      <c r="C215" s="6">
        <f t="shared" si="18"/>
        <v>71</v>
      </c>
      <c r="D215" s="6">
        <f t="shared" si="19"/>
        <v>2</v>
      </c>
      <c r="E215" s="1" t="s">
        <v>90</v>
      </c>
      <c r="F215" s="3" t="s">
        <v>91</v>
      </c>
      <c r="G215" s="3" t="str">
        <f t="shared" si="17"/>
        <v>[]</v>
      </c>
      <c r="H215" s="2">
        <v>0</v>
      </c>
      <c r="I215" s="2">
        <v>0</v>
      </c>
      <c r="J215" t="str">
        <f>_xlfn.IFNA(VLOOKUP($B215*1000+J$3,奖励辅助!$A:$K,11,FALSE),"")</f>
        <v/>
      </c>
      <c r="K215" t="str">
        <f>_xlfn.IFNA(","&amp;VLOOKUP($B215*1000+K$3,奖励辅助!$A:$K,11,FALSE),"")</f>
        <v/>
      </c>
      <c r="L215" t="str">
        <f>_xlfn.IFNA(","&amp;VLOOKUP($B215*1000+L$3,奖励辅助!$A:$K,11,FALSE),"")</f>
        <v/>
      </c>
      <c r="M215" t="str">
        <f>_xlfn.IFNA(","&amp;VLOOKUP($B215*1000+M$3,奖励辅助!$A:$K,11,FALSE),"")</f>
        <v/>
      </c>
      <c r="N215" t="str">
        <f>_xlfn.IFNA(","&amp;VLOOKUP($B215*1000+N$3,奖励辅助!$A:$K,11,FALSE),"")</f>
        <v/>
      </c>
      <c r="O215" t="str">
        <f>_xlfn.IFNA(","&amp;VLOOKUP($B215*1000+O$3,奖励辅助!$A:$K,11,FALSE),"")</f>
        <v/>
      </c>
      <c r="P215" t="str">
        <f>_xlfn.IFNA(","&amp;VLOOKUP($B215*1000+P$3,奖励辅助!$A:$K,11,FALSE),"")</f>
        <v/>
      </c>
      <c r="Q215" t="str">
        <f>_xlfn.IFNA(","&amp;VLOOKUP($B215*1000+Q$3,奖励辅助!$A:$K,11,FALSE),"")</f>
        <v/>
      </c>
      <c r="R215" t="str">
        <f>_xlfn.IFNA(","&amp;VLOOKUP($B215*1000+R$3,奖励辅助!$A:$K,11,FALSE),"")</f>
        <v/>
      </c>
      <c r="S215" t="str">
        <f>_xlfn.IFNA(","&amp;VLOOKUP($B215*1000+S$3,奖励辅助!$A:$K,11,FALSE),"")</f>
        <v/>
      </c>
      <c r="T215" t="str">
        <f>_xlfn.IFNA(","&amp;VLOOKUP($B215*1000+T$3,奖励辅助!$A:$K,11,FALSE),"")</f>
        <v/>
      </c>
      <c r="U215" t="str">
        <f>_xlfn.IFNA(","&amp;VLOOKUP($B215*1000+U$3,奖励辅助!$A:$K,11,FALSE),"")</f>
        <v/>
      </c>
      <c r="V215" t="str">
        <f>_xlfn.IFNA(","&amp;VLOOKUP($B215*1000+V$3,奖励辅助!$A:$K,11,FALSE),"")</f>
        <v/>
      </c>
      <c r="W215" t="str">
        <f>_xlfn.IFNA(","&amp;VLOOKUP($B215*1000+W$3,奖励辅助!$A:$K,11,FALSE),"")</f>
        <v/>
      </c>
      <c r="X215" t="str">
        <f>_xlfn.IFNA(","&amp;VLOOKUP($B215*1000+X$3,奖励辅助!$A:$K,11,FALSE),"")</f>
        <v/>
      </c>
      <c r="Y215" t="str">
        <f>_xlfn.IFNA(","&amp;VLOOKUP($B215*1000+Y$3,奖励辅助!$A:$K,11,FALSE),"")</f>
        <v/>
      </c>
      <c r="Z215" t="str">
        <f>_xlfn.IFNA(","&amp;VLOOKUP($B215*1000+Z$3,奖励辅助!$A:$K,11,FALSE),"")</f>
        <v/>
      </c>
      <c r="AA215" t="str">
        <f>_xlfn.IFNA(","&amp;VLOOKUP($B215*1000+AA$3,奖励辅助!$A:$K,11,FALSE),"")</f>
        <v/>
      </c>
      <c r="AB215" t="str">
        <f>_xlfn.IFNA(","&amp;VLOOKUP($B215*1000+AB$3,奖励辅助!$A:$K,11,FALSE),"")</f>
        <v/>
      </c>
      <c r="AC215" t="str">
        <f>_xlfn.IFNA(","&amp;VLOOKUP($B215*1000+AC$3,奖励辅助!$A:$K,11,FALSE),"")</f>
        <v/>
      </c>
      <c r="AD215" t="str">
        <f>_xlfn.IFNA(","&amp;VLOOKUP($B215*1000+AD$3,奖励辅助!$A:$K,11,FALSE),"")</f>
        <v/>
      </c>
      <c r="AE215" t="str">
        <f>_xlfn.IFNA(","&amp;VLOOKUP($B215*1000+AE$3,奖励辅助!$A:$K,11,FALSE),"")</f>
        <v/>
      </c>
      <c r="AF215" t="str">
        <f>_xlfn.IFNA(","&amp;VLOOKUP($B215*1000+AF$3,奖励辅助!$A:$K,11,FALSE),"")</f>
        <v/>
      </c>
      <c r="AG215" t="str">
        <f>_xlfn.IFNA(","&amp;VLOOKUP($B215*1000+AG$3,奖励辅助!$A:$K,11,FALSE),"")</f>
        <v/>
      </c>
      <c r="AH215" t="str">
        <f>_xlfn.IFNA(","&amp;VLOOKUP($B215*1000+AH$3,奖励辅助!$A:$K,11,FALSE),"")</f>
        <v/>
      </c>
      <c r="AI215" t="str">
        <f>_xlfn.IFNA(","&amp;VLOOKUP($B215*1000+AI$3,奖励辅助!$A:$K,11,FALSE),"")</f>
        <v/>
      </c>
      <c r="AJ215" t="str">
        <f>_xlfn.IFNA(","&amp;VLOOKUP($B215*1000+AJ$3,奖励辅助!$A:$K,11,FALSE),"")</f>
        <v/>
      </c>
      <c r="AK215" t="str">
        <f>_xlfn.IFNA(","&amp;VLOOKUP($B215*1000+AK$3,奖励辅助!$A:$K,11,FALSE),"")</f>
        <v/>
      </c>
      <c r="AL215" t="str">
        <f>_xlfn.IFNA(","&amp;VLOOKUP($B215*1000+AL$3,奖励辅助!$A:$K,11,FALSE),"")</f>
        <v/>
      </c>
      <c r="AM215" t="str">
        <f>_xlfn.IFNA(","&amp;VLOOKUP($B215*1000+AM$3,奖励辅助!$A:$K,11,FALSE),"")</f>
        <v/>
      </c>
    </row>
    <row r="216" spans="1:39" x14ac:dyDescent="0.15">
      <c r="A216">
        <f t="shared" si="15"/>
        <v>400713</v>
      </c>
      <c r="B216" s="2">
        <f t="shared" si="16"/>
        <v>713</v>
      </c>
      <c r="C216" s="6">
        <f t="shared" si="18"/>
        <v>71</v>
      </c>
      <c r="D216" s="6">
        <f t="shared" si="19"/>
        <v>3</v>
      </c>
      <c r="E216" s="1" t="s">
        <v>90</v>
      </c>
      <c r="F216" s="3" t="s">
        <v>91</v>
      </c>
      <c r="G216" s="3" t="str">
        <f t="shared" si="17"/>
        <v>[]</v>
      </c>
      <c r="H216" s="2">
        <v>0</v>
      </c>
      <c r="I216" s="2">
        <v>0</v>
      </c>
      <c r="J216" t="str">
        <f>_xlfn.IFNA(VLOOKUP($B216*1000+J$3,奖励辅助!$A:$K,11,FALSE),"")</f>
        <v/>
      </c>
      <c r="K216" t="str">
        <f>_xlfn.IFNA(","&amp;VLOOKUP($B216*1000+K$3,奖励辅助!$A:$K,11,FALSE),"")</f>
        <v/>
      </c>
      <c r="L216" t="str">
        <f>_xlfn.IFNA(","&amp;VLOOKUP($B216*1000+L$3,奖励辅助!$A:$K,11,FALSE),"")</f>
        <v/>
      </c>
      <c r="M216" t="str">
        <f>_xlfn.IFNA(","&amp;VLOOKUP($B216*1000+M$3,奖励辅助!$A:$K,11,FALSE),"")</f>
        <v/>
      </c>
      <c r="N216" t="str">
        <f>_xlfn.IFNA(","&amp;VLOOKUP($B216*1000+N$3,奖励辅助!$A:$K,11,FALSE),"")</f>
        <v/>
      </c>
      <c r="O216" t="str">
        <f>_xlfn.IFNA(","&amp;VLOOKUP($B216*1000+O$3,奖励辅助!$A:$K,11,FALSE),"")</f>
        <v/>
      </c>
      <c r="P216" t="str">
        <f>_xlfn.IFNA(","&amp;VLOOKUP($B216*1000+P$3,奖励辅助!$A:$K,11,FALSE),"")</f>
        <v/>
      </c>
      <c r="Q216" t="str">
        <f>_xlfn.IFNA(","&amp;VLOOKUP($B216*1000+Q$3,奖励辅助!$A:$K,11,FALSE),"")</f>
        <v/>
      </c>
      <c r="R216" t="str">
        <f>_xlfn.IFNA(","&amp;VLOOKUP($B216*1000+R$3,奖励辅助!$A:$K,11,FALSE),"")</f>
        <v/>
      </c>
      <c r="S216" t="str">
        <f>_xlfn.IFNA(","&amp;VLOOKUP($B216*1000+S$3,奖励辅助!$A:$K,11,FALSE),"")</f>
        <v/>
      </c>
      <c r="T216" t="str">
        <f>_xlfn.IFNA(","&amp;VLOOKUP($B216*1000+T$3,奖励辅助!$A:$K,11,FALSE),"")</f>
        <v/>
      </c>
      <c r="U216" t="str">
        <f>_xlfn.IFNA(","&amp;VLOOKUP($B216*1000+U$3,奖励辅助!$A:$K,11,FALSE),"")</f>
        <v/>
      </c>
      <c r="V216" t="str">
        <f>_xlfn.IFNA(","&amp;VLOOKUP($B216*1000+V$3,奖励辅助!$A:$K,11,FALSE),"")</f>
        <v/>
      </c>
      <c r="W216" t="str">
        <f>_xlfn.IFNA(","&amp;VLOOKUP($B216*1000+W$3,奖励辅助!$A:$K,11,FALSE),"")</f>
        <v/>
      </c>
      <c r="X216" t="str">
        <f>_xlfn.IFNA(","&amp;VLOOKUP($B216*1000+X$3,奖励辅助!$A:$K,11,FALSE),"")</f>
        <v/>
      </c>
      <c r="Y216" t="str">
        <f>_xlfn.IFNA(","&amp;VLOOKUP($B216*1000+Y$3,奖励辅助!$A:$K,11,FALSE),"")</f>
        <v/>
      </c>
      <c r="Z216" t="str">
        <f>_xlfn.IFNA(","&amp;VLOOKUP($B216*1000+Z$3,奖励辅助!$A:$K,11,FALSE),"")</f>
        <v/>
      </c>
      <c r="AA216" t="str">
        <f>_xlfn.IFNA(","&amp;VLOOKUP($B216*1000+AA$3,奖励辅助!$A:$K,11,FALSE),"")</f>
        <v/>
      </c>
      <c r="AB216" t="str">
        <f>_xlfn.IFNA(","&amp;VLOOKUP($B216*1000+AB$3,奖励辅助!$A:$K,11,FALSE),"")</f>
        <v/>
      </c>
      <c r="AC216" t="str">
        <f>_xlfn.IFNA(","&amp;VLOOKUP($B216*1000+AC$3,奖励辅助!$A:$K,11,FALSE),"")</f>
        <v/>
      </c>
      <c r="AD216" t="str">
        <f>_xlfn.IFNA(","&amp;VLOOKUP($B216*1000+AD$3,奖励辅助!$A:$K,11,FALSE),"")</f>
        <v/>
      </c>
      <c r="AE216" t="str">
        <f>_xlfn.IFNA(","&amp;VLOOKUP($B216*1000+AE$3,奖励辅助!$A:$K,11,FALSE),"")</f>
        <v/>
      </c>
      <c r="AF216" t="str">
        <f>_xlfn.IFNA(","&amp;VLOOKUP($B216*1000+AF$3,奖励辅助!$A:$K,11,FALSE),"")</f>
        <v/>
      </c>
      <c r="AG216" t="str">
        <f>_xlfn.IFNA(","&amp;VLOOKUP($B216*1000+AG$3,奖励辅助!$A:$K,11,FALSE),"")</f>
        <v/>
      </c>
      <c r="AH216" t="str">
        <f>_xlfn.IFNA(","&amp;VLOOKUP($B216*1000+AH$3,奖励辅助!$A:$K,11,FALSE),"")</f>
        <v/>
      </c>
      <c r="AI216" t="str">
        <f>_xlfn.IFNA(","&amp;VLOOKUP($B216*1000+AI$3,奖励辅助!$A:$K,11,FALSE),"")</f>
        <v/>
      </c>
      <c r="AJ216" t="str">
        <f>_xlfn.IFNA(","&amp;VLOOKUP($B216*1000+AJ$3,奖励辅助!$A:$K,11,FALSE),"")</f>
        <v/>
      </c>
      <c r="AK216" t="str">
        <f>_xlfn.IFNA(","&amp;VLOOKUP($B216*1000+AK$3,奖励辅助!$A:$K,11,FALSE),"")</f>
        <v/>
      </c>
      <c r="AL216" t="str">
        <f>_xlfn.IFNA(","&amp;VLOOKUP($B216*1000+AL$3,奖励辅助!$A:$K,11,FALSE),"")</f>
        <v/>
      </c>
      <c r="AM216" t="str">
        <f>_xlfn.IFNA(","&amp;VLOOKUP($B216*1000+AM$3,奖励辅助!$A:$K,11,FALSE),"")</f>
        <v/>
      </c>
    </row>
    <row r="217" spans="1:39" x14ac:dyDescent="0.15">
      <c r="A217">
        <f t="shared" si="15"/>
        <v>400721</v>
      </c>
      <c r="B217" s="2">
        <f t="shared" si="16"/>
        <v>721</v>
      </c>
      <c r="C217" s="6">
        <f t="shared" si="18"/>
        <v>72</v>
      </c>
      <c r="D217" s="6">
        <f t="shared" si="19"/>
        <v>1</v>
      </c>
      <c r="E217" s="1" t="s">
        <v>90</v>
      </c>
      <c r="F217" s="3" t="s">
        <v>91</v>
      </c>
      <c r="G217" s="3" t="str">
        <f t="shared" si="17"/>
        <v>[{"t":"i","i":4,"c":74004,"tr":0}]</v>
      </c>
      <c r="H217" s="2">
        <v>0</v>
      </c>
      <c r="I217" s="2">
        <v>0</v>
      </c>
      <c r="J217" t="str">
        <f>_xlfn.IFNA(VLOOKUP($B217*1000+J$3,奖励辅助!$A:$K,11,FALSE),"")</f>
        <v>{"t":"i","i":4,"c":74004,"tr":0}</v>
      </c>
      <c r="K217" t="str">
        <f>_xlfn.IFNA(","&amp;VLOOKUP($B217*1000+K$3,奖励辅助!$A:$K,11,FALSE),"")</f>
        <v/>
      </c>
      <c r="L217" t="str">
        <f>_xlfn.IFNA(","&amp;VLOOKUP($B217*1000+L$3,奖励辅助!$A:$K,11,FALSE),"")</f>
        <v/>
      </c>
      <c r="M217" t="str">
        <f>_xlfn.IFNA(","&amp;VLOOKUP($B217*1000+M$3,奖励辅助!$A:$K,11,FALSE),"")</f>
        <v/>
      </c>
      <c r="N217" t="str">
        <f>_xlfn.IFNA(","&amp;VLOOKUP($B217*1000+N$3,奖励辅助!$A:$K,11,FALSE),"")</f>
        <v/>
      </c>
      <c r="O217" t="str">
        <f>_xlfn.IFNA(","&amp;VLOOKUP($B217*1000+O$3,奖励辅助!$A:$K,11,FALSE),"")</f>
        <v/>
      </c>
      <c r="P217" t="str">
        <f>_xlfn.IFNA(","&amp;VLOOKUP($B217*1000+P$3,奖励辅助!$A:$K,11,FALSE),"")</f>
        <v/>
      </c>
      <c r="Q217" t="str">
        <f>_xlfn.IFNA(","&amp;VLOOKUP($B217*1000+Q$3,奖励辅助!$A:$K,11,FALSE),"")</f>
        <v/>
      </c>
      <c r="R217" t="str">
        <f>_xlfn.IFNA(","&amp;VLOOKUP($B217*1000+R$3,奖励辅助!$A:$K,11,FALSE),"")</f>
        <v/>
      </c>
      <c r="S217" t="str">
        <f>_xlfn.IFNA(","&amp;VLOOKUP($B217*1000+S$3,奖励辅助!$A:$K,11,FALSE),"")</f>
        <v/>
      </c>
      <c r="T217" t="str">
        <f>_xlfn.IFNA(","&amp;VLOOKUP($B217*1000+T$3,奖励辅助!$A:$K,11,FALSE),"")</f>
        <v/>
      </c>
      <c r="U217" t="str">
        <f>_xlfn.IFNA(","&amp;VLOOKUP($B217*1000+U$3,奖励辅助!$A:$K,11,FALSE),"")</f>
        <v/>
      </c>
      <c r="V217" t="str">
        <f>_xlfn.IFNA(","&amp;VLOOKUP($B217*1000+V$3,奖励辅助!$A:$K,11,FALSE),"")</f>
        <v/>
      </c>
      <c r="W217" t="str">
        <f>_xlfn.IFNA(","&amp;VLOOKUP($B217*1000+W$3,奖励辅助!$A:$K,11,FALSE),"")</f>
        <v/>
      </c>
      <c r="X217" t="str">
        <f>_xlfn.IFNA(","&amp;VLOOKUP($B217*1000+X$3,奖励辅助!$A:$K,11,FALSE),"")</f>
        <v/>
      </c>
      <c r="Y217" t="str">
        <f>_xlfn.IFNA(","&amp;VLOOKUP($B217*1000+Y$3,奖励辅助!$A:$K,11,FALSE),"")</f>
        <v/>
      </c>
      <c r="Z217" t="str">
        <f>_xlfn.IFNA(","&amp;VLOOKUP($B217*1000+Z$3,奖励辅助!$A:$K,11,FALSE),"")</f>
        <v/>
      </c>
      <c r="AA217" t="str">
        <f>_xlfn.IFNA(","&amp;VLOOKUP($B217*1000+AA$3,奖励辅助!$A:$K,11,FALSE),"")</f>
        <v/>
      </c>
      <c r="AB217" t="str">
        <f>_xlfn.IFNA(","&amp;VLOOKUP($B217*1000+AB$3,奖励辅助!$A:$K,11,FALSE),"")</f>
        <v/>
      </c>
      <c r="AC217" t="str">
        <f>_xlfn.IFNA(","&amp;VLOOKUP($B217*1000+AC$3,奖励辅助!$A:$K,11,FALSE),"")</f>
        <v/>
      </c>
      <c r="AD217" t="str">
        <f>_xlfn.IFNA(","&amp;VLOOKUP($B217*1000+AD$3,奖励辅助!$A:$K,11,FALSE),"")</f>
        <v/>
      </c>
      <c r="AE217" t="str">
        <f>_xlfn.IFNA(","&amp;VLOOKUP($B217*1000+AE$3,奖励辅助!$A:$K,11,FALSE),"")</f>
        <v/>
      </c>
      <c r="AF217" t="str">
        <f>_xlfn.IFNA(","&amp;VLOOKUP($B217*1000+AF$3,奖励辅助!$A:$K,11,FALSE),"")</f>
        <v/>
      </c>
      <c r="AG217" t="str">
        <f>_xlfn.IFNA(","&amp;VLOOKUP($B217*1000+AG$3,奖励辅助!$A:$K,11,FALSE),"")</f>
        <v/>
      </c>
      <c r="AH217" t="str">
        <f>_xlfn.IFNA(","&amp;VLOOKUP($B217*1000+AH$3,奖励辅助!$A:$K,11,FALSE),"")</f>
        <v/>
      </c>
      <c r="AI217" t="str">
        <f>_xlfn.IFNA(","&amp;VLOOKUP($B217*1000+AI$3,奖励辅助!$A:$K,11,FALSE),"")</f>
        <v/>
      </c>
      <c r="AJ217" t="str">
        <f>_xlfn.IFNA(","&amp;VLOOKUP($B217*1000+AJ$3,奖励辅助!$A:$K,11,FALSE),"")</f>
        <v/>
      </c>
      <c r="AK217" t="str">
        <f>_xlfn.IFNA(","&amp;VLOOKUP($B217*1000+AK$3,奖励辅助!$A:$K,11,FALSE),"")</f>
        <v/>
      </c>
      <c r="AL217" t="str">
        <f>_xlfn.IFNA(","&amp;VLOOKUP($B217*1000+AL$3,奖励辅助!$A:$K,11,FALSE),"")</f>
        <v/>
      </c>
      <c r="AM217" t="str">
        <f>_xlfn.IFNA(","&amp;VLOOKUP($B217*1000+AM$3,奖励辅助!$A:$K,11,FALSE),"")</f>
        <v/>
      </c>
    </row>
    <row r="218" spans="1:39" x14ac:dyDescent="0.15">
      <c r="A218">
        <f t="shared" si="15"/>
        <v>400722</v>
      </c>
      <c r="B218" s="2">
        <f t="shared" si="16"/>
        <v>722</v>
      </c>
      <c r="C218" s="6">
        <f t="shared" si="18"/>
        <v>72</v>
      </c>
      <c r="D218" s="6">
        <f t="shared" si="19"/>
        <v>2</v>
      </c>
      <c r="E218" s="1" t="s">
        <v>90</v>
      </c>
      <c r="F218" s="3" t="s">
        <v>91</v>
      </c>
      <c r="G218" s="3" t="str">
        <f t="shared" si="17"/>
        <v>[]</v>
      </c>
      <c r="H218" s="2">
        <v>0</v>
      </c>
      <c r="I218" s="2">
        <v>0</v>
      </c>
      <c r="J218" t="str">
        <f>_xlfn.IFNA(VLOOKUP($B218*1000+J$3,奖励辅助!$A:$K,11,FALSE),"")</f>
        <v/>
      </c>
      <c r="K218" t="str">
        <f>_xlfn.IFNA(","&amp;VLOOKUP($B218*1000+K$3,奖励辅助!$A:$K,11,FALSE),"")</f>
        <v/>
      </c>
      <c r="L218" t="str">
        <f>_xlfn.IFNA(","&amp;VLOOKUP($B218*1000+L$3,奖励辅助!$A:$K,11,FALSE),"")</f>
        <v/>
      </c>
      <c r="M218" t="str">
        <f>_xlfn.IFNA(","&amp;VLOOKUP($B218*1000+M$3,奖励辅助!$A:$K,11,FALSE),"")</f>
        <v/>
      </c>
      <c r="N218" t="str">
        <f>_xlfn.IFNA(","&amp;VLOOKUP($B218*1000+N$3,奖励辅助!$A:$K,11,FALSE),"")</f>
        <v/>
      </c>
      <c r="O218" t="str">
        <f>_xlfn.IFNA(","&amp;VLOOKUP($B218*1000+O$3,奖励辅助!$A:$K,11,FALSE),"")</f>
        <v/>
      </c>
      <c r="P218" t="str">
        <f>_xlfn.IFNA(","&amp;VLOOKUP($B218*1000+P$3,奖励辅助!$A:$K,11,FALSE),"")</f>
        <v/>
      </c>
      <c r="Q218" t="str">
        <f>_xlfn.IFNA(","&amp;VLOOKUP($B218*1000+Q$3,奖励辅助!$A:$K,11,FALSE),"")</f>
        <v/>
      </c>
      <c r="R218" t="str">
        <f>_xlfn.IFNA(","&amp;VLOOKUP($B218*1000+R$3,奖励辅助!$A:$K,11,FALSE),"")</f>
        <v/>
      </c>
      <c r="S218" t="str">
        <f>_xlfn.IFNA(","&amp;VLOOKUP($B218*1000+S$3,奖励辅助!$A:$K,11,FALSE),"")</f>
        <v/>
      </c>
      <c r="T218" t="str">
        <f>_xlfn.IFNA(","&amp;VLOOKUP($B218*1000+T$3,奖励辅助!$A:$K,11,FALSE),"")</f>
        <v/>
      </c>
      <c r="U218" t="str">
        <f>_xlfn.IFNA(","&amp;VLOOKUP($B218*1000+U$3,奖励辅助!$A:$K,11,FALSE),"")</f>
        <v/>
      </c>
      <c r="V218" t="str">
        <f>_xlfn.IFNA(","&amp;VLOOKUP($B218*1000+V$3,奖励辅助!$A:$K,11,FALSE),"")</f>
        <v/>
      </c>
      <c r="W218" t="str">
        <f>_xlfn.IFNA(","&amp;VLOOKUP($B218*1000+W$3,奖励辅助!$A:$K,11,FALSE),"")</f>
        <v/>
      </c>
      <c r="X218" t="str">
        <f>_xlfn.IFNA(","&amp;VLOOKUP($B218*1000+X$3,奖励辅助!$A:$K,11,FALSE),"")</f>
        <v/>
      </c>
      <c r="Y218" t="str">
        <f>_xlfn.IFNA(","&amp;VLOOKUP($B218*1000+Y$3,奖励辅助!$A:$K,11,FALSE),"")</f>
        <v/>
      </c>
      <c r="Z218" t="str">
        <f>_xlfn.IFNA(","&amp;VLOOKUP($B218*1000+Z$3,奖励辅助!$A:$K,11,FALSE),"")</f>
        <v/>
      </c>
      <c r="AA218" t="str">
        <f>_xlfn.IFNA(","&amp;VLOOKUP($B218*1000+AA$3,奖励辅助!$A:$K,11,FALSE),"")</f>
        <v/>
      </c>
      <c r="AB218" t="str">
        <f>_xlfn.IFNA(","&amp;VLOOKUP($B218*1000+AB$3,奖励辅助!$A:$K,11,FALSE),"")</f>
        <v/>
      </c>
      <c r="AC218" t="str">
        <f>_xlfn.IFNA(","&amp;VLOOKUP($B218*1000+AC$3,奖励辅助!$A:$K,11,FALSE),"")</f>
        <v/>
      </c>
      <c r="AD218" t="str">
        <f>_xlfn.IFNA(","&amp;VLOOKUP($B218*1000+AD$3,奖励辅助!$A:$K,11,FALSE),"")</f>
        <v/>
      </c>
      <c r="AE218" t="str">
        <f>_xlfn.IFNA(","&amp;VLOOKUP($B218*1000+AE$3,奖励辅助!$A:$K,11,FALSE),"")</f>
        <v/>
      </c>
      <c r="AF218" t="str">
        <f>_xlfn.IFNA(","&amp;VLOOKUP($B218*1000+AF$3,奖励辅助!$A:$K,11,FALSE),"")</f>
        <v/>
      </c>
      <c r="AG218" t="str">
        <f>_xlfn.IFNA(","&amp;VLOOKUP($B218*1000+AG$3,奖励辅助!$A:$K,11,FALSE),"")</f>
        <v/>
      </c>
      <c r="AH218" t="str">
        <f>_xlfn.IFNA(","&amp;VLOOKUP($B218*1000+AH$3,奖励辅助!$A:$K,11,FALSE),"")</f>
        <v/>
      </c>
      <c r="AI218" t="str">
        <f>_xlfn.IFNA(","&amp;VLOOKUP($B218*1000+AI$3,奖励辅助!$A:$K,11,FALSE),"")</f>
        <v/>
      </c>
      <c r="AJ218" t="str">
        <f>_xlfn.IFNA(","&amp;VLOOKUP($B218*1000+AJ$3,奖励辅助!$A:$K,11,FALSE),"")</f>
        <v/>
      </c>
      <c r="AK218" t="str">
        <f>_xlfn.IFNA(","&amp;VLOOKUP($B218*1000+AK$3,奖励辅助!$A:$K,11,FALSE),"")</f>
        <v/>
      </c>
      <c r="AL218" t="str">
        <f>_xlfn.IFNA(","&amp;VLOOKUP($B218*1000+AL$3,奖励辅助!$A:$K,11,FALSE),"")</f>
        <v/>
      </c>
      <c r="AM218" t="str">
        <f>_xlfn.IFNA(","&amp;VLOOKUP($B218*1000+AM$3,奖励辅助!$A:$K,11,FALSE),"")</f>
        <v/>
      </c>
    </row>
    <row r="219" spans="1:39" x14ac:dyDescent="0.15">
      <c r="A219">
        <f t="shared" si="15"/>
        <v>400723</v>
      </c>
      <c r="B219" s="2">
        <f t="shared" si="16"/>
        <v>723</v>
      </c>
      <c r="C219" s="6">
        <f t="shared" si="18"/>
        <v>72</v>
      </c>
      <c r="D219" s="6">
        <f t="shared" si="19"/>
        <v>3</v>
      </c>
      <c r="E219" s="1" t="s">
        <v>90</v>
      </c>
      <c r="F219" s="3" t="s">
        <v>91</v>
      </c>
      <c r="G219" s="3" t="str">
        <f t="shared" si="17"/>
        <v>[]</v>
      </c>
      <c r="H219" s="2">
        <v>0</v>
      </c>
      <c r="I219" s="2">
        <v>0</v>
      </c>
      <c r="J219" t="str">
        <f>_xlfn.IFNA(VLOOKUP($B219*1000+J$3,奖励辅助!$A:$K,11,FALSE),"")</f>
        <v/>
      </c>
      <c r="K219" t="str">
        <f>_xlfn.IFNA(","&amp;VLOOKUP($B219*1000+K$3,奖励辅助!$A:$K,11,FALSE),"")</f>
        <v/>
      </c>
      <c r="L219" t="str">
        <f>_xlfn.IFNA(","&amp;VLOOKUP($B219*1000+L$3,奖励辅助!$A:$K,11,FALSE),"")</f>
        <v/>
      </c>
      <c r="M219" t="str">
        <f>_xlfn.IFNA(","&amp;VLOOKUP($B219*1000+M$3,奖励辅助!$A:$K,11,FALSE),"")</f>
        <v/>
      </c>
      <c r="N219" t="str">
        <f>_xlfn.IFNA(","&amp;VLOOKUP($B219*1000+N$3,奖励辅助!$A:$K,11,FALSE),"")</f>
        <v/>
      </c>
      <c r="O219" t="str">
        <f>_xlfn.IFNA(","&amp;VLOOKUP($B219*1000+O$3,奖励辅助!$A:$K,11,FALSE),"")</f>
        <v/>
      </c>
      <c r="P219" t="str">
        <f>_xlfn.IFNA(","&amp;VLOOKUP($B219*1000+P$3,奖励辅助!$A:$K,11,FALSE),"")</f>
        <v/>
      </c>
      <c r="Q219" t="str">
        <f>_xlfn.IFNA(","&amp;VLOOKUP($B219*1000+Q$3,奖励辅助!$A:$K,11,FALSE),"")</f>
        <v/>
      </c>
      <c r="R219" t="str">
        <f>_xlfn.IFNA(","&amp;VLOOKUP($B219*1000+R$3,奖励辅助!$A:$K,11,FALSE),"")</f>
        <v/>
      </c>
      <c r="S219" t="str">
        <f>_xlfn.IFNA(","&amp;VLOOKUP($B219*1000+S$3,奖励辅助!$A:$K,11,FALSE),"")</f>
        <v/>
      </c>
      <c r="T219" t="str">
        <f>_xlfn.IFNA(","&amp;VLOOKUP($B219*1000+T$3,奖励辅助!$A:$K,11,FALSE),"")</f>
        <v/>
      </c>
      <c r="U219" t="str">
        <f>_xlfn.IFNA(","&amp;VLOOKUP($B219*1000+U$3,奖励辅助!$A:$K,11,FALSE),"")</f>
        <v/>
      </c>
      <c r="V219" t="str">
        <f>_xlfn.IFNA(","&amp;VLOOKUP($B219*1000+V$3,奖励辅助!$A:$K,11,FALSE),"")</f>
        <v/>
      </c>
      <c r="W219" t="str">
        <f>_xlfn.IFNA(","&amp;VLOOKUP($B219*1000+W$3,奖励辅助!$A:$K,11,FALSE),"")</f>
        <v/>
      </c>
      <c r="X219" t="str">
        <f>_xlfn.IFNA(","&amp;VLOOKUP($B219*1000+X$3,奖励辅助!$A:$K,11,FALSE),"")</f>
        <v/>
      </c>
      <c r="Y219" t="str">
        <f>_xlfn.IFNA(","&amp;VLOOKUP($B219*1000+Y$3,奖励辅助!$A:$K,11,FALSE),"")</f>
        <v/>
      </c>
      <c r="Z219" t="str">
        <f>_xlfn.IFNA(","&amp;VLOOKUP($B219*1000+Z$3,奖励辅助!$A:$K,11,FALSE),"")</f>
        <v/>
      </c>
      <c r="AA219" t="str">
        <f>_xlfn.IFNA(","&amp;VLOOKUP($B219*1000+AA$3,奖励辅助!$A:$K,11,FALSE),"")</f>
        <v/>
      </c>
      <c r="AB219" t="str">
        <f>_xlfn.IFNA(","&amp;VLOOKUP($B219*1000+AB$3,奖励辅助!$A:$K,11,FALSE),"")</f>
        <v/>
      </c>
      <c r="AC219" t="str">
        <f>_xlfn.IFNA(","&amp;VLOOKUP($B219*1000+AC$3,奖励辅助!$A:$K,11,FALSE),"")</f>
        <v/>
      </c>
      <c r="AD219" t="str">
        <f>_xlfn.IFNA(","&amp;VLOOKUP($B219*1000+AD$3,奖励辅助!$A:$K,11,FALSE),"")</f>
        <v/>
      </c>
      <c r="AE219" t="str">
        <f>_xlfn.IFNA(","&amp;VLOOKUP($B219*1000+AE$3,奖励辅助!$A:$K,11,FALSE),"")</f>
        <v/>
      </c>
      <c r="AF219" t="str">
        <f>_xlfn.IFNA(","&amp;VLOOKUP($B219*1000+AF$3,奖励辅助!$A:$K,11,FALSE),"")</f>
        <v/>
      </c>
      <c r="AG219" t="str">
        <f>_xlfn.IFNA(","&amp;VLOOKUP($B219*1000+AG$3,奖励辅助!$A:$K,11,FALSE),"")</f>
        <v/>
      </c>
      <c r="AH219" t="str">
        <f>_xlfn.IFNA(","&amp;VLOOKUP($B219*1000+AH$3,奖励辅助!$A:$K,11,FALSE),"")</f>
        <v/>
      </c>
      <c r="AI219" t="str">
        <f>_xlfn.IFNA(","&amp;VLOOKUP($B219*1000+AI$3,奖励辅助!$A:$K,11,FALSE),"")</f>
        <v/>
      </c>
      <c r="AJ219" t="str">
        <f>_xlfn.IFNA(","&amp;VLOOKUP($B219*1000+AJ$3,奖励辅助!$A:$K,11,FALSE),"")</f>
        <v/>
      </c>
      <c r="AK219" t="str">
        <f>_xlfn.IFNA(","&amp;VLOOKUP($B219*1000+AK$3,奖励辅助!$A:$K,11,FALSE),"")</f>
        <v/>
      </c>
      <c r="AL219" t="str">
        <f>_xlfn.IFNA(","&amp;VLOOKUP($B219*1000+AL$3,奖励辅助!$A:$K,11,FALSE),"")</f>
        <v/>
      </c>
      <c r="AM219" t="str">
        <f>_xlfn.IFNA(","&amp;VLOOKUP($B219*1000+AM$3,奖励辅助!$A:$K,11,FALSE),"")</f>
        <v/>
      </c>
    </row>
    <row r="220" spans="1:39" x14ac:dyDescent="0.15">
      <c r="A220">
        <f t="shared" si="15"/>
        <v>400731</v>
      </c>
      <c r="B220" s="2">
        <f t="shared" si="16"/>
        <v>731</v>
      </c>
      <c r="C220" s="6">
        <f t="shared" si="18"/>
        <v>73</v>
      </c>
      <c r="D220" s="6">
        <f t="shared" si="19"/>
        <v>1</v>
      </c>
      <c r="E220" s="1" t="s">
        <v>90</v>
      </c>
      <c r="F220" s="3" t="s">
        <v>91</v>
      </c>
      <c r="G220" s="3" t="str">
        <f t="shared" si="17"/>
        <v>[{"t":"i","i":4,"c":79320,"tr":0}]</v>
      </c>
      <c r="H220" s="2">
        <v>0</v>
      </c>
      <c r="I220" s="2">
        <v>0</v>
      </c>
      <c r="J220" t="str">
        <f>_xlfn.IFNA(VLOOKUP($B220*1000+J$3,奖励辅助!$A:$K,11,FALSE),"")</f>
        <v>{"t":"i","i":4,"c":79320,"tr":0}</v>
      </c>
      <c r="K220" t="str">
        <f>_xlfn.IFNA(","&amp;VLOOKUP($B220*1000+K$3,奖励辅助!$A:$K,11,FALSE),"")</f>
        <v/>
      </c>
      <c r="L220" t="str">
        <f>_xlfn.IFNA(","&amp;VLOOKUP($B220*1000+L$3,奖励辅助!$A:$K,11,FALSE),"")</f>
        <v/>
      </c>
      <c r="M220" t="str">
        <f>_xlfn.IFNA(","&amp;VLOOKUP($B220*1000+M$3,奖励辅助!$A:$K,11,FALSE),"")</f>
        <v/>
      </c>
      <c r="N220" t="str">
        <f>_xlfn.IFNA(","&amp;VLOOKUP($B220*1000+N$3,奖励辅助!$A:$K,11,FALSE),"")</f>
        <v/>
      </c>
      <c r="O220" t="str">
        <f>_xlfn.IFNA(","&amp;VLOOKUP($B220*1000+O$3,奖励辅助!$A:$K,11,FALSE),"")</f>
        <v/>
      </c>
      <c r="P220" t="str">
        <f>_xlfn.IFNA(","&amp;VLOOKUP($B220*1000+P$3,奖励辅助!$A:$K,11,FALSE),"")</f>
        <v/>
      </c>
      <c r="Q220" t="str">
        <f>_xlfn.IFNA(","&amp;VLOOKUP($B220*1000+Q$3,奖励辅助!$A:$K,11,FALSE),"")</f>
        <v/>
      </c>
      <c r="R220" t="str">
        <f>_xlfn.IFNA(","&amp;VLOOKUP($B220*1000+R$3,奖励辅助!$A:$K,11,FALSE),"")</f>
        <v/>
      </c>
      <c r="S220" t="str">
        <f>_xlfn.IFNA(","&amp;VLOOKUP($B220*1000+S$3,奖励辅助!$A:$K,11,FALSE),"")</f>
        <v/>
      </c>
      <c r="T220" t="str">
        <f>_xlfn.IFNA(","&amp;VLOOKUP($B220*1000+T$3,奖励辅助!$A:$K,11,FALSE),"")</f>
        <v/>
      </c>
      <c r="U220" t="str">
        <f>_xlfn.IFNA(","&amp;VLOOKUP($B220*1000+U$3,奖励辅助!$A:$K,11,FALSE),"")</f>
        <v/>
      </c>
      <c r="V220" t="str">
        <f>_xlfn.IFNA(","&amp;VLOOKUP($B220*1000+V$3,奖励辅助!$A:$K,11,FALSE),"")</f>
        <v/>
      </c>
      <c r="W220" t="str">
        <f>_xlfn.IFNA(","&amp;VLOOKUP($B220*1000+W$3,奖励辅助!$A:$K,11,FALSE),"")</f>
        <v/>
      </c>
      <c r="X220" t="str">
        <f>_xlfn.IFNA(","&amp;VLOOKUP($B220*1000+X$3,奖励辅助!$A:$K,11,FALSE),"")</f>
        <v/>
      </c>
      <c r="Y220" t="str">
        <f>_xlfn.IFNA(","&amp;VLOOKUP($B220*1000+Y$3,奖励辅助!$A:$K,11,FALSE),"")</f>
        <v/>
      </c>
      <c r="Z220" t="str">
        <f>_xlfn.IFNA(","&amp;VLOOKUP($B220*1000+Z$3,奖励辅助!$A:$K,11,FALSE),"")</f>
        <v/>
      </c>
      <c r="AA220" t="str">
        <f>_xlfn.IFNA(","&amp;VLOOKUP($B220*1000+AA$3,奖励辅助!$A:$K,11,FALSE),"")</f>
        <v/>
      </c>
      <c r="AB220" t="str">
        <f>_xlfn.IFNA(","&amp;VLOOKUP($B220*1000+AB$3,奖励辅助!$A:$K,11,FALSE),"")</f>
        <v/>
      </c>
      <c r="AC220" t="str">
        <f>_xlfn.IFNA(","&amp;VLOOKUP($B220*1000+AC$3,奖励辅助!$A:$K,11,FALSE),"")</f>
        <v/>
      </c>
      <c r="AD220" t="str">
        <f>_xlfn.IFNA(","&amp;VLOOKUP($B220*1000+AD$3,奖励辅助!$A:$K,11,FALSE),"")</f>
        <v/>
      </c>
      <c r="AE220" t="str">
        <f>_xlfn.IFNA(","&amp;VLOOKUP($B220*1000+AE$3,奖励辅助!$A:$K,11,FALSE),"")</f>
        <v/>
      </c>
      <c r="AF220" t="str">
        <f>_xlfn.IFNA(","&amp;VLOOKUP($B220*1000+AF$3,奖励辅助!$A:$K,11,FALSE),"")</f>
        <v/>
      </c>
      <c r="AG220" t="str">
        <f>_xlfn.IFNA(","&amp;VLOOKUP($B220*1000+AG$3,奖励辅助!$A:$K,11,FALSE),"")</f>
        <v/>
      </c>
      <c r="AH220" t="str">
        <f>_xlfn.IFNA(","&amp;VLOOKUP($B220*1000+AH$3,奖励辅助!$A:$K,11,FALSE),"")</f>
        <v/>
      </c>
      <c r="AI220" t="str">
        <f>_xlfn.IFNA(","&amp;VLOOKUP($B220*1000+AI$3,奖励辅助!$A:$K,11,FALSE),"")</f>
        <v/>
      </c>
      <c r="AJ220" t="str">
        <f>_xlfn.IFNA(","&amp;VLOOKUP($B220*1000+AJ$3,奖励辅助!$A:$K,11,FALSE),"")</f>
        <v/>
      </c>
      <c r="AK220" t="str">
        <f>_xlfn.IFNA(","&amp;VLOOKUP($B220*1000+AK$3,奖励辅助!$A:$K,11,FALSE),"")</f>
        <v/>
      </c>
      <c r="AL220" t="str">
        <f>_xlfn.IFNA(","&amp;VLOOKUP($B220*1000+AL$3,奖励辅助!$A:$K,11,FALSE),"")</f>
        <v/>
      </c>
      <c r="AM220" t="str">
        <f>_xlfn.IFNA(","&amp;VLOOKUP($B220*1000+AM$3,奖励辅助!$A:$K,11,FALSE),"")</f>
        <v/>
      </c>
    </row>
    <row r="221" spans="1:39" x14ac:dyDescent="0.15">
      <c r="A221">
        <f t="shared" si="15"/>
        <v>400732</v>
      </c>
      <c r="B221" s="2">
        <f t="shared" si="16"/>
        <v>732</v>
      </c>
      <c r="C221" s="6">
        <f t="shared" si="18"/>
        <v>73</v>
      </c>
      <c r="D221" s="6">
        <f t="shared" si="19"/>
        <v>2</v>
      </c>
      <c r="E221" s="1" t="s">
        <v>90</v>
      </c>
      <c r="F221" s="3" t="s">
        <v>91</v>
      </c>
      <c r="G221" s="3" t="str">
        <f t="shared" si="17"/>
        <v>[]</v>
      </c>
      <c r="H221" s="2">
        <v>0</v>
      </c>
      <c r="I221" s="2">
        <v>0</v>
      </c>
      <c r="J221" t="str">
        <f>_xlfn.IFNA(VLOOKUP($B221*1000+J$3,奖励辅助!$A:$K,11,FALSE),"")</f>
        <v/>
      </c>
      <c r="K221" t="str">
        <f>_xlfn.IFNA(","&amp;VLOOKUP($B221*1000+K$3,奖励辅助!$A:$K,11,FALSE),"")</f>
        <v/>
      </c>
      <c r="L221" t="str">
        <f>_xlfn.IFNA(","&amp;VLOOKUP($B221*1000+L$3,奖励辅助!$A:$K,11,FALSE),"")</f>
        <v/>
      </c>
      <c r="M221" t="str">
        <f>_xlfn.IFNA(","&amp;VLOOKUP($B221*1000+M$3,奖励辅助!$A:$K,11,FALSE),"")</f>
        <v/>
      </c>
      <c r="N221" t="str">
        <f>_xlfn.IFNA(","&amp;VLOOKUP($B221*1000+N$3,奖励辅助!$A:$K,11,FALSE),"")</f>
        <v/>
      </c>
      <c r="O221" t="str">
        <f>_xlfn.IFNA(","&amp;VLOOKUP($B221*1000+O$3,奖励辅助!$A:$K,11,FALSE),"")</f>
        <v/>
      </c>
      <c r="P221" t="str">
        <f>_xlfn.IFNA(","&amp;VLOOKUP($B221*1000+P$3,奖励辅助!$A:$K,11,FALSE),"")</f>
        <v/>
      </c>
      <c r="Q221" t="str">
        <f>_xlfn.IFNA(","&amp;VLOOKUP($B221*1000+Q$3,奖励辅助!$A:$K,11,FALSE),"")</f>
        <v/>
      </c>
      <c r="R221" t="str">
        <f>_xlfn.IFNA(","&amp;VLOOKUP($B221*1000+R$3,奖励辅助!$A:$K,11,FALSE),"")</f>
        <v/>
      </c>
      <c r="S221" t="str">
        <f>_xlfn.IFNA(","&amp;VLOOKUP($B221*1000+S$3,奖励辅助!$A:$K,11,FALSE),"")</f>
        <v/>
      </c>
      <c r="T221" t="str">
        <f>_xlfn.IFNA(","&amp;VLOOKUP($B221*1000+T$3,奖励辅助!$A:$K,11,FALSE),"")</f>
        <v/>
      </c>
      <c r="U221" t="str">
        <f>_xlfn.IFNA(","&amp;VLOOKUP($B221*1000+U$3,奖励辅助!$A:$K,11,FALSE),"")</f>
        <v/>
      </c>
      <c r="V221" t="str">
        <f>_xlfn.IFNA(","&amp;VLOOKUP($B221*1000+V$3,奖励辅助!$A:$K,11,FALSE),"")</f>
        <v/>
      </c>
      <c r="W221" t="str">
        <f>_xlfn.IFNA(","&amp;VLOOKUP($B221*1000+W$3,奖励辅助!$A:$K,11,FALSE),"")</f>
        <v/>
      </c>
      <c r="X221" t="str">
        <f>_xlfn.IFNA(","&amp;VLOOKUP($B221*1000+X$3,奖励辅助!$A:$K,11,FALSE),"")</f>
        <v/>
      </c>
      <c r="Y221" t="str">
        <f>_xlfn.IFNA(","&amp;VLOOKUP($B221*1000+Y$3,奖励辅助!$A:$K,11,FALSE),"")</f>
        <v/>
      </c>
      <c r="Z221" t="str">
        <f>_xlfn.IFNA(","&amp;VLOOKUP($B221*1000+Z$3,奖励辅助!$A:$K,11,FALSE),"")</f>
        <v/>
      </c>
      <c r="AA221" t="str">
        <f>_xlfn.IFNA(","&amp;VLOOKUP($B221*1000+AA$3,奖励辅助!$A:$K,11,FALSE),"")</f>
        <v/>
      </c>
      <c r="AB221" t="str">
        <f>_xlfn.IFNA(","&amp;VLOOKUP($B221*1000+AB$3,奖励辅助!$A:$K,11,FALSE),"")</f>
        <v/>
      </c>
      <c r="AC221" t="str">
        <f>_xlfn.IFNA(","&amp;VLOOKUP($B221*1000+AC$3,奖励辅助!$A:$K,11,FALSE),"")</f>
        <v/>
      </c>
      <c r="AD221" t="str">
        <f>_xlfn.IFNA(","&amp;VLOOKUP($B221*1000+AD$3,奖励辅助!$A:$K,11,FALSE),"")</f>
        <v/>
      </c>
      <c r="AE221" t="str">
        <f>_xlfn.IFNA(","&amp;VLOOKUP($B221*1000+AE$3,奖励辅助!$A:$K,11,FALSE),"")</f>
        <v/>
      </c>
      <c r="AF221" t="str">
        <f>_xlfn.IFNA(","&amp;VLOOKUP($B221*1000+AF$3,奖励辅助!$A:$K,11,FALSE),"")</f>
        <v/>
      </c>
      <c r="AG221" t="str">
        <f>_xlfn.IFNA(","&amp;VLOOKUP($B221*1000+AG$3,奖励辅助!$A:$K,11,FALSE),"")</f>
        <v/>
      </c>
      <c r="AH221" t="str">
        <f>_xlfn.IFNA(","&amp;VLOOKUP($B221*1000+AH$3,奖励辅助!$A:$K,11,FALSE),"")</f>
        <v/>
      </c>
      <c r="AI221" t="str">
        <f>_xlfn.IFNA(","&amp;VLOOKUP($B221*1000+AI$3,奖励辅助!$A:$K,11,FALSE),"")</f>
        <v/>
      </c>
      <c r="AJ221" t="str">
        <f>_xlfn.IFNA(","&amp;VLOOKUP($B221*1000+AJ$3,奖励辅助!$A:$K,11,FALSE),"")</f>
        <v/>
      </c>
      <c r="AK221" t="str">
        <f>_xlfn.IFNA(","&amp;VLOOKUP($B221*1000+AK$3,奖励辅助!$A:$K,11,FALSE),"")</f>
        <v/>
      </c>
      <c r="AL221" t="str">
        <f>_xlfn.IFNA(","&amp;VLOOKUP($B221*1000+AL$3,奖励辅助!$A:$K,11,FALSE),"")</f>
        <v/>
      </c>
      <c r="AM221" t="str">
        <f>_xlfn.IFNA(","&amp;VLOOKUP($B221*1000+AM$3,奖励辅助!$A:$K,11,FALSE),"")</f>
        <v/>
      </c>
    </row>
    <row r="222" spans="1:39" x14ac:dyDescent="0.15">
      <c r="A222">
        <f t="shared" si="15"/>
        <v>400733</v>
      </c>
      <c r="B222" s="2">
        <f t="shared" si="16"/>
        <v>733</v>
      </c>
      <c r="C222" s="6">
        <f t="shared" si="18"/>
        <v>73</v>
      </c>
      <c r="D222" s="6">
        <f t="shared" si="19"/>
        <v>3</v>
      </c>
      <c r="E222" s="1" t="s">
        <v>90</v>
      </c>
      <c r="F222" s="3" t="s">
        <v>91</v>
      </c>
      <c r="G222" s="3" t="str">
        <f t="shared" si="17"/>
        <v>[]</v>
      </c>
      <c r="H222" s="2">
        <v>0</v>
      </c>
      <c r="I222" s="2">
        <v>0</v>
      </c>
      <c r="J222" t="str">
        <f>_xlfn.IFNA(VLOOKUP($B222*1000+J$3,奖励辅助!$A:$K,11,FALSE),"")</f>
        <v/>
      </c>
      <c r="K222" t="str">
        <f>_xlfn.IFNA(","&amp;VLOOKUP($B222*1000+K$3,奖励辅助!$A:$K,11,FALSE),"")</f>
        <v/>
      </c>
      <c r="L222" t="str">
        <f>_xlfn.IFNA(","&amp;VLOOKUP($B222*1000+L$3,奖励辅助!$A:$K,11,FALSE),"")</f>
        <v/>
      </c>
      <c r="M222" t="str">
        <f>_xlfn.IFNA(","&amp;VLOOKUP($B222*1000+M$3,奖励辅助!$A:$K,11,FALSE),"")</f>
        <v/>
      </c>
      <c r="N222" t="str">
        <f>_xlfn.IFNA(","&amp;VLOOKUP($B222*1000+N$3,奖励辅助!$A:$K,11,FALSE),"")</f>
        <v/>
      </c>
      <c r="O222" t="str">
        <f>_xlfn.IFNA(","&amp;VLOOKUP($B222*1000+O$3,奖励辅助!$A:$K,11,FALSE),"")</f>
        <v/>
      </c>
      <c r="P222" t="str">
        <f>_xlfn.IFNA(","&amp;VLOOKUP($B222*1000+P$3,奖励辅助!$A:$K,11,FALSE),"")</f>
        <v/>
      </c>
      <c r="Q222" t="str">
        <f>_xlfn.IFNA(","&amp;VLOOKUP($B222*1000+Q$3,奖励辅助!$A:$K,11,FALSE),"")</f>
        <v/>
      </c>
      <c r="R222" t="str">
        <f>_xlfn.IFNA(","&amp;VLOOKUP($B222*1000+R$3,奖励辅助!$A:$K,11,FALSE),"")</f>
        <v/>
      </c>
      <c r="S222" t="str">
        <f>_xlfn.IFNA(","&amp;VLOOKUP($B222*1000+S$3,奖励辅助!$A:$K,11,FALSE),"")</f>
        <v/>
      </c>
      <c r="T222" t="str">
        <f>_xlfn.IFNA(","&amp;VLOOKUP($B222*1000+T$3,奖励辅助!$A:$K,11,FALSE),"")</f>
        <v/>
      </c>
      <c r="U222" t="str">
        <f>_xlfn.IFNA(","&amp;VLOOKUP($B222*1000+U$3,奖励辅助!$A:$K,11,FALSE),"")</f>
        <v/>
      </c>
      <c r="V222" t="str">
        <f>_xlfn.IFNA(","&amp;VLOOKUP($B222*1000+V$3,奖励辅助!$A:$K,11,FALSE),"")</f>
        <v/>
      </c>
      <c r="W222" t="str">
        <f>_xlfn.IFNA(","&amp;VLOOKUP($B222*1000+W$3,奖励辅助!$A:$K,11,FALSE),"")</f>
        <v/>
      </c>
      <c r="X222" t="str">
        <f>_xlfn.IFNA(","&amp;VLOOKUP($B222*1000+X$3,奖励辅助!$A:$K,11,FALSE),"")</f>
        <v/>
      </c>
      <c r="Y222" t="str">
        <f>_xlfn.IFNA(","&amp;VLOOKUP($B222*1000+Y$3,奖励辅助!$A:$K,11,FALSE),"")</f>
        <v/>
      </c>
      <c r="Z222" t="str">
        <f>_xlfn.IFNA(","&amp;VLOOKUP($B222*1000+Z$3,奖励辅助!$A:$K,11,FALSE),"")</f>
        <v/>
      </c>
      <c r="AA222" t="str">
        <f>_xlfn.IFNA(","&amp;VLOOKUP($B222*1000+AA$3,奖励辅助!$A:$K,11,FALSE),"")</f>
        <v/>
      </c>
      <c r="AB222" t="str">
        <f>_xlfn.IFNA(","&amp;VLOOKUP($B222*1000+AB$3,奖励辅助!$A:$K,11,FALSE),"")</f>
        <v/>
      </c>
      <c r="AC222" t="str">
        <f>_xlfn.IFNA(","&amp;VLOOKUP($B222*1000+AC$3,奖励辅助!$A:$K,11,FALSE),"")</f>
        <v/>
      </c>
      <c r="AD222" t="str">
        <f>_xlfn.IFNA(","&amp;VLOOKUP($B222*1000+AD$3,奖励辅助!$A:$K,11,FALSE),"")</f>
        <v/>
      </c>
      <c r="AE222" t="str">
        <f>_xlfn.IFNA(","&amp;VLOOKUP($B222*1000+AE$3,奖励辅助!$A:$K,11,FALSE),"")</f>
        <v/>
      </c>
      <c r="AF222" t="str">
        <f>_xlfn.IFNA(","&amp;VLOOKUP($B222*1000+AF$3,奖励辅助!$A:$K,11,FALSE),"")</f>
        <v/>
      </c>
      <c r="AG222" t="str">
        <f>_xlfn.IFNA(","&amp;VLOOKUP($B222*1000+AG$3,奖励辅助!$A:$K,11,FALSE),"")</f>
        <v/>
      </c>
      <c r="AH222" t="str">
        <f>_xlfn.IFNA(","&amp;VLOOKUP($B222*1000+AH$3,奖励辅助!$A:$K,11,FALSE),"")</f>
        <v/>
      </c>
      <c r="AI222" t="str">
        <f>_xlfn.IFNA(","&amp;VLOOKUP($B222*1000+AI$3,奖励辅助!$A:$K,11,FALSE),"")</f>
        <v/>
      </c>
      <c r="AJ222" t="str">
        <f>_xlfn.IFNA(","&amp;VLOOKUP($B222*1000+AJ$3,奖励辅助!$A:$K,11,FALSE),"")</f>
        <v/>
      </c>
      <c r="AK222" t="str">
        <f>_xlfn.IFNA(","&amp;VLOOKUP($B222*1000+AK$3,奖励辅助!$A:$K,11,FALSE),"")</f>
        <v/>
      </c>
      <c r="AL222" t="str">
        <f>_xlfn.IFNA(","&amp;VLOOKUP($B222*1000+AL$3,奖励辅助!$A:$K,11,FALSE),"")</f>
        <v/>
      </c>
      <c r="AM222" t="str">
        <f>_xlfn.IFNA(","&amp;VLOOKUP($B222*1000+AM$3,奖励辅助!$A:$K,11,FALSE),"")</f>
        <v/>
      </c>
    </row>
    <row r="223" spans="1:39" x14ac:dyDescent="0.15">
      <c r="A223">
        <f t="shared" si="15"/>
        <v>400741</v>
      </c>
      <c r="B223" s="2">
        <f t="shared" si="16"/>
        <v>741</v>
      </c>
      <c r="C223" s="6">
        <f t="shared" si="18"/>
        <v>74</v>
      </c>
      <c r="D223" s="6">
        <f t="shared" si="19"/>
        <v>1</v>
      </c>
      <c r="E223" s="1" t="s">
        <v>90</v>
      </c>
      <c r="F223" s="3" t="s">
        <v>91</v>
      </c>
      <c r="G223" s="3" t="str">
        <f t="shared" si="17"/>
        <v>[{"t":"i","i":4,"c":85014,"tr":0}]</v>
      </c>
      <c r="H223" s="2">
        <v>0</v>
      </c>
      <c r="I223" s="2">
        <v>0</v>
      </c>
      <c r="J223" t="str">
        <f>_xlfn.IFNA(VLOOKUP($B223*1000+J$3,奖励辅助!$A:$K,11,FALSE),"")</f>
        <v>{"t":"i","i":4,"c":85014,"tr":0}</v>
      </c>
      <c r="K223" t="str">
        <f>_xlfn.IFNA(","&amp;VLOOKUP($B223*1000+K$3,奖励辅助!$A:$K,11,FALSE),"")</f>
        <v/>
      </c>
      <c r="L223" t="str">
        <f>_xlfn.IFNA(","&amp;VLOOKUP($B223*1000+L$3,奖励辅助!$A:$K,11,FALSE),"")</f>
        <v/>
      </c>
      <c r="M223" t="str">
        <f>_xlfn.IFNA(","&amp;VLOOKUP($B223*1000+M$3,奖励辅助!$A:$K,11,FALSE),"")</f>
        <v/>
      </c>
      <c r="N223" t="str">
        <f>_xlfn.IFNA(","&amp;VLOOKUP($B223*1000+N$3,奖励辅助!$A:$K,11,FALSE),"")</f>
        <v/>
      </c>
      <c r="O223" t="str">
        <f>_xlfn.IFNA(","&amp;VLOOKUP($B223*1000+O$3,奖励辅助!$A:$K,11,FALSE),"")</f>
        <v/>
      </c>
      <c r="P223" t="str">
        <f>_xlfn.IFNA(","&amp;VLOOKUP($B223*1000+P$3,奖励辅助!$A:$K,11,FALSE),"")</f>
        <v/>
      </c>
      <c r="Q223" t="str">
        <f>_xlfn.IFNA(","&amp;VLOOKUP($B223*1000+Q$3,奖励辅助!$A:$K,11,FALSE),"")</f>
        <v/>
      </c>
      <c r="R223" t="str">
        <f>_xlfn.IFNA(","&amp;VLOOKUP($B223*1000+R$3,奖励辅助!$A:$K,11,FALSE),"")</f>
        <v/>
      </c>
      <c r="S223" t="str">
        <f>_xlfn.IFNA(","&amp;VLOOKUP($B223*1000+S$3,奖励辅助!$A:$K,11,FALSE),"")</f>
        <v/>
      </c>
      <c r="T223" t="str">
        <f>_xlfn.IFNA(","&amp;VLOOKUP($B223*1000+T$3,奖励辅助!$A:$K,11,FALSE),"")</f>
        <v/>
      </c>
      <c r="U223" t="str">
        <f>_xlfn.IFNA(","&amp;VLOOKUP($B223*1000+U$3,奖励辅助!$A:$K,11,FALSE),"")</f>
        <v/>
      </c>
      <c r="V223" t="str">
        <f>_xlfn.IFNA(","&amp;VLOOKUP($B223*1000+V$3,奖励辅助!$A:$K,11,FALSE),"")</f>
        <v/>
      </c>
      <c r="W223" t="str">
        <f>_xlfn.IFNA(","&amp;VLOOKUP($B223*1000+W$3,奖励辅助!$A:$K,11,FALSE),"")</f>
        <v/>
      </c>
      <c r="X223" t="str">
        <f>_xlfn.IFNA(","&amp;VLOOKUP($B223*1000+X$3,奖励辅助!$A:$K,11,FALSE),"")</f>
        <v/>
      </c>
      <c r="Y223" t="str">
        <f>_xlfn.IFNA(","&amp;VLOOKUP($B223*1000+Y$3,奖励辅助!$A:$K,11,FALSE),"")</f>
        <v/>
      </c>
      <c r="Z223" t="str">
        <f>_xlfn.IFNA(","&amp;VLOOKUP($B223*1000+Z$3,奖励辅助!$A:$K,11,FALSE),"")</f>
        <v/>
      </c>
      <c r="AA223" t="str">
        <f>_xlfn.IFNA(","&amp;VLOOKUP($B223*1000+AA$3,奖励辅助!$A:$K,11,FALSE),"")</f>
        <v/>
      </c>
      <c r="AB223" t="str">
        <f>_xlfn.IFNA(","&amp;VLOOKUP($B223*1000+AB$3,奖励辅助!$A:$K,11,FALSE),"")</f>
        <v/>
      </c>
      <c r="AC223" t="str">
        <f>_xlfn.IFNA(","&amp;VLOOKUP($B223*1000+AC$3,奖励辅助!$A:$K,11,FALSE),"")</f>
        <v/>
      </c>
      <c r="AD223" t="str">
        <f>_xlfn.IFNA(","&amp;VLOOKUP($B223*1000+AD$3,奖励辅助!$A:$K,11,FALSE),"")</f>
        <v/>
      </c>
      <c r="AE223" t="str">
        <f>_xlfn.IFNA(","&amp;VLOOKUP($B223*1000+AE$3,奖励辅助!$A:$K,11,FALSE),"")</f>
        <v/>
      </c>
      <c r="AF223" t="str">
        <f>_xlfn.IFNA(","&amp;VLOOKUP($B223*1000+AF$3,奖励辅助!$A:$K,11,FALSE),"")</f>
        <v/>
      </c>
      <c r="AG223" t="str">
        <f>_xlfn.IFNA(","&amp;VLOOKUP($B223*1000+AG$3,奖励辅助!$A:$K,11,FALSE),"")</f>
        <v/>
      </c>
      <c r="AH223" t="str">
        <f>_xlfn.IFNA(","&amp;VLOOKUP($B223*1000+AH$3,奖励辅助!$A:$K,11,FALSE),"")</f>
        <v/>
      </c>
      <c r="AI223" t="str">
        <f>_xlfn.IFNA(","&amp;VLOOKUP($B223*1000+AI$3,奖励辅助!$A:$K,11,FALSE),"")</f>
        <v/>
      </c>
      <c r="AJ223" t="str">
        <f>_xlfn.IFNA(","&amp;VLOOKUP($B223*1000+AJ$3,奖励辅助!$A:$K,11,FALSE),"")</f>
        <v/>
      </c>
      <c r="AK223" t="str">
        <f>_xlfn.IFNA(","&amp;VLOOKUP($B223*1000+AK$3,奖励辅助!$A:$K,11,FALSE),"")</f>
        <v/>
      </c>
      <c r="AL223" t="str">
        <f>_xlfn.IFNA(","&amp;VLOOKUP($B223*1000+AL$3,奖励辅助!$A:$K,11,FALSE),"")</f>
        <v/>
      </c>
      <c r="AM223" t="str">
        <f>_xlfn.IFNA(","&amp;VLOOKUP($B223*1000+AM$3,奖励辅助!$A:$K,11,FALSE),"")</f>
        <v/>
      </c>
    </row>
    <row r="224" spans="1:39" x14ac:dyDescent="0.15">
      <c r="A224">
        <f t="shared" si="15"/>
        <v>400742</v>
      </c>
      <c r="B224" s="2">
        <f t="shared" si="16"/>
        <v>742</v>
      </c>
      <c r="C224" s="6">
        <f t="shared" si="18"/>
        <v>74</v>
      </c>
      <c r="D224" s="6">
        <f t="shared" si="19"/>
        <v>2</v>
      </c>
      <c r="E224" s="1" t="s">
        <v>90</v>
      </c>
      <c r="F224" s="3" t="s">
        <v>91</v>
      </c>
      <c r="G224" s="3" t="str">
        <f t="shared" si="17"/>
        <v>[]</v>
      </c>
      <c r="H224" s="2">
        <v>0</v>
      </c>
      <c r="I224" s="2">
        <v>0</v>
      </c>
      <c r="J224" t="str">
        <f>_xlfn.IFNA(VLOOKUP($B224*1000+J$3,奖励辅助!$A:$K,11,FALSE),"")</f>
        <v/>
      </c>
      <c r="K224" t="str">
        <f>_xlfn.IFNA(","&amp;VLOOKUP($B224*1000+K$3,奖励辅助!$A:$K,11,FALSE),"")</f>
        <v/>
      </c>
      <c r="L224" t="str">
        <f>_xlfn.IFNA(","&amp;VLOOKUP($B224*1000+L$3,奖励辅助!$A:$K,11,FALSE),"")</f>
        <v/>
      </c>
      <c r="M224" t="str">
        <f>_xlfn.IFNA(","&amp;VLOOKUP($B224*1000+M$3,奖励辅助!$A:$K,11,FALSE),"")</f>
        <v/>
      </c>
      <c r="N224" t="str">
        <f>_xlfn.IFNA(","&amp;VLOOKUP($B224*1000+N$3,奖励辅助!$A:$K,11,FALSE),"")</f>
        <v/>
      </c>
      <c r="O224" t="str">
        <f>_xlfn.IFNA(","&amp;VLOOKUP($B224*1000+O$3,奖励辅助!$A:$K,11,FALSE),"")</f>
        <v/>
      </c>
      <c r="P224" t="str">
        <f>_xlfn.IFNA(","&amp;VLOOKUP($B224*1000+P$3,奖励辅助!$A:$K,11,FALSE),"")</f>
        <v/>
      </c>
      <c r="Q224" t="str">
        <f>_xlfn.IFNA(","&amp;VLOOKUP($B224*1000+Q$3,奖励辅助!$A:$K,11,FALSE),"")</f>
        <v/>
      </c>
      <c r="R224" t="str">
        <f>_xlfn.IFNA(","&amp;VLOOKUP($B224*1000+R$3,奖励辅助!$A:$K,11,FALSE),"")</f>
        <v/>
      </c>
      <c r="S224" t="str">
        <f>_xlfn.IFNA(","&amp;VLOOKUP($B224*1000+S$3,奖励辅助!$A:$K,11,FALSE),"")</f>
        <v/>
      </c>
      <c r="T224" t="str">
        <f>_xlfn.IFNA(","&amp;VLOOKUP($B224*1000+T$3,奖励辅助!$A:$K,11,FALSE),"")</f>
        <v/>
      </c>
      <c r="U224" t="str">
        <f>_xlfn.IFNA(","&amp;VLOOKUP($B224*1000+U$3,奖励辅助!$A:$K,11,FALSE),"")</f>
        <v/>
      </c>
      <c r="V224" t="str">
        <f>_xlfn.IFNA(","&amp;VLOOKUP($B224*1000+V$3,奖励辅助!$A:$K,11,FALSE),"")</f>
        <v/>
      </c>
      <c r="W224" t="str">
        <f>_xlfn.IFNA(","&amp;VLOOKUP($B224*1000+W$3,奖励辅助!$A:$K,11,FALSE),"")</f>
        <v/>
      </c>
      <c r="X224" t="str">
        <f>_xlfn.IFNA(","&amp;VLOOKUP($B224*1000+X$3,奖励辅助!$A:$K,11,FALSE),"")</f>
        <v/>
      </c>
      <c r="Y224" t="str">
        <f>_xlfn.IFNA(","&amp;VLOOKUP($B224*1000+Y$3,奖励辅助!$A:$K,11,FALSE),"")</f>
        <v/>
      </c>
      <c r="Z224" t="str">
        <f>_xlfn.IFNA(","&amp;VLOOKUP($B224*1000+Z$3,奖励辅助!$A:$K,11,FALSE),"")</f>
        <v/>
      </c>
      <c r="AA224" t="str">
        <f>_xlfn.IFNA(","&amp;VLOOKUP($B224*1000+AA$3,奖励辅助!$A:$K,11,FALSE),"")</f>
        <v/>
      </c>
      <c r="AB224" t="str">
        <f>_xlfn.IFNA(","&amp;VLOOKUP($B224*1000+AB$3,奖励辅助!$A:$K,11,FALSE),"")</f>
        <v/>
      </c>
      <c r="AC224" t="str">
        <f>_xlfn.IFNA(","&amp;VLOOKUP($B224*1000+AC$3,奖励辅助!$A:$K,11,FALSE),"")</f>
        <v/>
      </c>
      <c r="AD224" t="str">
        <f>_xlfn.IFNA(","&amp;VLOOKUP($B224*1000+AD$3,奖励辅助!$A:$K,11,FALSE),"")</f>
        <v/>
      </c>
      <c r="AE224" t="str">
        <f>_xlfn.IFNA(","&amp;VLOOKUP($B224*1000+AE$3,奖励辅助!$A:$K,11,FALSE),"")</f>
        <v/>
      </c>
      <c r="AF224" t="str">
        <f>_xlfn.IFNA(","&amp;VLOOKUP($B224*1000+AF$3,奖励辅助!$A:$K,11,FALSE),"")</f>
        <v/>
      </c>
      <c r="AG224" t="str">
        <f>_xlfn.IFNA(","&amp;VLOOKUP($B224*1000+AG$3,奖励辅助!$A:$K,11,FALSE),"")</f>
        <v/>
      </c>
      <c r="AH224" t="str">
        <f>_xlfn.IFNA(","&amp;VLOOKUP($B224*1000+AH$3,奖励辅助!$A:$K,11,FALSE),"")</f>
        <v/>
      </c>
      <c r="AI224" t="str">
        <f>_xlfn.IFNA(","&amp;VLOOKUP($B224*1000+AI$3,奖励辅助!$A:$K,11,FALSE),"")</f>
        <v/>
      </c>
      <c r="AJ224" t="str">
        <f>_xlfn.IFNA(","&amp;VLOOKUP($B224*1000+AJ$3,奖励辅助!$A:$K,11,FALSE),"")</f>
        <v/>
      </c>
      <c r="AK224" t="str">
        <f>_xlfn.IFNA(","&amp;VLOOKUP($B224*1000+AK$3,奖励辅助!$A:$K,11,FALSE),"")</f>
        <v/>
      </c>
      <c r="AL224" t="str">
        <f>_xlfn.IFNA(","&amp;VLOOKUP($B224*1000+AL$3,奖励辅助!$A:$K,11,FALSE),"")</f>
        <v/>
      </c>
      <c r="AM224" t="str">
        <f>_xlfn.IFNA(","&amp;VLOOKUP($B224*1000+AM$3,奖励辅助!$A:$K,11,FALSE),"")</f>
        <v/>
      </c>
    </row>
    <row r="225" spans="1:39" x14ac:dyDescent="0.15">
      <c r="A225">
        <f t="shared" si="15"/>
        <v>400743</v>
      </c>
      <c r="B225" s="2">
        <f t="shared" si="16"/>
        <v>743</v>
      </c>
      <c r="C225" s="6">
        <f t="shared" si="18"/>
        <v>74</v>
      </c>
      <c r="D225" s="6">
        <f t="shared" si="19"/>
        <v>3</v>
      </c>
      <c r="E225" s="1" t="s">
        <v>90</v>
      </c>
      <c r="F225" s="3" t="s">
        <v>91</v>
      </c>
      <c r="G225" s="3" t="str">
        <f t="shared" si="17"/>
        <v>[]</v>
      </c>
      <c r="H225" s="2">
        <v>0</v>
      </c>
      <c r="I225" s="2">
        <v>0</v>
      </c>
      <c r="J225" t="str">
        <f>_xlfn.IFNA(VLOOKUP($B225*1000+J$3,奖励辅助!$A:$K,11,FALSE),"")</f>
        <v/>
      </c>
      <c r="K225" t="str">
        <f>_xlfn.IFNA(","&amp;VLOOKUP($B225*1000+K$3,奖励辅助!$A:$K,11,FALSE),"")</f>
        <v/>
      </c>
      <c r="L225" t="str">
        <f>_xlfn.IFNA(","&amp;VLOOKUP($B225*1000+L$3,奖励辅助!$A:$K,11,FALSE),"")</f>
        <v/>
      </c>
      <c r="M225" t="str">
        <f>_xlfn.IFNA(","&amp;VLOOKUP($B225*1000+M$3,奖励辅助!$A:$K,11,FALSE),"")</f>
        <v/>
      </c>
      <c r="N225" t="str">
        <f>_xlfn.IFNA(","&amp;VLOOKUP($B225*1000+N$3,奖励辅助!$A:$K,11,FALSE),"")</f>
        <v/>
      </c>
      <c r="O225" t="str">
        <f>_xlfn.IFNA(","&amp;VLOOKUP($B225*1000+O$3,奖励辅助!$A:$K,11,FALSE),"")</f>
        <v/>
      </c>
      <c r="P225" t="str">
        <f>_xlfn.IFNA(","&amp;VLOOKUP($B225*1000+P$3,奖励辅助!$A:$K,11,FALSE),"")</f>
        <v/>
      </c>
      <c r="Q225" t="str">
        <f>_xlfn.IFNA(","&amp;VLOOKUP($B225*1000+Q$3,奖励辅助!$A:$K,11,FALSE),"")</f>
        <v/>
      </c>
      <c r="R225" t="str">
        <f>_xlfn.IFNA(","&amp;VLOOKUP($B225*1000+R$3,奖励辅助!$A:$K,11,FALSE),"")</f>
        <v/>
      </c>
      <c r="S225" t="str">
        <f>_xlfn.IFNA(","&amp;VLOOKUP($B225*1000+S$3,奖励辅助!$A:$K,11,FALSE),"")</f>
        <v/>
      </c>
      <c r="T225" t="str">
        <f>_xlfn.IFNA(","&amp;VLOOKUP($B225*1000+T$3,奖励辅助!$A:$K,11,FALSE),"")</f>
        <v/>
      </c>
      <c r="U225" t="str">
        <f>_xlfn.IFNA(","&amp;VLOOKUP($B225*1000+U$3,奖励辅助!$A:$K,11,FALSE),"")</f>
        <v/>
      </c>
      <c r="V225" t="str">
        <f>_xlfn.IFNA(","&amp;VLOOKUP($B225*1000+V$3,奖励辅助!$A:$K,11,FALSE),"")</f>
        <v/>
      </c>
      <c r="W225" t="str">
        <f>_xlfn.IFNA(","&amp;VLOOKUP($B225*1000+W$3,奖励辅助!$A:$K,11,FALSE),"")</f>
        <v/>
      </c>
      <c r="X225" t="str">
        <f>_xlfn.IFNA(","&amp;VLOOKUP($B225*1000+X$3,奖励辅助!$A:$K,11,FALSE),"")</f>
        <v/>
      </c>
      <c r="Y225" t="str">
        <f>_xlfn.IFNA(","&amp;VLOOKUP($B225*1000+Y$3,奖励辅助!$A:$K,11,FALSE),"")</f>
        <v/>
      </c>
      <c r="Z225" t="str">
        <f>_xlfn.IFNA(","&amp;VLOOKUP($B225*1000+Z$3,奖励辅助!$A:$K,11,FALSE),"")</f>
        <v/>
      </c>
      <c r="AA225" t="str">
        <f>_xlfn.IFNA(","&amp;VLOOKUP($B225*1000+AA$3,奖励辅助!$A:$K,11,FALSE),"")</f>
        <v/>
      </c>
      <c r="AB225" t="str">
        <f>_xlfn.IFNA(","&amp;VLOOKUP($B225*1000+AB$3,奖励辅助!$A:$K,11,FALSE),"")</f>
        <v/>
      </c>
      <c r="AC225" t="str">
        <f>_xlfn.IFNA(","&amp;VLOOKUP($B225*1000+AC$3,奖励辅助!$A:$K,11,FALSE),"")</f>
        <v/>
      </c>
      <c r="AD225" t="str">
        <f>_xlfn.IFNA(","&amp;VLOOKUP($B225*1000+AD$3,奖励辅助!$A:$K,11,FALSE),"")</f>
        <v/>
      </c>
      <c r="AE225" t="str">
        <f>_xlfn.IFNA(","&amp;VLOOKUP($B225*1000+AE$3,奖励辅助!$A:$K,11,FALSE),"")</f>
        <v/>
      </c>
      <c r="AF225" t="str">
        <f>_xlfn.IFNA(","&amp;VLOOKUP($B225*1000+AF$3,奖励辅助!$A:$K,11,FALSE),"")</f>
        <v/>
      </c>
      <c r="AG225" t="str">
        <f>_xlfn.IFNA(","&amp;VLOOKUP($B225*1000+AG$3,奖励辅助!$A:$K,11,FALSE),"")</f>
        <v/>
      </c>
      <c r="AH225" t="str">
        <f>_xlfn.IFNA(","&amp;VLOOKUP($B225*1000+AH$3,奖励辅助!$A:$K,11,FALSE),"")</f>
        <v/>
      </c>
      <c r="AI225" t="str">
        <f>_xlfn.IFNA(","&amp;VLOOKUP($B225*1000+AI$3,奖励辅助!$A:$K,11,FALSE),"")</f>
        <v/>
      </c>
      <c r="AJ225" t="str">
        <f>_xlfn.IFNA(","&amp;VLOOKUP($B225*1000+AJ$3,奖励辅助!$A:$K,11,FALSE),"")</f>
        <v/>
      </c>
      <c r="AK225" t="str">
        <f>_xlfn.IFNA(","&amp;VLOOKUP($B225*1000+AK$3,奖励辅助!$A:$K,11,FALSE),"")</f>
        <v/>
      </c>
      <c r="AL225" t="str">
        <f>_xlfn.IFNA(","&amp;VLOOKUP($B225*1000+AL$3,奖励辅助!$A:$K,11,FALSE),"")</f>
        <v/>
      </c>
      <c r="AM225" t="str">
        <f>_xlfn.IFNA(","&amp;VLOOKUP($B225*1000+AM$3,奖励辅助!$A:$K,11,FALSE),"")</f>
        <v/>
      </c>
    </row>
    <row r="226" spans="1:39" x14ac:dyDescent="0.15">
      <c r="A226">
        <f t="shared" si="15"/>
        <v>400751</v>
      </c>
      <c r="B226" s="2">
        <f t="shared" si="16"/>
        <v>751</v>
      </c>
      <c r="C226" s="6">
        <f t="shared" si="18"/>
        <v>75</v>
      </c>
      <c r="D226" s="6">
        <f t="shared" si="19"/>
        <v>1</v>
      </c>
      <c r="E226" s="1" t="s">
        <v>90</v>
      </c>
      <c r="F226" s="3" t="s">
        <v>91</v>
      </c>
      <c r="G226" s="3" t="str">
        <f t="shared" si="17"/>
        <v>[{"t":"i","i":4,"c":91116,"tr":0}]</v>
      </c>
      <c r="H226" s="2">
        <v>0</v>
      </c>
      <c r="I226" s="2">
        <v>0</v>
      </c>
      <c r="J226" t="str">
        <f>_xlfn.IFNA(VLOOKUP($B226*1000+J$3,奖励辅助!$A:$K,11,FALSE),"")</f>
        <v>{"t":"i","i":4,"c":91116,"tr":0}</v>
      </c>
      <c r="K226" t="str">
        <f>_xlfn.IFNA(","&amp;VLOOKUP($B226*1000+K$3,奖励辅助!$A:$K,11,FALSE),"")</f>
        <v/>
      </c>
      <c r="L226" t="str">
        <f>_xlfn.IFNA(","&amp;VLOOKUP($B226*1000+L$3,奖励辅助!$A:$K,11,FALSE),"")</f>
        <v/>
      </c>
      <c r="M226" t="str">
        <f>_xlfn.IFNA(","&amp;VLOOKUP($B226*1000+M$3,奖励辅助!$A:$K,11,FALSE),"")</f>
        <v/>
      </c>
      <c r="N226" t="str">
        <f>_xlfn.IFNA(","&amp;VLOOKUP($B226*1000+N$3,奖励辅助!$A:$K,11,FALSE),"")</f>
        <v/>
      </c>
      <c r="O226" t="str">
        <f>_xlfn.IFNA(","&amp;VLOOKUP($B226*1000+O$3,奖励辅助!$A:$K,11,FALSE),"")</f>
        <v/>
      </c>
      <c r="P226" t="str">
        <f>_xlfn.IFNA(","&amp;VLOOKUP($B226*1000+P$3,奖励辅助!$A:$K,11,FALSE),"")</f>
        <v/>
      </c>
      <c r="Q226" t="str">
        <f>_xlfn.IFNA(","&amp;VLOOKUP($B226*1000+Q$3,奖励辅助!$A:$K,11,FALSE),"")</f>
        <v/>
      </c>
      <c r="R226" t="str">
        <f>_xlfn.IFNA(","&amp;VLOOKUP($B226*1000+R$3,奖励辅助!$A:$K,11,FALSE),"")</f>
        <v/>
      </c>
      <c r="S226" t="str">
        <f>_xlfn.IFNA(","&amp;VLOOKUP($B226*1000+S$3,奖励辅助!$A:$K,11,FALSE),"")</f>
        <v/>
      </c>
      <c r="T226" t="str">
        <f>_xlfn.IFNA(","&amp;VLOOKUP($B226*1000+T$3,奖励辅助!$A:$K,11,FALSE),"")</f>
        <v/>
      </c>
      <c r="U226" t="str">
        <f>_xlfn.IFNA(","&amp;VLOOKUP($B226*1000+U$3,奖励辅助!$A:$K,11,FALSE),"")</f>
        <v/>
      </c>
      <c r="V226" t="str">
        <f>_xlfn.IFNA(","&amp;VLOOKUP($B226*1000+V$3,奖励辅助!$A:$K,11,FALSE),"")</f>
        <v/>
      </c>
      <c r="W226" t="str">
        <f>_xlfn.IFNA(","&amp;VLOOKUP($B226*1000+W$3,奖励辅助!$A:$K,11,FALSE),"")</f>
        <v/>
      </c>
      <c r="X226" t="str">
        <f>_xlfn.IFNA(","&amp;VLOOKUP($B226*1000+X$3,奖励辅助!$A:$K,11,FALSE),"")</f>
        <v/>
      </c>
      <c r="Y226" t="str">
        <f>_xlfn.IFNA(","&amp;VLOOKUP($B226*1000+Y$3,奖励辅助!$A:$K,11,FALSE),"")</f>
        <v/>
      </c>
      <c r="Z226" t="str">
        <f>_xlfn.IFNA(","&amp;VLOOKUP($B226*1000+Z$3,奖励辅助!$A:$K,11,FALSE),"")</f>
        <v/>
      </c>
      <c r="AA226" t="str">
        <f>_xlfn.IFNA(","&amp;VLOOKUP($B226*1000+AA$3,奖励辅助!$A:$K,11,FALSE),"")</f>
        <v/>
      </c>
      <c r="AB226" t="str">
        <f>_xlfn.IFNA(","&amp;VLOOKUP($B226*1000+AB$3,奖励辅助!$A:$K,11,FALSE),"")</f>
        <v/>
      </c>
      <c r="AC226" t="str">
        <f>_xlfn.IFNA(","&amp;VLOOKUP($B226*1000+AC$3,奖励辅助!$A:$K,11,FALSE),"")</f>
        <v/>
      </c>
      <c r="AD226" t="str">
        <f>_xlfn.IFNA(","&amp;VLOOKUP($B226*1000+AD$3,奖励辅助!$A:$K,11,FALSE),"")</f>
        <v/>
      </c>
      <c r="AE226" t="str">
        <f>_xlfn.IFNA(","&amp;VLOOKUP($B226*1000+AE$3,奖励辅助!$A:$K,11,FALSE),"")</f>
        <v/>
      </c>
      <c r="AF226" t="str">
        <f>_xlfn.IFNA(","&amp;VLOOKUP($B226*1000+AF$3,奖励辅助!$A:$K,11,FALSE),"")</f>
        <v/>
      </c>
      <c r="AG226" t="str">
        <f>_xlfn.IFNA(","&amp;VLOOKUP($B226*1000+AG$3,奖励辅助!$A:$K,11,FALSE),"")</f>
        <v/>
      </c>
      <c r="AH226" t="str">
        <f>_xlfn.IFNA(","&amp;VLOOKUP($B226*1000+AH$3,奖励辅助!$A:$K,11,FALSE),"")</f>
        <v/>
      </c>
      <c r="AI226" t="str">
        <f>_xlfn.IFNA(","&amp;VLOOKUP($B226*1000+AI$3,奖励辅助!$A:$K,11,FALSE),"")</f>
        <v/>
      </c>
      <c r="AJ226" t="str">
        <f>_xlfn.IFNA(","&amp;VLOOKUP($B226*1000+AJ$3,奖励辅助!$A:$K,11,FALSE),"")</f>
        <v/>
      </c>
      <c r="AK226" t="str">
        <f>_xlfn.IFNA(","&amp;VLOOKUP($B226*1000+AK$3,奖励辅助!$A:$K,11,FALSE),"")</f>
        <v/>
      </c>
      <c r="AL226" t="str">
        <f>_xlfn.IFNA(","&amp;VLOOKUP($B226*1000+AL$3,奖励辅助!$A:$K,11,FALSE),"")</f>
        <v/>
      </c>
      <c r="AM226" t="str">
        <f>_xlfn.IFNA(","&amp;VLOOKUP($B226*1000+AM$3,奖励辅助!$A:$K,11,FALSE),"")</f>
        <v/>
      </c>
    </row>
    <row r="227" spans="1:39" x14ac:dyDescent="0.15">
      <c r="A227">
        <f t="shared" si="15"/>
        <v>400752</v>
      </c>
      <c r="B227" s="2">
        <f t="shared" si="16"/>
        <v>752</v>
      </c>
      <c r="C227" s="6">
        <f t="shared" si="18"/>
        <v>75</v>
      </c>
      <c r="D227" s="6">
        <f t="shared" si="19"/>
        <v>2</v>
      </c>
      <c r="E227" s="1" t="s">
        <v>90</v>
      </c>
      <c r="F227" s="3" t="s">
        <v>91</v>
      </c>
      <c r="G227" s="3" t="str">
        <f t="shared" si="17"/>
        <v>[]</v>
      </c>
      <c r="H227" s="2">
        <v>0</v>
      </c>
      <c r="I227" s="2">
        <v>0</v>
      </c>
      <c r="J227" t="str">
        <f>_xlfn.IFNA(VLOOKUP($B227*1000+J$3,奖励辅助!$A:$K,11,FALSE),"")</f>
        <v/>
      </c>
      <c r="K227" t="str">
        <f>_xlfn.IFNA(","&amp;VLOOKUP($B227*1000+K$3,奖励辅助!$A:$K,11,FALSE),"")</f>
        <v/>
      </c>
      <c r="L227" t="str">
        <f>_xlfn.IFNA(","&amp;VLOOKUP($B227*1000+L$3,奖励辅助!$A:$K,11,FALSE),"")</f>
        <v/>
      </c>
      <c r="M227" t="str">
        <f>_xlfn.IFNA(","&amp;VLOOKUP($B227*1000+M$3,奖励辅助!$A:$K,11,FALSE),"")</f>
        <v/>
      </c>
      <c r="N227" t="str">
        <f>_xlfn.IFNA(","&amp;VLOOKUP($B227*1000+N$3,奖励辅助!$A:$K,11,FALSE),"")</f>
        <v/>
      </c>
      <c r="O227" t="str">
        <f>_xlfn.IFNA(","&amp;VLOOKUP($B227*1000+O$3,奖励辅助!$A:$K,11,FALSE),"")</f>
        <v/>
      </c>
      <c r="P227" t="str">
        <f>_xlfn.IFNA(","&amp;VLOOKUP($B227*1000+P$3,奖励辅助!$A:$K,11,FALSE),"")</f>
        <v/>
      </c>
      <c r="Q227" t="str">
        <f>_xlfn.IFNA(","&amp;VLOOKUP($B227*1000+Q$3,奖励辅助!$A:$K,11,FALSE),"")</f>
        <v/>
      </c>
      <c r="R227" t="str">
        <f>_xlfn.IFNA(","&amp;VLOOKUP($B227*1000+R$3,奖励辅助!$A:$K,11,FALSE),"")</f>
        <v/>
      </c>
      <c r="S227" t="str">
        <f>_xlfn.IFNA(","&amp;VLOOKUP($B227*1000+S$3,奖励辅助!$A:$K,11,FALSE),"")</f>
        <v/>
      </c>
      <c r="T227" t="str">
        <f>_xlfn.IFNA(","&amp;VLOOKUP($B227*1000+T$3,奖励辅助!$A:$K,11,FALSE),"")</f>
        <v/>
      </c>
      <c r="U227" t="str">
        <f>_xlfn.IFNA(","&amp;VLOOKUP($B227*1000+U$3,奖励辅助!$A:$K,11,FALSE),"")</f>
        <v/>
      </c>
      <c r="V227" t="str">
        <f>_xlfn.IFNA(","&amp;VLOOKUP($B227*1000+V$3,奖励辅助!$A:$K,11,FALSE),"")</f>
        <v/>
      </c>
      <c r="W227" t="str">
        <f>_xlfn.IFNA(","&amp;VLOOKUP($B227*1000+W$3,奖励辅助!$A:$K,11,FALSE),"")</f>
        <v/>
      </c>
      <c r="X227" t="str">
        <f>_xlfn.IFNA(","&amp;VLOOKUP($B227*1000+X$3,奖励辅助!$A:$K,11,FALSE),"")</f>
        <v/>
      </c>
      <c r="Y227" t="str">
        <f>_xlfn.IFNA(","&amp;VLOOKUP($B227*1000+Y$3,奖励辅助!$A:$K,11,FALSE),"")</f>
        <v/>
      </c>
      <c r="Z227" t="str">
        <f>_xlfn.IFNA(","&amp;VLOOKUP($B227*1000+Z$3,奖励辅助!$A:$K,11,FALSE),"")</f>
        <v/>
      </c>
      <c r="AA227" t="str">
        <f>_xlfn.IFNA(","&amp;VLOOKUP($B227*1000+AA$3,奖励辅助!$A:$K,11,FALSE),"")</f>
        <v/>
      </c>
      <c r="AB227" t="str">
        <f>_xlfn.IFNA(","&amp;VLOOKUP($B227*1000+AB$3,奖励辅助!$A:$K,11,FALSE),"")</f>
        <v/>
      </c>
      <c r="AC227" t="str">
        <f>_xlfn.IFNA(","&amp;VLOOKUP($B227*1000+AC$3,奖励辅助!$A:$K,11,FALSE),"")</f>
        <v/>
      </c>
      <c r="AD227" t="str">
        <f>_xlfn.IFNA(","&amp;VLOOKUP($B227*1000+AD$3,奖励辅助!$A:$K,11,FALSE),"")</f>
        <v/>
      </c>
      <c r="AE227" t="str">
        <f>_xlfn.IFNA(","&amp;VLOOKUP($B227*1000+AE$3,奖励辅助!$A:$K,11,FALSE),"")</f>
        <v/>
      </c>
      <c r="AF227" t="str">
        <f>_xlfn.IFNA(","&amp;VLOOKUP($B227*1000+AF$3,奖励辅助!$A:$K,11,FALSE),"")</f>
        <v/>
      </c>
      <c r="AG227" t="str">
        <f>_xlfn.IFNA(","&amp;VLOOKUP($B227*1000+AG$3,奖励辅助!$A:$K,11,FALSE),"")</f>
        <v/>
      </c>
      <c r="AH227" t="str">
        <f>_xlfn.IFNA(","&amp;VLOOKUP($B227*1000+AH$3,奖励辅助!$A:$K,11,FALSE),"")</f>
        <v/>
      </c>
      <c r="AI227" t="str">
        <f>_xlfn.IFNA(","&amp;VLOOKUP($B227*1000+AI$3,奖励辅助!$A:$K,11,FALSE),"")</f>
        <v/>
      </c>
      <c r="AJ227" t="str">
        <f>_xlfn.IFNA(","&amp;VLOOKUP($B227*1000+AJ$3,奖励辅助!$A:$K,11,FALSE),"")</f>
        <v/>
      </c>
      <c r="AK227" t="str">
        <f>_xlfn.IFNA(","&amp;VLOOKUP($B227*1000+AK$3,奖励辅助!$A:$K,11,FALSE),"")</f>
        <v/>
      </c>
      <c r="AL227" t="str">
        <f>_xlfn.IFNA(","&amp;VLOOKUP($B227*1000+AL$3,奖励辅助!$A:$K,11,FALSE),"")</f>
        <v/>
      </c>
      <c r="AM227" t="str">
        <f>_xlfn.IFNA(","&amp;VLOOKUP($B227*1000+AM$3,奖励辅助!$A:$K,11,FALSE),"")</f>
        <v/>
      </c>
    </row>
    <row r="228" spans="1:39" x14ac:dyDescent="0.15">
      <c r="A228">
        <f t="shared" si="15"/>
        <v>400753</v>
      </c>
      <c r="B228" s="2">
        <f t="shared" si="16"/>
        <v>753</v>
      </c>
      <c r="C228" s="6">
        <f t="shared" si="18"/>
        <v>75</v>
      </c>
      <c r="D228" s="6">
        <f t="shared" si="19"/>
        <v>3</v>
      </c>
      <c r="E228" s="1" t="s">
        <v>90</v>
      </c>
      <c r="F228" s="3" t="s">
        <v>91</v>
      </c>
      <c r="G228" s="3" t="str">
        <f t="shared" si="17"/>
        <v>[]</v>
      </c>
      <c r="H228" s="2">
        <v>0</v>
      </c>
      <c r="I228" s="2">
        <v>0</v>
      </c>
      <c r="J228" t="str">
        <f>_xlfn.IFNA(VLOOKUP($B228*1000+J$3,奖励辅助!$A:$K,11,FALSE),"")</f>
        <v/>
      </c>
      <c r="K228" t="str">
        <f>_xlfn.IFNA(","&amp;VLOOKUP($B228*1000+K$3,奖励辅助!$A:$K,11,FALSE),"")</f>
        <v/>
      </c>
      <c r="L228" t="str">
        <f>_xlfn.IFNA(","&amp;VLOOKUP($B228*1000+L$3,奖励辅助!$A:$K,11,FALSE),"")</f>
        <v/>
      </c>
      <c r="M228" t="str">
        <f>_xlfn.IFNA(","&amp;VLOOKUP($B228*1000+M$3,奖励辅助!$A:$K,11,FALSE),"")</f>
        <v/>
      </c>
      <c r="N228" t="str">
        <f>_xlfn.IFNA(","&amp;VLOOKUP($B228*1000+N$3,奖励辅助!$A:$K,11,FALSE),"")</f>
        <v/>
      </c>
      <c r="O228" t="str">
        <f>_xlfn.IFNA(","&amp;VLOOKUP($B228*1000+O$3,奖励辅助!$A:$K,11,FALSE),"")</f>
        <v/>
      </c>
      <c r="P228" t="str">
        <f>_xlfn.IFNA(","&amp;VLOOKUP($B228*1000+P$3,奖励辅助!$A:$K,11,FALSE),"")</f>
        <v/>
      </c>
      <c r="Q228" t="str">
        <f>_xlfn.IFNA(","&amp;VLOOKUP($B228*1000+Q$3,奖励辅助!$A:$K,11,FALSE),"")</f>
        <v/>
      </c>
      <c r="R228" t="str">
        <f>_xlfn.IFNA(","&amp;VLOOKUP($B228*1000+R$3,奖励辅助!$A:$K,11,FALSE),"")</f>
        <v/>
      </c>
      <c r="S228" t="str">
        <f>_xlfn.IFNA(","&amp;VLOOKUP($B228*1000+S$3,奖励辅助!$A:$K,11,FALSE),"")</f>
        <v/>
      </c>
      <c r="T228" t="str">
        <f>_xlfn.IFNA(","&amp;VLOOKUP($B228*1000+T$3,奖励辅助!$A:$K,11,FALSE),"")</f>
        <v/>
      </c>
      <c r="U228" t="str">
        <f>_xlfn.IFNA(","&amp;VLOOKUP($B228*1000+U$3,奖励辅助!$A:$K,11,FALSE),"")</f>
        <v/>
      </c>
      <c r="V228" t="str">
        <f>_xlfn.IFNA(","&amp;VLOOKUP($B228*1000+V$3,奖励辅助!$A:$K,11,FALSE),"")</f>
        <v/>
      </c>
      <c r="W228" t="str">
        <f>_xlfn.IFNA(","&amp;VLOOKUP($B228*1000+W$3,奖励辅助!$A:$K,11,FALSE),"")</f>
        <v/>
      </c>
      <c r="X228" t="str">
        <f>_xlfn.IFNA(","&amp;VLOOKUP($B228*1000+X$3,奖励辅助!$A:$K,11,FALSE),"")</f>
        <v/>
      </c>
      <c r="Y228" t="str">
        <f>_xlfn.IFNA(","&amp;VLOOKUP($B228*1000+Y$3,奖励辅助!$A:$K,11,FALSE),"")</f>
        <v/>
      </c>
      <c r="Z228" t="str">
        <f>_xlfn.IFNA(","&amp;VLOOKUP($B228*1000+Z$3,奖励辅助!$A:$K,11,FALSE),"")</f>
        <v/>
      </c>
      <c r="AA228" t="str">
        <f>_xlfn.IFNA(","&amp;VLOOKUP($B228*1000+AA$3,奖励辅助!$A:$K,11,FALSE),"")</f>
        <v/>
      </c>
      <c r="AB228" t="str">
        <f>_xlfn.IFNA(","&amp;VLOOKUP($B228*1000+AB$3,奖励辅助!$A:$K,11,FALSE),"")</f>
        <v/>
      </c>
      <c r="AC228" t="str">
        <f>_xlfn.IFNA(","&amp;VLOOKUP($B228*1000+AC$3,奖励辅助!$A:$K,11,FALSE),"")</f>
        <v/>
      </c>
      <c r="AD228" t="str">
        <f>_xlfn.IFNA(","&amp;VLOOKUP($B228*1000+AD$3,奖励辅助!$A:$K,11,FALSE),"")</f>
        <v/>
      </c>
      <c r="AE228" t="str">
        <f>_xlfn.IFNA(","&amp;VLOOKUP($B228*1000+AE$3,奖励辅助!$A:$K,11,FALSE),"")</f>
        <v/>
      </c>
      <c r="AF228" t="str">
        <f>_xlfn.IFNA(","&amp;VLOOKUP($B228*1000+AF$3,奖励辅助!$A:$K,11,FALSE),"")</f>
        <v/>
      </c>
      <c r="AG228" t="str">
        <f>_xlfn.IFNA(","&amp;VLOOKUP($B228*1000+AG$3,奖励辅助!$A:$K,11,FALSE),"")</f>
        <v/>
      </c>
      <c r="AH228" t="str">
        <f>_xlfn.IFNA(","&amp;VLOOKUP($B228*1000+AH$3,奖励辅助!$A:$K,11,FALSE),"")</f>
        <v/>
      </c>
      <c r="AI228" t="str">
        <f>_xlfn.IFNA(","&amp;VLOOKUP($B228*1000+AI$3,奖励辅助!$A:$K,11,FALSE),"")</f>
        <v/>
      </c>
      <c r="AJ228" t="str">
        <f>_xlfn.IFNA(","&amp;VLOOKUP($B228*1000+AJ$3,奖励辅助!$A:$K,11,FALSE),"")</f>
        <v/>
      </c>
      <c r="AK228" t="str">
        <f>_xlfn.IFNA(","&amp;VLOOKUP($B228*1000+AK$3,奖励辅助!$A:$K,11,FALSE),"")</f>
        <v/>
      </c>
      <c r="AL228" t="str">
        <f>_xlfn.IFNA(","&amp;VLOOKUP($B228*1000+AL$3,奖励辅助!$A:$K,11,FALSE),"")</f>
        <v/>
      </c>
      <c r="AM228" t="str">
        <f>_xlfn.IFNA(","&amp;VLOOKUP($B228*1000+AM$3,奖励辅助!$A:$K,11,FALSE),"")</f>
        <v/>
      </c>
    </row>
    <row r="229" spans="1:39" x14ac:dyDescent="0.15">
      <c r="A229">
        <f t="shared" si="15"/>
        <v>400761</v>
      </c>
      <c r="B229" s="2">
        <f t="shared" si="16"/>
        <v>761</v>
      </c>
      <c r="C229" s="6">
        <f t="shared" si="18"/>
        <v>76</v>
      </c>
      <c r="D229" s="6">
        <f t="shared" si="19"/>
        <v>1</v>
      </c>
      <c r="E229" s="1" t="s">
        <v>90</v>
      </c>
      <c r="F229" s="3" t="s">
        <v>91</v>
      </c>
      <c r="G229" s="3" t="str">
        <f t="shared" si="17"/>
        <v>[{"t":"i","i":4,"c":97662,"tr":0}]</v>
      </c>
      <c r="H229" s="2">
        <v>0</v>
      </c>
      <c r="I229" s="2">
        <v>0</v>
      </c>
      <c r="J229" t="str">
        <f>_xlfn.IFNA(VLOOKUP($B229*1000+J$3,奖励辅助!$A:$K,11,FALSE),"")</f>
        <v>{"t":"i","i":4,"c":97662,"tr":0}</v>
      </c>
      <c r="K229" t="str">
        <f>_xlfn.IFNA(","&amp;VLOOKUP($B229*1000+K$3,奖励辅助!$A:$K,11,FALSE),"")</f>
        <v/>
      </c>
      <c r="L229" t="str">
        <f>_xlfn.IFNA(","&amp;VLOOKUP($B229*1000+L$3,奖励辅助!$A:$K,11,FALSE),"")</f>
        <v/>
      </c>
      <c r="M229" t="str">
        <f>_xlfn.IFNA(","&amp;VLOOKUP($B229*1000+M$3,奖励辅助!$A:$K,11,FALSE),"")</f>
        <v/>
      </c>
      <c r="N229" t="str">
        <f>_xlfn.IFNA(","&amp;VLOOKUP($B229*1000+N$3,奖励辅助!$A:$K,11,FALSE),"")</f>
        <v/>
      </c>
      <c r="O229" t="str">
        <f>_xlfn.IFNA(","&amp;VLOOKUP($B229*1000+O$3,奖励辅助!$A:$K,11,FALSE),"")</f>
        <v/>
      </c>
      <c r="P229" t="str">
        <f>_xlfn.IFNA(","&amp;VLOOKUP($B229*1000+P$3,奖励辅助!$A:$K,11,FALSE),"")</f>
        <v/>
      </c>
      <c r="Q229" t="str">
        <f>_xlfn.IFNA(","&amp;VLOOKUP($B229*1000+Q$3,奖励辅助!$A:$K,11,FALSE),"")</f>
        <v/>
      </c>
      <c r="R229" t="str">
        <f>_xlfn.IFNA(","&amp;VLOOKUP($B229*1000+R$3,奖励辅助!$A:$K,11,FALSE),"")</f>
        <v/>
      </c>
      <c r="S229" t="str">
        <f>_xlfn.IFNA(","&amp;VLOOKUP($B229*1000+S$3,奖励辅助!$A:$K,11,FALSE),"")</f>
        <v/>
      </c>
      <c r="T229" t="str">
        <f>_xlfn.IFNA(","&amp;VLOOKUP($B229*1000+T$3,奖励辅助!$A:$K,11,FALSE),"")</f>
        <v/>
      </c>
      <c r="U229" t="str">
        <f>_xlfn.IFNA(","&amp;VLOOKUP($B229*1000+U$3,奖励辅助!$A:$K,11,FALSE),"")</f>
        <v/>
      </c>
      <c r="V229" t="str">
        <f>_xlfn.IFNA(","&amp;VLOOKUP($B229*1000+V$3,奖励辅助!$A:$K,11,FALSE),"")</f>
        <v/>
      </c>
      <c r="W229" t="str">
        <f>_xlfn.IFNA(","&amp;VLOOKUP($B229*1000+W$3,奖励辅助!$A:$K,11,FALSE),"")</f>
        <v/>
      </c>
      <c r="X229" t="str">
        <f>_xlfn.IFNA(","&amp;VLOOKUP($B229*1000+X$3,奖励辅助!$A:$K,11,FALSE),"")</f>
        <v/>
      </c>
      <c r="Y229" t="str">
        <f>_xlfn.IFNA(","&amp;VLOOKUP($B229*1000+Y$3,奖励辅助!$A:$K,11,FALSE),"")</f>
        <v/>
      </c>
      <c r="Z229" t="str">
        <f>_xlfn.IFNA(","&amp;VLOOKUP($B229*1000+Z$3,奖励辅助!$A:$K,11,FALSE),"")</f>
        <v/>
      </c>
      <c r="AA229" t="str">
        <f>_xlfn.IFNA(","&amp;VLOOKUP($B229*1000+AA$3,奖励辅助!$A:$K,11,FALSE),"")</f>
        <v/>
      </c>
      <c r="AB229" t="str">
        <f>_xlfn.IFNA(","&amp;VLOOKUP($B229*1000+AB$3,奖励辅助!$A:$K,11,FALSE),"")</f>
        <v/>
      </c>
      <c r="AC229" t="str">
        <f>_xlfn.IFNA(","&amp;VLOOKUP($B229*1000+AC$3,奖励辅助!$A:$K,11,FALSE),"")</f>
        <v/>
      </c>
      <c r="AD229" t="str">
        <f>_xlfn.IFNA(","&amp;VLOOKUP($B229*1000+AD$3,奖励辅助!$A:$K,11,FALSE),"")</f>
        <v/>
      </c>
      <c r="AE229" t="str">
        <f>_xlfn.IFNA(","&amp;VLOOKUP($B229*1000+AE$3,奖励辅助!$A:$K,11,FALSE),"")</f>
        <v/>
      </c>
      <c r="AF229" t="str">
        <f>_xlfn.IFNA(","&amp;VLOOKUP($B229*1000+AF$3,奖励辅助!$A:$K,11,FALSE),"")</f>
        <v/>
      </c>
      <c r="AG229" t="str">
        <f>_xlfn.IFNA(","&amp;VLOOKUP($B229*1000+AG$3,奖励辅助!$A:$K,11,FALSE),"")</f>
        <v/>
      </c>
      <c r="AH229" t="str">
        <f>_xlfn.IFNA(","&amp;VLOOKUP($B229*1000+AH$3,奖励辅助!$A:$K,11,FALSE),"")</f>
        <v/>
      </c>
      <c r="AI229" t="str">
        <f>_xlfn.IFNA(","&amp;VLOOKUP($B229*1000+AI$3,奖励辅助!$A:$K,11,FALSE),"")</f>
        <v/>
      </c>
      <c r="AJ229" t="str">
        <f>_xlfn.IFNA(","&amp;VLOOKUP($B229*1000+AJ$3,奖励辅助!$A:$K,11,FALSE),"")</f>
        <v/>
      </c>
      <c r="AK229" t="str">
        <f>_xlfn.IFNA(","&amp;VLOOKUP($B229*1000+AK$3,奖励辅助!$A:$K,11,FALSE),"")</f>
        <v/>
      </c>
      <c r="AL229" t="str">
        <f>_xlfn.IFNA(","&amp;VLOOKUP($B229*1000+AL$3,奖励辅助!$A:$K,11,FALSE),"")</f>
        <v/>
      </c>
      <c r="AM229" t="str">
        <f>_xlfn.IFNA(","&amp;VLOOKUP($B229*1000+AM$3,奖励辅助!$A:$K,11,FALSE),"")</f>
        <v/>
      </c>
    </row>
    <row r="230" spans="1:39" x14ac:dyDescent="0.15">
      <c r="A230">
        <f t="shared" si="15"/>
        <v>400762</v>
      </c>
      <c r="B230" s="2">
        <f t="shared" si="16"/>
        <v>762</v>
      </c>
      <c r="C230" s="6">
        <f t="shared" si="18"/>
        <v>76</v>
      </c>
      <c r="D230" s="6">
        <f t="shared" si="19"/>
        <v>2</v>
      </c>
      <c r="E230" s="1" t="s">
        <v>90</v>
      </c>
      <c r="F230" s="3" t="s">
        <v>91</v>
      </c>
      <c r="G230" s="3" t="str">
        <f t="shared" si="17"/>
        <v>[]</v>
      </c>
      <c r="H230" s="2">
        <v>0</v>
      </c>
      <c r="I230" s="2">
        <v>0</v>
      </c>
      <c r="J230" t="str">
        <f>_xlfn.IFNA(VLOOKUP($B230*1000+J$3,奖励辅助!$A:$K,11,FALSE),"")</f>
        <v/>
      </c>
      <c r="K230" t="str">
        <f>_xlfn.IFNA(","&amp;VLOOKUP($B230*1000+K$3,奖励辅助!$A:$K,11,FALSE),"")</f>
        <v/>
      </c>
      <c r="L230" t="str">
        <f>_xlfn.IFNA(","&amp;VLOOKUP($B230*1000+L$3,奖励辅助!$A:$K,11,FALSE),"")</f>
        <v/>
      </c>
      <c r="M230" t="str">
        <f>_xlfn.IFNA(","&amp;VLOOKUP($B230*1000+M$3,奖励辅助!$A:$K,11,FALSE),"")</f>
        <v/>
      </c>
      <c r="N230" t="str">
        <f>_xlfn.IFNA(","&amp;VLOOKUP($B230*1000+N$3,奖励辅助!$A:$K,11,FALSE),"")</f>
        <v/>
      </c>
      <c r="O230" t="str">
        <f>_xlfn.IFNA(","&amp;VLOOKUP($B230*1000+O$3,奖励辅助!$A:$K,11,FALSE),"")</f>
        <v/>
      </c>
      <c r="P230" t="str">
        <f>_xlfn.IFNA(","&amp;VLOOKUP($B230*1000+P$3,奖励辅助!$A:$K,11,FALSE),"")</f>
        <v/>
      </c>
      <c r="Q230" t="str">
        <f>_xlfn.IFNA(","&amp;VLOOKUP($B230*1000+Q$3,奖励辅助!$A:$K,11,FALSE),"")</f>
        <v/>
      </c>
      <c r="R230" t="str">
        <f>_xlfn.IFNA(","&amp;VLOOKUP($B230*1000+R$3,奖励辅助!$A:$K,11,FALSE),"")</f>
        <v/>
      </c>
      <c r="S230" t="str">
        <f>_xlfn.IFNA(","&amp;VLOOKUP($B230*1000+S$3,奖励辅助!$A:$K,11,FALSE),"")</f>
        <v/>
      </c>
      <c r="T230" t="str">
        <f>_xlfn.IFNA(","&amp;VLOOKUP($B230*1000+T$3,奖励辅助!$A:$K,11,FALSE),"")</f>
        <v/>
      </c>
      <c r="U230" t="str">
        <f>_xlfn.IFNA(","&amp;VLOOKUP($B230*1000+U$3,奖励辅助!$A:$K,11,FALSE),"")</f>
        <v/>
      </c>
      <c r="V230" t="str">
        <f>_xlfn.IFNA(","&amp;VLOOKUP($B230*1000+V$3,奖励辅助!$A:$K,11,FALSE),"")</f>
        <v/>
      </c>
      <c r="W230" t="str">
        <f>_xlfn.IFNA(","&amp;VLOOKUP($B230*1000+W$3,奖励辅助!$A:$K,11,FALSE),"")</f>
        <v/>
      </c>
      <c r="X230" t="str">
        <f>_xlfn.IFNA(","&amp;VLOOKUP($B230*1000+X$3,奖励辅助!$A:$K,11,FALSE),"")</f>
        <v/>
      </c>
      <c r="Y230" t="str">
        <f>_xlfn.IFNA(","&amp;VLOOKUP($B230*1000+Y$3,奖励辅助!$A:$K,11,FALSE),"")</f>
        <v/>
      </c>
      <c r="Z230" t="str">
        <f>_xlfn.IFNA(","&amp;VLOOKUP($B230*1000+Z$3,奖励辅助!$A:$K,11,FALSE),"")</f>
        <v/>
      </c>
      <c r="AA230" t="str">
        <f>_xlfn.IFNA(","&amp;VLOOKUP($B230*1000+AA$3,奖励辅助!$A:$K,11,FALSE),"")</f>
        <v/>
      </c>
      <c r="AB230" t="str">
        <f>_xlfn.IFNA(","&amp;VLOOKUP($B230*1000+AB$3,奖励辅助!$A:$K,11,FALSE),"")</f>
        <v/>
      </c>
      <c r="AC230" t="str">
        <f>_xlfn.IFNA(","&amp;VLOOKUP($B230*1000+AC$3,奖励辅助!$A:$K,11,FALSE),"")</f>
        <v/>
      </c>
      <c r="AD230" t="str">
        <f>_xlfn.IFNA(","&amp;VLOOKUP($B230*1000+AD$3,奖励辅助!$A:$K,11,FALSE),"")</f>
        <v/>
      </c>
      <c r="AE230" t="str">
        <f>_xlfn.IFNA(","&amp;VLOOKUP($B230*1000+AE$3,奖励辅助!$A:$K,11,FALSE),"")</f>
        <v/>
      </c>
      <c r="AF230" t="str">
        <f>_xlfn.IFNA(","&amp;VLOOKUP($B230*1000+AF$3,奖励辅助!$A:$K,11,FALSE),"")</f>
        <v/>
      </c>
      <c r="AG230" t="str">
        <f>_xlfn.IFNA(","&amp;VLOOKUP($B230*1000+AG$3,奖励辅助!$A:$K,11,FALSE),"")</f>
        <v/>
      </c>
      <c r="AH230" t="str">
        <f>_xlfn.IFNA(","&amp;VLOOKUP($B230*1000+AH$3,奖励辅助!$A:$K,11,FALSE),"")</f>
        <v/>
      </c>
      <c r="AI230" t="str">
        <f>_xlfn.IFNA(","&amp;VLOOKUP($B230*1000+AI$3,奖励辅助!$A:$K,11,FALSE),"")</f>
        <v/>
      </c>
      <c r="AJ230" t="str">
        <f>_xlfn.IFNA(","&amp;VLOOKUP($B230*1000+AJ$3,奖励辅助!$A:$K,11,FALSE),"")</f>
        <v/>
      </c>
      <c r="AK230" t="str">
        <f>_xlfn.IFNA(","&amp;VLOOKUP($B230*1000+AK$3,奖励辅助!$A:$K,11,FALSE),"")</f>
        <v/>
      </c>
      <c r="AL230" t="str">
        <f>_xlfn.IFNA(","&amp;VLOOKUP($B230*1000+AL$3,奖励辅助!$A:$K,11,FALSE),"")</f>
        <v/>
      </c>
      <c r="AM230" t="str">
        <f>_xlfn.IFNA(","&amp;VLOOKUP($B230*1000+AM$3,奖励辅助!$A:$K,11,FALSE),"")</f>
        <v/>
      </c>
    </row>
    <row r="231" spans="1:39" x14ac:dyDescent="0.15">
      <c r="A231">
        <f t="shared" si="15"/>
        <v>400763</v>
      </c>
      <c r="B231" s="2">
        <f t="shared" si="16"/>
        <v>763</v>
      </c>
      <c r="C231" s="6">
        <f t="shared" si="18"/>
        <v>76</v>
      </c>
      <c r="D231" s="6">
        <f t="shared" si="19"/>
        <v>3</v>
      </c>
      <c r="E231" s="1" t="s">
        <v>90</v>
      </c>
      <c r="F231" s="3" t="s">
        <v>91</v>
      </c>
      <c r="G231" s="3" t="str">
        <f t="shared" si="17"/>
        <v>[]</v>
      </c>
      <c r="H231" s="2">
        <v>0</v>
      </c>
      <c r="I231" s="2">
        <v>0</v>
      </c>
      <c r="J231" t="str">
        <f>_xlfn.IFNA(VLOOKUP($B231*1000+J$3,奖励辅助!$A:$K,11,FALSE),"")</f>
        <v/>
      </c>
      <c r="K231" t="str">
        <f>_xlfn.IFNA(","&amp;VLOOKUP($B231*1000+K$3,奖励辅助!$A:$K,11,FALSE),"")</f>
        <v/>
      </c>
      <c r="L231" t="str">
        <f>_xlfn.IFNA(","&amp;VLOOKUP($B231*1000+L$3,奖励辅助!$A:$K,11,FALSE),"")</f>
        <v/>
      </c>
      <c r="M231" t="str">
        <f>_xlfn.IFNA(","&amp;VLOOKUP($B231*1000+M$3,奖励辅助!$A:$K,11,FALSE),"")</f>
        <v/>
      </c>
      <c r="N231" t="str">
        <f>_xlfn.IFNA(","&amp;VLOOKUP($B231*1000+N$3,奖励辅助!$A:$K,11,FALSE),"")</f>
        <v/>
      </c>
      <c r="O231" t="str">
        <f>_xlfn.IFNA(","&amp;VLOOKUP($B231*1000+O$3,奖励辅助!$A:$K,11,FALSE),"")</f>
        <v/>
      </c>
      <c r="P231" t="str">
        <f>_xlfn.IFNA(","&amp;VLOOKUP($B231*1000+P$3,奖励辅助!$A:$K,11,FALSE),"")</f>
        <v/>
      </c>
      <c r="Q231" t="str">
        <f>_xlfn.IFNA(","&amp;VLOOKUP($B231*1000+Q$3,奖励辅助!$A:$K,11,FALSE),"")</f>
        <v/>
      </c>
      <c r="R231" t="str">
        <f>_xlfn.IFNA(","&amp;VLOOKUP($B231*1000+R$3,奖励辅助!$A:$K,11,FALSE),"")</f>
        <v/>
      </c>
      <c r="S231" t="str">
        <f>_xlfn.IFNA(","&amp;VLOOKUP($B231*1000+S$3,奖励辅助!$A:$K,11,FALSE),"")</f>
        <v/>
      </c>
      <c r="T231" t="str">
        <f>_xlfn.IFNA(","&amp;VLOOKUP($B231*1000+T$3,奖励辅助!$A:$K,11,FALSE),"")</f>
        <v/>
      </c>
      <c r="U231" t="str">
        <f>_xlfn.IFNA(","&amp;VLOOKUP($B231*1000+U$3,奖励辅助!$A:$K,11,FALSE),"")</f>
        <v/>
      </c>
      <c r="V231" t="str">
        <f>_xlfn.IFNA(","&amp;VLOOKUP($B231*1000+V$3,奖励辅助!$A:$K,11,FALSE),"")</f>
        <v/>
      </c>
      <c r="W231" t="str">
        <f>_xlfn.IFNA(","&amp;VLOOKUP($B231*1000+W$3,奖励辅助!$A:$K,11,FALSE),"")</f>
        <v/>
      </c>
      <c r="X231" t="str">
        <f>_xlfn.IFNA(","&amp;VLOOKUP($B231*1000+X$3,奖励辅助!$A:$K,11,FALSE),"")</f>
        <v/>
      </c>
      <c r="Y231" t="str">
        <f>_xlfn.IFNA(","&amp;VLOOKUP($B231*1000+Y$3,奖励辅助!$A:$K,11,FALSE),"")</f>
        <v/>
      </c>
      <c r="Z231" t="str">
        <f>_xlfn.IFNA(","&amp;VLOOKUP($B231*1000+Z$3,奖励辅助!$A:$K,11,FALSE),"")</f>
        <v/>
      </c>
      <c r="AA231" t="str">
        <f>_xlfn.IFNA(","&amp;VLOOKUP($B231*1000+AA$3,奖励辅助!$A:$K,11,FALSE),"")</f>
        <v/>
      </c>
      <c r="AB231" t="str">
        <f>_xlfn.IFNA(","&amp;VLOOKUP($B231*1000+AB$3,奖励辅助!$A:$K,11,FALSE),"")</f>
        <v/>
      </c>
      <c r="AC231" t="str">
        <f>_xlfn.IFNA(","&amp;VLOOKUP($B231*1000+AC$3,奖励辅助!$A:$K,11,FALSE),"")</f>
        <v/>
      </c>
      <c r="AD231" t="str">
        <f>_xlfn.IFNA(","&amp;VLOOKUP($B231*1000+AD$3,奖励辅助!$A:$K,11,FALSE),"")</f>
        <v/>
      </c>
      <c r="AE231" t="str">
        <f>_xlfn.IFNA(","&amp;VLOOKUP($B231*1000+AE$3,奖励辅助!$A:$K,11,FALSE),"")</f>
        <v/>
      </c>
      <c r="AF231" t="str">
        <f>_xlfn.IFNA(","&amp;VLOOKUP($B231*1000+AF$3,奖励辅助!$A:$K,11,FALSE),"")</f>
        <v/>
      </c>
      <c r="AG231" t="str">
        <f>_xlfn.IFNA(","&amp;VLOOKUP($B231*1000+AG$3,奖励辅助!$A:$K,11,FALSE),"")</f>
        <v/>
      </c>
      <c r="AH231" t="str">
        <f>_xlfn.IFNA(","&amp;VLOOKUP($B231*1000+AH$3,奖励辅助!$A:$K,11,FALSE),"")</f>
        <v/>
      </c>
      <c r="AI231" t="str">
        <f>_xlfn.IFNA(","&amp;VLOOKUP($B231*1000+AI$3,奖励辅助!$A:$K,11,FALSE),"")</f>
        <v/>
      </c>
      <c r="AJ231" t="str">
        <f>_xlfn.IFNA(","&amp;VLOOKUP($B231*1000+AJ$3,奖励辅助!$A:$K,11,FALSE),"")</f>
        <v/>
      </c>
      <c r="AK231" t="str">
        <f>_xlfn.IFNA(","&amp;VLOOKUP($B231*1000+AK$3,奖励辅助!$A:$K,11,FALSE),"")</f>
        <v/>
      </c>
      <c r="AL231" t="str">
        <f>_xlfn.IFNA(","&amp;VLOOKUP($B231*1000+AL$3,奖励辅助!$A:$K,11,FALSE),"")</f>
        <v/>
      </c>
      <c r="AM231" t="str">
        <f>_xlfn.IFNA(","&amp;VLOOKUP($B231*1000+AM$3,奖励辅助!$A:$K,11,FALSE),"")</f>
        <v/>
      </c>
    </row>
    <row r="232" spans="1:39" x14ac:dyDescent="0.15">
      <c r="A232">
        <f t="shared" si="15"/>
        <v>400771</v>
      </c>
      <c r="B232" s="2">
        <f t="shared" si="16"/>
        <v>771</v>
      </c>
      <c r="C232" s="6">
        <f t="shared" si="18"/>
        <v>77</v>
      </c>
      <c r="D232" s="6">
        <f t="shared" si="19"/>
        <v>1</v>
      </c>
      <c r="E232" s="1" t="s">
        <v>90</v>
      </c>
      <c r="F232" s="3" t="s">
        <v>91</v>
      </c>
      <c r="G232" s="3" t="str">
        <f t="shared" si="17"/>
        <v>[{"t":"i","i":4,"c":104672,"tr":0}]</v>
      </c>
      <c r="H232" s="2">
        <v>0</v>
      </c>
      <c r="I232" s="2">
        <v>0</v>
      </c>
      <c r="J232" t="str">
        <f>_xlfn.IFNA(VLOOKUP($B232*1000+J$3,奖励辅助!$A:$K,11,FALSE),"")</f>
        <v>{"t":"i","i":4,"c":104672,"tr":0}</v>
      </c>
      <c r="K232" t="str">
        <f>_xlfn.IFNA(","&amp;VLOOKUP($B232*1000+K$3,奖励辅助!$A:$K,11,FALSE),"")</f>
        <v/>
      </c>
      <c r="L232" t="str">
        <f>_xlfn.IFNA(","&amp;VLOOKUP($B232*1000+L$3,奖励辅助!$A:$K,11,FALSE),"")</f>
        <v/>
      </c>
      <c r="M232" t="str">
        <f>_xlfn.IFNA(","&amp;VLOOKUP($B232*1000+M$3,奖励辅助!$A:$K,11,FALSE),"")</f>
        <v/>
      </c>
      <c r="N232" t="str">
        <f>_xlfn.IFNA(","&amp;VLOOKUP($B232*1000+N$3,奖励辅助!$A:$K,11,FALSE),"")</f>
        <v/>
      </c>
      <c r="O232" t="str">
        <f>_xlfn.IFNA(","&amp;VLOOKUP($B232*1000+O$3,奖励辅助!$A:$K,11,FALSE),"")</f>
        <v/>
      </c>
      <c r="P232" t="str">
        <f>_xlfn.IFNA(","&amp;VLOOKUP($B232*1000+P$3,奖励辅助!$A:$K,11,FALSE),"")</f>
        <v/>
      </c>
      <c r="Q232" t="str">
        <f>_xlfn.IFNA(","&amp;VLOOKUP($B232*1000+Q$3,奖励辅助!$A:$K,11,FALSE),"")</f>
        <v/>
      </c>
      <c r="R232" t="str">
        <f>_xlfn.IFNA(","&amp;VLOOKUP($B232*1000+R$3,奖励辅助!$A:$K,11,FALSE),"")</f>
        <v/>
      </c>
      <c r="S232" t="str">
        <f>_xlfn.IFNA(","&amp;VLOOKUP($B232*1000+S$3,奖励辅助!$A:$K,11,FALSE),"")</f>
        <v/>
      </c>
      <c r="T232" t="str">
        <f>_xlfn.IFNA(","&amp;VLOOKUP($B232*1000+T$3,奖励辅助!$A:$K,11,FALSE),"")</f>
        <v/>
      </c>
      <c r="U232" t="str">
        <f>_xlfn.IFNA(","&amp;VLOOKUP($B232*1000+U$3,奖励辅助!$A:$K,11,FALSE),"")</f>
        <v/>
      </c>
      <c r="V232" t="str">
        <f>_xlfn.IFNA(","&amp;VLOOKUP($B232*1000+V$3,奖励辅助!$A:$K,11,FALSE),"")</f>
        <v/>
      </c>
      <c r="W232" t="str">
        <f>_xlfn.IFNA(","&amp;VLOOKUP($B232*1000+W$3,奖励辅助!$A:$K,11,FALSE),"")</f>
        <v/>
      </c>
      <c r="X232" t="str">
        <f>_xlfn.IFNA(","&amp;VLOOKUP($B232*1000+X$3,奖励辅助!$A:$K,11,FALSE),"")</f>
        <v/>
      </c>
      <c r="Y232" t="str">
        <f>_xlfn.IFNA(","&amp;VLOOKUP($B232*1000+Y$3,奖励辅助!$A:$K,11,FALSE),"")</f>
        <v/>
      </c>
      <c r="Z232" t="str">
        <f>_xlfn.IFNA(","&amp;VLOOKUP($B232*1000+Z$3,奖励辅助!$A:$K,11,FALSE),"")</f>
        <v/>
      </c>
      <c r="AA232" t="str">
        <f>_xlfn.IFNA(","&amp;VLOOKUP($B232*1000+AA$3,奖励辅助!$A:$K,11,FALSE),"")</f>
        <v/>
      </c>
      <c r="AB232" t="str">
        <f>_xlfn.IFNA(","&amp;VLOOKUP($B232*1000+AB$3,奖励辅助!$A:$K,11,FALSE),"")</f>
        <v/>
      </c>
      <c r="AC232" t="str">
        <f>_xlfn.IFNA(","&amp;VLOOKUP($B232*1000+AC$3,奖励辅助!$A:$K,11,FALSE),"")</f>
        <v/>
      </c>
      <c r="AD232" t="str">
        <f>_xlfn.IFNA(","&amp;VLOOKUP($B232*1000+AD$3,奖励辅助!$A:$K,11,FALSE),"")</f>
        <v/>
      </c>
      <c r="AE232" t="str">
        <f>_xlfn.IFNA(","&amp;VLOOKUP($B232*1000+AE$3,奖励辅助!$A:$K,11,FALSE),"")</f>
        <v/>
      </c>
      <c r="AF232" t="str">
        <f>_xlfn.IFNA(","&amp;VLOOKUP($B232*1000+AF$3,奖励辅助!$A:$K,11,FALSE),"")</f>
        <v/>
      </c>
      <c r="AG232" t="str">
        <f>_xlfn.IFNA(","&amp;VLOOKUP($B232*1000+AG$3,奖励辅助!$A:$K,11,FALSE),"")</f>
        <v/>
      </c>
      <c r="AH232" t="str">
        <f>_xlfn.IFNA(","&amp;VLOOKUP($B232*1000+AH$3,奖励辅助!$A:$K,11,FALSE),"")</f>
        <v/>
      </c>
      <c r="AI232" t="str">
        <f>_xlfn.IFNA(","&amp;VLOOKUP($B232*1000+AI$3,奖励辅助!$A:$K,11,FALSE),"")</f>
        <v/>
      </c>
      <c r="AJ232" t="str">
        <f>_xlfn.IFNA(","&amp;VLOOKUP($B232*1000+AJ$3,奖励辅助!$A:$K,11,FALSE),"")</f>
        <v/>
      </c>
      <c r="AK232" t="str">
        <f>_xlfn.IFNA(","&amp;VLOOKUP($B232*1000+AK$3,奖励辅助!$A:$K,11,FALSE),"")</f>
        <v/>
      </c>
      <c r="AL232" t="str">
        <f>_xlfn.IFNA(","&amp;VLOOKUP($B232*1000+AL$3,奖励辅助!$A:$K,11,FALSE),"")</f>
        <v/>
      </c>
      <c r="AM232" t="str">
        <f>_xlfn.IFNA(","&amp;VLOOKUP($B232*1000+AM$3,奖励辅助!$A:$K,11,FALSE),"")</f>
        <v/>
      </c>
    </row>
    <row r="233" spans="1:39" x14ac:dyDescent="0.15">
      <c r="A233">
        <f t="shared" si="15"/>
        <v>400772</v>
      </c>
      <c r="B233" s="2">
        <f t="shared" si="16"/>
        <v>772</v>
      </c>
      <c r="C233" s="6">
        <f t="shared" si="18"/>
        <v>77</v>
      </c>
      <c r="D233" s="6">
        <f t="shared" si="19"/>
        <v>2</v>
      </c>
      <c r="E233" s="1" t="s">
        <v>90</v>
      </c>
      <c r="F233" s="3" t="s">
        <v>91</v>
      </c>
      <c r="G233" s="3" t="str">
        <f t="shared" si="17"/>
        <v>[]</v>
      </c>
      <c r="H233" s="2">
        <v>0</v>
      </c>
      <c r="I233" s="2">
        <v>0</v>
      </c>
      <c r="J233" t="str">
        <f>_xlfn.IFNA(VLOOKUP($B233*1000+J$3,奖励辅助!$A:$K,11,FALSE),"")</f>
        <v/>
      </c>
      <c r="K233" t="str">
        <f>_xlfn.IFNA(","&amp;VLOOKUP($B233*1000+K$3,奖励辅助!$A:$K,11,FALSE),"")</f>
        <v/>
      </c>
      <c r="L233" t="str">
        <f>_xlfn.IFNA(","&amp;VLOOKUP($B233*1000+L$3,奖励辅助!$A:$K,11,FALSE),"")</f>
        <v/>
      </c>
      <c r="M233" t="str">
        <f>_xlfn.IFNA(","&amp;VLOOKUP($B233*1000+M$3,奖励辅助!$A:$K,11,FALSE),"")</f>
        <v/>
      </c>
      <c r="N233" t="str">
        <f>_xlfn.IFNA(","&amp;VLOOKUP($B233*1000+N$3,奖励辅助!$A:$K,11,FALSE),"")</f>
        <v/>
      </c>
      <c r="O233" t="str">
        <f>_xlfn.IFNA(","&amp;VLOOKUP($B233*1000+O$3,奖励辅助!$A:$K,11,FALSE),"")</f>
        <v/>
      </c>
      <c r="P233" t="str">
        <f>_xlfn.IFNA(","&amp;VLOOKUP($B233*1000+P$3,奖励辅助!$A:$K,11,FALSE),"")</f>
        <v/>
      </c>
      <c r="Q233" t="str">
        <f>_xlfn.IFNA(","&amp;VLOOKUP($B233*1000+Q$3,奖励辅助!$A:$K,11,FALSE),"")</f>
        <v/>
      </c>
      <c r="R233" t="str">
        <f>_xlfn.IFNA(","&amp;VLOOKUP($B233*1000+R$3,奖励辅助!$A:$K,11,FALSE),"")</f>
        <v/>
      </c>
      <c r="S233" t="str">
        <f>_xlfn.IFNA(","&amp;VLOOKUP($B233*1000+S$3,奖励辅助!$A:$K,11,FALSE),"")</f>
        <v/>
      </c>
      <c r="T233" t="str">
        <f>_xlfn.IFNA(","&amp;VLOOKUP($B233*1000+T$3,奖励辅助!$A:$K,11,FALSE),"")</f>
        <v/>
      </c>
      <c r="U233" t="str">
        <f>_xlfn.IFNA(","&amp;VLOOKUP($B233*1000+U$3,奖励辅助!$A:$K,11,FALSE),"")</f>
        <v/>
      </c>
      <c r="V233" t="str">
        <f>_xlfn.IFNA(","&amp;VLOOKUP($B233*1000+V$3,奖励辅助!$A:$K,11,FALSE),"")</f>
        <v/>
      </c>
      <c r="W233" t="str">
        <f>_xlfn.IFNA(","&amp;VLOOKUP($B233*1000+W$3,奖励辅助!$A:$K,11,FALSE),"")</f>
        <v/>
      </c>
      <c r="X233" t="str">
        <f>_xlfn.IFNA(","&amp;VLOOKUP($B233*1000+X$3,奖励辅助!$A:$K,11,FALSE),"")</f>
        <v/>
      </c>
      <c r="Y233" t="str">
        <f>_xlfn.IFNA(","&amp;VLOOKUP($B233*1000+Y$3,奖励辅助!$A:$K,11,FALSE),"")</f>
        <v/>
      </c>
      <c r="Z233" t="str">
        <f>_xlfn.IFNA(","&amp;VLOOKUP($B233*1000+Z$3,奖励辅助!$A:$K,11,FALSE),"")</f>
        <v/>
      </c>
      <c r="AA233" t="str">
        <f>_xlfn.IFNA(","&amp;VLOOKUP($B233*1000+AA$3,奖励辅助!$A:$K,11,FALSE),"")</f>
        <v/>
      </c>
      <c r="AB233" t="str">
        <f>_xlfn.IFNA(","&amp;VLOOKUP($B233*1000+AB$3,奖励辅助!$A:$K,11,FALSE),"")</f>
        <v/>
      </c>
      <c r="AC233" t="str">
        <f>_xlfn.IFNA(","&amp;VLOOKUP($B233*1000+AC$3,奖励辅助!$A:$K,11,FALSE),"")</f>
        <v/>
      </c>
      <c r="AD233" t="str">
        <f>_xlfn.IFNA(","&amp;VLOOKUP($B233*1000+AD$3,奖励辅助!$A:$K,11,FALSE),"")</f>
        <v/>
      </c>
      <c r="AE233" t="str">
        <f>_xlfn.IFNA(","&amp;VLOOKUP($B233*1000+AE$3,奖励辅助!$A:$K,11,FALSE),"")</f>
        <v/>
      </c>
      <c r="AF233" t="str">
        <f>_xlfn.IFNA(","&amp;VLOOKUP($B233*1000+AF$3,奖励辅助!$A:$K,11,FALSE),"")</f>
        <v/>
      </c>
      <c r="AG233" t="str">
        <f>_xlfn.IFNA(","&amp;VLOOKUP($B233*1000+AG$3,奖励辅助!$A:$K,11,FALSE),"")</f>
        <v/>
      </c>
      <c r="AH233" t="str">
        <f>_xlfn.IFNA(","&amp;VLOOKUP($B233*1000+AH$3,奖励辅助!$A:$K,11,FALSE),"")</f>
        <v/>
      </c>
      <c r="AI233" t="str">
        <f>_xlfn.IFNA(","&amp;VLOOKUP($B233*1000+AI$3,奖励辅助!$A:$K,11,FALSE),"")</f>
        <v/>
      </c>
      <c r="AJ233" t="str">
        <f>_xlfn.IFNA(","&amp;VLOOKUP($B233*1000+AJ$3,奖励辅助!$A:$K,11,FALSE),"")</f>
        <v/>
      </c>
      <c r="AK233" t="str">
        <f>_xlfn.IFNA(","&amp;VLOOKUP($B233*1000+AK$3,奖励辅助!$A:$K,11,FALSE),"")</f>
        <v/>
      </c>
      <c r="AL233" t="str">
        <f>_xlfn.IFNA(","&amp;VLOOKUP($B233*1000+AL$3,奖励辅助!$A:$K,11,FALSE),"")</f>
        <v/>
      </c>
      <c r="AM233" t="str">
        <f>_xlfn.IFNA(","&amp;VLOOKUP($B233*1000+AM$3,奖励辅助!$A:$K,11,FALSE),"")</f>
        <v/>
      </c>
    </row>
    <row r="234" spans="1:39" x14ac:dyDescent="0.15">
      <c r="A234">
        <f t="shared" si="15"/>
        <v>400773</v>
      </c>
      <c r="B234" s="2">
        <f t="shared" si="16"/>
        <v>773</v>
      </c>
      <c r="C234" s="6">
        <f t="shared" si="18"/>
        <v>77</v>
      </c>
      <c r="D234" s="6">
        <f t="shared" si="19"/>
        <v>3</v>
      </c>
      <c r="E234" s="1" t="s">
        <v>90</v>
      </c>
      <c r="F234" s="3" t="s">
        <v>91</v>
      </c>
      <c r="G234" s="3" t="str">
        <f t="shared" si="17"/>
        <v>[]</v>
      </c>
      <c r="H234" s="2">
        <v>0</v>
      </c>
      <c r="I234" s="2">
        <v>0</v>
      </c>
      <c r="J234" t="str">
        <f>_xlfn.IFNA(VLOOKUP($B234*1000+J$3,奖励辅助!$A:$K,11,FALSE),"")</f>
        <v/>
      </c>
      <c r="K234" t="str">
        <f>_xlfn.IFNA(","&amp;VLOOKUP($B234*1000+K$3,奖励辅助!$A:$K,11,FALSE),"")</f>
        <v/>
      </c>
      <c r="L234" t="str">
        <f>_xlfn.IFNA(","&amp;VLOOKUP($B234*1000+L$3,奖励辅助!$A:$K,11,FALSE),"")</f>
        <v/>
      </c>
      <c r="M234" t="str">
        <f>_xlfn.IFNA(","&amp;VLOOKUP($B234*1000+M$3,奖励辅助!$A:$K,11,FALSE),"")</f>
        <v/>
      </c>
      <c r="N234" t="str">
        <f>_xlfn.IFNA(","&amp;VLOOKUP($B234*1000+N$3,奖励辅助!$A:$K,11,FALSE),"")</f>
        <v/>
      </c>
      <c r="O234" t="str">
        <f>_xlfn.IFNA(","&amp;VLOOKUP($B234*1000+O$3,奖励辅助!$A:$K,11,FALSE),"")</f>
        <v/>
      </c>
      <c r="P234" t="str">
        <f>_xlfn.IFNA(","&amp;VLOOKUP($B234*1000+P$3,奖励辅助!$A:$K,11,FALSE),"")</f>
        <v/>
      </c>
      <c r="Q234" t="str">
        <f>_xlfn.IFNA(","&amp;VLOOKUP($B234*1000+Q$3,奖励辅助!$A:$K,11,FALSE),"")</f>
        <v/>
      </c>
      <c r="R234" t="str">
        <f>_xlfn.IFNA(","&amp;VLOOKUP($B234*1000+R$3,奖励辅助!$A:$K,11,FALSE),"")</f>
        <v/>
      </c>
      <c r="S234" t="str">
        <f>_xlfn.IFNA(","&amp;VLOOKUP($B234*1000+S$3,奖励辅助!$A:$K,11,FALSE),"")</f>
        <v/>
      </c>
      <c r="T234" t="str">
        <f>_xlfn.IFNA(","&amp;VLOOKUP($B234*1000+T$3,奖励辅助!$A:$K,11,FALSE),"")</f>
        <v/>
      </c>
      <c r="U234" t="str">
        <f>_xlfn.IFNA(","&amp;VLOOKUP($B234*1000+U$3,奖励辅助!$A:$K,11,FALSE),"")</f>
        <v/>
      </c>
      <c r="V234" t="str">
        <f>_xlfn.IFNA(","&amp;VLOOKUP($B234*1000+V$3,奖励辅助!$A:$K,11,FALSE),"")</f>
        <v/>
      </c>
      <c r="W234" t="str">
        <f>_xlfn.IFNA(","&amp;VLOOKUP($B234*1000+W$3,奖励辅助!$A:$K,11,FALSE),"")</f>
        <v/>
      </c>
      <c r="X234" t="str">
        <f>_xlfn.IFNA(","&amp;VLOOKUP($B234*1000+X$3,奖励辅助!$A:$K,11,FALSE),"")</f>
        <v/>
      </c>
      <c r="Y234" t="str">
        <f>_xlfn.IFNA(","&amp;VLOOKUP($B234*1000+Y$3,奖励辅助!$A:$K,11,FALSE),"")</f>
        <v/>
      </c>
      <c r="Z234" t="str">
        <f>_xlfn.IFNA(","&amp;VLOOKUP($B234*1000+Z$3,奖励辅助!$A:$K,11,FALSE),"")</f>
        <v/>
      </c>
      <c r="AA234" t="str">
        <f>_xlfn.IFNA(","&amp;VLOOKUP($B234*1000+AA$3,奖励辅助!$A:$K,11,FALSE),"")</f>
        <v/>
      </c>
      <c r="AB234" t="str">
        <f>_xlfn.IFNA(","&amp;VLOOKUP($B234*1000+AB$3,奖励辅助!$A:$K,11,FALSE),"")</f>
        <v/>
      </c>
      <c r="AC234" t="str">
        <f>_xlfn.IFNA(","&amp;VLOOKUP($B234*1000+AC$3,奖励辅助!$A:$K,11,FALSE),"")</f>
        <v/>
      </c>
      <c r="AD234" t="str">
        <f>_xlfn.IFNA(","&amp;VLOOKUP($B234*1000+AD$3,奖励辅助!$A:$K,11,FALSE),"")</f>
        <v/>
      </c>
      <c r="AE234" t="str">
        <f>_xlfn.IFNA(","&amp;VLOOKUP($B234*1000+AE$3,奖励辅助!$A:$K,11,FALSE),"")</f>
        <v/>
      </c>
      <c r="AF234" t="str">
        <f>_xlfn.IFNA(","&amp;VLOOKUP($B234*1000+AF$3,奖励辅助!$A:$K,11,FALSE),"")</f>
        <v/>
      </c>
      <c r="AG234" t="str">
        <f>_xlfn.IFNA(","&amp;VLOOKUP($B234*1000+AG$3,奖励辅助!$A:$K,11,FALSE),"")</f>
        <v/>
      </c>
      <c r="AH234" t="str">
        <f>_xlfn.IFNA(","&amp;VLOOKUP($B234*1000+AH$3,奖励辅助!$A:$K,11,FALSE),"")</f>
        <v/>
      </c>
      <c r="AI234" t="str">
        <f>_xlfn.IFNA(","&amp;VLOOKUP($B234*1000+AI$3,奖励辅助!$A:$K,11,FALSE),"")</f>
        <v/>
      </c>
      <c r="AJ234" t="str">
        <f>_xlfn.IFNA(","&amp;VLOOKUP($B234*1000+AJ$3,奖励辅助!$A:$K,11,FALSE),"")</f>
        <v/>
      </c>
      <c r="AK234" t="str">
        <f>_xlfn.IFNA(","&amp;VLOOKUP($B234*1000+AK$3,奖励辅助!$A:$K,11,FALSE),"")</f>
        <v/>
      </c>
      <c r="AL234" t="str">
        <f>_xlfn.IFNA(","&amp;VLOOKUP($B234*1000+AL$3,奖励辅助!$A:$K,11,FALSE),"")</f>
        <v/>
      </c>
      <c r="AM234" t="str">
        <f>_xlfn.IFNA(","&amp;VLOOKUP($B234*1000+AM$3,奖励辅助!$A:$K,11,FALSE),"")</f>
        <v/>
      </c>
    </row>
    <row r="235" spans="1:39" x14ac:dyDescent="0.15">
      <c r="A235">
        <f t="shared" si="15"/>
        <v>400781</v>
      </c>
      <c r="B235" s="2">
        <f t="shared" si="16"/>
        <v>781</v>
      </c>
      <c r="C235" s="6">
        <f t="shared" si="18"/>
        <v>78</v>
      </c>
      <c r="D235" s="6">
        <f t="shared" si="19"/>
        <v>1</v>
      </c>
      <c r="E235" s="1" t="s">
        <v>90</v>
      </c>
      <c r="F235" s="3" t="s">
        <v>91</v>
      </c>
      <c r="G235" s="3" t="str">
        <f t="shared" si="17"/>
        <v>[{"t":"i","i":4,"c":112186,"tr":0}]</v>
      </c>
      <c r="H235" s="2">
        <v>0</v>
      </c>
      <c r="I235" s="2">
        <v>0</v>
      </c>
      <c r="J235" t="str">
        <f>_xlfn.IFNA(VLOOKUP($B235*1000+J$3,奖励辅助!$A:$K,11,FALSE),"")</f>
        <v>{"t":"i","i":4,"c":112186,"tr":0}</v>
      </c>
      <c r="K235" t="str">
        <f>_xlfn.IFNA(","&amp;VLOOKUP($B235*1000+K$3,奖励辅助!$A:$K,11,FALSE),"")</f>
        <v/>
      </c>
      <c r="L235" t="str">
        <f>_xlfn.IFNA(","&amp;VLOOKUP($B235*1000+L$3,奖励辅助!$A:$K,11,FALSE),"")</f>
        <v/>
      </c>
      <c r="M235" t="str">
        <f>_xlfn.IFNA(","&amp;VLOOKUP($B235*1000+M$3,奖励辅助!$A:$K,11,FALSE),"")</f>
        <v/>
      </c>
      <c r="N235" t="str">
        <f>_xlfn.IFNA(","&amp;VLOOKUP($B235*1000+N$3,奖励辅助!$A:$K,11,FALSE),"")</f>
        <v/>
      </c>
      <c r="O235" t="str">
        <f>_xlfn.IFNA(","&amp;VLOOKUP($B235*1000+O$3,奖励辅助!$A:$K,11,FALSE),"")</f>
        <v/>
      </c>
      <c r="P235" t="str">
        <f>_xlfn.IFNA(","&amp;VLOOKUP($B235*1000+P$3,奖励辅助!$A:$K,11,FALSE),"")</f>
        <v/>
      </c>
      <c r="Q235" t="str">
        <f>_xlfn.IFNA(","&amp;VLOOKUP($B235*1000+Q$3,奖励辅助!$A:$K,11,FALSE),"")</f>
        <v/>
      </c>
      <c r="R235" t="str">
        <f>_xlfn.IFNA(","&amp;VLOOKUP($B235*1000+R$3,奖励辅助!$A:$K,11,FALSE),"")</f>
        <v/>
      </c>
      <c r="S235" t="str">
        <f>_xlfn.IFNA(","&amp;VLOOKUP($B235*1000+S$3,奖励辅助!$A:$K,11,FALSE),"")</f>
        <v/>
      </c>
      <c r="T235" t="str">
        <f>_xlfn.IFNA(","&amp;VLOOKUP($B235*1000+T$3,奖励辅助!$A:$K,11,FALSE),"")</f>
        <v/>
      </c>
      <c r="U235" t="str">
        <f>_xlfn.IFNA(","&amp;VLOOKUP($B235*1000+U$3,奖励辅助!$A:$K,11,FALSE),"")</f>
        <v/>
      </c>
      <c r="V235" t="str">
        <f>_xlfn.IFNA(","&amp;VLOOKUP($B235*1000+V$3,奖励辅助!$A:$K,11,FALSE),"")</f>
        <v/>
      </c>
      <c r="W235" t="str">
        <f>_xlfn.IFNA(","&amp;VLOOKUP($B235*1000+W$3,奖励辅助!$A:$K,11,FALSE),"")</f>
        <v/>
      </c>
      <c r="X235" t="str">
        <f>_xlfn.IFNA(","&amp;VLOOKUP($B235*1000+X$3,奖励辅助!$A:$K,11,FALSE),"")</f>
        <v/>
      </c>
      <c r="Y235" t="str">
        <f>_xlfn.IFNA(","&amp;VLOOKUP($B235*1000+Y$3,奖励辅助!$A:$K,11,FALSE),"")</f>
        <v/>
      </c>
      <c r="Z235" t="str">
        <f>_xlfn.IFNA(","&amp;VLOOKUP($B235*1000+Z$3,奖励辅助!$A:$K,11,FALSE),"")</f>
        <v/>
      </c>
      <c r="AA235" t="str">
        <f>_xlfn.IFNA(","&amp;VLOOKUP($B235*1000+AA$3,奖励辅助!$A:$K,11,FALSE),"")</f>
        <v/>
      </c>
      <c r="AB235" t="str">
        <f>_xlfn.IFNA(","&amp;VLOOKUP($B235*1000+AB$3,奖励辅助!$A:$K,11,FALSE),"")</f>
        <v/>
      </c>
      <c r="AC235" t="str">
        <f>_xlfn.IFNA(","&amp;VLOOKUP($B235*1000+AC$3,奖励辅助!$A:$K,11,FALSE),"")</f>
        <v/>
      </c>
      <c r="AD235" t="str">
        <f>_xlfn.IFNA(","&amp;VLOOKUP($B235*1000+AD$3,奖励辅助!$A:$K,11,FALSE),"")</f>
        <v/>
      </c>
      <c r="AE235" t="str">
        <f>_xlfn.IFNA(","&amp;VLOOKUP($B235*1000+AE$3,奖励辅助!$A:$K,11,FALSE),"")</f>
        <v/>
      </c>
      <c r="AF235" t="str">
        <f>_xlfn.IFNA(","&amp;VLOOKUP($B235*1000+AF$3,奖励辅助!$A:$K,11,FALSE),"")</f>
        <v/>
      </c>
      <c r="AG235" t="str">
        <f>_xlfn.IFNA(","&amp;VLOOKUP($B235*1000+AG$3,奖励辅助!$A:$K,11,FALSE),"")</f>
        <v/>
      </c>
      <c r="AH235" t="str">
        <f>_xlfn.IFNA(","&amp;VLOOKUP($B235*1000+AH$3,奖励辅助!$A:$K,11,FALSE),"")</f>
        <v/>
      </c>
      <c r="AI235" t="str">
        <f>_xlfn.IFNA(","&amp;VLOOKUP($B235*1000+AI$3,奖励辅助!$A:$K,11,FALSE),"")</f>
        <v/>
      </c>
      <c r="AJ235" t="str">
        <f>_xlfn.IFNA(","&amp;VLOOKUP($B235*1000+AJ$3,奖励辅助!$A:$K,11,FALSE),"")</f>
        <v/>
      </c>
      <c r="AK235" t="str">
        <f>_xlfn.IFNA(","&amp;VLOOKUP($B235*1000+AK$3,奖励辅助!$A:$K,11,FALSE),"")</f>
        <v/>
      </c>
      <c r="AL235" t="str">
        <f>_xlfn.IFNA(","&amp;VLOOKUP($B235*1000+AL$3,奖励辅助!$A:$K,11,FALSE),"")</f>
        <v/>
      </c>
      <c r="AM235" t="str">
        <f>_xlfn.IFNA(","&amp;VLOOKUP($B235*1000+AM$3,奖励辅助!$A:$K,11,FALSE),"")</f>
        <v/>
      </c>
    </row>
    <row r="236" spans="1:39" x14ac:dyDescent="0.15">
      <c r="A236">
        <f t="shared" si="15"/>
        <v>400782</v>
      </c>
      <c r="B236" s="2">
        <f t="shared" si="16"/>
        <v>782</v>
      </c>
      <c r="C236" s="6">
        <f t="shared" si="18"/>
        <v>78</v>
      </c>
      <c r="D236" s="6">
        <f t="shared" si="19"/>
        <v>2</v>
      </c>
      <c r="E236" s="1" t="s">
        <v>90</v>
      </c>
      <c r="F236" s="3" t="s">
        <v>91</v>
      </c>
      <c r="G236" s="3" t="str">
        <f t="shared" si="17"/>
        <v>[]</v>
      </c>
      <c r="H236" s="2">
        <v>0</v>
      </c>
      <c r="I236" s="2">
        <v>0</v>
      </c>
      <c r="J236" t="str">
        <f>_xlfn.IFNA(VLOOKUP($B236*1000+J$3,奖励辅助!$A:$K,11,FALSE),"")</f>
        <v/>
      </c>
      <c r="K236" t="str">
        <f>_xlfn.IFNA(","&amp;VLOOKUP($B236*1000+K$3,奖励辅助!$A:$K,11,FALSE),"")</f>
        <v/>
      </c>
      <c r="L236" t="str">
        <f>_xlfn.IFNA(","&amp;VLOOKUP($B236*1000+L$3,奖励辅助!$A:$K,11,FALSE),"")</f>
        <v/>
      </c>
      <c r="M236" t="str">
        <f>_xlfn.IFNA(","&amp;VLOOKUP($B236*1000+M$3,奖励辅助!$A:$K,11,FALSE),"")</f>
        <v/>
      </c>
      <c r="N236" t="str">
        <f>_xlfn.IFNA(","&amp;VLOOKUP($B236*1000+N$3,奖励辅助!$A:$K,11,FALSE),"")</f>
        <v/>
      </c>
      <c r="O236" t="str">
        <f>_xlfn.IFNA(","&amp;VLOOKUP($B236*1000+O$3,奖励辅助!$A:$K,11,FALSE),"")</f>
        <v/>
      </c>
      <c r="P236" t="str">
        <f>_xlfn.IFNA(","&amp;VLOOKUP($B236*1000+P$3,奖励辅助!$A:$K,11,FALSE),"")</f>
        <v/>
      </c>
      <c r="Q236" t="str">
        <f>_xlfn.IFNA(","&amp;VLOOKUP($B236*1000+Q$3,奖励辅助!$A:$K,11,FALSE),"")</f>
        <v/>
      </c>
      <c r="R236" t="str">
        <f>_xlfn.IFNA(","&amp;VLOOKUP($B236*1000+R$3,奖励辅助!$A:$K,11,FALSE),"")</f>
        <v/>
      </c>
      <c r="S236" t="str">
        <f>_xlfn.IFNA(","&amp;VLOOKUP($B236*1000+S$3,奖励辅助!$A:$K,11,FALSE),"")</f>
        <v/>
      </c>
      <c r="T236" t="str">
        <f>_xlfn.IFNA(","&amp;VLOOKUP($B236*1000+T$3,奖励辅助!$A:$K,11,FALSE),"")</f>
        <v/>
      </c>
      <c r="U236" t="str">
        <f>_xlfn.IFNA(","&amp;VLOOKUP($B236*1000+U$3,奖励辅助!$A:$K,11,FALSE),"")</f>
        <v/>
      </c>
      <c r="V236" t="str">
        <f>_xlfn.IFNA(","&amp;VLOOKUP($B236*1000+V$3,奖励辅助!$A:$K,11,FALSE),"")</f>
        <v/>
      </c>
      <c r="W236" t="str">
        <f>_xlfn.IFNA(","&amp;VLOOKUP($B236*1000+W$3,奖励辅助!$A:$K,11,FALSE),"")</f>
        <v/>
      </c>
      <c r="X236" t="str">
        <f>_xlfn.IFNA(","&amp;VLOOKUP($B236*1000+X$3,奖励辅助!$A:$K,11,FALSE),"")</f>
        <v/>
      </c>
      <c r="Y236" t="str">
        <f>_xlfn.IFNA(","&amp;VLOOKUP($B236*1000+Y$3,奖励辅助!$A:$K,11,FALSE),"")</f>
        <v/>
      </c>
      <c r="Z236" t="str">
        <f>_xlfn.IFNA(","&amp;VLOOKUP($B236*1000+Z$3,奖励辅助!$A:$K,11,FALSE),"")</f>
        <v/>
      </c>
      <c r="AA236" t="str">
        <f>_xlfn.IFNA(","&amp;VLOOKUP($B236*1000+AA$3,奖励辅助!$A:$K,11,FALSE),"")</f>
        <v/>
      </c>
      <c r="AB236" t="str">
        <f>_xlfn.IFNA(","&amp;VLOOKUP($B236*1000+AB$3,奖励辅助!$A:$K,11,FALSE),"")</f>
        <v/>
      </c>
      <c r="AC236" t="str">
        <f>_xlfn.IFNA(","&amp;VLOOKUP($B236*1000+AC$3,奖励辅助!$A:$K,11,FALSE),"")</f>
        <v/>
      </c>
      <c r="AD236" t="str">
        <f>_xlfn.IFNA(","&amp;VLOOKUP($B236*1000+AD$3,奖励辅助!$A:$K,11,FALSE),"")</f>
        <v/>
      </c>
      <c r="AE236" t="str">
        <f>_xlfn.IFNA(","&amp;VLOOKUP($B236*1000+AE$3,奖励辅助!$A:$K,11,FALSE),"")</f>
        <v/>
      </c>
      <c r="AF236" t="str">
        <f>_xlfn.IFNA(","&amp;VLOOKUP($B236*1000+AF$3,奖励辅助!$A:$K,11,FALSE),"")</f>
        <v/>
      </c>
      <c r="AG236" t="str">
        <f>_xlfn.IFNA(","&amp;VLOOKUP($B236*1000+AG$3,奖励辅助!$A:$K,11,FALSE),"")</f>
        <v/>
      </c>
      <c r="AH236" t="str">
        <f>_xlfn.IFNA(","&amp;VLOOKUP($B236*1000+AH$3,奖励辅助!$A:$K,11,FALSE),"")</f>
        <v/>
      </c>
      <c r="AI236" t="str">
        <f>_xlfn.IFNA(","&amp;VLOOKUP($B236*1000+AI$3,奖励辅助!$A:$K,11,FALSE),"")</f>
        <v/>
      </c>
      <c r="AJ236" t="str">
        <f>_xlfn.IFNA(","&amp;VLOOKUP($B236*1000+AJ$3,奖励辅助!$A:$K,11,FALSE),"")</f>
        <v/>
      </c>
      <c r="AK236" t="str">
        <f>_xlfn.IFNA(","&amp;VLOOKUP($B236*1000+AK$3,奖励辅助!$A:$K,11,FALSE),"")</f>
        <v/>
      </c>
      <c r="AL236" t="str">
        <f>_xlfn.IFNA(","&amp;VLOOKUP($B236*1000+AL$3,奖励辅助!$A:$K,11,FALSE),"")</f>
        <v/>
      </c>
      <c r="AM236" t="str">
        <f>_xlfn.IFNA(","&amp;VLOOKUP($B236*1000+AM$3,奖励辅助!$A:$K,11,FALSE),"")</f>
        <v/>
      </c>
    </row>
    <row r="237" spans="1:39" x14ac:dyDescent="0.15">
      <c r="A237">
        <f t="shared" si="15"/>
        <v>400783</v>
      </c>
      <c r="B237" s="2">
        <f t="shared" si="16"/>
        <v>783</v>
      </c>
      <c r="C237" s="6">
        <f t="shared" si="18"/>
        <v>78</v>
      </c>
      <c r="D237" s="6">
        <f t="shared" si="19"/>
        <v>3</v>
      </c>
      <c r="E237" s="1" t="s">
        <v>90</v>
      </c>
      <c r="F237" s="3" t="s">
        <v>91</v>
      </c>
      <c r="G237" s="3" t="str">
        <f t="shared" si="17"/>
        <v>[]</v>
      </c>
      <c r="H237" s="2">
        <v>0</v>
      </c>
      <c r="I237" s="2">
        <v>0</v>
      </c>
      <c r="J237" t="str">
        <f>_xlfn.IFNA(VLOOKUP($B237*1000+J$3,奖励辅助!$A:$K,11,FALSE),"")</f>
        <v/>
      </c>
      <c r="K237" t="str">
        <f>_xlfn.IFNA(","&amp;VLOOKUP($B237*1000+K$3,奖励辅助!$A:$K,11,FALSE),"")</f>
        <v/>
      </c>
      <c r="L237" t="str">
        <f>_xlfn.IFNA(","&amp;VLOOKUP($B237*1000+L$3,奖励辅助!$A:$K,11,FALSE),"")</f>
        <v/>
      </c>
      <c r="M237" t="str">
        <f>_xlfn.IFNA(","&amp;VLOOKUP($B237*1000+M$3,奖励辅助!$A:$K,11,FALSE),"")</f>
        <v/>
      </c>
      <c r="N237" t="str">
        <f>_xlfn.IFNA(","&amp;VLOOKUP($B237*1000+N$3,奖励辅助!$A:$K,11,FALSE),"")</f>
        <v/>
      </c>
      <c r="O237" t="str">
        <f>_xlfn.IFNA(","&amp;VLOOKUP($B237*1000+O$3,奖励辅助!$A:$K,11,FALSE),"")</f>
        <v/>
      </c>
      <c r="P237" t="str">
        <f>_xlfn.IFNA(","&amp;VLOOKUP($B237*1000+P$3,奖励辅助!$A:$K,11,FALSE),"")</f>
        <v/>
      </c>
      <c r="Q237" t="str">
        <f>_xlfn.IFNA(","&amp;VLOOKUP($B237*1000+Q$3,奖励辅助!$A:$K,11,FALSE),"")</f>
        <v/>
      </c>
      <c r="R237" t="str">
        <f>_xlfn.IFNA(","&amp;VLOOKUP($B237*1000+R$3,奖励辅助!$A:$K,11,FALSE),"")</f>
        <v/>
      </c>
      <c r="S237" t="str">
        <f>_xlfn.IFNA(","&amp;VLOOKUP($B237*1000+S$3,奖励辅助!$A:$K,11,FALSE),"")</f>
        <v/>
      </c>
      <c r="T237" t="str">
        <f>_xlfn.IFNA(","&amp;VLOOKUP($B237*1000+T$3,奖励辅助!$A:$K,11,FALSE),"")</f>
        <v/>
      </c>
      <c r="U237" t="str">
        <f>_xlfn.IFNA(","&amp;VLOOKUP($B237*1000+U$3,奖励辅助!$A:$K,11,FALSE),"")</f>
        <v/>
      </c>
      <c r="V237" t="str">
        <f>_xlfn.IFNA(","&amp;VLOOKUP($B237*1000+V$3,奖励辅助!$A:$K,11,FALSE),"")</f>
        <v/>
      </c>
      <c r="W237" t="str">
        <f>_xlfn.IFNA(","&amp;VLOOKUP($B237*1000+W$3,奖励辅助!$A:$K,11,FALSE),"")</f>
        <v/>
      </c>
      <c r="X237" t="str">
        <f>_xlfn.IFNA(","&amp;VLOOKUP($B237*1000+X$3,奖励辅助!$A:$K,11,FALSE),"")</f>
        <v/>
      </c>
      <c r="Y237" t="str">
        <f>_xlfn.IFNA(","&amp;VLOOKUP($B237*1000+Y$3,奖励辅助!$A:$K,11,FALSE),"")</f>
        <v/>
      </c>
      <c r="Z237" t="str">
        <f>_xlfn.IFNA(","&amp;VLOOKUP($B237*1000+Z$3,奖励辅助!$A:$K,11,FALSE),"")</f>
        <v/>
      </c>
      <c r="AA237" t="str">
        <f>_xlfn.IFNA(","&amp;VLOOKUP($B237*1000+AA$3,奖励辅助!$A:$K,11,FALSE),"")</f>
        <v/>
      </c>
      <c r="AB237" t="str">
        <f>_xlfn.IFNA(","&amp;VLOOKUP($B237*1000+AB$3,奖励辅助!$A:$K,11,FALSE),"")</f>
        <v/>
      </c>
      <c r="AC237" t="str">
        <f>_xlfn.IFNA(","&amp;VLOOKUP($B237*1000+AC$3,奖励辅助!$A:$K,11,FALSE),"")</f>
        <v/>
      </c>
      <c r="AD237" t="str">
        <f>_xlfn.IFNA(","&amp;VLOOKUP($B237*1000+AD$3,奖励辅助!$A:$K,11,FALSE),"")</f>
        <v/>
      </c>
      <c r="AE237" t="str">
        <f>_xlfn.IFNA(","&amp;VLOOKUP($B237*1000+AE$3,奖励辅助!$A:$K,11,FALSE),"")</f>
        <v/>
      </c>
      <c r="AF237" t="str">
        <f>_xlfn.IFNA(","&amp;VLOOKUP($B237*1000+AF$3,奖励辅助!$A:$K,11,FALSE),"")</f>
        <v/>
      </c>
      <c r="AG237" t="str">
        <f>_xlfn.IFNA(","&amp;VLOOKUP($B237*1000+AG$3,奖励辅助!$A:$K,11,FALSE),"")</f>
        <v/>
      </c>
      <c r="AH237" t="str">
        <f>_xlfn.IFNA(","&amp;VLOOKUP($B237*1000+AH$3,奖励辅助!$A:$K,11,FALSE),"")</f>
        <v/>
      </c>
      <c r="AI237" t="str">
        <f>_xlfn.IFNA(","&amp;VLOOKUP($B237*1000+AI$3,奖励辅助!$A:$K,11,FALSE),"")</f>
        <v/>
      </c>
      <c r="AJ237" t="str">
        <f>_xlfn.IFNA(","&amp;VLOOKUP($B237*1000+AJ$3,奖励辅助!$A:$K,11,FALSE),"")</f>
        <v/>
      </c>
      <c r="AK237" t="str">
        <f>_xlfn.IFNA(","&amp;VLOOKUP($B237*1000+AK$3,奖励辅助!$A:$K,11,FALSE),"")</f>
        <v/>
      </c>
      <c r="AL237" t="str">
        <f>_xlfn.IFNA(","&amp;VLOOKUP($B237*1000+AL$3,奖励辅助!$A:$K,11,FALSE),"")</f>
        <v/>
      </c>
      <c r="AM237" t="str">
        <f>_xlfn.IFNA(","&amp;VLOOKUP($B237*1000+AM$3,奖励辅助!$A:$K,11,FALSE),"")</f>
        <v/>
      </c>
    </row>
    <row r="238" spans="1:39" x14ac:dyDescent="0.15">
      <c r="A238">
        <f t="shared" si="15"/>
        <v>400791</v>
      </c>
      <c r="B238" s="2">
        <f t="shared" si="16"/>
        <v>791</v>
      </c>
      <c r="C238" s="6">
        <f t="shared" si="18"/>
        <v>79</v>
      </c>
      <c r="D238" s="6">
        <f t="shared" si="19"/>
        <v>1</v>
      </c>
      <c r="E238" s="1" t="s">
        <v>90</v>
      </c>
      <c r="F238" s="3" t="s">
        <v>91</v>
      </c>
      <c r="G238" s="3" t="str">
        <f t="shared" si="17"/>
        <v>[{"t":"i","i":4,"c":120244,"tr":0}]</v>
      </c>
      <c r="H238" s="2">
        <v>0</v>
      </c>
      <c r="I238" s="2">
        <v>0</v>
      </c>
      <c r="J238" t="str">
        <f>_xlfn.IFNA(VLOOKUP($B238*1000+J$3,奖励辅助!$A:$K,11,FALSE),"")</f>
        <v>{"t":"i","i":4,"c":120244,"tr":0}</v>
      </c>
      <c r="K238" t="str">
        <f>_xlfn.IFNA(","&amp;VLOOKUP($B238*1000+K$3,奖励辅助!$A:$K,11,FALSE),"")</f>
        <v/>
      </c>
      <c r="L238" t="str">
        <f>_xlfn.IFNA(","&amp;VLOOKUP($B238*1000+L$3,奖励辅助!$A:$K,11,FALSE),"")</f>
        <v/>
      </c>
      <c r="M238" t="str">
        <f>_xlfn.IFNA(","&amp;VLOOKUP($B238*1000+M$3,奖励辅助!$A:$K,11,FALSE),"")</f>
        <v/>
      </c>
      <c r="N238" t="str">
        <f>_xlfn.IFNA(","&amp;VLOOKUP($B238*1000+N$3,奖励辅助!$A:$K,11,FALSE),"")</f>
        <v/>
      </c>
      <c r="O238" t="str">
        <f>_xlfn.IFNA(","&amp;VLOOKUP($B238*1000+O$3,奖励辅助!$A:$K,11,FALSE),"")</f>
        <v/>
      </c>
      <c r="P238" t="str">
        <f>_xlfn.IFNA(","&amp;VLOOKUP($B238*1000+P$3,奖励辅助!$A:$K,11,FALSE),"")</f>
        <v/>
      </c>
      <c r="Q238" t="str">
        <f>_xlfn.IFNA(","&amp;VLOOKUP($B238*1000+Q$3,奖励辅助!$A:$K,11,FALSE),"")</f>
        <v/>
      </c>
      <c r="R238" t="str">
        <f>_xlfn.IFNA(","&amp;VLOOKUP($B238*1000+R$3,奖励辅助!$A:$K,11,FALSE),"")</f>
        <v/>
      </c>
      <c r="S238" t="str">
        <f>_xlfn.IFNA(","&amp;VLOOKUP($B238*1000+S$3,奖励辅助!$A:$K,11,FALSE),"")</f>
        <v/>
      </c>
      <c r="T238" t="str">
        <f>_xlfn.IFNA(","&amp;VLOOKUP($B238*1000+T$3,奖励辅助!$A:$K,11,FALSE),"")</f>
        <v/>
      </c>
      <c r="U238" t="str">
        <f>_xlfn.IFNA(","&amp;VLOOKUP($B238*1000+U$3,奖励辅助!$A:$K,11,FALSE),"")</f>
        <v/>
      </c>
      <c r="V238" t="str">
        <f>_xlfn.IFNA(","&amp;VLOOKUP($B238*1000+V$3,奖励辅助!$A:$K,11,FALSE),"")</f>
        <v/>
      </c>
      <c r="W238" t="str">
        <f>_xlfn.IFNA(","&amp;VLOOKUP($B238*1000+W$3,奖励辅助!$A:$K,11,FALSE),"")</f>
        <v/>
      </c>
      <c r="X238" t="str">
        <f>_xlfn.IFNA(","&amp;VLOOKUP($B238*1000+X$3,奖励辅助!$A:$K,11,FALSE),"")</f>
        <v/>
      </c>
      <c r="Y238" t="str">
        <f>_xlfn.IFNA(","&amp;VLOOKUP($B238*1000+Y$3,奖励辅助!$A:$K,11,FALSE),"")</f>
        <v/>
      </c>
      <c r="Z238" t="str">
        <f>_xlfn.IFNA(","&amp;VLOOKUP($B238*1000+Z$3,奖励辅助!$A:$K,11,FALSE),"")</f>
        <v/>
      </c>
      <c r="AA238" t="str">
        <f>_xlfn.IFNA(","&amp;VLOOKUP($B238*1000+AA$3,奖励辅助!$A:$K,11,FALSE),"")</f>
        <v/>
      </c>
      <c r="AB238" t="str">
        <f>_xlfn.IFNA(","&amp;VLOOKUP($B238*1000+AB$3,奖励辅助!$A:$K,11,FALSE),"")</f>
        <v/>
      </c>
      <c r="AC238" t="str">
        <f>_xlfn.IFNA(","&amp;VLOOKUP($B238*1000+AC$3,奖励辅助!$A:$K,11,FALSE),"")</f>
        <v/>
      </c>
      <c r="AD238" t="str">
        <f>_xlfn.IFNA(","&amp;VLOOKUP($B238*1000+AD$3,奖励辅助!$A:$K,11,FALSE),"")</f>
        <v/>
      </c>
      <c r="AE238" t="str">
        <f>_xlfn.IFNA(","&amp;VLOOKUP($B238*1000+AE$3,奖励辅助!$A:$K,11,FALSE),"")</f>
        <v/>
      </c>
      <c r="AF238" t="str">
        <f>_xlfn.IFNA(","&amp;VLOOKUP($B238*1000+AF$3,奖励辅助!$A:$K,11,FALSE),"")</f>
        <v/>
      </c>
      <c r="AG238" t="str">
        <f>_xlfn.IFNA(","&amp;VLOOKUP($B238*1000+AG$3,奖励辅助!$A:$K,11,FALSE),"")</f>
        <v/>
      </c>
      <c r="AH238" t="str">
        <f>_xlfn.IFNA(","&amp;VLOOKUP($B238*1000+AH$3,奖励辅助!$A:$K,11,FALSE),"")</f>
        <v/>
      </c>
      <c r="AI238" t="str">
        <f>_xlfn.IFNA(","&amp;VLOOKUP($B238*1000+AI$3,奖励辅助!$A:$K,11,FALSE),"")</f>
        <v/>
      </c>
      <c r="AJ238" t="str">
        <f>_xlfn.IFNA(","&amp;VLOOKUP($B238*1000+AJ$3,奖励辅助!$A:$K,11,FALSE),"")</f>
        <v/>
      </c>
      <c r="AK238" t="str">
        <f>_xlfn.IFNA(","&amp;VLOOKUP($B238*1000+AK$3,奖励辅助!$A:$K,11,FALSE),"")</f>
        <v/>
      </c>
      <c r="AL238" t="str">
        <f>_xlfn.IFNA(","&amp;VLOOKUP($B238*1000+AL$3,奖励辅助!$A:$K,11,FALSE),"")</f>
        <v/>
      </c>
      <c r="AM238" t="str">
        <f>_xlfn.IFNA(","&amp;VLOOKUP($B238*1000+AM$3,奖励辅助!$A:$K,11,FALSE),"")</f>
        <v/>
      </c>
    </row>
    <row r="239" spans="1:39" x14ac:dyDescent="0.15">
      <c r="A239">
        <f t="shared" si="15"/>
        <v>400792</v>
      </c>
      <c r="B239" s="2">
        <f t="shared" si="16"/>
        <v>792</v>
      </c>
      <c r="C239" s="6">
        <f t="shared" si="18"/>
        <v>79</v>
      </c>
      <c r="D239" s="6">
        <f t="shared" si="19"/>
        <v>2</v>
      </c>
      <c r="E239" s="1" t="s">
        <v>90</v>
      </c>
      <c r="F239" s="3" t="s">
        <v>91</v>
      </c>
      <c r="G239" s="3" t="str">
        <f t="shared" si="17"/>
        <v>[]</v>
      </c>
      <c r="H239" s="2">
        <v>0</v>
      </c>
      <c r="I239" s="2">
        <v>0</v>
      </c>
      <c r="J239" t="str">
        <f>_xlfn.IFNA(VLOOKUP($B239*1000+J$3,奖励辅助!$A:$K,11,FALSE),"")</f>
        <v/>
      </c>
      <c r="K239" t="str">
        <f>_xlfn.IFNA(","&amp;VLOOKUP($B239*1000+K$3,奖励辅助!$A:$K,11,FALSE),"")</f>
        <v/>
      </c>
      <c r="L239" t="str">
        <f>_xlfn.IFNA(","&amp;VLOOKUP($B239*1000+L$3,奖励辅助!$A:$K,11,FALSE),"")</f>
        <v/>
      </c>
      <c r="M239" t="str">
        <f>_xlfn.IFNA(","&amp;VLOOKUP($B239*1000+M$3,奖励辅助!$A:$K,11,FALSE),"")</f>
        <v/>
      </c>
      <c r="N239" t="str">
        <f>_xlfn.IFNA(","&amp;VLOOKUP($B239*1000+N$3,奖励辅助!$A:$K,11,FALSE),"")</f>
        <v/>
      </c>
      <c r="O239" t="str">
        <f>_xlfn.IFNA(","&amp;VLOOKUP($B239*1000+O$3,奖励辅助!$A:$K,11,FALSE),"")</f>
        <v/>
      </c>
      <c r="P239" t="str">
        <f>_xlfn.IFNA(","&amp;VLOOKUP($B239*1000+P$3,奖励辅助!$A:$K,11,FALSE),"")</f>
        <v/>
      </c>
      <c r="Q239" t="str">
        <f>_xlfn.IFNA(","&amp;VLOOKUP($B239*1000+Q$3,奖励辅助!$A:$K,11,FALSE),"")</f>
        <v/>
      </c>
      <c r="R239" t="str">
        <f>_xlfn.IFNA(","&amp;VLOOKUP($B239*1000+R$3,奖励辅助!$A:$K,11,FALSE),"")</f>
        <v/>
      </c>
      <c r="S239" t="str">
        <f>_xlfn.IFNA(","&amp;VLOOKUP($B239*1000+S$3,奖励辅助!$A:$K,11,FALSE),"")</f>
        <v/>
      </c>
      <c r="T239" t="str">
        <f>_xlfn.IFNA(","&amp;VLOOKUP($B239*1000+T$3,奖励辅助!$A:$K,11,FALSE),"")</f>
        <v/>
      </c>
      <c r="U239" t="str">
        <f>_xlfn.IFNA(","&amp;VLOOKUP($B239*1000+U$3,奖励辅助!$A:$K,11,FALSE),"")</f>
        <v/>
      </c>
      <c r="V239" t="str">
        <f>_xlfn.IFNA(","&amp;VLOOKUP($B239*1000+V$3,奖励辅助!$A:$K,11,FALSE),"")</f>
        <v/>
      </c>
      <c r="W239" t="str">
        <f>_xlfn.IFNA(","&amp;VLOOKUP($B239*1000+W$3,奖励辅助!$A:$K,11,FALSE),"")</f>
        <v/>
      </c>
      <c r="X239" t="str">
        <f>_xlfn.IFNA(","&amp;VLOOKUP($B239*1000+X$3,奖励辅助!$A:$K,11,FALSE),"")</f>
        <v/>
      </c>
      <c r="Y239" t="str">
        <f>_xlfn.IFNA(","&amp;VLOOKUP($B239*1000+Y$3,奖励辅助!$A:$K,11,FALSE),"")</f>
        <v/>
      </c>
      <c r="Z239" t="str">
        <f>_xlfn.IFNA(","&amp;VLOOKUP($B239*1000+Z$3,奖励辅助!$A:$K,11,FALSE),"")</f>
        <v/>
      </c>
      <c r="AA239" t="str">
        <f>_xlfn.IFNA(","&amp;VLOOKUP($B239*1000+AA$3,奖励辅助!$A:$K,11,FALSE),"")</f>
        <v/>
      </c>
      <c r="AB239" t="str">
        <f>_xlfn.IFNA(","&amp;VLOOKUP($B239*1000+AB$3,奖励辅助!$A:$K,11,FALSE),"")</f>
        <v/>
      </c>
      <c r="AC239" t="str">
        <f>_xlfn.IFNA(","&amp;VLOOKUP($B239*1000+AC$3,奖励辅助!$A:$K,11,FALSE),"")</f>
        <v/>
      </c>
      <c r="AD239" t="str">
        <f>_xlfn.IFNA(","&amp;VLOOKUP($B239*1000+AD$3,奖励辅助!$A:$K,11,FALSE),"")</f>
        <v/>
      </c>
      <c r="AE239" t="str">
        <f>_xlfn.IFNA(","&amp;VLOOKUP($B239*1000+AE$3,奖励辅助!$A:$K,11,FALSE),"")</f>
        <v/>
      </c>
      <c r="AF239" t="str">
        <f>_xlfn.IFNA(","&amp;VLOOKUP($B239*1000+AF$3,奖励辅助!$A:$K,11,FALSE),"")</f>
        <v/>
      </c>
      <c r="AG239" t="str">
        <f>_xlfn.IFNA(","&amp;VLOOKUP($B239*1000+AG$3,奖励辅助!$A:$K,11,FALSE),"")</f>
        <v/>
      </c>
      <c r="AH239" t="str">
        <f>_xlfn.IFNA(","&amp;VLOOKUP($B239*1000+AH$3,奖励辅助!$A:$K,11,FALSE),"")</f>
        <v/>
      </c>
      <c r="AI239" t="str">
        <f>_xlfn.IFNA(","&amp;VLOOKUP($B239*1000+AI$3,奖励辅助!$A:$K,11,FALSE),"")</f>
        <v/>
      </c>
      <c r="AJ239" t="str">
        <f>_xlfn.IFNA(","&amp;VLOOKUP($B239*1000+AJ$3,奖励辅助!$A:$K,11,FALSE),"")</f>
        <v/>
      </c>
      <c r="AK239" t="str">
        <f>_xlfn.IFNA(","&amp;VLOOKUP($B239*1000+AK$3,奖励辅助!$A:$K,11,FALSE),"")</f>
        <v/>
      </c>
      <c r="AL239" t="str">
        <f>_xlfn.IFNA(","&amp;VLOOKUP($B239*1000+AL$3,奖励辅助!$A:$K,11,FALSE),"")</f>
        <v/>
      </c>
      <c r="AM239" t="str">
        <f>_xlfn.IFNA(","&amp;VLOOKUP($B239*1000+AM$3,奖励辅助!$A:$K,11,FALSE),"")</f>
        <v/>
      </c>
    </row>
    <row r="240" spans="1:39" x14ac:dyDescent="0.15">
      <c r="A240">
        <f t="shared" si="15"/>
        <v>400793</v>
      </c>
      <c r="B240" s="2">
        <f t="shared" si="16"/>
        <v>793</v>
      </c>
      <c r="C240" s="6">
        <f t="shared" si="18"/>
        <v>79</v>
      </c>
      <c r="D240" s="6">
        <f t="shared" si="19"/>
        <v>3</v>
      </c>
      <c r="E240" s="1" t="s">
        <v>90</v>
      </c>
      <c r="F240" s="3" t="s">
        <v>91</v>
      </c>
      <c r="G240" s="3" t="str">
        <f t="shared" si="17"/>
        <v>[]</v>
      </c>
      <c r="H240" s="2">
        <v>0</v>
      </c>
      <c r="I240" s="2">
        <v>0</v>
      </c>
      <c r="J240" t="str">
        <f>_xlfn.IFNA(VLOOKUP($B240*1000+J$3,奖励辅助!$A:$K,11,FALSE),"")</f>
        <v/>
      </c>
      <c r="K240" t="str">
        <f>_xlfn.IFNA(","&amp;VLOOKUP($B240*1000+K$3,奖励辅助!$A:$K,11,FALSE),"")</f>
        <v/>
      </c>
      <c r="L240" t="str">
        <f>_xlfn.IFNA(","&amp;VLOOKUP($B240*1000+L$3,奖励辅助!$A:$K,11,FALSE),"")</f>
        <v/>
      </c>
      <c r="M240" t="str">
        <f>_xlfn.IFNA(","&amp;VLOOKUP($B240*1000+M$3,奖励辅助!$A:$K,11,FALSE),"")</f>
        <v/>
      </c>
      <c r="N240" t="str">
        <f>_xlfn.IFNA(","&amp;VLOOKUP($B240*1000+N$3,奖励辅助!$A:$K,11,FALSE),"")</f>
        <v/>
      </c>
      <c r="O240" t="str">
        <f>_xlfn.IFNA(","&amp;VLOOKUP($B240*1000+O$3,奖励辅助!$A:$K,11,FALSE),"")</f>
        <v/>
      </c>
      <c r="P240" t="str">
        <f>_xlfn.IFNA(","&amp;VLOOKUP($B240*1000+P$3,奖励辅助!$A:$K,11,FALSE),"")</f>
        <v/>
      </c>
      <c r="Q240" t="str">
        <f>_xlfn.IFNA(","&amp;VLOOKUP($B240*1000+Q$3,奖励辅助!$A:$K,11,FALSE),"")</f>
        <v/>
      </c>
      <c r="R240" t="str">
        <f>_xlfn.IFNA(","&amp;VLOOKUP($B240*1000+R$3,奖励辅助!$A:$K,11,FALSE),"")</f>
        <v/>
      </c>
      <c r="S240" t="str">
        <f>_xlfn.IFNA(","&amp;VLOOKUP($B240*1000+S$3,奖励辅助!$A:$K,11,FALSE),"")</f>
        <v/>
      </c>
      <c r="T240" t="str">
        <f>_xlfn.IFNA(","&amp;VLOOKUP($B240*1000+T$3,奖励辅助!$A:$K,11,FALSE),"")</f>
        <v/>
      </c>
      <c r="U240" t="str">
        <f>_xlfn.IFNA(","&amp;VLOOKUP($B240*1000+U$3,奖励辅助!$A:$K,11,FALSE),"")</f>
        <v/>
      </c>
      <c r="V240" t="str">
        <f>_xlfn.IFNA(","&amp;VLOOKUP($B240*1000+V$3,奖励辅助!$A:$K,11,FALSE),"")</f>
        <v/>
      </c>
      <c r="W240" t="str">
        <f>_xlfn.IFNA(","&amp;VLOOKUP($B240*1000+W$3,奖励辅助!$A:$K,11,FALSE),"")</f>
        <v/>
      </c>
      <c r="X240" t="str">
        <f>_xlfn.IFNA(","&amp;VLOOKUP($B240*1000+X$3,奖励辅助!$A:$K,11,FALSE),"")</f>
        <v/>
      </c>
      <c r="Y240" t="str">
        <f>_xlfn.IFNA(","&amp;VLOOKUP($B240*1000+Y$3,奖励辅助!$A:$K,11,FALSE),"")</f>
        <v/>
      </c>
      <c r="Z240" t="str">
        <f>_xlfn.IFNA(","&amp;VLOOKUP($B240*1000+Z$3,奖励辅助!$A:$K,11,FALSE),"")</f>
        <v/>
      </c>
      <c r="AA240" t="str">
        <f>_xlfn.IFNA(","&amp;VLOOKUP($B240*1000+AA$3,奖励辅助!$A:$K,11,FALSE),"")</f>
        <v/>
      </c>
      <c r="AB240" t="str">
        <f>_xlfn.IFNA(","&amp;VLOOKUP($B240*1000+AB$3,奖励辅助!$A:$K,11,FALSE),"")</f>
        <v/>
      </c>
      <c r="AC240" t="str">
        <f>_xlfn.IFNA(","&amp;VLOOKUP($B240*1000+AC$3,奖励辅助!$A:$K,11,FALSE),"")</f>
        <v/>
      </c>
      <c r="AD240" t="str">
        <f>_xlfn.IFNA(","&amp;VLOOKUP($B240*1000+AD$3,奖励辅助!$A:$K,11,FALSE),"")</f>
        <v/>
      </c>
      <c r="AE240" t="str">
        <f>_xlfn.IFNA(","&amp;VLOOKUP($B240*1000+AE$3,奖励辅助!$A:$K,11,FALSE),"")</f>
        <v/>
      </c>
      <c r="AF240" t="str">
        <f>_xlfn.IFNA(","&amp;VLOOKUP($B240*1000+AF$3,奖励辅助!$A:$K,11,FALSE),"")</f>
        <v/>
      </c>
      <c r="AG240" t="str">
        <f>_xlfn.IFNA(","&amp;VLOOKUP($B240*1000+AG$3,奖励辅助!$A:$K,11,FALSE),"")</f>
        <v/>
      </c>
      <c r="AH240" t="str">
        <f>_xlfn.IFNA(","&amp;VLOOKUP($B240*1000+AH$3,奖励辅助!$A:$K,11,FALSE),"")</f>
        <v/>
      </c>
      <c r="AI240" t="str">
        <f>_xlfn.IFNA(","&amp;VLOOKUP($B240*1000+AI$3,奖励辅助!$A:$K,11,FALSE),"")</f>
        <v/>
      </c>
      <c r="AJ240" t="str">
        <f>_xlfn.IFNA(","&amp;VLOOKUP($B240*1000+AJ$3,奖励辅助!$A:$K,11,FALSE),"")</f>
        <v/>
      </c>
      <c r="AK240" t="str">
        <f>_xlfn.IFNA(","&amp;VLOOKUP($B240*1000+AK$3,奖励辅助!$A:$K,11,FALSE),"")</f>
        <v/>
      </c>
      <c r="AL240" t="str">
        <f>_xlfn.IFNA(","&amp;VLOOKUP($B240*1000+AL$3,奖励辅助!$A:$K,11,FALSE),"")</f>
        <v/>
      </c>
      <c r="AM240" t="str">
        <f>_xlfn.IFNA(","&amp;VLOOKUP($B240*1000+AM$3,奖励辅助!$A:$K,11,FALSE),"")</f>
        <v/>
      </c>
    </row>
    <row r="241" spans="1:39" x14ac:dyDescent="0.15">
      <c r="A241">
        <f t="shared" si="15"/>
        <v>400801</v>
      </c>
      <c r="B241" s="2">
        <f t="shared" si="16"/>
        <v>801</v>
      </c>
      <c r="C241" s="6">
        <f t="shared" si="18"/>
        <v>80</v>
      </c>
      <c r="D241" s="6">
        <f t="shared" si="19"/>
        <v>1</v>
      </c>
      <c r="E241" s="1" t="s">
        <v>90</v>
      </c>
      <c r="F241" s="3" t="s">
        <v>91</v>
      </c>
      <c r="G241" s="3" t="str">
        <f t="shared" si="17"/>
        <v>[{"t":"i","i":4,"c":128876,"tr":0}]</v>
      </c>
      <c r="H241" s="2">
        <v>0</v>
      </c>
      <c r="I241" s="2">
        <v>0</v>
      </c>
      <c r="J241" t="str">
        <f>_xlfn.IFNA(VLOOKUP($B241*1000+J$3,奖励辅助!$A:$K,11,FALSE),"")</f>
        <v>{"t":"i","i":4,"c":128876,"tr":0}</v>
      </c>
      <c r="K241" t="str">
        <f>_xlfn.IFNA(","&amp;VLOOKUP($B241*1000+K$3,奖励辅助!$A:$K,11,FALSE),"")</f>
        <v/>
      </c>
      <c r="L241" t="str">
        <f>_xlfn.IFNA(","&amp;VLOOKUP($B241*1000+L$3,奖励辅助!$A:$K,11,FALSE),"")</f>
        <v/>
      </c>
      <c r="M241" t="str">
        <f>_xlfn.IFNA(","&amp;VLOOKUP($B241*1000+M$3,奖励辅助!$A:$K,11,FALSE),"")</f>
        <v/>
      </c>
      <c r="N241" t="str">
        <f>_xlfn.IFNA(","&amp;VLOOKUP($B241*1000+N$3,奖励辅助!$A:$K,11,FALSE),"")</f>
        <v/>
      </c>
      <c r="O241" t="str">
        <f>_xlfn.IFNA(","&amp;VLOOKUP($B241*1000+O$3,奖励辅助!$A:$K,11,FALSE),"")</f>
        <v/>
      </c>
      <c r="P241" t="str">
        <f>_xlfn.IFNA(","&amp;VLOOKUP($B241*1000+P$3,奖励辅助!$A:$K,11,FALSE),"")</f>
        <v/>
      </c>
      <c r="Q241" t="str">
        <f>_xlfn.IFNA(","&amp;VLOOKUP($B241*1000+Q$3,奖励辅助!$A:$K,11,FALSE),"")</f>
        <v/>
      </c>
      <c r="R241" t="str">
        <f>_xlfn.IFNA(","&amp;VLOOKUP($B241*1000+R$3,奖励辅助!$A:$K,11,FALSE),"")</f>
        <v/>
      </c>
      <c r="S241" t="str">
        <f>_xlfn.IFNA(","&amp;VLOOKUP($B241*1000+S$3,奖励辅助!$A:$K,11,FALSE),"")</f>
        <v/>
      </c>
      <c r="T241" t="str">
        <f>_xlfn.IFNA(","&amp;VLOOKUP($B241*1000+T$3,奖励辅助!$A:$K,11,FALSE),"")</f>
        <v/>
      </c>
      <c r="U241" t="str">
        <f>_xlfn.IFNA(","&amp;VLOOKUP($B241*1000+U$3,奖励辅助!$A:$K,11,FALSE),"")</f>
        <v/>
      </c>
      <c r="V241" t="str">
        <f>_xlfn.IFNA(","&amp;VLOOKUP($B241*1000+V$3,奖励辅助!$A:$K,11,FALSE),"")</f>
        <v/>
      </c>
      <c r="W241" t="str">
        <f>_xlfn.IFNA(","&amp;VLOOKUP($B241*1000+W$3,奖励辅助!$A:$K,11,FALSE),"")</f>
        <v/>
      </c>
      <c r="X241" t="str">
        <f>_xlfn.IFNA(","&amp;VLOOKUP($B241*1000+X$3,奖励辅助!$A:$K,11,FALSE),"")</f>
        <v/>
      </c>
      <c r="Y241" t="str">
        <f>_xlfn.IFNA(","&amp;VLOOKUP($B241*1000+Y$3,奖励辅助!$A:$K,11,FALSE),"")</f>
        <v/>
      </c>
      <c r="Z241" t="str">
        <f>_xlfn.IFNA(","&amp;VLOOKUP($B241*1000+Z$3,奖励辅助!$A:$K,11,FALSE),"")</f>
        <v/>
      </c>
      <c r="AA241" t="str">
        <f>_xlfn.IFNA(","&amp;VLOOKUP($B241*1000+AA$3,奖励辅助!$A:$K,11,FALSE),"")</f>
        <v/>
      </c>
      <c r="AB241" t="str">
        <f>_xlfn.IFNA(","&amp;VLOOKUP($B241*1000+AB$3,奖励辅助!$A:$K,11,FALSE),"")</f>
        <v/>
      </c>
      <c r="AC241" t="str">
        <f>_xlfn.IFNA(","&amp;VLOOKUP($B241*1000+AC$3,奖励辅助!$A:$K,11,FALSE),"")</f>
        <v/>
      </c>
      <c r="AD241" t="str">
        <f>_xlfn.IFNA(","&amp;VLOOKUP($B241*1000+AD$3,奖励辅助!$A:$K,11,FALSE),"")</f>
        <v/>
      </c>
      <c r="AE241" t="str">
        <f>_xlfn.IFNA(","&amp;VLOOKUP($B241*1000+AE$3,奖励辅助!$A:$K,11,FALSE),"")</f>
        <v/>
      </c>
      <c r="AF241" t="str">
        <f>_xlfn.IFNA(","&amp;VLOOKUP($B241*1000+AF$3,奖励辅助!$A:$K,11,FALSE),"")</f>
        <v/>
      </c>
      <c r="AG241" t="str">
        <f>_xlfn.IFNA(","&amp;VLOOKUP($B241*1000+AG$3,奖励辅助!$A:$K,11,FALSE),"")</f>
        <v/>
      </c>
      <c r="AH241" t="str">
        <f>_xlfn.IFNA(","&amp;VLOOKUP($B241*1000+AH$3,奖励辅助!$A:$K,11,FALSE),"")</f>
        <v/>
      </c>
      <c r="AI241" t="str">
        <f>_xlfn.IFNA(","&amp;VLOOKUP($B241*1000+AI$3,奖励辅助!$A:$K,11,FALSE),"")</f>
        <v/>
      </c>
      <c r="AJ241" t="str">
        <f>_xlfn.IFNA(","&amp;VLOOKUP($B241*1000+AJ$3,奖励辅助!$A:$K,11,FALSE),"")</f>
        <v/>
      </c>
      <c r="AK241" t="str">
        <f>_xlfn.IFNA(","&amp;VLOOKUP($B241*1000+AK$3,奖励辅助!$A:$K,11,FALSE),"")</f>
        <v/>
      </c>
      <c r="AL241" t="str">
        <f>_xlfn.IFNA(","&amp;VLOOKUP($B241*1000+AL$3,奖励辅助!$A:$K,11,FALSE),"")</f>
        <v/>
      </c>
      <c r="AM241" t="str">
        <f>_xlfn.IFNA(","&amp;VLOOKUP($B241*1000+AM$3,奖励辅助!$A:$K,11,FALSE),"")</f>
        <v/>
      </c>
    </row>
    <row r="242" spans="1:39" x14ac:dyDescent="0.15">
      <c r="A242">
        <f t="shared" si="15"/>
        <v>400802</v>
      </c>
      <c r="B242" s="2">
        <f t="shared" si="16"/>
        <v>802</v>
      </c>
      <c r="C242" s="6">
        <f t="shared" si="18"/>
        <v>80</v>
      </c>
      <c r="D242" s="6">
        <f t="shared" si="19"/>
        <v>2</v>
      </c>
      <c r="E242" s="1" t="s">
        <v>90</v>
      </c>
      <c r="F242" s="3" t="s">
        <v>91</v>
      </c>
      <c r="G242" s="3" t="str">
        <f t="shared" si="17"/>
        <v>[]</v>
      </c>
      <c r="H242" s="2">
        <v>0</v>
      </c>
      <c r="I242" s="2">
        <v>0</v>
      </c>
      <c r="J242" t="str">
        <f>_xlfn.IFNA(VLOOKUP($B242*1000+J$3,奖励辅助!$A:$K,11,FALSE),"")</f>
        <v/>
      </c>
      <c r="K242" t="str">
        <f>_xlfn.IFNA(","&amp;VLOOKUP($B242*1000+K$3,奖励辅助!$A:$K,11,FALSE),"")</f>
        <v/>
      </c>
      <c r="L242" t="str">
        <f>_xlfn.IFNA(","&amp;VLOOKUP($B242*1000+L$3,奖励辅助!$A:$K,11,FALSE),"")</f>
        <v/>
      </c>
      <c r="M242" t="str">
        <f>_xlfn.IFNA(","&amp;VLOOKUP($B242*1000+M$3,奖励辅助!$A:$K,11,FALSE),"")</f>
        <v/>
      </c>
      <c r="N242" t="str">
        <f>_xlfn.IFNA(","&amp;VLOOKUP($B242*1000+N$3,奖励辅助!$A:$K,11,FALSE),"")</f>
        <v/>
      </c>
      <c r="O242" t="str">
        <f>_xlfn.IFNA(","&amp;VLOOKUP($B242*1000+O$3,奖励辅助!$A:$K,11,FALSE),"")</f>
        <v/>
      </c>
      <c r="P242" t="str">
        <f>_xlfn.IFNA(","&amp;VLOOKUP($B242*1000+P$3,奖励辅助!$A:$K,11,FALSE),"")</f>
        <v/>
      </c>
      <c r="Q242" t="str">
        <f>_xlfn.IFNA(","&amp;VLOOKUP($B242*1000+Q$3,奖励辅助!$A:$K,11,FALSE),"")</f>
        <v/>
      </c>
      <c r="R242" t="str">
        <f>_xlfn.IFNA(","&amp;VLOOKUP($B242*1000+R$3,奖励辅助!$A:$K,11,FALSE),"")</f>
        <v/>
      </c>
      <c r="S242" t="str">
        <f>_xlfn.IFNA(","&amp;VLOOKUP($B242*1000+S$3,奖励辅助!$A:$K,11,FALSE),"")</f>
        <v/>
      </c>
      <c r="T242" t="str">
        <f>_xlfn.IFNA(","&amp;VLOOKUP($B242*1000+T$3,奖励辅助!$A:$K,11,FALSE),"")</f>
        <v/>
      </c>
      <c r="U242" t="str">
        <f>_xlfn.IFNA(","&amp;VLOOKUP($B242*1000+U$3,奖励辅助!$A:$K,11,FALSE),"")</f>
        <v/>
      </c>
      <c r="V242" t="str">
        <f>_xlfn.IFNA(","&amp;VLOOKUP($B242*1000+V$3,奖励辅助!$A:$K,11,FALSE),"")</f>
        <v/>
      </c>
      <c r="W242" t="str">
        <f>_xlfn.IFNA(","&amp;VLOOKUP($B242*1000+W$3,奖励辅助!$A:$K,11,FALSE),"")</f>
        <v/>
      </c>
      <c r="X242" t="str">
        <f>_xlfn.IFNA(","&amp;VLOOKUP($B242*1000+X$3,奖励辅助!$A:$K,11,FALSE),"")</f>
        <v/>
      </c>
      <c r="Y242" t="str">
        <f>_xlfn.IFNA(","&amp;VLOOKUP($B242*1000+Y$3,奖励辅助!$A:$K,11,FALSE),"")</f>
        <v/>
      </c>
      <c r="Z242" t="str">
        <f>_xlfn.IFNA(","&amp;VLOOKUP($B242*1000+Z$3,奖励辅助!$A:$K,11,FALSE),"")</f>
        <v/>
      </c>
      <c r="AA242" t="str">
        <f>_xlfn.IFNA(","&amp;VLOOKUP($B242*1000+AA$3,奖励辅助!$A:$K,11,FALSE),"")</f>
        <v/>
      </c>
      <c r="AB242" t="str">
        <f>_xlfn.IFNA(","&amp;VLOOKUP($B242*1000+AB$3,奖励辅助!$A:$K,11,FALSE),"")</f>
        <v/>
      </c>
      <c r="AC242" t="str">
        <f>_xlfn.IFNA(","&amp;VLOOKUP($B242*1000+AC$3,奖励辅助!$A:$K,11,FALSE),"")</f>
        <v/>
      </c>
      <c r="AD242" t="str">
        <f>_xlfn.IFNA(","&amp;VLOOKUP($B242*1000+AD$3,奖励辅助!$A:$K,11,FALSE),"")</f>
        <v/>
      </c>
      <c r="AE242" t="str">
        <f>_xlfn.IFNA(","&amp;VLOOKUP($B242*1000+AE$3,奖励辅助!$A:$K,11,FALSE),"")</f>
        <v/>
      </c>
      <c r="AF242" t="str">
        <f>_xlfn.IFNA(","&amp;VLOOKUP($B242*1000+AF$3,奖励辅助!$A:$K,11,FALSE),"")</f>
        <v/>
      </c>
      <c r="AG242" t="str">
        <f>_xlfn.IFNA(","&amp;VLOOKUP($B242*1000+AG$3,奖励辅助!$A:$K,11,FALSE),"")</f>
        <v/>
      </c>
      <c r="AH242" t="str">
        <f>_xlfn.IFNA(","&amp;VLOOKUP($B242*1000+AH$3,奖励辅助!$A:$K,11,FALSE),"")</f>
        <v/>
      </c>
      <c r="AI242" t="str">
        <f>_xlfn.IFNA(","&amp;VLOOKUP($B242*1000+AI$3,奖励辅助!$A:$K,11,FALSE),"")</f>
        <v/>
      </c>
      <c r="AJ242" t="str">
        <f>_xlfn.IFNA(","&amp;VLOOKUP($B242*1000+AJ$3,奖励辅助!$A:$K,11,FALSE),"")</f>
        <v/>
      </c>
      <c r="AK242" t="str">
        <f>_xlfn.IFNA(","&amp;VLOOKUP($B242*1000+AK$3,奖励辅助!$A:$K,11,FALSE),"")</f>
        <v/>
      </c>
      <c r="AL242" t="str">
        <f>_xlfn.IFNA(","&amp;VLOOKUP($B242*1000+AL$3,奖励辅助!$A:$K,11,FALSE),"")</f>
        <v/>
      </c>
      <c r="AM242" t="str">
        <f>_xlfn.IFNA(","&amp;VLOOKUP($B242*1000+AM$3,奖励辅助!$A:$K,11,FALSE),"")</f>
        <v/>
      </c>
    </row>
    <row r="243" spans="1:39" x14ac:dyDescent="0.15">
      <c r="A243">
        <f t="shared" si="15"/>
        <v>400803</v>
      </c>
      <c r="B243" s="2">
        <f t="shared" si="16"/>
        <v>803</v>
      </c>
      <c r="C243" s="6">
        <f t="shared" si="18"/>
        <v>80</v>
      </c>
      <c r="D243" s="6">
        <f t="shared" si="19"/>
        <v>3</v>
      </c>
      <c r="E243" s="1" t="s">
        <v>90</v>
      </c>
      <c r="F243" s="3" t="s">
        <v>91</v>
      </c>
      <c r="G243" s="3" t="str">
        <f t="shared" si="17"/>
        <v>[]</v>
      </c>
      <c r="H243" s="2">
        <v>0</v>
      </c>
      <c r="I243" s="2">
        <v>0</v>
      </c>
      <c r="J243" t="str">
        <f>_xlfn.IFNA(VLOOKUP($B243*1000+J$3,奖励辅助!$A:$K,11,FALSE),"")</f>
        <v/>
      </c>
      <c r="K243" t="str">
        <f>_xlfn.IFNA(","&amp;VLOOKUP($B243*1000+K$3,奖励辅助!$A:$K,11,FALSE),"")</f>
        <v/>
      </c>
      <c r="L243" t="str">
        <f>_xlfn.IFNA(","&amp;VLOOKUP($B243*1000+L$3,奖励辅助!$A:$K,11,FALSE),"")</f>
        <v/>
      </c>
      <c r="M243" t="str">
        <f>_xlfn.IFNA(","&amp;VLOOKUP($B243*1000+M$3,奖励辅助!$A:$K,11,FALSE),"")</f>
        <v/>
      </c>
      <c r="N243" t="str">
        <f>_xlfn.IFNA(","&amp;VLOOKUP($B243*1000+N$3,奖励辅助!$A:$K,11,FALSE),"")</f>
        <v/>
      </c>
      <c r="O243" t="str">
        <f>_xlfn.IFNA(","&amp;VLOOKUP($B243*1000+O$3,奖励辅助!$A:$K,11,FALSE),"")</f>
        <v/>
      </c>
      <c r="P243" t="str">
        <f>_xlfn.IFNA(","&amp;VLOOKUP($B243*1000+P$3,奖励辅助!$A:$K,11,FALSE),"")</f>
        <v/>
      </c>
      <c r="Q243" t="str">
        <f>_xlfn.IFNA(","&amp;VLOOKUP($B243*1000+Q$3,奖励辅助!$A:$K,11,FALSE),"")</f>
        <v/>
      </c>
      <c r="R243" t="str">
        <f>_xlfn.IFNA(","&amp;VLOOKUP($B243*1000+R$3,奖励辅助!$A:$K,11,FALSE),"")</f>
        <v/>
      </c>
      <c r="S243" t="str">
        <f>_xlfn.IFNA(","&amp;VLOOKUP($B243*1000+S$3,奖励辅助!$A:$K,11,FALSE),"")</f>
        <v/>
      </c>
      <c r="T243" t="str">
        <f>_xlfn.IFNA(","&amp;VLOOKUP($B243*1000+T$3,奖励辅助!$A:$K,11,FALSE),"")</f>
        <v/>
      </c>
      <c r="U243" t="str">
        <f>_xlfn.IFNA(","&amp;VLOOKUP($B243*1000+U$3,奖励辅助!$A:$K,11,FALSE),"")</f>
        <v/>
      </c>
      <c r="V243" t="str">
        <f>_xlfn.IFNA(","&amp;VLOOKUP($B243*1000+V$3,奖励辅助!$A:$K,11,FALSE),"")</f>
        <v/>
      </c>
      <c r="W243" t="str">
        <f>_xlfn.IFNA(","&amp;VLOOKUP($B243*1000+W$3,奖励辅助!$A:$K,11,FALSE),"")</f>
        <v/>
      </c>
      <c r="X243" t="str">
        <f>_xlfn.IFNA(","&amp;VLOOKUP($B243*1000+X$3,奖励辅助!$A:$K,11,FALSE),"")</f>
        <v/>
      </c>
      <c r="Y243" t="str">
        <f>_xlfn.IFNA(","&amp;VLOOKUP($B243*1000+Y$3,奖励辅助!$A:$K,11,FALSE),"")</f>
        <v/>
      </c>
      <c r="Z243" t="str">
        <f>_xlfn.IFNA(","&amp;VLOOKUP($B243*1000+Z$3,奖励辅助!$A:$K,11,FALSE),"")</f>
        <v/>
      </c>
      <c r="AA243" t="str">
        <f>_xlfn.IFNA(","&amp;VLOOKUP($B243*1000+AA$3,奖励辅助!$A:$K,11,FALSE),"")</f>
        <v/>
      </c>
      <c r="AB243" t="str">
        <f>_xlfn.IFNA(","&amp;VLOOKUP($B243*1000+AB$3,奖励辅助!$A:$K,11,FALSE),"")</f>
        <v/>
      </c>
      <c r="AC243" t="str">
        <f>_xlfn.IFNA(","&amp;VLOOKUP($B243*1000+AC$3,奖励辅助!$A:$K,11,FALSE),"")</f>
        <v/>
      </c>
      <c r="AD243" t="str">
        <f>_xlfn.IFNA(","&amp;VLOOKUP($B243*1000+AD$3,奖励辅助!$A:$K,11,FALSE),"")</f>
        <v/>
      </c>
      <c r="AE243" t="str">
        <f>_xlfn.IFNA(","&amp;VLOOKUP($B243*1000+AE$3,奖励辅助!$A:$K,11,FALSE),"")</f>
        <v/>
      </c>
      <c r="AF243" t="str">
        <f>_xlfn.IFNA(","&amp;VLOOKUP($B243*1000+AF$3,奖励辅助!$A:$K,11,FALSE),"")</f>
        <v/>
      </c>
      <c r="AG243" t="str">
        <f>_xlfn.IFNA(","&amp;VLOOKUP($B243*1000+AG$3,奖励辅助!$A:$K,11,FALSE),"")</f>
        <v/>
      </c>
      <c r="AH243" t="str">
        <f>_xlfn.IFNA(","&amp;VLOOKUP($B243*1000+AH$3,奖励辅助!$A:$K,11,FALSE),"")</f>
        <v/>
      </c>
      <c r="AI243" t="str">
        <f>_xlfn.IFNA(","&amp;VLOOKUP($B243*1000+AI$3,奖励辅助!$A:$K,11,FALSE),"")</f>
        <v/>
      </c>
      <c r="AJ243" t="str">
        <f>_xlfn.IFNA(","&amp;VLOOKUP($B243*1000+AJ$3,奖励辅助!$A:$K,11,FALSE),"")</f>
        <v/>
      </c>
      <c r="AK243" t="str">
        <f>_xlfn.IFNA(","&amp;VLOOKUP($B243*1000+AK$3,奖励辅助!$A:$K,11,FALSE),"")</f>
        <v/>
      </c>
      <c r="AL243" t="str">
        <f>_xlfn.IFNA(","&amp;VLOOKUP($B243*1000+AL$3,奖励辅助!$A:$K,11,FALSE),"")</f>
        <v/>
      </c>
      <c r="AM243" t="str">
        <f>_xlfn.IFNA(","&amp;VLOOKUP($B243*1000+AM$3,奖励辅助!$A:$K,11,FALSE),"")</f>
        <v/>
      </c>
    </row>
    <row r="244" spans="1:39" x14ac:dyDescent="0.15">
      <c r="A244">
        <f t="shared" si="15"/>
        <v>400811</v>
      </c>
      <c r="B244" s="2">
        <f t="shared" si="16"/>
        <v>811</v>
      </c>
      <c r="C244" s="6">
        <f t="shared" si="18"/>
        <v>81</v>
      </c>
      <c r="D244" s="6">
        <f t="shared" si="19"/>
        <v>1</v>
      </c>
      <c r="E244" s="1" t="s">
        <v>90</v>
      </c>
      <c r="F244" s="3" t="s">
        <v>91</v>
      </c>
      <c r="G244" s="3" t="str">
        <f t="shared" si="17"/>
        <v>[{"t":"i","i":4,"c":138128,"tr":0}]</v>
      </c>
      <c r="H244" s="2">
        <v>0</v>
      </c>
      <c r="I244" s="2">
        <v>0</v>
      </c>
      <c r="J244" t="str">
        <f>_xlfn.IFNA(VLOOKUP($B244*1000+J$3,奖励辅助!$A:$K,11,FALSE),"")</f>
        <v>{"t":"i","i":4,"c":138128,"tr":0}</v>
      </c>
      <c r="K244" t="str">
        <f>_xlfn.IFNA(","&amp;VLOOKUP($B244*1000+K$3,奖励辅助!$A:$K,11,FALSE),"")</f>
        <v/>
      </c>
      <c r="L244" t="str">
        <f>_xlfn.IFNA(","&amp;VLOOKUP($B244*1000+L$3,奖励辅助!$A:$K,11,FALSE),"")</f>
        <v/>
      </c>
      <c r="M244" t="str">
        <f>_xlfn.IFNA(","&amp;VLOOKUP($B244*1000+M$3,奖励辅助!$A:$K,11,FALSE),"")</f>
        <v/>
      </c>
      <c r="N244" t="str">
        <f>_xlfn.IFNA(","&amp;VLOOKUP($B244*1000+N$3,奖励辅助!$A:$K,11,FALSE),"")</f>
        <v/>
      </c>
      <c r="O244" t="str">
        <f>_xlfn.IFNA(","&amp;VLOOKUP($B244*1000+O$3,奖励辅助!$A:$K,11,FALSE),"")</f>
        <v/>
      </c>
      <c r="P244" t="str">
        <f>_xlfn.IFNA(","&amp;VLOOKUP($B244*1000+P$3,奖励辅助!$A:$K,11,FALSE),"")</f>
        <v/>
      </c>
      <c r="Q244" t="str">
        <f>_xlfn.IFNA(","&amp;VLOOKUP($B244*1000+Q$3,奖励辅助!$A:$K,11,FALSE),"")</f>
        <v/>
      </c>
      <c r="R244" t="str">
        <f>_xlfn.IFNA(","&amp;VLOOKUP($B244*1000+R$3,奖励辅助!$A:$K,11,FALSE),"")</f>
        <v/>
      </c>
      <c r="S244" t="str">
        <f>_xlfn.IFNA(","&amp;VLOOKUP($B244*1000+S$3,奖励辅助!$A:$K,11,FALSE),"")</f>
        <v/>
      </c>
      <c r="T244" t="str">
        <f>_xlfn.IFNA(","&amp;VLOOKUP($B244*1000+T$3,奖励辅助!$A:$K,11,FALSE),"")</f>
        <v/>
      </c>
      <c r="U244" t="str">
        <f>_xlfn.IFNA(","&amp;VLOOKUP($B244*1000+U$3,奖励辅助!$A:$K,11,FALSE),"")</f>
        <v/>
      </c>
      <c r="V244" t="str">
        <f>_xlfn.IFNA(","&amp;VLOOKUP($B244*1000+V$3,奖励辅助!$A:$K,11,FALSE),"")</f>
        <v/>
      </c>
      <c r="W244" t="str">
        <f>_xlfn.IFNA(","&amp;VLOOKUP($B244*1000+W$3,奖励辅助!$A:$K,11,FALSE),"")</f>
        <v/>
      </c>
      <c r="X244" t="str">
        <f>_xlfn.IFNA(","&amp;VLOOKUP($B244*1000+X$3,奖励辅助!$A:$K,11,FALSE),"")</f>
        <v/>
      </c>
      <c r="Y244" t="str">
        <f>_xlfn.IFNA(","&amp;VLOOKUP($B244*1000+Y$3,奖励辅助!$A:$K,11,FALSE),"")</f>
        <v/>
      </c>
      <c r="Z244" t="str">
        <f>_xlfn.IFNA(","&amp;VLOOKUP($B244*1000+Z$3,奖励辅助!$A:$K,11,FALSE),"")</f>
        <v/>
      </c>
      <c r="AA244" t="str">
        <f>_xlfn.IFNA(","&amp;VLOOKUP($B244*1000+AA$3,奖励辅助!$A:$K,11,FALSE),"")</f>
        <v/>
      </c>
      <c r="AB244" t="str">
        <f>_xlfn.IFNA(","&amp;VLOOKUP($B244*1000+AB$3,奖励辅助!$A:$K,11,FALSE),"")</f>
        <v/>
      </c>
      <c r="AC244" t="str">
        <f>_xlfn.IFNA(","&amp;VLOOKUP($B244*1000+AC$3,奖励辅助!$A:$K,11,FALSE),"")</f>
        <v/>
      </c>
      <c r="AD244" t="str">
        <f>_xlfn.IFNA(","&amp;VLOOKUP($B244*1000+AD$3,奖励辅助!$A:$K,11,FALSE),"")</f>
        <v/>
      </c>
      <c r="AE244" t="str">
        <f>_xlfn.IFNA(","&amp;VLOOKUP($B244*1000+AE$3,奖励辅助!$A:$K,11,FALSE),"")</f>
        <v/>
      </c>
      <c r="AF244" t="str">
        <f>_xlfn.IFNA(","&amp;VLOOKUP($B244*1000+AF$3,奖励辅助!$A:$K,11,FALSE),"")</f>
        <v/>
      </c>
      <c r="AG244" t="str">
        <f>_xlfn.IFNA(","&amp;VLOOKUP($B244*1000+AG$3,奖励辅助!$A:$K,11,FALSE),"")</f>
        <v/>
      </c>
      <c r="AH244" t="str">
        <f>_xlfn.IFNA(","&amp;VLOOKUP($B244*1000+AH$3,奖励辅助!$A:$K,11,FALSE),"")</f>
        <v/>
      </c>
      <c r="AI244" t="str">
        <f>_xlfn.IFNA(","&amp;VLOOKUP($B244*1000+AI$3,奖励辅助!$A:$K,11,FALSE),"")</f>
        <v/>
      </c>
      <c r="AJ244" t="str">
        <f>_xlfn.IFNA(","&amp;VLOOKUP($B244*1000+AJ$3,奖励辅助!$A:$K,11,FALSE),"")</f>
        <v/>
      </c>
      <c r="AK244" t="str">
        <f>_xlfn.IFNA(","&amp;VLOOKUP($B244*1000+AK$3,奖励辅助!$A:$K,11,FALSE),"")</f>
        <v/>
      </c>
      <c r="AL244" t="str">
        <f>_xlfn.IFNA(","&amp;VLOOKUP($B244*1000+AL$3,奖励辅助!$A:$K,11,FALSE),"")</f>
        <v/>
      </c>
      <c r="AM244" t="str">
        <f>_xlfn.IFNA(","&amp;VLOOKUP($B244*1000+AM$3,奖励辅助!$A:$K,11,FALSE),"")</f>
        <v/>
      </c>
    </row>
    <row r="245" spans="1:39" x14ac:dyDescent="0.15">
      <c r="A245">
        <f t="shared" si="15"/>
        <v>400812</v>
      </c>
      <c r="B245" s="2">
        <f t="shared" si="16"/>
        <v>812</v>
      </c>
      <c r="C245" s="6">
        <f t="shared" si="18"/>
        <v>81</v>
      </c>
      <c r="D245" s="6">
        <f t="shared" si="19"/>
        <v>2</v>
      </c>
      <c r="E245" s="1" t="s">
        <v>90</v>
      </c>
      <c r="F245" s="3" t="s">
        <v>91</v>
      </c>
      <c r="G245" s="3" t="str">
        <f t="shared" si="17"/>
        <v>[]</v>
      </c>
      <c r="H245" s="2">
        <v>0</v>
      </c>
      <c r="I245" s="2">
        <v>0</v>
      </c>
      <c r="J245" t="str">
        <f>_xlfn.IFNA(VLOOKUP($B245*1000+J$3,奖励辅助!$A:$K,11,FALSE),"")</f>
        <v/>
      </c>
      <c r="K245" t="str">
        <f>_xlfn.IFNA(","&amp;VLOOKUP($B245*1000+K$3,奖励辅助!$A:$K,11,FALSE),"")</f>
        <v/>
      </c>
      <c r="L245" t="str">
        <f>_xlfn.IFNA(","&amp;VLOOKUP($B245*1000+L$3,奖励辅助!$A:$K,11,FALSE),"")</f>
        <v/>
      </c>
      <c r="M245" t="str">
        <f>_xlfn.IFNA(","&amp;VLOOKUP($B245*1000+M$3,奖励辅助!$A:$K,11,FALSE),"")</f>
        <v/>
      </c>
      <c r="N245" t="str">
        <f>_xlfn.IFNA(","&amp;VLOOKUP($B245*1000+N$3,奖励辅助!$A:$K,11,FALSE),"")</f>
        <v/>
      </c>
      <c r="O245" t="str">
        <f>_xlfn.IFNA(","&amp;VLOOKUP($B245*1000+O$3,奖励辅助!$A:$K,11,FALSE),"")</f>
        <v/>
      </c>
      <c r="P245" t="str">
        <f>_xlfn.IFNA(","&amp;VLOOKUP($B245*1000+P$3,奖励辅助!$A:$K,11,FALSE),"")</f>
        <v/>
      </c>
      <c r="Q245" t="str">
        <f>_xlfn.IFNA(","&amp;VLOOKUP($B245*1000+Q$3,奖励辅助!$A:$K,11,FALSE),"")</f>
        <v/>
      </c>
      <c r="R245" t="str">
        <f>_xlfn.IFNA(","&amp;VLOOKUP($B245*1000+R$3,奖励辅助!$A:$K,11,FALSE),"")</f>
        <v/>
      </c>
      <c r="S245" t="str">
        <f>_xlfn.IFNA(","&amp;VLOOKUP($B245*1000+S$3,奖励辅助!$A:$K,11,FALSE),"")</f>
        <v/>
      </c>
      <c r="T245" t="str">
        <f>_xlfn.IFNA(","&amp;VLOOKUP($B245*1000+T$3,奖励辅助!$A:$K,11,FALSE),"")</f>
        <v/>
      </c>
      <c r="U245" t="str">
        <f>_xlfn.IFNA(","&amp;VLOOKUP($B245*1000+U$3,奖励辅助!$A:$K,11,FALSE),"")</f>
        <v/>
      </c>
      <c r="V245" t="str">
        <f>_xlfn.IFNA(","&amp;VLOOKUP($B245*1000+V$3,奖励辅助!$A:$K,11,FALSE),"")</f>
        <v/>
      </c>
      <c r="W245" t="str">
        <f>_xlfn.IFNA(","&amp;VLOOKUP($B245*1000+W$3,奖励辅助!$A:$K,11,FALSE),"")</f>
        <v/>
      </c>
      <c r="X245" t="str">
        <f>_xlfn.IFNA(","&amp;VLOOKUP($B245*1000+X$3,奖励辅助!$A:$K,11,FALSE),"")</f>
        <v/>
      </c>
      <c r="Y245" t="str">
        <f>_xlfn.IFNA(","&amp;VLOOKUP($B245*1000+Y$3,奖励辅助!$A:$K,11,FALSE),"")</f>
        <v/>
      </c>
      <c r="Z245" t="str">
        <f>_xlfn.IFNA(","&amp;VLOOKUP($B245*1000+Z$3,奖励辅助!$A:$K,11,FALSE),"")</f>
        <v/>
      </c>
      <c r="AA245" t="str">
        <f>_xlfn.IFNA(","&amp;VLOOKUP($B245*1000+AA$3,奖励辅助!$A:$K,11,FALSE),"")</f>
        <v/>
      </c>
      <c r="AB245" t="str">
        <f>_xlfn.IFNA(","&amp;VLOOKUP($B245*1000+AB$3,奖励辅助!$A:$K,11,FALSE),"")</f>
        <v/>
      </c>
      <c r="AC245" t="str">
        <f>_xlfn.IFNA(","&amp;VLOOKUP($B245*1000+AC$3,奖励辅助!$A:$K,11,FALSE),"")</f>
        <v/>
      </c>
      <c r="AD245" t="str">
        <f>_xlfn.IFNA(","&amp;VLOOKUP($B245*1000+AD$3,奖励辅助!$A:$K,11,FALSE),"")</f>
        <v/>
      </c>
      <c r="AE245" t="str">
        <f>_xlfn.IFNA(","&amp;VLOOKUP($B245*1000+AE$3,奖励辅助!$A:$K,11,FALSE),"")</f>
        <v/>
      </c>
      <c r="AF245" t="str">
        <f>_xlfn.IFNA(","&amp;VLOOKUP($B245*1000+AF$3,奖励辅助!$A:$K,11,FALSE),"")</f>
        <v/>
      </c>
      <c r="AG245" t="str">
        <f>_xlfn.IFNA(","&amp;VLOOKUP($B245*1000+AG$3,奖励辅助!$A:$K,11,FALSE),"")</f>
        <v/>
      </c>
      <c r="AH245" t="str">
        <f>_xlfn.IFNA(","&amp;VLOOKUP($B245*1000+AH$3,奖励辅助!$A:$K,11,FALSE),"")</f>
        <v/>
      </c>
      <c r="AI245" t="str">
        <f>_xlfn.IFNA(","&amp;VLOOKUP($B245*1000+AI$3,奖励辅助!$A:$K,11,FALSE),"")</f>
        <v/>
      </c>
      <c r="AJ245" t="str">
        <f>_xlfn.IFNA(","&amp;VLOOKUP($B245*1000+AJ$3,奖励辅助!$A:$K,11,FALSE),"")</f>
        <v/>
      </c>
      <c r="AK245" t="str">
        <f>_xlfn.IFNA(","&amp;VLOOKUP($B245*1000+AK$3,奖励辅助!$A:$K,11,FALSE),"")</f>
        <v/>
      </c>
      <c r="AL245" t="str">
        <f>_xlfn.IFNA(","&amp;VLOOKUP($B245*1000+AL$3,奖励辅助!$A:$K,11,FALSE),"")</f>
        <v/>
      </c>
      <c r="AM245" t="str">
        <f>_xlfn.IFNA(","&amp;VLOOKUP($B245*1000+AM$3,奖励辅助!$A:$K,11,FALSE),"")</f>
        <v/>
      </c>
    </row>
    <row r="246" spans="1:39" x14ac:dyDescent="0.15">
      <c r="A246">
        <f t="shared" si="15"/>
        <v>400813</v>
      </c>
      <c r="B246" s="2">
        <f t="shared" si="16"/>
        <v>813</v>
      </c>
      <c r="C246" s="6">
        <f t="shared" si="18"/>
        <v>81</v>
      </c>
      <c r="D246" s="6">
        <f t="shared" si="19"/>
        <v>3</v>
      </c>
      <c r="E246" s="1" t="s">
        <v>90</v>
      </c>
      <c r="F246" s="3" t="s">
        <v>91</v>
      </c>
      <c r="G246" s="3" t="str">
        <f t="shared" si="17"/>
        <v>[]</v>
      </c>
      <c r="H246" s="2">
        <v>0</v>
      </c>
      <c r="I246" s="2">
        <v>0</v>
      </c>
      <c r="J246" t="str">
        <f>_xlfn.IFNA(VLOOKUP($B246*1000+J$3,奖励辅助!$A:$K,11,FALSE),"")</f>
        <v/>
      </c>
      <c r="K246" t="str">
        <f>_xlfn.IFNA(","&amp;VLOOKUP($B246*1000+K$3,奖励辅助!$A:$K,11,FALSE),"")</f>
        <v/>
      </c>
      <c r="L246" t="str">
        <f>_xlfn.IFNA(","&amp;VLOOKUP($B246*1000+L$3,奖励辅助!$A:$K,11,FALSE),"")</f>
        <v/>
      </c>
      <c r="M246" t="str">
        <f>_xlfn.IFNA(","&amp;VLOOKUP($B246*1000+M$3,奖励辅助!$A:$K,11,FALSE),"")</f>
        <v/>
      </c>
      <c r="N246" t="str">
        <f>_xlfn.IFNA(","&amp;VLOOKUP($B246*1000+N$3,奖励辅助!$A:$K,11,FALSE),"")</f>
        <v/>
      </c>
      <c r="O246" t="str">
        <f>_xlfn.IFNA(","&amp;VLOOKUP($B246*1000+O$3,奖励辅助!$A:$K,11,FALSE),"")</f>
        <v/>
      </c>
      <c r="P246" t="str">
        <f>_xlfn.IFNA(","&amp;VLOOKUP($B246*1000+P$3,奖励辅助!$A:$K,11,FALSE),"")</f>
        <v/>
      </c>
      <c r="Q246" t="str">
        <f>_xlfn.IFNA(","&amp;VLOOKUP($B246*1000+Q$3,奖励辅助!$A:$K,11,FALSE),"")</f>
        <v/>
      </c>
      <c r="R246" t="str">
        <f>_xlfn.IFNA(","&amp;VLOOKUP($B246*1000+R$3,奖励辅助!$A:$K,11,FALSE),"")</f>
        <v/>
      </c>
      <c r="S246" t="str">
        <f>_xlfn.IFNA(","&amp;VLOOKUP($B246*1000+S$3,奖励辅助!$A:$K,11,FALSE),"")</f>
        <v/>
      </c>
      <c r="T246" t="str">
        <f>_xlfn.IFNA(","&amp;VLOOKUP($B246*1000+T$3,奖励辅助!$A:$K,11,FALSE),"")</f>
        <v/>
      </c>
      <c r="U246" t="str">
        <f>_xlfn.IFNA(","&amp;VLOOKUP($B246*1000+U$3,奖励辅助!$A:$K,11,FALSE),"")</f>
        <v/>
      </c>
      <c r="V246" t="str">
        <f>_xlfn.IFNA(","&amp;VLOOKUP($B246*1000+V$3,奖励辅助!$A:$K,11,FALSE),"")</f>
        <v/>
      </c>
      <c r="W246" t="str">
        <f>_xlfn.IFNA(","&amp;VLOOKUP($B246*1000+W$3,奖励辅助!$A:$K,11,FALSE),"")</f>
        <v/>
      </c>
      <c r="X246" t="str">
        <f>_xlfn.IFNA(","&amp;VLOOKUP($B246*1000+X$3,奖励辅助!$A:$K,11,FALSE),"")</f>
        <v/>
      </c>
      <c r="Y246" t="str">
        <f>_xlfn.IFNA(","&amp;VLOOKUP($B246*1000+Y$3,奖励辅助!$A:$K,11,FALSE),"")</f>
        <v/>
      </c>
      <c r="Z246" t="str">
        <f>_xlfn.IFNA(","&amp;VLOOKUP($B246*1000+Z$3,奖励辅助!$A:$K,11,FALSE),"")</f>
        <v/>
      </c>
      <c r="AA246" t="str">
        <f>_xlfn.IFNA(","&amp;VLOOKUP($B246*1000+AA$3,奖励辅助!$A:$K,11,FALSE),"")</f>
        <v/>
      </c>
      <c r="AB246" t="str">
        <f>_xlfn.IFNA(","&amp;VLOOKUP($B246*1000+AB$3,奖励辅助!$A:$K,11,FALSE),"")</f>
        <v/>
      </c>
      <c r="AC246" t="str">
        <f>_xlfn.IFNA(","&amp;VLOOKUP($B246*1000+AC$3,奖励辅助!$A:$K,11,FALSE),"")</f>
        <v/>
      </c>
      <c r="AD246" t="str">
        <f>_xlfn.IFNA(","&amp;VLOOKUP($B246*1000+AD$3,奖励辅助!$A:$K,11,FALSE),"")</f>
        <v/>
      </c>
      <c r="AE246" t="str">
        <f>_xlfn.IFNA(","&amp;VLOOKUP($B246*1000+AE$3,奖励辅助!$A:$K,11,FALSE),"")</f>
        <v/>
      </c>
      <c r="AF246" t="str">
        <f>_xlfn.IFNA(","&amp;VLOOKUP($B246*1000+AF$3,奖励辅助!$A:$K,11,FALSE),"")</f>
        <v/>
      </c>
      <c r="AG246" t="str">
        <f>_xlfn.IFNA(","&amp;VLOOKUP($B246*1000+AG$3,奖励辅助!$A:$K,11,FALSE),"")</f>
        <v/>
      </c>
      <c r="AH246" t="str">
        <f>_xlfn.IFNA(","&amp;VLOOKUP($B246*1000+AH$3,奖励辅助!$A:$K,11,FALSE),"")</f>
        <v/>
      </c>
      <c r="AI246" t="str">
        <f>_xlfn.IFNA(","&amp;VLOOKUP($B246*1000+AI$3,奖励辅助!$A:$K,11,FALSE),"")</f>
        <v/>
      </c>
      <c r="AJ246" t="str">
        <f>_xlfn.IFNA(","&amp;VLOOKUP($B246*1000+AJ$3,奖励辅助!$A:$K,11,FALSE),"")</f>
        <v/>
      </c>
      <c r="AK246" t="str">
        <f>_xlfn.IFNA(","&amp;VLOOKUP($B246*1000+AK$3,奖励辅助!$A:$K,11,FALSE),"")</f>
        <v/>
      </c>
      <c r="AL246" t="str">
        <f>_xlfn.IFNA(","&amp;VLOOKUP($B246*1000+AL$3,奖励辅助!$A:$K,11,FALSE),"")</f>
        <v/>
      </c>
      <c r="AM246" t="str">
        <f>_xlfn.IFNA(","&amp;VLOOKUP($B246*1000+AM$3,奖励辅助!$A:$K,11,FALSE),"")</f>
        <v/>
      </c>
    </row>
    <row r="247" spans="1:39" x14ac:dyDescent="0.15">
      <c r="A247">
        <f t="shared" si="15"/>
        <v>400821</v>
      </c>
      <c r="B247" s="2">
        <f t="shared" si="16"/>
        <v>821</v>
      </c>
      <c r="C247" s="6">
        <f t="shared" si="18"/>
        <v>82</v>
      </c>
      <c r="D247" s="6">
        <f t="shared" si="19"/>
        <v>1</v>
      </c>
      <c r="E247" s="1" t="s">
        <v>90</v>
      </c>
      <c r="F247" s="3" t="s">
        <v>91</v>
      </c>
      <c r="G247" s="3" t="str">
        <f t="shared" si="17"/>
        <v>[{"t":"i","i":4,"c":148048,"tr":0}]</v>
      </c>
      <c r="H247" s="2">
        <v>0</v>
      </c>
      <c r="I247" s="2">
        <v>0</v>
      </c>
      <c r="J247" t="str">
        <f>_xlfn.IFNA(VLOOKUP($B247*1000+J$3,奖励辅助!$A:$K,11,FALSE),"")</f>
        <v>{"t":"i","i":4,"c":148048,"tr":0}</v>
      </c>
      <c r="K247" t="str">
        <f>_xlfn.IFNA(","&amp;VLOOKUP($B247*1000+K$3,奖励辅助!$A:$K,11,FALSE),"")</f>
        <v/>
      </c>
      <c r="L247" t="str">
        <f>_xlfn.IFNA(","&amp;VLOOKUP($B247*1000+L$3,奖励辅助!$A:$K,11,FALSE),"")</f>
        <v/>
      </c>
      <c r="M247" t="str">
        <f>_xlfn.IFNA(","&amp;VLOOKUP($B247*1000+M$3,奖励辅助!$A:$K,11,FALSE),"")</f>
        <v/>
      </c>
      <c r="N247" t="str">
        <f>_xlfn.IFNA(","&amp;VLOOKUP($B247*1000+N$3,奖励辅助!$A:$K,11,FALSE),"")</f>
        <v/>
      </c>
      <c r="O247" t="str">
        <f>_xlfn.IFNA(","&amp;VLOOKUP($B247*1000+O$3,奖励辅助!$A:$K,11,FALSE),"")</f>
        <v/>
      </c>
      <c r="P247" t="str">
        <f>_xlfn.IFNA(","&amp;VLOOKUP($B247*1000+P$3,奖励辅助!$A:$K,11,FALSE),"")</f>
        <v/>
      </c>
      <c r="Q247" t="str">
        <f>_xlfn.IFNA(","&amp;VLOOKUP($B247*1000+Q$3,奖励辅助!$A:$K,11,FALSE),"")</f>
        <v/>
      </c>
      <c r="R247" t="str">
        <f>_xlfn.IFNA(","&amp;VLOOKUP($B247*1000+R$3,奖励辅助!$A:$K,11,FALSE),"")</f>
        <v/>
      </c>
      <c r="S247" t="str">
        <f>_xlfn.IFNA(","&amp;VLOOKUP($B247*1000+S$3,奖励辅助!$A:$K,11,FALSE),"")</f>
        <v/>
      </c>
      <c r="T247" t="str">
        <f>_xlfn.IFNA(","&amp;VLOOKUP($B247*1000+T$3,奖励辅助!$A:$K,11,FALSE),"")</f>
        <v/>
      </c>
      <c r="U247" t="str">
        <f>_xlfn.IFNA(","&amp;VLOOKUP($B247*1000+U$3,奖励辅助!$A:$K,11,FALSE),"")</f>
        <v/>
      </c>
      <c r="V247" t="str">
        <f>_xlfn.IFNA(","&amp;VLOOKUP($B247*1000+V$3,奖励辅助!$A:$K,11,FALSE),"")</f>
        <v/>
      </c>
      <c r="W247" t="str">
        <f>_xlfn.IFNA(","&amp;VLOOKUP($B247*1000+W$3,奖励辅助!$A:$K,11,FALSE),"")</f>
        <v/>
      </c>
      <c r="X247" t="str">
        <f>_xlfn.IFNA(","&amp;VLOOKUP($B247*1000+X$3,奖励辅助!$A:$K,11,FALSE),"")</f>
        <v/>
      </c>
      <c r="Y247" t="str">
        <f>_xlfn.IFNA(","&amp;VLOOKUP($B247*1000+Y$3,奖励辅助!$A:$K,11,FALSE),"")</f>
        <v/>
      </c>
      <c r="Z247" t="str">
        <f>_xlfn.IFNA(","&amp;VLOOKUP($B247*1000+Z$3,奖励辅助!$A:$K,11,FALSE),"")</f>
        <v/>
      </c>
      <c r="AA247" t="str">
        <f>_xlfn.IFNA(","&amp;VLOOKUP($B247*1000+AA$3,奖励辅助!$A:$K,11,FALSE),"")</f>
        <v/>
      </c>
      <c r="AB247" t="str">
        <f>_xlfn.IFNA(","&amp;VLOOKUP($B247*1000+AB$3,奖励辅助!$A:$K,11,FALSE),"")</f>
        <v/>
      </c>
      <c r="AC247" t="str">
        <f>_xlfn.IFNA(","&amp;VLOOKUP($B247*1000+AC$3,奖励辅助!$A:$K,11,FALSE),"")</f>
        <v/>
      </c>
      <c r="AD247" t="str">
        <f>_xlfn.IFNA(","&amp;VLOOKUP($B247*1000+AD$3,奖励辅助!$A:$K,11,FALSE),"")</f>
        <v/>
      </c>
      <c r="AE247" t="str">
        <f>_xlfn.IFNA(","&amp;VLOOKUP($B247*1000+AE$3,奖励辅助!$A:$K,11,FALSE),"")</f>
        <v/>
      </c>
      <c r="AF247" t="str">
        <f>_xlfn.IFNA(","&amp;VLOOKUP($B247*1000+AF$3,奖励辅助!$A:$K,11,FALSE),"")</f>
        <v/>
      </c>
      <c r="AG247" t="str">
        <f>_xlfn.IFNA(","&amp;VLOOKUP($B247*1000+AG$3,奖励辅助!$A:$K,11,FALSE),"")</f>
        <v/>
      </c>
      <c r="AH247" t="str">
        <f>_xlfn.IFNA(","&amp;VLOOKUP($B247*1000+AH$3,奖励辅助!$A:$K,11,FALSE),"")</f>
        <v/>
      </c>
      <c r="AI247" t="str">
        <f>_xlfn.IFNA(","&amp;VLOOKUP($B247*1000+AI$3,奖励辅助!$A:$K,11,FALSE),"")</f>
        <v/>
      </c>
      <c r="AJ247" t="str">
        <f>_xlfn.IFNA(","&amp;VLOOKUP($B247*1000+AJ$3,奖励辅助!$A:$K,11,FALSE),"")</f>
        <v/>
      </c>
      <c r="AK247" t="str">
        <f>_xlfn.IFNA(","&amp;VLOOKUP($B247*1000+AK$3,奖励辅助!$A:$K,11,FALSE),"")</f>
        <v/>
      </c>
      <c r="AL247" t="str">
        <f>_xlfn.IFNA(","&amp;VLOOKUP($B247*1000+AL$3,奖励辅助!$A:$K,11,FALSE),"")</f>
        <v/>
      </c>
      <c r="AM247" t="str">
        <f>_xlfn.IFNA(","&amp;VLOOKUP($B247*1000+AM$3,奖励辅助!$A:$K,11,FALSE),"")</f>
        <v/>
      </c>
    </row>
    <row r="248" spans="1:39" x14ac:dyDescent="0.15">
      <c r="A248">
        <f t="shared" si="15"/>
        <v>400822</v>
      </c>
      <c r="B248" s="2">
        <f t="shared" si="16"/>
        <v>822</v>
      </c>
      <c r="C248" s="6">
        <f t="shared" si="18"/>
        <v>82</v>
      </c>
      <c r="D248" s="6">
        <f t="shared" si="19"/>
        <v>2</v>
      </c>
      <c r="E248" s="1" t="s">
        <v>90</v>
      </c>
      <c r="F248" s="3" t="s">
        <v>91</v>
      </c>
      <c r="G248" s="3" t="str">
        <f t="shared" si="17"/>
        <v>[]</v>
      </c>
      <c r="H248" s="2">
        <v>0</v>
      </c>
      <c r="I248" s="2">
        <v>0</v>
      </c>
      <c r="J248" t="str">
        <f>_xlfn.IFNA(VLOOKUP($B248*1000+J$3,奖励辅助!$A:$K,11,FALSE),"")</f>
        <v/>
      </c>
      <c r="K248" t="str">
        <f>_xlfn.IFNA(","&amp;VLOOKUP($B248*1000+K$3,奖励辅助!$A:$K,11,FALSE),"")</f>
        <v/>
      </c>
      <c r="L248" t="str">
        <f>_xlfn.IFNA(","&amp;VLOOKUP($B248*1000+L$3,奖励辅助!$A:$K,11,FALSE),"")</f>
        <v/>
      </c>
      <c r="M248" t="str">
        <f>_xlfn.IFNA(","&amp;VLOOKUP($B248*1000+M$3,奖励辅助!$A:$K,11,FALSE),"")</f>
        <v/>
      </c>
      <c r="N248" t="str">
        <f>_xlfn.IFNA(","&amp;VLOOKUP($B248*1000+N$3,奖励辅助!$A:$K,11,FALSE),"")</f>
        <v/>
      </c>
      <c r="O248" t="str">
        <f>_xlfn.IFNA(","&amp;VLOOKUP($B248*1000+O$3,奖励辅助!$A:$K,11,FALSE),"")</f>
        <v/>
      </c>
      <c r="P248" t="str">
        <f>_xlfn.IFNA(","&amp;VLOOKUP($B248*1000+P$3,奖励辅助!$A:$K,11,FALSE),"")</f>
        <v/>
      </c>
      <c r="Q248" t="str">
        <f>_xlfn.IFNA(","&amp;VLOOKUP($B248*1000+Q$3,奖励辅助!$A:$K,11,FALSE),"")</f>
        <v/>
      </c>
      <c r="R248" t="str">
        <f>_xlfn.IFNA(","&amp;VLOOKUP($B248*1000+R$3,奖励辅助!$A:$K,11,FALSE),"")</f>
        <v/>
      </c>
      <c r="S248" t="str">
        <f>_xlfn.IFNA(","&amp;VLOOKUP($B248*1000+S$3,奖励辅助!$A:$K,11,FALSE),"")</f>
        <v/>
      </c>
      <c r="T248" t="str">
        <f>_xlfn.IFNA(","&amp;VLOOKUP($B248*1000+T$3,奖励辅助!$A:$K,11,FALSE),"")</f>
        <v/>
      </c>
      <c r="U248" t="str">
        <f>_xlfn.IFNA(","&amp;VLOOKUP($B248*1000+U$3,奖励辅助!$A:$K,11,FALSE),"")</f>
        <v/>
      </c>
      <c r="V248" t="str">
        <f>_xlfn.IFNA(","&amp;VLOOKUP($B248*1000+V$3,奖励辅助!$A:$K,11,FALSE),"")</f>
        <v/>
      </c>
      <c r="W248" t="str">
        <f>_xlfn.IFNA(","&amp;VLOOKUP($B248*1000+W$3,奖励辅助!$A:$K,11,FALSE),"")</f>
        <v/>
      </c>
      <c r="X248" t="str">
        <f>_xlfn.IFNA(","&amp;VLOOKUP($B248*1000+X$3,奖励辅助!$A:$K,11,FALSE),"")</f>
        <v/>
      </c>
      <c r="Y248" t="str">
        <f>_xlfn.IFNA(","&amp;VLOOKUP($B248*1000+Y$3,奖励辅助!$A:$K,11,FALSE),"")</f>
        <v/>
      </c>
      <c r="Z248" t="str">
        <f>_xlfn.IFNA(","&amp;VLOOKUP($B248*1000+Z$3,奖励辅助!$A:$K,11,FALSE),"")</f>
        <v/>
      </c>
      <c r="AA248" t="str">
        <f>_xlfn.IFNA(","&amp;VLOOKUP($B248*1000+AA$3,奖励辅助!$A:$K,11,FALSE),"")</f>
        <v/>
      </c>
      <c r="AB248" t="str">
        <f>_xlfn.IFNA(","&amp;VLOOKUP($B248*1000+AB$3,奖励辅助!$A:$K,11,FALSE),"")</f>
        <v/>
      </c>
      <c r="AC248" t="str">
        <f>_xlfn.IFNA(","&amp;VLOOKUP($B248*1000+AC$3,奖励辅助!$A:$K,11,FALSE),"")</f>
        <v/>
      </c>
      <c r="AD248" t="str">
        <f>_xlfn.IFNA(","&amp;VLOOKUP($B248*1000+AD$3,奖励辅助!$A:$K,11,FALSE),"")</f>
        <v/>
      </c>
      <c r="AE248" t="str">
        <f>_xlfn.IFNA(","&amp;VLOOKUP($B248*1000+AE$3,奖励辅助!$A:$K,11,FALSE),"")</f>
        <v/>
      </c>
      <c r="AF248" t="str">
        <f>_xlfn.IFNA(","&amp;VLOOKUP($B248*1000+AF$3,奖励辅助!$A:$K,11,FALSE),"")</f>
        <v/>
      </c>
      <c r="AG248" t="str">
        <f>_xlfn.IFNA(","&amp;VLOOKUP($B248*1000+AG$3,奖励辅助!$A:$K,11,FALSE),"")</f>
        <v/>
      </c>
      <c r="AH248" t="str">
        <f>_xlfn.IFNA(","&amp;VLOOKUP($B248*1000+AH$3,奖励辅助!$A:$K,11,FALSE),"")</f>
        <v/>
      </c>
      <c r="AI248" t="str">
        <f>_xlfn.IFNA(","&amp;VLOOKUP($B248*1000+AI$3,奖励辅助!$A:$K,11,FALSE),"")</f>
        <v/>
      </c>
      <c r="AJ248" t="str">
        <f>_xlfn.IFNA(","&amp;VLOOKUP($B248*1000+AJ$3,奖励辅助!$A:$K,11,FALSE),"")</f>
        <v/>
      </c>
      <c r="AK248" t="str">
        <f>_xlfn.IFNA(","&amp;VLOOKUP($B248*1000+AK$3,奖励辅助!$A:$K,11,FALSE),"")</f>
        <v/>
      </c>
      <c r="AL248" t="str">
        <f>_xlfn.IFNA(","&amp;VLOOKUP($B248*1000+AL$3,奖励辅助!$A:$K,11,FALSE),"")</f>
        <v/>
      </c>
      <c r="AM248" t="str">
        <f>_xlfn.IFNA(","&amp;VLOOKUP($B248*1000+AM$3,奖励辅助!$A:$K,11,FALSE),"")</f>
        <v/>
      </c>
    </row>
    <row r="249" spans="1:39" x14ac:dyDescent="0.15">
      <c r="A249">
        <f t="shared" si="15"/>
        <v>400823</v>
      </c>
      <c r="B249" s="2">
        <f t="shared" si="16"/>
        <v>823</v>
      </c>
      <c r="C249" s="6">
        <f t="shared" si="18"/>
        <v>82</v>
      </c>
      <c r="D249" s="6">
        <f t="shared" si="19"/>
        <v>3</v>
      </c>
      <c r="E249" s="1" t="s">
        <v>90</v>
      </c>
      <c r="F249" s="3" t="s">
        <v>91</v>
      </c>
      <c r="G249" s="3" t="str">
        <f t="shared" si="17"/>
        <v>[]</v>
      </c>
      <c r="H249" s="2">
        <v>0</v>
      </c>
      <c r="I249" s="2">
        <v>0</v>
      </c>
      <c r="J249" t="str">
        <f>_xlfn.IFNA(VLOOKUP($B249*1000+J$3,奖励辅助!$A:$K,11,FALSE),"")</f>
        <v/>
      </c>
      <c r="K249" t="str">
        <f>_xlfn.IFNA(","&amp;VLOOKUP($B249*1000+K$3,奖励辅助!$A:$K,11,FALSE),"")</f>
        <v/>
      </c>
      <c r="L249" t="str">
        <f>_xlfn.IFNA(","&amp;VLOOKUP($B249*1000+L$3,奖励辅助!$A:$K,11,FALSE),"")</f>
        <v/>
      </c>
      <c r="M249" t="str">
        <f>_xlfn.IFNA(","&amp;VLOOKUP($B249*1000+M$3,奖励辅助!$A:$K,11,FALSE),"")</f>
        <v/>
      </c>
      <c r="N249" t="str">
        <f>_xlfn.IFNA(","&amp;VLOOKUP($B249*1000+N$3,奖励辅助!$A:$K,11,FALSE),"")</f>
        <v/>
      </c>
      <c r="O249" t="str">
        <f>_xlfn.IFNA(","&amp;VLOOKUP($B249*1000+O$3,奖励辅助!$A:$K,11,FALSE),"")</f>
        <v/>
      </c>
      <c r="P249" t="str">
        <f>_xlfn.IFNA(","&amp;VLOOKUP($B249*1000+P$3,奖励辅助!$A:$K,11,FALSE),"")</f>
        <v/>
      </c>
      <c r="Q249" t="str">
        <f>_xlfn.IFNA(","&amp;VLOOKUP($B249*1000+Q$3,奖励辅助!$A:$K,11,FALSE),"")</f>
        <v/>
      </c>
      <c r="R249" t="str">
        <f>_xlfn.IFNA(","&amp;VLOOKUP($B249*1000+R$3,奖励辅助!$A:$K,11,FALSE),"")</f>
        <v/>
      </c>
      <c r="S249" t="str">
        <f>_xlfn.IFNA(","&amp;VLOOKUP($B249*1000+S$3,奖励辅助!$A:$K,11,FALSE),"")</f>
        <v/>
      </c>
      <c r="T249" t="str">
        <f>_xlfn.IFNA(","&amp;VLOOKUP($B249*1000+T$3,奖励辅助!$A:$K,11,FALSE),"")</f>
        <v/>
      </c>
      <c r="U249" t="str">
        <f>_xlfn.IFNA(","&amp;VLOOKUP($B249*1000+U$3,奖励辅助!$A:$K,11,FALSE),"")</f>
        <v/>
      </c>
      <c r="V249" t="str">
        <f>_xlfn.IFNA(","&amp;VLOOKUP($B249*1000+V$3,奖励辅助!$A:$K,11,FALSE),"")</f>
        <v/>
      </c>
      <c r="W249" t="str">
        <f>_xlfn.IFNA(","&amp;VLOOKUP($B249*1000+W$3,奖励辅助!$A:$K,11,FALSE),"")</f>
        <v/>
      </c>
      <c r="X249" t="str">
        <f>_xlfn.IFNA(","&amp;VLOOKUP($B249*1000+X$3,奖励辅助!$A:$K,11,FALSE),"")</f>
        <v/>
      </c>
      <c r="Y249" t="str">
        <f>_xlfn.IFNA(","&amp;VLOOKUP($B249*1000+Y$3,奖励辅助!$A:$K,11,FALSE),"")</f>
        <v/>
      </c>
      <c r="Z249" t="str">
        <f>_xlfn.IFNA(","&amp;VLOOKUP($B249*1000+Z$3,奖励辅助!$A:$K,11,FALSE),"")</f>
        <v/>
      </c>
      <c r="AA249" t="str">
        <f>_xlfn.IFNA(","&amp;VLOOKUP($B249*1000+AA$3,奖励辅助!$A:$K,11,FALSE),"")</f>
        <v/>
      </c>
      <c r="AB249" t="str">
        <f>_xlfn.IFNA(","&amp;VLOOKUP($B249*1000+AB$3,奖励辅助!$A:$K,11,FALSE),"")</f>
        <v/>
      </c>
      <c r="AC249" t="str">
        <f>_xlfn.IFNA(","&amp;VLOOKUP($B249*1000+AC$3,奖励辅助!$A:$K,11,FALSE),"")</f>
        <v/>
      </c>
      <c r="AD249" t="str">
        <f>_xlfn.IFNA(","&amp;VLOOKUP($B249*1000+AD$3,奖励辅助!$A:$K,11,FALSE),"")</f>
        <v/>
      </c>
      <c r="AE249" t="str">
        <f>_xlfn.IFNA(","&amp;VLOOKUP($B249*1000+AE$3,奖励辅助!$A:$K,11,FALSE),"")</f>
        <v/>
      </c>
      <c r="AF249" t="str">
        <f>_xlfn.IFNA(","&amp;VLOOKUP($B249*1000+AF$3,奖励辅助!$A:$K,11,FALSE),"")</f>
        <v/>
      </c>
      <c r="AG249" t="str">
        <f>_xlfn.IFNA(","&amp;VLOOKUP($B249*1000+AG$3,奖励辅助!$A:$K,11,FALSE),"")</f>
        <v/>
      </c>
      <c r="AH249" t="str">
        <f>_xlfn.IFNA(","&amp;VLOOKUP($B249*1000+AH$3,奖励辅助!$A:$K,11,FALSE),"")</f>
        <v/>
      </c>
      <c r="AI249" t="str">
        <f>_xlfn.IFNA(","&amp;VLOOKUP($B249*1000+AI$3,奖励辅助!$A:$K,11,FALSE),"")</f>
        <v/>
      </c>
      <c r="AJ249" t="str">
        <f>_xlfn.IFNA(","&amp;VLOOKUP($B249*1000+AJ$3,奖励辅助!$A:$K,11,FALSE),"")</f>
        <v/>
      </c>
      <c r="AK249" t="str">
        <f>_xlfn.IFNA(","&amp;VLOOKUP($B249*1000+AK$3,奖励辅助!$A:$K,11,FALSE),"")</f>
        <v/>
      </c>
      <c r="AL249" t="str">
        <f>_xlfn.IFNA(","&amp;VLOOKUP($B249*1000+AL$3,奖励辅助!$A:$K,11,FALSE),"")</f>
        <v/>
      </c>
      <c r="AM249" t="str">
        <f>_xlfn.IFNA(","&amp;VLOOKUP($B249*1000+AM$3,奖励辅助!$A:$K,11,FALSE),"")</f>
        <v/>
      </c>
    </row>
    <row r="250" spans="1:39" x14ac:dyDescent="0.15">
      <c r="A250">
        <f t="shared" si="15"/>
        <v>400831</v>
      </c>
      <c r="B250" s="2">
        <f t="shared" si="16"/>
        <v>831</v>
      </c>
      <c r="C250" s="6">
        <f t="shared" si="18"/>
        <v>83</v>
      </c>
      <c r="D250" s="6">
        <f t="shared" si="19"/>
        <v>1</v>
      </c>
      <c r="E250" s="1" t="s">
        <v>90</v>
      </c>
      <c r="F250" s="3" t="s">
        <v>91</v>
      </c>
      <c r="G250" s="3" t="str">
        <f t="shared" si="17"/>
        <v>[{"t":"i","i":4,"c":158676,"tr":0}]</v>
      </c>
      <c r="H250" s="2">
        <v>0</v>
      </c>
      <c r="I250" s="2">
        <v>0</v>
      </c>
      <c r="J250" t="str">
        <f>_xlfn.IFNA(VLOOKUP($B250*1000+J$3,奖励辅助!$A:$K,11,FALSE),"")</f>
        <v>{"t":"i","i":4,"c":158676,"tr":0}</v>
      </c>
      <c r="K250" t="str">
        <f>_xlfn.IFNA(","&amp;VLOOKUP($B250*1000+K$3,奖励辅助!$A:$K,11,FALSE),"")</f>
        <v/>
      </c>
      <c r="L250" t="str">
        <f>_xlfn.IFNA(","&amp;VLOOKUP($B250*1000+L$3,奖励辅助!$A:$K,11,FALSE),"")</f>
        <v/>
      </c>
      <c r="M250" t="str">
        <f>_xlfn.IFNA(","&amp;VLOOKUP($B250*1000+M$3,奖励辅助!$A:$K,11,FALSE),"")</f>
        <v/>
      </c>
      <c r="N250" t="str">
        <f>_xlfn.IFNA(","&amp;VLOOKUP($B250*1000+N$3,奖励辅助!$A:$K,11,FALSE),"")</f>
        <v/>
      </c>
      <c r="O250" t="str">
        <f>_xlfn.IFNA(","&amp;VLOOKUP($B250*1000+O$3,奖励辅助!$A:$K,11,FALSE),"")</f>
        <v/>
      </c>
      <c r="P250" t="str">
        <f>_xlfn.IFNA(","&amp;VLOOKUP($B250*1000+P$3,奖励辅助!$A:$K,11,FALSE),"")</f>
        <v/>
      </c>
      <c r="Q250" t="str">
        <f>_xlfn.IFNA(","&amp;VLOOKUP($B250*1000+Q$3,奖励辅助!$A:$K,11,FALSE),"")</f>
        <v/>
      </c>
      <c r="R250" t="str">
        <f>_xlfn.IFNA(","&amp;VLOOKUP($B250*1000+R$3,奖励辅助!$A:$K,11,FALSE),"")</f>
        <v/>
      </c>
      <c r="S250" t="str">
        <f>_xlfn.IFNA(","&amp;VLOOKUP($B250*1000+S$3,奖励辅助!$A:$K,11,FALSE),"")</f>
        <v/>
      </c>
      <c r="T250" t="str">
        <f>_xlfn.IFNA(","&amp;VLOOKUP($B250*1000+T$3,奖励辅助!$A:$K,11,FALSE),"")</f>
        <v/>
      </c>
      <c r="U250" t="str">
        <f>_xlfn.IFNA(","&amp;VLOOKUP($B250*1000+U$3,奖励辅助!$A:$K,11,FALSE),"")</f>
        <v/>
      </c>
      <c r="V250" t="str">
        <f>_xlfn.IFNA(","&amp;VLOOKUP($B250*1000+V$3,奖励辅助!$A:$K,11,FALSE),"")</f>
        <v/>
      </c>
      <c r="W250" t="str">
        <f>_xlfn.IFNA(","&amp;VLOOKUP($B250*1000+W$3,奖励辅助!$A:$K,11,FALSE),"")</f>
        <v/>
      </c>
      <c r="X250" t="str">
        <f>_xlfn.IFNA(","&amp;VLOOKUP($B250*1000+X$3,奖励辅助!$A:$K,11,FALSE),"")</f>
        <v/>
      </c>
      <c r="Y250" t="str">
        <f>_xlfn.IFNA(","&amp;VLOOKUP($B250*1000+Y$3,奖励辅助!$A:$K,11,FALSE),"")</f>
        <v/>
      </c>
      <c r="Z250" t="str">
        <f>_xlfn.IFNA(","&amp;VLOOKUP($B250*1000+Z$3,奖励辅助!$A:$K,11,FALSE),"")</f>
        <v/>
      </c>
      <c r="AA250" t="str">
        <f>_xlfn.IFNA(","&amp;VLOOKUP($B250*1000+AA$3,奖励辅助!$A:$K,11,FALSE),"")</f>
        <v/>
      </c>
      <c r="AB250" t="str">
        <f>_xlfn.IFNA(","&amp;VLOOKUP($B250*1000+AB$3,奖励辅助!$A:$K,11,FALSE),"")</f>
        <v/>
      </c>
      <c r="AC250" t="str">
        <f>_xlfn.IFNA(","&amp;VLOOKUP($B250*1000+AC$3,奖励辅助!$A:$K,11,FALSE),"")</f>
        <v/>
      </c>
      <c r="AD250" t="str">
        <f>_xlfn.IFNA(","&amp;VLOOKUP($B250*1000+AD$3,奖励辅助!$A:$K,11,FALSE),"")</f>
        <v/>
      </c>
      <c r="AE250" t="str">
        <f>_xlfn.IFNA(","&amp;VLOOKUP($B250*1000+AE$3,奖励辅助!$A:$K,11,FALSE),"")</f>
        <v/>
      </c>
      <c r="AF250" t="str">
        <f>_xlfn.IFNA(","&amp;VLOOKUP($B250*1000+AF$3,奖励辅助!$A:$K,11,FALSE),"")</f>
        <v/>
      </c>
      <c r="AG250" t="str">
        <f>_xlfn.IFNA(","&amp;VLOOKUP($B250*1000+AG$3,奖励辅助!$A:$K,11,FALSE),"")</f>
        <v/>
      </c>
      <c r="AH250" t="str">
        <f>_xlfn.IFNA(","&amp;VLOOKUP($B250*1000+AH$3,奖励辅助!$A:$K,11,FALSE),"")</f>
        <v/>
      </c>
      <c r="AI250" t="str">
        <f>_xlfn.IFNA(","&amp;VLOOKUP($B250*1000+AI$3,奖励辅助!$A:$K,11,FALSE),"")</f>
        <v/>
      </c>
      <c r="AJ250" t="str">
        <f>_xlfn.IFNA(","&amp;VLOOKUP($B250*1000+AJ$3,奖励辅助!$A:$K,11,FALSE),"")</f>
        <v/>
      </c>
      <c r="AK250" t="str">
        <f>_xlfn.IFNA(","&amp;VLOOKUP($B250*1000+AK$3,奖励辅助!$A:$K,11,FALSE),"")</f>
        <v/>
      </c>
      <c r="AL250" t="str">
        <f>_xlfn.IFNA(","&amp;VLOOKUP($B250*1000+AL$3,奖励辅助!$A:$K,11,FALSE),"")</f>
        <v/>
      </c>
      <c r="AM250" t="str">
        <f>_xlfn.IFNA(","&amp;VLOOKUP($B250*1000+AM$3,奖励辅助!$A:$K,11,FALSE),"")</f>
        <v/>
      </c>
    </row>
    <row r="251" spans="1:39" x14ac:dyDescent="0.15">
      <c r="A251">
        <f t="shared" si="15"/>
        <v>400832</v>
      </c>
      <c r="B251" s="2">
        <f t="shared" si="16"/>
        <v>832</v>
      </c>
      <c r="C251" s="6">
        <f t="shared" si="18"/>
        <v>83</v>
      </c>
      <c r="D251" s="6">
        <f t="shared" si="19"/>
        <v>2</v>
      </c>
      <c r="E251" s="1" t="s">
        <v>90</v>
      </c>
      <c r="F251" s="3" t="s">
        <v>91</v>
      </c>
      <c r="G251" s="3" t="str">
        <f t="shared" si="17"/>
        <v>[]</v>
      </c>
      <c r="H251" s="2">
        <v>0</v>
      </c>
      <c r="I251" s="2">
        <v>0</v>
      </c>
      <c r="J251" t="str">
        <f>_xlfn.IFNA(VLOOKUP($B251*1000+J$3,奖励辅助!$A:$K,11,FALSE),"")</f>
        <v/>
      </c>
      <c r="K251" t="str">
        <f>_xlfn.IFNA(","&amp;VLOOKUP($B251*1000+K$3,奖励辅助!$A:$K,11,FALSE),"")</f>
        <v/>
      </c>
      <c r="L251" t="str">
        <f>_xlfn.IFNA(","&amp;VLOOKUP($B251*1000+L$3,奖励辅助!$A:$K,11,FALSE),"")</f>
        <v/>
      </c>
      <c r="M251" t="str">
        <f>_xlfn.IFNA(","&amp;VLOOKUP($B251*1000+M$3,奖励辅助!$A:$K,11,FALSE),"")</f>
        <v/>
      </c>
      <c r="N251" t="str">
        <f>_xlfn.IFNA(","&amp;VLOOKUP($B251*1000+N$3,奖励辅助!$A:$K,11,FALSE),"")</f>
        <v/>
      </c>
      <c r="O251" t="str">
        <f>_xlfn.IFNA(","&amp;VLOOKUP($B251*1000+O$3,奖励辅助!$A:$K,11,FALSE),"")</f>
        <v/>
      </c>
      <c r="P251" t="str">
        <f>_xlfn.IFNA(","&amp;VLOOKUP($B251*1000+P$3,奖励辅助!$A:$K,11,FALSE),"")</f>
        <v/>
      </c>
      <c r="Q251" t="str">
        <f>_xlfn.IFNA(","&amp;VLOOKUP($B251*1000+Q$3,奖励辅助!$A:$K,11,FALSE),"")</f>
        <v/>
      </c>
      <c r="R251" t="str">
        <f>_xlfn.IFNA(","&amp;VLOOKUP($B251*1000+R$3,奖励辅助!$A:$K,11,FALSE),"")</f>
        <v/>
      </c>
      <c r="S251" t="str">
        <f>_xlfn.IFNA(","&amp;VLOOKUP($B251*1000+S$3,奖励辅助!$A:$K,11,FALSE),"")</f>
        <v/>
      </c>
      <c r="T251" t="str">
        <f>_xlfn.IFNA(","&amp;VLOOKUP($B251*1000+T$3,奖励辅助!$A:$K,11,FALSE),"")</f>
        <v/>
      </c>
      <c r="U251" t="str">
        <f>_xlfn.IFNA(","&amp;VLOOKUP($B251*1000+U$3,奖励辅助!$A:$K,11,FALSE),"")</f>
        <v/>
      </c>
      <c r="V251" t="str">
        <f>_xlfn.IFNA(","&amp;VLOOKUP($B251*1000+V$3,奖励辅助!$A:$K,11,FALSE),"")</f>
        <v/>
      </c>
      <c r="W251" t="str">
        <f>_xlfn.IFNA(","&amp;VLOOKUP($B251*1000+W$3,奖励辅助!$A:$K,11,FALSE),"")</f>
        <v/>
      </c>
      <c r="X251" t="str">
        <f>_xlfn.IFNA(","&amp;VLOOKUP($B251*1000+X$3,奖励辅助!$A:$K,11,FALSE),"")</f>
        <v/>
      </c>
      <c r="Y251" t="str">
        <f>_xlfn.IFNA(","&amp;VLOOKUP($B251*1000+Y$3,奖励辅助!$A:$K,11,FALSE),"")</f>
        <v/>
      </c>
      <c r="Z251" t="str">
        <f>_xlfn.IFNA(","&amp;VLOOKUP($B251*1000+Z$3,奖励辅助!$A:$K,11,FALSE),"")</f>
        <v/>
      </c>
      <c r="AA251" t="str">
        <f>_xlfn.IFNA(","&amp;VLOOKUP($B251*1000+AA$3,奖励辅助!$A:$K,11,FALSE),"")</f>
        <v/>
      </c>
      <c r="AB251" t="str">
        <f>_xlfn.IFNA(","&amp;VLOOKUP($B251*1000+AB$3,奖励辅助!$A:$K,11,FALSE),"")</f>
        <v/>
      </c>
      <c r="AC251" t="str">
        <f>_xlfn.IFNA(","&amp;VLOOKUP($B251*1000+AC$3,奖励辅助!$A:$K,11,FALSE),"")</f>
        <v/>
      </c>
      <c r="AD251" t="str">
        <f>_xlfn.IFNA(","&amp;VLOOKUP($B251*1000+AD$3,奖励辅助!$A:$K,11,FALSE),"")</f>
        <v/>
      </c>
      <c r="AE251" t="str">
        <f>_xlfn.IFNA(","&amp;VLOOKUP($B251*1000+AE$3,奖励辅助!$A:$K,11,FALSE),"")</f>
        <v/>
      </c>
      <c r="AF251" t="str">
        <f>_xlfn.IFNA(","&amp;VLOOKUP($B251*1000+AF$3,奖励辅助!$A:$K,11,FALSE),"")</f>
        <v/>
      </c>
      <c r="AG251" t="str">
        <f>_xlfn.IFNA(","&amp;VLOOKUP($B251*1000+AG$3,奖励辅助!$A:$K,11,FALSE),"")</f>
        <v/>
      </c>
      <c r="AH251" t="str">
        <f>_xlfn.IFNA(","&amp;VLOOKUP($B251*1000+AH$3,奖励辅助!$A:$K,11,FALSE),"")</f>
        <v/>
      </c>
      <c r="AI251" t="str">
        <f>_xlfn.IFNA(","&amp;VLOOKUP($B251*1000+AI$3,奖励辅助!$A:$K,11,FALSE),"")</f>
        <v/>
      </c>
      <c r="AJ251" t="str">
        <f>_xlfn.IFNA(","&amp;VLOOKUP($B251*1000+AJ$3,奖励辅助!$A:$K,11,FALSE),"")</f>
        <v/>
      </c>
      <c r="AK251" t="str">
        <f>_xlfn.IFNA(","&amp;VLOOKUP($B251*1000+AK$3,奖励辅助!$A:$K,11,FALSE),"")</f>
        <v/>
      </c>
      <c r="AL251" t="str">
        <f>_xlfn.IFNA(","&amp;VLOOKUP($B251*1000+AL$3,奖励辅助!$A:$K,11,FALSE),"")</f>
        <v/>
      </c>
      <c r="AM251" t="str">
        <f>_xlfn.IFNA(","&amp;VLOOKUP($B251*1000+AM$3,奖励辅助!$A:$K,11,FALSE),"")</f>
        <v/>
      </c>
    </row>
    <row r="252" spans="1:39" x14ac:dyDescent="0.15">
      <c r="A252">
        <f t="shared" si="15"/>
        <v>400833</v>
      </c>
      <c r="B252" s="2">
        <f t="shared" si="16"/>
        <v>833</v>
      </c>
      <c r="C252" s="6">
        <f t="shared" si="18"/>
        <v>83</v>
      </c>
      <c r="D252" s="6">
        <f t="shared" si="19"/>
        <v>3</v>
      </c>
      <c r="E252" s="1" t="s">
        <v>90</v>
      </c>
      <c r="F252" s="3" t="s">
        <v>91</v>
      </c>
      <c r="G252" s="3" t="str">
        <f t="shared" si="17"/>
        <v>[]</v>
      </c>
      <c r="H252" s="2">
        <v>0</v>
      </c>
      <c r="I252" s="2">
        <v>0</v>
      </c>
      <c r="J252" t="str">
        <f>_xlfn.IFNA(VLOOKUP($B252*1000+J$3,奖励辅助!$A:$K,11,FALSE),"")</f>
        <v/>
      </c>
      <c r="K252" t="str">
        <f>_xlfn.IFNA(","&amp;VLOOKUP($B252*1000+K$3,奖励辅助!$A:$K,11,FALSE),"")</f>
        <v/>
      </c>
      <c r="L252" t="str">
        <f>_xlfn.IFNA(","&amp;VLOOKUP($B252*1000+L$3,奖励辅助!$A:$K,11,FALSE),"")</f>
        <v/>
      </c>
      <c r="M252" t="str">
        <f>_xlfn.IFNA(","&amp;VLOOKUP($B252*1000+M$3,奖励辅助!$A:$K,11,FALSE),"")</f>
        <v/>
      </c>
      <c r="N252" t="str">
        <f>_xlfn.IFNA(","&amp;VLOOKUP($B252*1000+N$3,奖励辅助!$A:$K,11,FALSE),"")</f>
        <v/>
      </c>
      <c r="O252" t="str">
        <f>_xlfn.IFNA(","&amp;VLOOKUP($B252*1000+O$3,奖励辅助!$A:$K,11,FALSE),"")</f>
        <v/>
      </c>
      <c r="P252" t="str">
        <f>_xlfn.IFNA(","&amp;VLOOKUP($B252*1000+P$3,奖励辅助!$A:$K,11,FALSE),"")</f>
        <v/>
      </c>
      <c r="Q252" t="str">
        <f>_xlfn.IFNA(","&amp;VLOOKUP($B252*1000+Q$3,奖励辅助!$A:$K,11,FALSE),"")</f>
        <v/>
      </c>
      <c r="R252" t="str">
        <f>_xlfn.IFNA(","&amp;VLOOKUP($B252*1000+R$3,奖励辅助!$A:$K,11,FALSE),"")</f>
        <v/>
      </c>
      <c r="S252" t="str">
        <f>_xlfn.IFNA(","&amp;VLOOKUP($B252*1000+S$3,奖励辅助!$A:$K,11,FALSE),"")</f>
        <v/>
      </c>
      <c r="T252" t="str">
        <f>_xlfn.IFNA(","&amp;VLOOKUP($B252*1000+T$3,奖励辅助!$A:$K,11,FALSE),"")</f>
        <v/>
      </c>
      <c r="U252" t="str">
        <f>_xlfn.IFNA(","&amp;VLOOKUP($B252*1000+U$3,奖励辅助!$A:$K,11,FALSE),"")</f>
        <v/>
      </c>
      <c r="V252" t="str">
        <f>_xlfn.IFNA(","&amp;VLOOKUP($B252*1000+V$3,奖励辅助!$A:$K,11,FALSE),"")</f>
        <v/>
      </c>
      <c r="W252" t="str">
        <f>_xlfn.IFNA(","&amp;VLOOKUP($B252*1000+W$3,奖励辅助!$A:$K,11,FALSE),"")</f>
        <v/>
      </c>
      <c r="X252" t="str">
        <f>_xlfn.IFNA(","&amp;VLOOKUP($B252*1000+X$3,奖励辅助!$A:$K,11,FALSE),"")</f>
        <v/>
      </c>
      <c r="Y252" t="str">
        <f>_xlfn.IFNA(","&amp;VLOOKUP($B252*1000+Y$3,奖励辅助!$A:$K,11,FALSE),"")</f>
        <v/>
      </c>
      <c r="Z252" t="str">
        <f>_xlfn.IFNA(","&amp;VLOOKUP($B252*1000+Z$3,奖励辅助!$A:$K,11,FALSE),"")</f>
        <v/>
      </c>
      <c r="AA252" t="str">
        <f>_xlfn.IFNA(","&amp;VLOOKUP($B252*1000+AA$3,奖励辅助!$A:$K,11,FALSE),"")</f>
        <v/>
      </c>
      <c r="AB252" t="str">
        <f>_xlfn.IFNA(","&amp;VLOOKUP($B252*1000+AB$3,奖励辅助!$A:$K,11,FALSE),"")</f>
        <v/>
      </c>
      <c r="AC252" t="str">
        <f>_xlfn.IFNA(","&amp;VLOOKUP($B252*1000+AC$3,奖励辅助!$A:$K,11,FALSE),"")</f>
        <v/>
      </c>
      <c r="AD252" t="str">
        <f>_xlfn.IFNA(","&amp;VLOOKUP($B252*1000+AD$3,奖励辅助!$A:$K,11,FALSE),"")</f>
        <v/>
      </c>
      <c r="AE252" t="str">
        <f>_xlfn.IFNA(","&amp;VLOOKUP($B252*1000+AE$3,奖励辅助!$A:$K,11,FALSE),"")</f>
        <v/>
      </c>
      <c r="AF252" t="str">
        <f>_xlfn.IFNA(","&amp;VLOOKUP($B252*1000+AF$3,奖励辅助!$A:$K,11,FALSE),"")</f>
        <v/>
      </c>
      <c r="AG252" t="str">
        <f>_xlfn.IFNA(","&amp;VLOOKUP($B252*1000+AG$3,奖励辅助!$A:$K,11,FALSE),"")</f>
        <v/>
      </c>
      <c r="AH252" t="str">
        <f>_xlfn.IFNA(","&amp;VLOOKUP($B252*1000+AH$3,奖励辅助!$A:$K,11,FALSE),"")</f>
        <v/>
      </c>
      <c r="AI252" t="str">
        <f>_xlfn.IFNA(","&amp;VLOOKUP($B252*1000+AI$3,奖励辅助!$A:$K,11,FALSE),"")</f>
        <v/>
      </c>
      <c r="AJ252" t="str">
        <f>_xlfn.IFNA(","&amp;VLOOKUP($B252*1000+AJ$3,奖励辅助!$A:$K,11,FALSE),"")</f>
        <v/>
      </c>
      <c r="AK252" t="str">
        <f>_xlfn.IFNA(","&amp;VLOOKUP($B252*1000+AK$3,奖励辅助!$A:$K,11,FALSE),"")</f>
        <v/>
      </c>
      <c r="AL252" t="str">
        <f>_xlfn.IFNA(","&amp;VLOOKUP($B252*1000+AL$3,奖励辅助!$A:$K,11,FALSE),"")</f>
        <v/>
      </c>
      <c r="AM252" t="str">
        <f>_xlfn.IFNA(","&amp;VLOOKUP($B252*1000+AM$3,奖励辅助!$A:$K,11,FALSE),"")</f>
        <v/>
      </c>
    </row>
    <row r="253" spans="1:39" x14ac:dyDescent="0.15">
      <c r="A253">
        <f t="shared" si="15"/>
        <v>400841</v>
      </c>
      <c r="B253" s="2">
        <f t="shared" si="16"/>
        <v>841</v>
      </c>
      <c r="C253" s="6">
        <f t="shared" si="18"/>
        <v>84</v>
      </c>
      <c r="D253" s="6">
        <f t="shared" si="19"/>
        <v>1</v>
      </c>
      <c r="E253" s="1" t="s">
        <v>90</v>
      </c>
      <c r="F253" s="3" t="s">
        <v>91</v>
      </c>
      <c r="G253" s="3" t="str">
        <f t="shared" si="17"/>
        <v>[{"t":"i","i":4,"c":170070,"tr":0}]</v>
      </c>
      <c r="H253" s="2">
        <v>0</v>
      </c>
      <c r="I253" s="2">
        <v>0</v>
      </c>
      <c r="J253" t="str">
        <f>_xlfn.IFNA(VLOOKUP($B253*1000+J$3,奖励辅助!$A:$K,11,FALSE),"")</f>
        <v>{"t":"i","i":4,"c":170070,"tr":0}</v>
      </c>
      <c r="K253" t="str">
        <f>_xlfn.IFNA(","&amp;VLOOKUP($B253*1000+K$3,奖励辅助!$A:$K,11,FALSE),"")</f>
        <v/>
      </c>
      <c r="L253" t="str">
        <f>_xlfn.IFNA(","&amp;VLOOKUP($B253*1000+L$3,奖励辅助!$A:$K,11,FALSE),"")</f>
        <v/>
      </c>
      <c r="M253" t="str">
        <f>_xlfn.IFNA(","&amp;VLOOKUP($B253*1000+M$3,奖励辅助!$A:$K,11,FALSE),"")</f>
        <v/>
      </c>
      <c r="N253" t="str">
        <f>_xlfn.IFNA(","&amp;VLOOKUP($B253*1000+N$3,奖励辅助!$A:$K,11,FALSE),"")</f>
        <v/>
      </c>
      <c r="O253" t="str">
        <f>_xlfn.IFNA(","&amp;VLOOKUP($B253*1000+O$3,奖励辅助!$A:$K,11,FALSE),"")</f>
        <v/>
      </c>
      <c r="P253" t="str">
        <f>_xlfn.IFNA(","&amp;VLOOKUP($B253*1000+P$3,奖励辅助!$A:$K,11,FALSE),"")</f>
        <v/>
      </c>
      <c r="Q253" t="str">
        <f>_xlfn.IFNA(","&amp;VLOOKUP($B253*1000+Q$3,奖励辅助!$A:$K,11,FALSE),"")</f>
        <v/>
      </c>
      <c r="R253" t="str">
        <f>_xlfn.IFNA(","&amp;VLOOKUP($B253*1000+R$3,奖励辅助!$A:$K,11,FALSE),"")</f>
        <v/>
      </c>
      <c r="S253" t="str">
        <f>_xlfn.IFNA(","&amp;VLOOKUP($B253*1000+S$3,奖励辅助!$A:$K,11,FALSE),"")</f>
        <v/>
      </c>
      <c r="T253" t="str">
        <f>_xlfn.IFNA(","&amp;VLOOKUP($B253*1000+T$3,奖励辅助!$A:$K,11,FALSE),"")</f>
        <v/>
      </c>
      <c r="U253" t="str">
        <f>_xlfn.IFNA(","&amp;VLOOKUP($B253*1000+U$3,奖励辅助!$A:$K,11,FALSE),"")</f>
        <v/>
      </c>
      <c r="V253" t="str">
        <f>_xlfn.IFNA(","&amp;VLOOKUP($B253*1000+V$3,奖励辅助!$A:$K,11,FALSE),"")</f>
        <v/>
      </c>
      <c r="W253" t="str">
        <f>_xlfn.IFNA(","&amp;VLOOKUP($B253*1000+W$3,奖励辅助!$A:$K,11,FALSE),"")</f>
        <v/>
      </c>
      <c r="X253" t="str">
        <f>_xlfn.IFNA(","&amp;VLOOKUP($B253*1000+X$3,奖励辅助!$A:$K,11,FALSE),"")</f>
        <v/>
      </c>
      <c r="Y253" t="str">
        <f>_xlfn.IFNA(","&amp;VLOOKUP($B253*1000+Y$3,奖励辅助!$A:$K,11,FALSE),"")</f>
        <v/>
      </c>
      <c r="Z253" t="str">
        <f>_xlfn.IFNA(","&amp;VLOOKUP($B253*1000+Z$3,奖励辅助!$A:$K,11,FALSE),"")</f>
        <v/>
      </c>
      <c r="AA253" t="str">
        <f>_xlfn.IFNA(","&amp;VLOOKUP($B253*1000+AA$3,奖励辅助!$A:$K,11,FALSE),"")</f>
        <v/>
      </c>
      <c r="AB253" t="str">
        <f>_xlfn.IFNA(","&amp;VLOOKUP($B253*1000+AB$3,奖励辅助!$A:$K,11,FALSE),"")</f>
        <v/>
      </c>
      <c r="AC253" t="str">
        <f>_xlfn.IFNA(","&amp;VLOOKUP($B253*1000+AC$3,奖励辅助!$A:$K,11,FALSE),"")</f>
        <v/>
      </c>
      <c r="AD253" t="str">
        <f>_xlfn.IFNA(","&amp;VLOOKUP($B253*1000+AD$3,奖励辅助!$A:$K,11,FALSE),"")</f>
        <v/>
      </c>
      <c r="AE253" t="str">
        <f>_xlfn.IFNA(","&amp;VLOOKUP($B253*1000+AE$3,奖励辅助!$A:$K,11,FALSE),"")</f>
        <v/>
      </c>
      <c r="AF253" t="str">
        <f>_xlfn.IFNA(","&amp;VLOOKUP($B253*1000+AF$3,奖励辅助!$A:$K,11,FALSE),"")</f>
        <v/>
      </c>
      <c r="AG253" t="str">
        <f>_xlfn.IFNA(","&amp;VLOOKUP($B253*1000+AG$3,奖励辅助!$A:$K,11,FALSE),"")</f>
        <v/>
      </c>
      <c r="AH253" t="str">
        <f>_xlfn.IFNA(","&amp;VLOOKUP($B253*1000+AH$3,奖励辅助!$A:$K,11,FALSE),"")</f>
        <v/>
      </c>
      <c r="AI253" t="str">
        <f>_xlfn.IFNA(","&amp;VLOOKUP($B253*1000+AI$3,奖励辅助!$A:$K,11,FALSE),"")</f>
        <v/>
      </c>
      <c r="AJ253" t="str">
        <f>_xlfn.IFNA(","&amp;VLOOKUP($B253*1000+AJ$3,奖励辅助!$A:$K,11,FALSE),"")</f>
        <v/>
      </c>
      <c r="AK253" t="str">
        <f>_xlfn.IFNA(","&amp;VLOOKUP($B253*1000+AK$3,奖励辅助!$A:$K,11,FALSE),"")</f>
        <v/>
      </c>
      <c r="AL253" t="str">
        <f>_xlfn.IFNA(","&amp;VLOOKUP($B253*1000+AL$3,奖励辅助!$A:$K,11,FALSE),"")</f>
        <v/>
      </c>
      <c r="AM253" t="str">
        <f>_xlfn.IFNA(","&amp;VLOOKUP($B253*1000+AM$3,奖励辅助!$A:$K,11,FALSE),"")</f>
        <v/>
      </c>
    </row>
    <row r="254" spans="1:39" x14ac:dyDescent="0.15">
      <c r="A254">
        <f t="shared" si="15"/>
        <v>400842</v>
      </c>
      <c r="B254" s="2">
        <f t="shared" si="16"/>
        <v>842</v>
      </c>
      <c r="C254" s="6">
        <f t="shared" si="18"/>
        <v>84</v>
      </c>
      <c r="D254" s="6">
        <f t="shared" si="19"/>
        <v>2</v>
      </c>
      <c r="E254" s="1" t="s">
        <v>90</v>
      </c>
      <c r="F254" s="3" t="s">
        <v>91</v>
      </c>
      <c r="G254" s="3" t="str">
        <f t="shared" si="17"/>
        <v>[]</v>
      </c>
      <c r="H254" s="2">
        <v>0</v>
      </c>
      <c r="I254" s="2">
        <v>0</v>
      </c>
      <c r="J254" t="str">
        <f>_xlfn.IFNA(VLOOKUP($B254*1000+J$3,奖励辅助!$A:$K,11,FALSE),"")</f>
        <v/>
      </c>
      <c r="K254" t="str">
        <f>_xlfn.IFNA(","&amp;VLOOKUP($B254*1000+K$3,奖励辅助!$A:$K,11,FALSE),"")</f>
        <v/>
      </c>
      <c r="L254" t="str">
        <f>_xlfn.IFNA(","&amp;VLOOKUP($B254*1000+L$3,奖励辅助!$A:$K,11,FALSE),"")</f>
        <v/>
      </c>
      <c r="M254" t="str">
        <f>_xlfn.IFNA(","&amp;VLOOKUP($B254*1000+M$3,奖励辅助!$A:$K,11,FALSE),"")</f>
        <v/>
      </c>
      <c r="N254" t="str">
        <f>_xlfn.IFNA(","&amp;VLOOKUP($B254*1000+N$3,奖励辅助!$A:$K,11,FALSE),"")</f>
        <v/>
      </c>
      <c r="O254" t="str">
        <f>_xlfn.IFNA(","&amp;VLOOKUP($B254*1000+O$3,奖励辅助!$A:$K,11,FALSE),"")</f>
        <v/>
      </c>
      <c r="P254" t="str">
        <f>_xlfn.IFNA(","&amp;VLOOKUP($B254*1000+P$3,奖励辅助!$A:$K,11,FALSE),"")</f>
        <v/>
      </c>
      <c r="Q254" t="str">
        <f>_xlfn.IFNA(","&amp;VLOOKUP($B254*1000+Q$3,奖励辅助!$A:$K,11,FALSE),"")</f>
        <v/>
      </c>
      <c r="R254" t="str">
        <f>_xlfn.IFNA(","&amp;VLOOKUP($B254*1000+R$3,奖励辅助!$A:$K,11,FALSE),"")</f>
        <v/>
      </c>
      <c r="S254" t="str">
        <f>_xlfn.IFNA(","&amp;VLOOKUP($B254*1000+S$3,奖励辅助!$A:$K,11,FALSE),"")</f>
        <v/>
      </c>
      <c r="T254" t="str">
        <f>_xlfn.IFNA(","&amp;VLOOKUP($B254*1000+T$3,奖励辅助!$A:$K,11,FALSE),"")</f>
        <v/>
      </c>
      <c r="U254" t="str">
        <f>_xlfn.IFNA(","&amp;VLOOKUP($B254*1000+U$3,奖励辅助!$A:$K,11,FALSE),"")</f>
        <v/>
      </c>
      <c r="V254" t="str">
        <f>_xlfn.IFNA(","&amp;VLOOKUP($B254*1000+V$3,奖励辅助!$A:$K,11,FALSE),"")</f>
        <v/>
      </c>
      <c r="W254" t="str">
        <f>_xlfn.IFNA(","&amp;VLOOKUP($B254*1000+W$3,奖励辅助!$A:$K,11,FALSE),"")</f>
        <v/>
      </c>
      <c r="X254" t="str">
        <f>_xlfn.IFNA(","&amp;VLOOKUP($B254*1000+X$3,奖励辅助!$A:$K,11,FALSE),"")</f>
        <v/>
      </c>
      <c r="Y254" t="str">
        <f>_xlfn.IFNA(","&amp;VLOOKUP($B254*1000+Y$3,奖励辅助!$A:$K,11,FALSE),"")</f>
        <v/>
      </c>
      <c r="Z254" t="str">
        <f>_xlfn.IFNA(","&amp;VLOOKUP($B254*1000+Z$3,奖励辅助!$A:$K,11,FALSE),"")</f>
        <v/>
      </c>
      <c r="AA254" t="str">
        <f>_xlfn.IFNA(","&amp;VLOOKUP($B254*1000+AA$3,奖励辅助!$A:$K,11,FALSE),"")</f>
        <v/>
      </c>
      <c r="AB254" t="str">
        <f>_xlfn.IFNA(","&amp;VLOOKUP($B254*1000+AB$3,奖励辅助!$A:$K,11,FALSE),"")</f>
        <v/>
      </c>
      <c r="AC254" t="str">
        <f>_xlfn.IFNA(","&amp;VLOOKUP($B254*1000+AC$3,奖励辅助!$A:$K,11,FALSE),"")</f>
        <v/>
      </c>
      <c r="AD254" t="str">
        <f>_xlfn.IFNA(","&amp;VLOOKUP($B254*1000+AD$3,奖励辅助!$A:$K,11,FALSE),"")</f>
        <v/>
      </c>
      <c r="AE254" t="str">
        <f>_xlfn.IFNA(","&amp;VLOOKUP($B254*1000+AE$3,奖励辅助!$A:$K,11,FALSE),"")</f>
        <v/>
      </c>
      <c r="AF254" t="str">
        <f>_xlfn.IFNA(","&amp;VLOOKUP($B254*1000+AF$3,奖励辅助!$A:$K,11,FALSE),"")</f>
        <v/>
      </c>
      <c r="AG254" t="str">
        <f>_xlfn.IFNA(","&amp;VLOOKUP($B254*1000+AG$3,奖励辅助!$A:$K,11,FALSE),"")</f>
        <v/>
      </c>
      <c r="AH254" t="str">
        <f>_xlfn.IFNA(","&amp;VLOOKUP($B254*1000+AH$3,奖励辅助!$A:$K,11,FALSE),"")</f>
        <v/>
      </c>
      <c r="AI254" t="str">
        <f>_xlfn.IFNA(","&amp;VLOOKUP($B254*1000+AI$3,奖励辅助!$A:$K,11,FALSE),"")</f>
        <v/>
      </c>
      <c r="AJ254" t="str">
        <f>_xlfn.IFNA(","&amp;VLOOKUP($B254*1000+AJ$3,奖励辅助!$A:$K,11,FALSE),"")</f>
        <v/>
      </c>
      <c r="AK254" t="str">
        <f>_xlfn.IFNA(","&amp;VLOOKUP($B254*1000+AK$3,奖励辅助!$A:$K,11,FALSE),"")</f>
        <v/>
      </c>
      <c r="AL254" t="str">
        <f>_xlfn.IFNA(","&amp;VLOOKUP($B254*1000+AL$3,奖励辅助!$A:$K,11,FALSE),"")</f>
        <v/>
      </c>
      <c r="AM254" t="str">
        <f>_xlfn.IFNA(","&amp;VLOOKUP($B254*1000+AM$3,奖励辅助!$A:$K,11,FALSE),"")</f>
        <v/>
      </c>
    </row>
    <row r="255" spans="1:39" x14ac:dyDescent="0.15">
      <c r="A255">
        <f t="shared" si="15"/>
        <v>400843</v>
      </c>
      <c r="B255" s="2">
        <f t="shared" si="16"/>
        <v>843</v>
      </c>
      <c r="C255" s="6">
        <f t="shared" si="18"/>
        <v>84</v>
      </c>
      <c r="D255" s="6">
        <f t="shared" si="19"/>
        <v>3</v>
      </c>
      <c r="E255" s="1" t="s">
        <v>90</v>
      </c>
      <c r="F255" s="3" t="s">
        <v>91</v>
      </c>
      <c r="G255" s="3" t="str">
        <f t="shared" si="17"/>
        <v>[]</v>
      </c>
      <c r="H255" s="2">
        <v>0</v>
      </c>
      <c r="I255" s="2">
        <v>0</v>
      </c>
      <c r="J255" t="str">
        <f>_xlfn.IFNA(VLOOKUP($B255*1000+J$3,奖励辅助!$A:$K,11,FALSE),"")</f>
        <v/>
      </c>
      <c r="K255" t="str">
        <f>_xlfn.IFNA(","&amp;VLOOKUP($B255*1000+K$3,奖励辅助!$A:$K,11,FALSE),"")</f>
        <v/>
      </c>
      <c r="L255" t="str">
        <f>_xlfn.IFNA(","&amp;VLOOKUP($B255*1000+L$3,奖励辅助!$A:$K,11,FALSE),"")</f>
        <v/>
      </c>
      <c r="M255" t="str">
        <f>_xlfn.IFNA(","&amp;VLOOKUP($B255*1000+M$3,奖励辅助!$A:$K,11,FALSE),"")</f>
        <v/>
      </c>
      <c r="N255" t="str">
        <f>_xlfn.IFNA(","&amp;VLOOKUP($B255*1000+N$3,奖励辅助!$A:$K,11,FALSE),"")</f>
        <v/>
      </c>
      <c r="O255" t="str">
        <f>_xlfn.IFNA(","&amp;VLOOKUP($B255*1000+O$3,奖励辅助!$A:$K,11,FALSE),"")</f>
        <v/>
      </c>
      <c r="P255" t="str">
        <f>_xlfn.IFNA(","&amp;VLOOKUP($B255*1000+P$3,奖励辅助!$A:$K,11,FALSE),"")</f>
        <v/>
      </c>
      <c r="Q255" t="str">
        <f>_xlfn.IFNA(","&amp;VLOOKUP($B255*1000+Q$3,奖励辅助!$A:$K,11,FALSE),"")</f>
        <v/>
      </c>
      <c r="R255" t="str">
        <f>_xlfn.IFNA(","&amp;VLOOKUP($B255*1000+R$3,奖励辅助!$A:$K,11,FALSE),"")</f>
        <v/>
      </c>
      <c r="S255" t="str">
        <f>_xlfn.IFNA(","&amp;VLOOKUP($B255*1000+S$3,奖励辅助!$A:$K,11,FALSE),"")</f>
        <v/>
      </c>
      <c r="T255" t="str">
        <f>_xlfn.IFNA(","&amp;VLOOKUP($B255*1000+T$3,奖励辅助!$A:$K,11,FALSE),"")</f>
        <v/>
      </c>
      <c r="U255" t="str">
        <f>_xlfn.IFNA(","&amp;VLOOKUP($B255*1000+U$3,奖励辅助!$A:$K,11,FALSE),"")</f>
        <v/>
      </c>
      <c r="V255" t="str">
        <f>_xlfn.IFNA(","&amp;VLOOKUP($B255*1000+V$3,奖励辅助!$A:$K,11,FALSE),"")</f>
        <v/>
      </c>
      <c r="W255" t="str">
        <f>_xlfn.IFNA(","&amp;VLOOKUP($B255*1000+W$3,奖励辅助!$A:$K,11,FALSE),"")</f>
        <v/>
      </c>
      <c r="X255" t="str">
        <f>_xlfn.IFNA(","&amp;VLOOKUP($B255*1000+X$3,奖励辅助!$A:$K,11,FALSE),"")</f>
        <v/>
      </c>
      <c r="Y255" t="str">
        <f>_xlfn.IFNA(","&amp;VLOOKUP($B255*1000+Y$3,奖励辅助!$A:$K,11,FALSE),"")</f>
        <v/>
      </c>
      <c r="Z255" t="str">
        <f>_xlfn.IFNA(","&amp;VLOOKUP($B255*1000+Z$3,奖励辅助!$A:$K,11,FALSE),"")</f>
        <v/>
      </c>
      <c r="AA255" t="str">
        <f>_xlfn.IFNA(","&amp;VLOOKUP($B255*1000+AA$3,奖励辅助!$A:$K,11,FALSE),"")</f>
        <v/>
      </c>
      <c r="AB255" t="str">
        <f>_xlfn.IFNA(","&amp;VLOOKUP($B255*1000+AB$3,奖励辅助!$A:$K,11,FALSE),"")</f>
        <v/>
      </c>
      <c r="AC255" t="str">
        <f>_xlfn.IFNA(","&amp;VLOOKUP($B255*1000+AC$3,奖励辅助!$A:$K,11,FALSE),"")</f>
        <v/>
      </c>
      <c r="AD255" t="str">
        <f>_xlfn.IFNA(","&amp;VLOOKUP($B255*1000+AD$3,奖励辅助!$A:$K,11,FALSE),"")</f>
        <v/>
      </c>
      <c r="AE255" t="str">
        <f>_xlfn.IFNA(","&amp;VLOOKUP($B255*1000+AE$3,奖励辅助!$A:$K,11,FALSE),"")</f>
        <v/>
      </c>
      <c r="AF255" t="str">
        <f>_xlfn.IFNA(","&amp;VLOOKUP($B255*1000+AF$3,奖励辅助!$A:$K,11,FALSE),"")</f>
        <v/>
      </c>
      <c r="AG255" t="str">
        <f>_xlfn.IFNA(","&amp;VLOOKUP($B255*1000+AG$3,奖励辅助!$A:$K,11,FALSE),"")</f>
        <v/>
      </c>
      <c r="AH255" t="str">
        <f>_xlfn.IFNA(","&amp;VLOOKUP($B255*1000+AH$3,奖励辅助!$A:$K,11,FALSE),"")</f>
        <v/>
      </c>
      <c r="AI255" t="str">
        <f>_xlfn.IFNA(","&amp;VLOOKUP($B255*1000+AI$3,奖励辅助!$A:$K,11,FALSE),"")</f>
        <v/>
      </c>
      <c r="AJ255" t="str">
        <f>_xlfn.IFNA(","&amp;VLOOKUP($B255*1000+AJ$3,奖励辅助!$A:$K,11,FALSE),"")</f>
        <v/>
      </c>
      <c r="AK255" t="str">
        <f>_xlfn.IFNA(","&amp;VLOOKUP($B255*1000+AK$3,奖励辅助!$A:$K,11,FALSE),"")</f>
        <v/>
      </c>
      <c r="AL255" t="str">
        <f>_xlfn.IFNA(","&amp;VLOOKUP($B255*1000+AL$3,奖励辅助!$A:$K,11,FALSE),"")</f>
        <v/>
      </c>
      <c r="AM255" t="str">
        <f>_xlfn.IFNA(","&amp;VLOOKUP($B255*1000+AM$3,奖励辅助!$A:$K,11,FALSE),"")</f>
        <v/>
      </c>
    </row>
    <row r="256" spans="1:39" x14ac:dyDescent="0.15">
      <c r="A256">
        <f t="shared" si="15"/>
        <v>400851</v>
      </c>
      <c r="B256" s="2">
        <f t="shared" si="16"/>
        <v>851</v>
      </c>
      <c r="C256" s="6">
        <f t="shared" si="18"/>
        <v>85</v>
      </c>
      <c r="D256" s="6">
        <f t="shared" si="19"/>
        <v>1</v>
      </c>
      <c r="E256" s="1" t="s">
        <v>90</v>
      </c>
      <c r="F256" s="3" t="s">
        <v>91</v>
      </c>
      <c r="G256" s="3" t="str">
        <f t="shared" si="17"/>
        <v>[{"t":"i","i":4,"c":182282,"tr":0}]</v>
      </c>
      <c r="H256" s="2">
        <v>0</v>
      </c>
      <c r="I256" s="2">
        <v>0</v>
      </c>
      <c r="J256" t="str">
        <f>_xlfn.IFNA(VLOOKUP($B256*1000+J$3,奖励辅助!$A:$K,11,FALSE),"")</f>
        <v>{"t":"i","i":4,"c":182282,"tr":0}</v>
      </c>
      <c r="K256" t="str">
        <f>_xlfn.IFNA(","&amp;VLOOKUP($B256*1000+K$3,奖励辅助!$A:$K,11,FALSE),"")</f>
        <v/>
      </c>
      <c r="L256" t="str">
        <f>_xlfn.IFNA(","&amp;VLOOKUP($B256*1000+L$3,奖励辅助!$A:$K,11,FALSE),"")</f>
        <v/>
      </c>
      <c r="M256" t="str">
        <f>_xlfn.IFNA(","&amp;VLOOKUP($B256*1000+M$3,奖励辅助!$A:$K,11,FALSE),"")</f>
        <v/>
      </c>
      <c r="N256" t="str">
        <f>_xlfn.IFNA(","&amp;VLOOKUP($B256*1000+N$3,奖励辅助!$A:$K,11,FALSE),"")</f>
        <v/>
      </c>
      <c r="O256" t="str">
        <f>_xlfn.IFNA(","&amp;VLOOKUP($B256*1000+O$3,奖励辅助!$A:$K,11,FALSE),"")</f>
        <v/>
      </c>
      <c r="P256" t="str">
        <f>_xlfn.IFNA(","&amp;VLOOKUP($B256*1000+P$3,奖励辅助!$A:$K,11,FALSE),"")</f>
        <v/>
      </c>
      <c r="Q256" t="str">
        <f>_xlfn.IFNA(","&amp;VLOOKUP($B256*1000+Q$3,奖励辅助!$A:$K,11,FALSE),"")</f>
        <v/>
      </c>
      <c r="R256" t="str">
        <f>_xlfn.IFNA(","&amp;VLOOKUP($B256*1000+R$3,奖励辅助!$A:$K,11,FALSE),"")</f>
        <v/>
      </c>
      <c r="S256" t="str">
        <f>_xlfn.IFNA(","&amp;VLOOKUP($B256*1000+S$3,奖励辅助!$A:$K,11,FALSE),"")</f>
        <v/>
      </c>
      <c r="T256" t="str">
        <f>_xlfn.IFNA(","&amp;VLOOKUP($B256*1000+T$3,奖励辅助!$A:$K,11,FALSE),"")</f>
        <v/>
      </c>
      <c r="U256" t="str">
        <f>_xlfn.IFNA(","&amp;VLOOKUP($B256*1000+U$3,奖励辅助!$A:$K,11,FALSE),"")</f>
        <v/>
      </c>
      <c r="V256" t="str">
        <f>_xlfn.IFNA(","&amp;VLOOKUP($B256*1000+V$3,奖励辅助!$A:$K,11,FALSE),"")</f>
        <v/>
      </c>
      <c r="W256" t="str">
        <f>_xlfn.IFNA(","&amp;VLOOKUP($B256*1000+W$3,奖励辅助!$A:$K,11,FALSE),"")</f>
        <v/>
      </c>
      <c r="X256" t="str">
        <f>_xlfn.IFNA(","&amp;VLOOKUP($B256*1000+X$3,奖励辅助!$A:$K,11,FALSE),"")</f>
        <v/>
      </c>
      <c r="Y256" t="str">
        <f>_xlfn.IFNA(","&amp;VLOOKUP($B256*1000+Y$3,奖励辅助!$A:$K,11,FALSE),"")</f>
        <v/>
      </c>
      <c r="Z256" t="str">
        <f>_xlfn.IFNA(","&amp;VLOOKUP($B256*1000+Z$3,奖励辅助!$A:$K,11,FALSE),"")</f>
        <v/>
      </c>
      <c r="AA256" t="str">
        <f>_xlfn.IFNA(","&amp;VLOOKUP($B256*1000+AA$3,奖励辅助!$A:$K,11,FALSE),"")</f>
        <v/>
      </c>
      <c r="AB256" t="str">
        <f>_xlfn.IFNA(","&amp;VLOOKUP($B256*1000+AB$3,奖励辅助!$A:$K,11,FALSE),"")</f>
        <v/>
      </c>
      <c r="AC256" t="str">
        <f>_xlfn.IFNA(","&amp;VLOOKUP($B256*1000+AC$3,奖励辅助!$A:$K,11,FALSE),"")</f>
        <v/>
      </c>
      <c r="AD256" t="str">
        <f>_xlfn.IFNA(","&amp;VLOOKUP($B256*1000+AD$3,奖励辅助!$A:$K,11,FALSE),"")</f>
        <v/>
      </c>
      <c r="AE256" t="str">
        <f>_xlfn.IFNA(","&amp;VLOOKUP($B256*1000+AE$3,奖励辅助!$A:$K,11,FALSE),"")</f>
        <v/>
      </c>
      <c r="AF256" t="str">
        <f>_xlfn.IFNA(","&amp;VLOOKUP($B256*1000+AF$3,奖励辅助!$A:$K,11,FALSE),"")</f>
        <v/>
      </c>
      <c r="AG256" t="str">
        <f>_xlfn.IFNA(","&amp;VLOOKUP($B256*1000+AG$3,奖励辅助!$A:$K,11,FALSE),"")</f>
        <v/>
      </c>
      <c r="AH256" t="str">
        <f>_xlfn.IFNA(","&amp;VLOOKUP($B256*1000+AH$3,奖励辅助!$A:$K,11,FALSE),"")</f>
        <v/>
      </c>
      <c r="AI256" t="str">
        <f>_xlfn.IFNA(","&amp;VLOOKUP($B256*1000+AI$3,奖励辅助!$A:$K,11,FALSE),"")</f>
        <v/>
      </c>
      <c r="AJ256" t="str">
        <f>_xlfn.IFNA(","&amp;VLOOKUP($B256*1000+AJ$3,奖励辅助!$A:$K,11,FALSE),"")</f>
        <v/>
      </c>
      <c r="AK256" t="str">
        <f>_xlfn.IFNA(","&amp;VLOOKUP($B256*1000+AK$3,奖励辅助!$A:$K,11,FALSE),"")</f>
        <v/>
      </c>
      <c r="AL256" t="str">
        <f>_xlfn.IFNA(","&amp;VLOOKUP($B256*1000+AL$3,奖励辅助!$A:$K,11,FALSE),"")</f>
        <v/>
      </c>
      <c r="AM256" t="str">
        <f>_xlfn.IFNA(","&amp;VLOOKUP($B256*1000+AM$3,奖励辅助!$A:$K,11,FALSE),"")</f>
        <v/>
      </c>
    </row>
    <row r="257" spans="1:39" x14ac:dyDescent="0.15">
      <c r="A257">
        <f t="shared" si="15"/>
        <v>400852</v>
      </c>
      <c r="B257" s="2">
        <f t="shared" si="16"/>
        <v>852</v>
      </c>
      <c r="C257" s="6">
        <f t="shared" si="18"/>
        <v>85</v>
      </c>
      <c r="D257" s="6">
        <f t="shared" si="19"/>
        <v>2</v>
      </c>
      <c r="E257" s="1" t="s">
        <v>90</v>
      </c>
      <c r="F257" s="3" t="s">
        <v>91</v>
      </c>
      <c r="G257" s="3" t="str">
        <f t="shared" si="17"/>
        <v>[]</v>
      </c>
      <c r="H257" s="2">
        <v>0</v>
      </c>
      <c r="I257" s="2">
        <v>0</v>
      </c>
      <c r="J257" t="str">
        <f>_xlfn.IFNA(VLOOKUP($B257*1000+J$3,奖励辅助!$A:$K,11,FALSE),"")</f>
        <v/>
      </c>
      <c r="K257" t="str">
        <f>_xlfn.IFNA(","&amp;VLOOKUP($B257*1000+K$3,奖励辅助!$A:$K,11,FALSE),"")</f>
        <v/>
      </c>
      <c r="L257" t="str">
        <f>_xlfn.IFNA(","&amp;VLOOKUP($B257*1000+L$3,奖励辅助!$A:$K,11,FALSE),"")</f>
        <v/>
      </c>
      <c r="M257" t="str">
        <f>_xlfn.IFNA(","&amp;VLOOKUP($B257*1000+M$3,奖励辅助!$A:$K,11,FALSE),"")</f>
        <v/>
      </c>
      <c r="N257" t="str">
        <f>_xlfn.IFNA(","&amp;VLOOKUP($B257*1000+N$3,奖励辅助!$A:$K,11,FALSE),"")</f>
        <v/>
      </c>
      <c r="O257" t="str">
        <f>_xlfn.IFNA(","&amp;VLOOKUP($B257*1000+O$3,奖励辅助!$A:$K,11,FALSE),"")</f>
        <v/>
      </c>
      <c r="P257" t="str">
        <f>_xlfn.IFNA(","&amp;VLOOKUP($B257*1000+P$3,奖励辅助!$A:$K,11,FALSE),"")</f>
        <v/>
      </c>
      <c r="Q257" t="str">
        <f>_xlfn.IFNA(","&amp;VLOOKUP($B257*1000+Q$3,奖励辅助!$A:$K,11,FALSE),"")</f>
        <v/>
      </c>
      <c r="R257" t="str">
        <f>_xlfn.IFNA(","&amp;VLOOKUP($B257*1000+R$3,奖励辅助!$A:$K,11,FALSE),"")</f>
        <v/>
      </c>
      <c r="S257" t="str">
        <f>_xlfn.IFNA(","&amp;VLOOKUP($B257*1000+S$3,奖励辅助!$A:$K,11,FALSE),"")</f>
        <v/>
      </c>
      <c r="T257" t="str">
        <f>_xlfn.IFNA(","&amp;VLOOKUP($B257*1000+T$3,奖励辅助!$A:$K,11,FALSE),"")</f>
        <v/>
      </c>
      <c r="U257" t="str">
        <f>_xlfn.IFNA(","&amp;VLOOKUP($B257*1000+U$3,奖励辅助!$A:$K,11,FALSE),"")</f>
        <v/>
      </c>
      <c r="V257" t="str">
        <f>_xlfn.IFNA(","&amp;VLOOKUP($B257*1000+V$3,奖励辅助!$A:$K,11,FALSE),"")</f>
        <v/>
      </c>
      <c r="W257" t="str">
        <f>_xlfn.IFNA(","&amp;VLOOKUP($B257*1000+W$3,奖励辅助!$A:$K,11,FALSE),"")</f>
        <v/>
      </c>
      <c r="X257" t="str">
        <f>_xlfn.IFNA(","&amp;VLOOKUP($B257*1000+X$3,奖励辅助!$A:$K,11,FALSE),"")</f>
        <v/>
      </c>
      <c r="Y257" t="str">
        <f>_xlfn.IFNA(","&amp;VLOOKUP($B257*1000+Y$3,奖励辅助!$A:$K,11,FALSE),"")</f>
        <v/>
      </c>
      <c r="Z257" t="str">
        <f>_xlfn.IFNA(","&amp;VLOOKUP($B257*1000+Z$3,奖励辅助!$A:$K,11,FALSE),"")</f>
        <v/>
      </c>
      <c r="AA257" t="str">
        <f>_xlfn.IFNA(","&amp;VLOOKUP($B257*1000+AA$3,奖励辅助!$A:$K,11,FALSE),"")</f>
        <v/>
      </c>
      <c r="AB257" t="str">
        <f>_xlfn.IFNA(","&amp;VLOOKUP($B257*1000+AB$3,奖励辅助!$A:$K,11,FALSE),"")</f>
        <v/>
      </c>
      <c r="AC257" t="str">
        <f>_xlfn.IFNA(","&amp;VLOOKUP($B257*1000+AC$3,奖励辅助!$A:$K,11,FALSE),"")</f>
        <v/>
      </c>
      <c r="AD257" t="str">
        <f>_xlfn.IFNA(","&amp;VLOOKUP($B257*1000+AD$3,奖励辅助!$A:$K,11,FALSE),"")</f>
        <v/>
      </c>
      <c r="AE257" t="str">
        <f>_xlfn.IFNA(","&amp;VLOOKUP($B257*1000+AE$3,奖励辅助!$A:$K,11,FALSE),"")</f>
        <v/>
      </c>
      <c r="AF257" t="str">
        <f>_xlfn.IFNA(","&amp;VLOOKUP($B257*1000+AF$3,奖励辅助!$A:$K,11,FALSE),"")</f>
        <v/>
      </c>
      <c r="AG257" t="str">
        <f>_xlfn.IFNA(","&amp;VLOOKUP($B257*1000+AG$3,奖励辅助!$A:$K,11,FALSE),"")</f>
        <v/>
      </c>
      <c r="AH257" t="str">
        <f>_xlfn.IFNA(","&amp;VLOOKUP($B257*1000+AH$3,奖励辅助!$A:$K,11,FALSE),"")</f>
        <v/>
      </c>
      <c r="AI257" t="str">
        <f>_xlfn.IFNA(","&amp;VLOOKUP($B257*1000+AI$3,奖励辅助!$A:$K,11,FALSE),"")</f>
        <v/>
      </c>
      <c r="AJ257" t="str">
        <f>_xlfn.IFNA(","&amp;VLOOKUP($B257*1000+AJ$3,奖励辅助!$A:$K,11,FALSE),"")</f>
        <v/>
      </c>
      <c r="AK257" t="str">
        <f>_xlfn.IFNA(","&amp;VLOOKUP($B257*1000+AK$3,奖励辅助!$A:$K,11,FALSE),"")</f>
        <v/>
      </c>
      <c r="AL257" t="str">
        <f>_xlfn.IFNA(","&amp;VLOOKUP($B257*1000+AL$3,奖励辅助!$A:$K,11,FALSE),"")</f>
        <v/>
      </c>
      <c r="AM257" t="str">
        <f>_xlfn.IFNA(","&amp;VLOOKUP($B257*1000+AM$3,奖励辅助!$A:$K,11,FALSE),"")</f>
        <v/>
      </c>
    </row>
    <row r="258" spans="1:39" x14ac:dyDescent="0.15">
      <c r="A258">
        <f t="shared" si="15"/>
        <v>400853</v>
      </c>
      <c r="B258" s="2">
        <f t="shared" si="16"/>
        <v>853</v>
      </c>
      <c r="C258" s="6">
        <f t="shared" si="18"/>
        <v>85</v>
      </c>
      <c r="D258" s="6">
        <f t="shared" si="19"/>
        <v>3</v>
      </c>
      <c r="E258" s="1" t="s">
        <v>90</v>
      </c>
      <c r="F258" s="3" t="s">
        <v>91</v>
      </c>
      <c r="G258" s="3" t="str">
        <f t="shared" si="17"/>
        <v>[]</v>
      </c>
      <c r="H258" s="2">
        <v>0</v>
      </c>
      <c r="I258" s="2">
        <v>0</v>
      </c>
      <c r="J258" t="str">
        <f>_xlfn.IFNA(VLOOKUP($B258*1000+J$3,奖励辅助!$A:$K,11,FALSE),"")</f>
        <v/>
      </c>
      <c r="K258" t="str">
        <f>_xlfn.IFNA(","&amp;VLOOKUP($B258*1000+K$3,奖励辅助!$A:$K,11,FALSE),"")</f>
        <v/>
      </c>
      <c r="L258" t="str">
        <f>_xlfn.IFNA(","&amp;VLOOKUP($B258*1000+L$3,奖励辅助!$A:$K,11,FALSE),"")</f>
        <v/>
      </c>
      <c r="M258" t="str">
        <f>_xlfn.IFNA(","&amp;VLOOKUP($B258*1000+M$3,奖励辅助!$A:$K,11,FALSE),"")</f>
        <v/>
      </c>
      <c r="N258" t="str">
        <f>_xlfn.IFNA(","&amp;VLOOKUP($B258*1000+N$3,奖励辅助!$A:$K,11,FALSE),"")</f>
        <v/>
      </c>
      <c r="O258" t="str">
        <f>_xlfn.IFNA(","&amp;VLOOKUP($B258*1000+O$3,奖励辅助!$A:$K,11,FALSE),"")</f>
        <v/>
      </c>
      <c r="P258" t="str">
        <f>_xlfn.IFNA(","&amp;VLOOKUP($B258*1000+P$3,奖励辅助!$A:$K,11,FALSE),"")</f>
        <v/>
      </c>
      <c r="Q258" t="str">
        <f>_xlfn.IFNA(","&amp;VLOOKUP($B258*1000+Q$3,奖励辅助!$A:$K,11,FALSE),"")</f>
        <v/>
      </c>
      <c r="R258" t="str">
        <f>_xlfn.IFNA(","&amp;VLOOKUP($B258*1000+R$3,奖励辅助!$A:$K,11,FALSE),"")</f>
        <v/>
      </c>
      <c r="S258" t="str">
        <f>_xlfn.IFNA(","&amp;VLOOKUP($B258*1000+S$3,奖励辅助!$A:$K,11,FALSE),"")</f>
        <v/>
      </c>
      <c r="T258" t="str">
        <f>_xlfn.IFNA(","&amp;VLOOKUP($B258*1000+T$3,奖励辅助!$A:$K,11,FALSE),"")</f>
        <v/>
      </c>
      <c r="U258" t="str">
        <f>_xlfn.IFNA(","&amp;VLOOKUP($B258*1000+U$3,奖励辅助!$A:$K,11,FALSE),"")</f>
        <v/>
      </c>
      <c r="V258" t="str">
        <f>_xlfn.IFNA(","&amp;VLOOKUP($B258*1000+V$3,奖励辅助!$A:$K,11,FALSE),"")</f>
        <v/>
      </c>
      <c r="W258" t="str">
        <f>_xlfn.IFNA(","&amp;VLOOKUP($B258*1000+W$3,奖励辅助!$A:$K,11,FALSE),"")</f>
        <v/>
      </c>
      <c r="X258" t="str">
        <f>_xlfn.IFNA(","&amp;VLOOKUP($B258*1000+X$3,奖励辅助!$A:$K,11,FALSE),"")</f>
        <v/>
      </c>
      <c r="Y258" t="str">
        <f>_xlfn.IFNA(","&amp;VLOOKUP($B258*1000+Y$3,奖励辅助!$A:$K,11,FALSE),"")</f>
        <v/>
      </c>
      <c r="Z258" t="str">
        <f>_xlfn.IFNA(","&amp;VLOOKUP($B258*1000+Z$3,奖励辅助!$A:$K,11,FALSE),"")</f>
        <v/>
      </c>
      <c r="AA258" t="str">
        <f>_xlfn.IFNA(","&amp;VLOOKUP($B258*1000+AA$3,奖励辅助!$A:$K,11,FALSE),"")</f>
        <v/>
      </c>
      <c r="AB258" t="str">
        <f>_xlfn.IFNA(","&amp;VLOOKUP($B258*1000+AB$3,奖励辅助!$A:$K,11,FALSE),"")</f>
        <v/>
      </c>
      <c r="AC258" t="str">
        <f>_xlfn.IFNA(","&amp;VLOOKUP($B258*1000+AC$3,奖励辅助!$A:$K,11,FALSE),"")</f>
        <v/>
      </c>
      <c r="AD258" t="str">
        <f>_xlfn.IFNA(","&amp;VLOOKUP($B258*1000+AD$3,奖励辅助!$A:$K,11,FALSE),"")</f>
        <v/>
      </c>
      <c r="AE258" t="str">
        <f>_xlfn.IFNA(","&amp;VLOOKUP($B258*1000+AE$3,奖励辅助!$A:$K,11,FALSE),"")</f>
        <v/>
      </c>
      <c r="AF258" t="str">
        <f>_xlfn.IFNA(","&amp;VLOOKUP($B258*1000+AF$3,奖励辅助!$A:$K,11,FALSE),"")</f>
        <v/>
      </c>
      <c r="AG258" t="str">
        <f>_xlfn.IFNA(","&amp;VLOOKUP($B258*1000+AG$3,奖励辅助!$A:$K,11,FALSE),"")</f>
        <v/>
      </c>
      <c r="AH258" t="str">
        <f>_xlfn.IFNA(","&amp;VLOOKUP($B258*1000+AH$3,奖励辅助!$A:$K,11,FALSE),"")</f>
        <v/>
      </c>
      <c r="AI258" t="str">
        <f>_xlfn.IFNA(","&amp;VLOOKUP($B258*1000+AI$3,奖励辅助!$A:$K,11,FALSE),"")</f>
        <v/>
      </c>
      <c r="AJ258" t="str">
        <f>_xlfn.IFNA(","&amp;VLOOKUP($B258*1000+AJ$3,奖励辅助!$A:$K,11,FALSE),"")</f>
        <v/>
      </c>
      <c r="AK258" t="str">
        <f>_xlfn.IFNA(","&amp;VLOOKUP($B258*1000+AK$3,奖励辅助!$A:$K,11,FALSE),"")</f>
        <v/>
      </c>
      <c r="AL258" t="str">
        <f>_xlfn.IFNA(","&amp;VLOOKUP($B258*1000+AL$3,奖励辅助!$A:$K,11,FALSE),"")</f>
        <v/>
      </c>
      <c r="AM258" t="str">
        <f>_xlfn.IFNA(","&amp;VLOOKUP($B258*1000+AM$3,奖励辅助!$A:$K,11,FALSE),"")</f>
        <v/>
      </c>
    </row>
    <row r="259" spans="1:39" x14ac:dyDescent="0.15">
      <c r="A259">
        <f t="shared" si="15"/>
        <v>400861</v>
      </c>
      <c r="B259" s="2">
        <f t="shared" si="16"/>
        <v>861</v>
      </c>
      <c r="C259" s="6">
        <f t="shared" si="18"/>
        <v>86</v>
      </c>
      <c r="D259" s="6">
        <f t="shared" si="19"/>
        <v>1</v>
      </c>
      <c r="E259" s="1" t="s">
        <v>90</v>
      </c>
      <c r="F259" s="3" t="s">
        <v>91</v>
      </c>
      <c r="G259" s="3" t="str">
        <f t="shared" si="17"/>
        <v>[{"t":"i","i":4,"c":195368,"tr":0}]</v>
      </c>
      <c r="H259" s="2">
        <v>0</v>
      </c>
      <c r="I259" s="2">
        <v>0</v>
      </c>
      <c r="J259" t="str">
        <f>_xlfn.IFNA(VLOOKUP($B259*1000+J$3,奖励辅助!$A:$K,11,FALSE),"")</f>
        <v>{"t":"i","i":4,"c":195368,"tr":0}</v>
      </c>
      <c r="K259" t="str">
        <f>_xlfn.IFNA(","&amp;VLOOKUP($B259*1000+K$3,奖励辅助!$A:$K,11,FALSE),"")</f>
        <v/>
      </c>
      <c r="L259" t="str">
        <f>_xlfn.IFNA(","&amp;VLOOKUP($B259*1000+L$3,奖励辅助!$A:$K,11,FALSE),"")</f>
        <v/>
      </c>
      <c r="M259" t="str">
        <f>_xlfn.IFNA(","&amp;VLOOKUP($B259*1000+M$3,奖励辅助!$A:$K,11,FALSE),"")</f>
        <v/>
      </c>
      <c r="N259" t="str">
        <f>_xlfn.IFNA(","&amp;VLOOKUP($B259*1000+N$3,奖励辅助!$A:$K,11,FALSE),"")</f>
        <v/>
      </c>
      <c r="O259" t="str">
        <f>_xlfn.IFNA(","&amp;VLOOKUP($B259*1000+O$3,奖励辅助!$A:$K,11,FALSE),"")</f>
        <v/>
      </c>
      <c r="P259" t="str">
        <f>_xlfn.IFNA(","&amp;VLOOKUP($B259*1000+P$3,奖励辅助!$A:$K,11,FALSE),"")</f>
        <v/>
      </c>
      <c r="Q259" t="str">
        <f>_xlfn.IFNA(","&amp;VLOOKUP($B259*1000+Q$3,奖励辅助!$A:$K,11,FALSE),"")</f>
        <v/>
      </c>
      <c r="R259" t="str">
        <f>_xlfn.IFNA(","&amp;VLOOKUP($B259*1000+R$3,奖励辅助!$A:$K,11,FALSE),"")</f>
        <v/>
      </c>
      <c r="S259" t="str">
        <f>_xlfn.IFNA(","&amp;VLOOKUP($B259*1000+S$3,奖励辅助!$A:$K,11,FALSE),"")</f>
        <v/>
      </c>
      <c r="T259" t="str">
        <f>_xlfn.IFNA(","&amp;VLOOKUP($B259*1000+T$3,奖励辅助!$A:$K,11,FALSE),"")</f>
        <v/>
      </c>
      <c r="U259" t="str">
        <f>_xlfn.IFNA(","&amp;VLOOKUP($B259*1000+U$3,奖励辅助!$A:$K,11,FALSE),"")</f>
        <v/>
      </c>
      <c r="V259" t="str">
        <f>_xlfn.IFNA(","&amp;VLOOKUP($B259*1000+V$3,奖励辅助!$A:$K,11,FALSE),"")</f>
        <v/>
      </c>
      <c r="W259" t="str">
        <f>_xlfn.IFNA(","&amp;VLOOKUP($B259*1000+W$3,奖励辅助!$A:$K,11,FALSE),"")</f>
        <v/>
      </c>
      <c r="X259" t="str">
        <f>_xlfn.IFNA(","&amp;VLOOKUP($B259*1000+X$3,奖励辅助!$A:$K,11,FALSE),"")</f>
        <v/>
      </c>
      <c r="Y259" t="str">
        <f>_xlfn.IFNA(","&amp;VLOOKUP($B259*1000+Y$3,奖励辅助!$A:$K,11,FALSE),"")</f>
        <v/>
      </c>
      <c r="Z259" t="str">
        <f>_xlfn.IFNA(","&amp;VLOOKUP($B259*1000+Z$3,奖励辅助!$A:$K,11,FALSE),"")</f>
        <v/>
      </c>
      <c r="AA259" t="str">
        <f>_xlfn.IFNA(","&amp;VLOOKUP($B259*1000+AA$3,奖励辅助!$A:$K,11,FALSE),"")</f>
        <v/>
      </c>
      <c r="AB259" t="str">
        <f>_xlfn.IFNA(","&amp;VLOOKUP($B259*1000+AB$3,奖励辅助!$A:$K,11,FALSE),"")</f>
        <v/>
      </c>
      <c r="AC259" t="str">
        <f>_xlfn.IFNA(","&amp;VLOOKUP($B259*1000+AC$3,奖励辅助!$A:$K,11,FALSE),"")</f>
        <v/>
      </c>
      <c r="AD259" t="str">
        <f>_xlfn.IFNA(","&amp;VLOOKUP($B259*1000+AD$3,奖励辅助!$A:$K,11,FALSE),"")</f>
        <v/>
      </c>
      <c r="AE259" t="str">
        <f>_xlfn.IFNA(","&amp;VLOOKUP($B259*1000+AE$3,奖励辅助!$A:$K,11,FALSE),"")</f>
        <v/>
      </c>
      <c r="AF259" t="str">
        <f>_xlfn.IFNA(","&amp;VLOOKUP($B259*1000+AF$3,奖励辅助!$A:$K,11,FALSE),"")</f>
        <v/>
      </c>
      <c r="AG259" t="str">
        <f>_xlfn.IFNA(","&amp;VLOOKUP($B259*1000+AG$3,奖励辅助!$A:$K,11,FALSE),"")</f>
        <v/>
      </c>
      <c r="AH259" t="str">
        <f>_xlfn.IFNA(","&amp;VLOOKUP($B259*1000+AH$3,奖励辅助!$A:$K,11,FALSE),"")</f>
        <v/>
      </c>
      <c r="AI259" t="str">
        <f>_xlfn.IFNA(","&amp;VLOOKUP($B259*1000+AI$3,奖励辅助!$A:$K,11,FALSE),"")</f>
        <v/>
      </c>
      <c r="AJ259" t="str">
        <f>_xlfn.IFNA(","&amp;VLOOKUP($B259*1000+AJ$3,奖励辅助!$A:$K,11,FALSE),"")</f>
        <v/>
      </c>
      <c r="AK259" t="str">
        <f>_xlfn.IFNA(","&amp;VLOOKUP($B259*1000+AK$3,奖励辅助!$A:$K,11,FALSE),"")</f>
        <v/>
      </c>
      <c r="AL259" t="str">
        <f>_xlfn.IFNA(","&amp;VLOOKUP($B259*1000+AL$3,奖励辅助!$A:$K,11,FALSE),"")</f>
        <v/>
      </c>
      <c r="AM259" t="str">
        <f>_xlfn.IFNA(","&amp;VLOOKUP($B259*1000+AM$3,奖励辅助!$A:$K,11,FALSE),"")</f>
        <v/>
      </c>
    </row>
    <row r="260" spans="1:39" x14ac:dyDescent="0.15">
      <c r="A260">
        <f t="shared" si="15"/>
        <v>400862</v>
      </c>
      <c r="B260" s="2">
        <f t="shared" si="16"/>
        <v>862</v>
      </c>
      <c r="C260" s="6">
        <f t="shared" si="18"/>
        <v>86</v>
      </c>
      <c r="D260" s="6">
        <f t="shared" si="19"/>
        <v>2</v>
      </c>
      <c r="E260" s="1" t="s">
        <v>90</v>
      </c>
      <c r="F260" s="3" t="s">
        <v>91</v>
      </c>
      <c r="G260" s="3" t="str">
        <f t="shared" si="17"/>
        <v>[]</v>
      </c>
      <c r="H260" s="2">
        <v>0</v>
      </c>
      <c r="I260" s="2">
        <v>0</v>
      </c>
      <c r="J260" t="str">
        <f>_xlfn.IFNA(VLOOKUP($B260*1000+J$3,奖励辅助!$A:$K,11,FALSE),"")</f>
        <v/>
      </c>
      <c r="K260" t="str">
        <f>_xlfn.IFNA(","&amp;VLOOKUP($B260*1000+K$3,奖励辅助!$A:$K,11,FALSE),"")</f>
        <v/>
      </c>
      <c r="L260" t="str">
        <f>_xlfn.IFNA(","&amp;VLOOKUP($B260*1000+L$3,奖励辅助!$A:$K,11,FALSE),"")</f>
        <v/>
      </c>
      <c r="M260" t="str">
        <f>_xlfn.IFNA(","&amp;VLOOKUP($B260*1000+M$3,奖励辅助!$A:$K,11,FALSE),"")</f>
        <v/>
      </c>
      <c r="N260" t="str">
        <f>_xlfn.IFNA(","&amp;VLOOKUP($B260*1000+N$3,奖励辅助!$A:$K,11,FALSE),"")</f>
        <v/>
      </c>
      <c r="O260" t="str">
        <f>_xlfn.IFNA(","&amp;VLOOKUP($B260*1000+O$3,奖励辅助!$A:$K,11,FALSE),"")</f>
        <v/>
      </c>
      <c r="P260" t="str">
        <f>_xlfn.IFNA(","&amp;VLOOKUP($B260*1000+P$3,奖励辅助!$A:$K,11,FALSE),"")</f>
        <v/>
      </c>
      <c r="Q260" t="str">
        <f>_xlfn.IFNA(","&amp;VLOOKUP($B260*1000+Q$3,奖励辅助!$A:$K,11,FALSE),"")</f>
        <v/>
      </c>
      <c r="R260" t="str">
        <f>_xlfn.IFNA(","&amp;VLOOKUP($B260*1000+R$3,奖励辅助!$A:$K,11,FALSE),"")</f>
        <v/>
      </c>
      <c r="S260" t="str">
        <f>_xlfn.IFNA(","&amp;VLOOKUP($B260*1000+S$3,奖励辅助!$A:$K,11,FALSE),"")</f>
        <v/>
      </c>
      <c r="T260" t="str">
        <f>_xlfn.IFNA(","&amp;VLOOKUP($B260*1000+T$3,奖励辅助!$A:$K,11,FALSE),"")</f>
        <v/>
      </c>
      <c r="U260" t="str">
        <f>_xlfn.IFNA(","&amp;VLOOKUP($B260*1000+U$3,奖励辅助!$A:$K,11,FALSE),"")</f>
        <v/>
      </c>
      <c r="V260" t="str">
        <f>_xlfn.IFNA(","&amp;VLOOKUP($B260*1000+V$3,奖励辅助!$A:$K,11,FALSE),"")</f>
        <v/>
      </c>
      <c r="W260" t="str">
        <f>_xlfn.IFNA(","&amp;VLOOKUP($B260*1000+W$3,奖励辅助!$A:$K,11,FALSE),"")</f>
        <v/>
      </c>
      <c r="X260" t="str">
        <f>_xlfn.IFNA(","&amp;VLOOKUP($B260*1000+X$3,奖励辅助!$A:$K,11,FALSE),"")</f>
        <v/>
      </c>
      <c r="Y260" t="str">
        <f>_xlfn.IFNA(","&amp;VLOOKUP($B260*1000+Y$3,奖励辅助!$A:$K,11,FALSE),"")</f>
        <v/>
      </c>
      <c r="Z260" t="str">
        <f>_xlfn.IFNA(","&amp;VLOOKUP($B260*1000+Z$3,奖励辅助!$A:$K,11,FALSE),"")</f>
        <v/>
      </c>
      <c r="AA260" t="str">
        <f>_xlfn.IFNA(","&amp;VLOOKUP($B260*1000+AA$3,奖励辅助!$A:$K,11,FALSE),"")</f>
        <v/>
      </c>
      <c r="AB260" t="str">
        <f>_xlfn.IFNA(","&amp;VLOOKUP($B260*1000+AB$3,奖励辅助!$A:$K,11,FALSE),"")</f>
        <v/>
      </c>
      <c r="AC260" t="str">
        <f>_xlfn.IFNA(","&amp;VLOOKUP($B260*1000+AC$3,奖励辅助!$A:$K,11,FALSE),"")</f>
        <v/>
      </c>
      <c r="AD260" t="str">
        <f>_xlfn.IFNA(","&amp;VLOOKUP($B260*1000+AD$3,奖励辅助!$A:$K,11,FALSE),"")</f>
        <v/>
      </c>
      <c r="AE260" t="str">
        <f>_xlfn.IFNA(","&amp;VLOOKUP($B260*1000+AE$3,奖励辅助!$A:$K,11,FALSE),"")</f>
        <v/>
      </c>
      <c r="AF260" t="str">
        <f>_xlfn.IFNA(","&amp;VLOOKUP($B260*1000+AF$3,奖励辅助!$A:$K,11,FALSE),"")</f>
        <v/>
      </c>
      <c r="AG260" t="str">
        <f>_xlfn.IFNA(","&amp;VLOOKUP($B260*1000+AG$3,奖励辅助!$A:$K,11,FALSE),"")</f>
        <v/>
      </c>
      <c r="AH260" t="str">
        <f>_xlfn.IFNA(","&amp;VLOOKUP($B260*1000+AH$3,奖励辅助!$A:$K,11,FALSE),"")</f>
        <v/>
      </c>
      <c r="AI260" t="str">
        <f>_xlfn.IFNA(","&amp;VLOOKUP($B260*1000+AI$3,奖励辅助!$A:$K,11,FALSE),"")</f>
        <v/>
      </c>
      <c r="AJ260" t="str">
        <f>_xlfn.IFNA(","&amp;VLOOKUP($B260*1000+AJ$3,奖励辅助!$A:$K,11,FALSE),"")</f>
        <v/>
      </c>
      <c r="AK260" t="str">
        <f>_xlfn.IFNA(","&amp;VLOOKUP($B260*1000+AK$3,奖励辅助!$A:$K,11,FALSE),"")</f>
        <v/>
      </c>
      <c r="AL260" t="str">
        <f>_xlfn.IFNA(","&amp;VLOOKUP($B260*1000+AL$3,奖励辅助!$A:$K,11,FALSE),"")</f>
        <v/>
      </c>
      <c r="AM260" t="str">
        <f>_xlfn.IFNA(","&amp;VLOOKUP($B260*1000+AM$3,奖励辅助!$A:$K,11,FALSE),"")</f>
        <v/>
      </c>
    </row>
    <row r="261" spans="1:39" x14ac:dyDescent="0.15">
      <c r="A261">
        <f t="shared" ref="A261:A303" si="20">400000+B261</f>
        <v>400863</v>
      </c>
      <c r="B261" s="2">
        <f t="shared" si="16"/>
        <v>863</v>
      </c>
      <c r="C261" s="6">
        <f t="shared" si="18"/>
        <v>86</v>
      </c>
      <c r="D261" s="6">
        <f t="shared" si="19"/>
        <v>3</v>
      </c>
      <c r="E261" s="1" t="s">
        <v>90</v>
      </c>
      <c r="F261" s="3" t="s">
        <v>91</v>
      </c>
      <c r="G261" s="3" t="str">
        <f t="shared" si="17"/>
        <v>[]</v>
      </c>
      <c r="H261" s="2">
        <v>0</v>
      </c>
      <c r="I261" s="2">
        <v>0</v>
      </c>
      <c r="J261" t="str">
        <f>_xlfn.IFNA(VLOOKUP($B261*1000+J$3,奖励辅助!$A:$K,11,FALSE),"")</f>
        <v/>
      </c>
      <c r="K261" t="str">
        <f>_xlfn.IFNA(","&amp;VLOOKUP($B261*1000+K$3,奖励辅助!$A:$K,11,FALSE),"")</f>
        <v/>
      </c>
      <c r="L261" t="str">
        <f>_xlfn.IFNA(","&amp;VLOOKUP($B261*1000+L$3,奖励辅助!$A:$K,11,FALSE),"")</f>
        <v/>
      </c>
      <c r="M261" t="str">
        <f>_xlfn.IFNA(","&amp;VLOOKUP($B261*1000+M$3,奖励辅助!$A:$K,11,FALSE),"")</f>
        <v/>
      </c>
      <c r="N261" t="str">
        <f>_xlfn.IFNA(","&amp;VLOOKUP($B261*1000+N$3,奖励辅助!$A:$K,11,FALSE),"")</f>
        <v/>
      </c>
      <c r="O261" t="str">
        <f>_xlfn.IFNA(","&amp;VLOOKUP($B261*1000+O$3,奖励辅助!$A:$K,11,FALSE),"")</f>
        <v/>
      </c>
      <c r="P261" t="str">
        <f>_xlfn.IFNA(","&amp;VLOOKUP($B261*1000+P$3,奖励辅助!$A:$K,11,FALSE),"")</f>
        <v/>
      </c>
      <c r="Q261" t="str">
        <f>_xlfn.IFNA(","&amp;VLOOKUP($B261*1000+Q$3,奖励辅助!$A:$K,11,FALSE),"")</f>
        <v/>
      </c>
      <c r="R261" t="str">
        <f>_xlfn.IFNA(","&amp;VLOOKUP($B261*1000+R$3,奖励辅助!$A:$K,11,FALSE),"")</f>
        <v/>
      </c>
      <c r="S261" t="str">
        <f>_xlfn.IFNA(","&amp;VLOOKUP($B261*1000+S$3,奖励辅助!$A:$K,11,FALSE),"")</f>
        <v/>
      </c>
      <c r="T261" t="str">
        <f>_xlfn.IFNA(","&amp;VLOOKUP($B261*1000+T$3,奖励辅助!$A:$K,11,FALSE),"")</f>
        <v/>
      </c>
      <c r="U261" t="str">
        <f>_xlfn.IFNA(","&amp;VLOOKUP($B261*1000+U$3,奖励辅助!$A:$K,11,FALSE),"")</f>
        <v/>
      </c>
      <c r="V261" t="str">
        <f>_xlfn.IFNA(","&amp;VLOOKUP($B261*1000+V$3,奖励辅助!$A:$K,11,FALSE),"")</f>
        <v/>
      </c>
      <c r="W261" t="str">
        <f>_xlfn.IFNA(","&amp;VLOOKUP($B261*1000+W$3,奖励辅助!$A:$K,11,FALSE),"")</f>
        <v/>
      </c>
      <c r="X261" t="str">
        <f>_xlfn.IFNA(","&amp;VLOOKUP($B261*1000+X$3,奖励辅助!$A:$K,11,FALSE),"")</f>
        <v/>
      </c>
      <c r="Y261" t="str">
        <f>_xlfn.IFNA(","&amp;VLOOKUP($B261*1000+Y$3,奖励辅助!$A:$K,11,FALSE),"")</f>
        <v/>
      </c>
      <c r="Z261" t="str">
        <f>_xlfn.IFNA(","&amp;VLOOKUP($B261*1000+Z$3,奖励辅助!$A:$K,11,FALSE),"")</f>
        <v/>
      </c>
      <c r="AA261" t="str">
        <f>_xlfn.IFNA(","&amp;VLOOKUP($B261*1000+AA$3,奖励辅助!$A:$K,11,FALSE),"")</f>
        <v/>
      </c>
      <c r="AB261" t="str">
        <f>_xlfn.IFNA(","&amp;VLOOKUP($B261*1000+AB$3,奖励辅助!$A:$K,11,FALSE),"")</f>
        <v/>
      </c>
      <c r="AC261" t="str">
        <f>_xlfn.IFNA(","&amp;VLOOKUP($B261*1000+AC$3,奖励辅助!$A:$K,11,FALSE),"")</f>
        <v/>
      </c>
      <c r="AD261" t="str">
        <f>_xlfn.IFNA(","&amp;VLOOKUP($B261*1000+AD$3,奖励辅助!$A:$K,11,FALSE),"")</f>
        <v/>
      </c>
      <c r="AE261" t="str">
        <f>_xlfn.IFNA(","&amp;VLOOKUP($B261*1000+AE$3,奖励辅助!$A:$K,11,FALSE),"")</f>
        <v/>
      </c>
      <c r="AF261" t="str">
        <f>_xlfn.IFNA(","&amp;VLOOKUP($B261*1000+AF$3,奖励辅助!$A:$K,11,FALSE),"")</f>
        <v/>
      </c>
      <c r="AG261" t="str">
        <f>_xlfn.IFNA(","&amp;VLOOKUP($B261*1000+AG$3,奖励辅助!$A:$K,11,FALSE),"")</f>
        <v/>
      </c>
      <c r="AH261" t="str">
        <f>_xlfn.IFNA(","&amp;VLOOKUP($B261*1000+AH$3,奖励辅助!$A:$K,11,FALSE),"")</f>
        <v/>
      </c>
      <c r="AI261" t="str">
        <f>_xlfn.IFNA(","&amp;VLOOKUP($B261*1000+AI$3,奖励辅助!$A:$K,11,FALSE),"")</f>
        <v/>
      </c>
      <c r="AJ261" t="str">
        <f>_xlfn.IFNA(","&amp;VLOOKUP($B261*1000+AJ$3,奖励辅助!$A:$K,11,FALSE),"")</f>
        <v/>
      </c>
      <c r="AK261" t="str">
        <f>_xlfn.IFNA(","&amp;VLOOKUP($B261*1000+AK$3,奖励辅助!$A:$K,11,FALSE),"")</f>
        <v/>
      </c>
      <c r="AL261" t="str">
        <f>_xlfn.IFNA(","&amp;VLOOKUP($B261*1000+AL$3,奖励辅助!$A:$K,11,FALSE),"")</f>
        <v/>
      </c>
      <c r="AM261" t="str">
        <f>_xlfn.IFNA(","&amp;VLOOKUP($B261*1000+AM$3,奖励辅助!$A:$K,11,FALSE),"")</f>
        <v/>
      </c>
    </row>
    <row r="262" spans="1:39" x14ac:dyDescent="0.15">
      <c r="A262">
        <f t="shared" si="20"/>
        <v>400871</v>
      </c>
      <c r="B262" s="2">
        <f t="shared" ref="B262:B303" si="21">C262*10+D262</f>
        <v>871</v>
      </c>
      <c r="C262" s="6">
        <f t="shared" si="18"/>
        <v>87</v>
      </c>
      <c r="D262" s="6">
        <f t="shared" si="19"/>
        <v>1</v>
      </c>
      <c r="E262" s="1" t="s">
        <v>90</v>
      </c>
      <c r="F262" s="3" t="s">
        <v>91</v>
      </c>
      <c r="G262" s="3" t="str">
        <f t="shared" ref="G262:G303" si="22">"["&amp;J262&amp;K262&amp;L262&amp;M262&amp;N262&amp;O262&amp;P262&amp;Q262&amp;R262&amp;S262&amp;T262&amp;U262&amp;V262&amp;W262&amp;X262&amp;Y262&amp;Z262&amp;AA262&amp;AB262&amp;AC262&amp;AD262&amp;AE262&amp;AF262&amp;AG262&amp;AH262&amp;AI262&amp;AJ262&amp;AK262&amp;AL262&amp;AM262&amp;AN262&amp;AO262&amp;AP262&amp;AQ262&amp;AR262&amp;AS262&amp;AT262&amp;AU262&amp;AV262&amp;AW262&amp;AX262&amp;AY262&amp;AZ262&amp;BA262&amp;BB262&amp;BC262&amp;"]"</f>
        <v>[{"t":"i","i":4,"c":209396,"tr":0}]</v>
      </c>
      <c r="H262" s="2">
        <v>0</v>
      </c>
      <c r="I262" s="2">
        <v>0</v>
      </c>
      <c r="J262" t="str">
        <f>_xlfn.IFNA(VLOOKUP($B262*1000+J$3,奖励辅助!$A:$K,11,FALSE),"")</f>
        <v>{"t":"i","i":4,"c":209396,"tr":0}</v>
      </c>
      <c r="K262" t="str">
        <f>_xlfn.IFNA(","&amp;VLOOKUP($B262*1000+K$3,奖励辅助!$A:$K,11,FALSE),"")</f>
        <v/>
      </c>
      <c r="L262" t="str">
        <f>_xlfn.IFNA(","&amp;VLOOKUP($B262*1000+L$3,奖励辅助!$A:$K,11,FALSE),"")</f>
        <v/>
      </c>
      <c r="M262" t="str">
        <f>_xlfn.IFNA(","&amp;VLOOKUP($B262*1000+M$3,奖励辅助!$A:$K,11,FALSE),"")</f>
        <v/>
      </c>
      <c r="N262" t="str">
        <f>_xlfn.IFNA(","&amp;VLOOKUP($B262*1000+N$3,奖励辅助!$A:$K,11,FALSE),"")</f>
        <v/>
      </c>
      <c r="O262" t="str">
        <f>_xlfn.IFNA(","&amp;VLOOKUP($B262*1000+O$3,奖励辅助!$A:$K,11,FALSE),"")</f>
        <v/>
      </c>
      <c r="P262" t="str">
        <f>_xlfn.IFNA(","&amp;VLOOKUP($B262*1000+P$3,奖励辅助!$A:$K,11,FALSE),"")</f>
        <v/>
      </c>
      <c r="Q262" t="str">
        <f>_xlfn.IFNA(","&amp;VLOOKUP($B262*1000+Q$3,奖励辅助!$A:$K,11,FALSE),"")</f>
        <v/>
      </c>
      <c r="R262" t="str">
        <f>_xlfn.IFNA(","&amp;VLOOKUP($B262*1000+R$3,奖励辅助!$A:$K,11,FALSE),"")</f>
        <v/>
      </c>
      <c r="S262" t="str">
        <f>_xlfn.IFNA(","&amp;VLOOKUP($B262*1000+S$3,奖励辅助!$A:$K,11,FALSE),"")</f>
        <v/>
      </c>
      <c r="T262" t="str">
        <f>_xlfn.IFNA(","&amp;VLOOKUP($B262*1000+T$3,奖励辅助!$A:$K,11,FALSE),"")</f>
        <v/>
      </c>
      <c r="U262" t="str">
        <f>_xlfn.IFNA(","&amp;VLOOKUP($B262*1000+U$3,奖励辅助!$A:$K,11,FALSE),"")</f>
        <v/>
      </c>
      <c r="V262" t="str">
        <f>_xlfn.IFNA(","&amp;VLOOKUP($B262*1000+V$3,奖励辅助!$A:$K,11,FALSE),"")</f>
        <v/>
      </c>
      <c r="W262" t="str">
        <f>_xlfn.IFNA(","&amp;VLOOKUP($B262*1000+W$3,奖励辅助!$A:$K,11,FALSE),"")</f>
        <v/>
      </c>
      <c r="X262" t="str">
        <f>_xlfn.IFNA(","&amp;VLOOKUP($B262*1000+X$3,奖励辅助!$A:$K,11,FALSE),"")</f>
        <v/>
      </c>
      <c r="Y262" t="str">
        <f>_xlfn.IFNA(","&amp;VLOOKUP($B262*1000+Y$3,奖励辅助!$A:$K,11,FALSE),"")</f>
        <v/>
      </c>
      <c r="Z262" t="str">
        <f>_xlfn.IFNA(","&amp;VLOOKUP($B262*1000+Z$3,奖励辅助!$A:$K,11,FALSE),"")</f>
        <v/>
      </c>
      <c r="AA262" t="str">
        <f>_xlfn.IFNA(","&amp;VLOOKUP($B262*1000+AA$3,奖励辅助!$A:$K,11,FALSE),"")</f>
        <v/>
      </c>
      <c r="AB262" t="str">
        <f>_xlfn.IFNA(","&amp;VLOOKUP($B262*1000+AB$3,奖励辅助!$A:$K,11,FALSE),"")</f>
        <v/>
      </c>
      <c r="AC262" t="str">
        <f>_xlfn.IFNA(","&amp;VLOOKUP($B262*1000+AC$3,奖励辅助!$A:$K,11,FALSE),"")</f>
        <v/>
      </c>
      <c r="AD262" t="str">
        <f>_xlfn.IFNA(","&amp;VLOOKUP($B262*1000+AD$3,奖励辅助!$A:$K,11,FALSE),"")</f>
        <v/>
      </c>
      <c r="AE262" t="str">
        <f>_xlfn.IFNA(","&amp;VLOOKUP($B262*1000+AE$3,奖励辅助!$A:$K,11,FALSE),"")</f>
        <v/>
      </c>
      <c r="AF262" t="str">
        <f>_xlfn.IFNA(","&amp;VLOOKUP($B262*1000+AF$3,奖励辅助!$A:$K,11,FALSE),"")</f>
        <v/>
      </c>
      <c r="AG262" t="str">
        <f>_xlfn.IFNA(","&amp;VLOOKUP($B262*1000+AG$3,奖励辅助!$A:$K,11,FALSE),"")</f>
        <v/>
      </c>
      <c r="AH262" t="str">
        <f>_xlfn.IFNA(","&amp;VLOOKUP($B262*1000+AH$3,奖励辅助!$A:$K,11,FALSE),"")</f>
        <v/>
      </c>
      <c r="AI262" t="str">
        <f>_xlfn.IFNA(","&amp;VLOOKUP($B262*1000+AI$3,奖励辅助!$A:$K,11,FALSE),"")</f>
        <v/>
      </c>
      <c r="AJ262" t="str">
        <f>_xlfn.IFNA(","&amp;VLOOKUP($B262*1000+AJ$3,奖励辅助!$A:$K,11,FALSE),"")</f>
        <v/>
      </c>
      <c r="AK262" t="str">
        <f>_xlfn.IFNA(","&amp;VLOOKUP($B262*1000+AK$3,奖励辅助!$A:$K,11,FALSE),"")</f>
        <v/>
      </c>
      <c r="AL262" t="str">
        <f>_xlfn.IFNA(","&amp;VLOOKUP($B262*1000+AL$3,奖励辅助!$A:$K,11,FALSE),"")</f>
        <v/>
      </c>
      <c r="AM262" t="str">
        <f>_xlfn.IFNA(","&amp;VLOOKUP($B262*1000+AM$3,奖励辅助!$A:$K,11,FALSE),"")</f>
        <v/>
      </c>
    </row>
    <row r="263" spans="1:39" x14ac:dyDescent="0.15">
      <c r="A263">
        <f t="shared" si="20"/>
        <v>400872</v>
      </c>
      <c r="B263" s="2">
        <f t="shared" si="21"/>
        <v>872</v>
      </c>
      <c r="C263" s="6">
        <f t="shared" si="18"/>
        <v>87</v>
      </c>
      <c r="D263" s="6">
        <f t="shared" si="19"/>
        <v>2</v>
      </c>
      <c r="E263" s="1" t="s">
        <v>90</v>
      </c>
      <c r="F263" s="3" t="s">
        <v>91</v>
      </c>
      <c r="G263" s="3" t="str">
        <f t="shared" si="22"/>
        <v>[]</v>
      </c>
      <c r="H263" s="2">
        <v>0</v>
      </c>
      <c r="I263" s="2">
        <v>0</v>
      </c>
      <c r="J263" t="str">
        <f>_xlfn.IFNA(VLOOKUP($B263*1000+J$3,奖励辅助!$A:$K,11,FALSE),"")</f>
        <v/>
      </c>
      <c r="K263" t="str">
        <f>_xlfn.IFNA(","&amp;VLOOKUP($B263*1000+K$3,奖励辅助!$A:$K,11,FALSE),"")</f>
        <v/>
      </c>
      <c r="L263" t="str">
        <f>_xlfn.IFNA(","&amp;VLOOKUP($B263*1000+L$3,奖励辅助!$A:$K,11,FALSE),"")</f>
        <v/>
      </c>
      <c r="M263" t="str">
        <f>_xlfn.IFNA(","&amp;VLOOKUP($B263*1000+M$3,奖励辅助!$A:$K,11,FALSE),"")</f>
        <v/>
      </c>
      <c r="N263" t="str">
        <f>_xlfn.IFNA(","&amp;VLOOKUP($B263*1000+N$3,奖励辅助!$A:$K,11,FALSE),"")</f>
        <v/>
      </c>
      <c r="O263" t="str">
        <f>_xlfn.IFNA(","&amp;VLOOKUP($B263*1000+O$3,奖励辅助!$A:$K,11,FALSE),"")</f>
        <v/>
      </c>
      <c r="P263" t="str">
        <f>_xlfn.IFNA(","&amp;VLOOKUP($B263*1000+P$3,奖励辅助!$A:$K,11,FALSE),"")</f>
        <v/>
      </c>
      <c r="Q263" t="str">
        <f>_xlfn.IFNA(","&amp;VLOOKUP($B263*1000+Q$3,奖励辅助!$A:$K,11,FALSE),"")</f>
        <v/>
      </c>
      <c r="R263" t="str">
        <f>_xlfn.IFNA(","&amp;VLOOKUP($B263*1000+R$3,奖励辅助!$A:$K,11,FALSE),"")</f>
        <v/>
      </c>
      <c r="S263" t="str">
        <f>_xlfn.IFNA(","&amp;VLOOKUP($B263*1000+S$3,奖励辅助!$A:$K,11,FALSE),"")</f>
        <v/>
      </c>
      <c r="T263" t="str">
        <f>_xlfn.IFNA(","&amp;VLOOKUP($B263*1000+T$3,奖励辅助!$A:$K,11,FALSE),"")</f>
        <v/>
      </c>
      <c r="U263" t="str">
        <f>_xlfn.IFNA(","&amp;VLOOKUP($B263*1000+U$3,奖励辅助!$A:$K,11,FALSE),"")</f>
        <v/>
      </c>
      <c r="V263" t="str">
        <f>_xlfn.IFNA(","&amp;VLOOKUP($B263*1000+V$3,奖励辅助!$A:$K,11,FALSE),"")</f>
        <v/>
      </c>
      <c r="W263" t="str">
        <f>_xlfn.IFNA(","&amp;VLOOKUP($B263*1000+W$3,奖励辅助!$A:$K,11,FALSE),"")</f>
        <v/>
      </c>
      <c r="X263" t="str">
        <f>_xlfn.IFNA(","&amp;VLOOKUP($B263*1000+X$3,奖励辅助!$A:$K,11,FALSE),"")</f>
        <v/>
      </c>
      <c r="Y263" t="str">
        <f>_xlfn.IFNA(","&amp;VLOOKUP($B263*1000+Y$3,奖励辅助!$A:$K,11,FALSE),"")</f>
        <v/>
      </c>
      <c r="Z263" t="str">
        <f>_xlfn.IFNA(","&amp;VLOOKUP($B263*1000+Z$3,奖励辅助!$A:$K,11,FALSE),"")</f>
        <v/>
      </c>
      <c r="AA263" t="str">
        <f>_xlfn.IFNA(","&amp;VLOOKUP($B263*1000+AA$3,奖励辅助!$A:$K,11,FALSE),"")</f>
        <v/>
      </c>
      <c r="AB263" t="str">
        <f>_xlfn.IFNA(","&amp;VLOOKUP($B263*1000+AB$3,奖励辅助!$A:$K,11,FALSE),"")</f>
        <v/>
      </c>
      <c r="AC263" t="str">
        <f>_xlfn.IFNA(","&amp;VLOOKUP($B263*1000+AC$3,奖励辅助!$A:$K,11,FALSE),"")</f>
        <v/>
      </c>
      <c r="AD263" t="str">
        <f>_xlfn.IFNA(","&amp;VLOOKUP($B263*1000+AD$3,奖励辅助!$A:$K,11,FALSE),"")</f>
        <v/>
      </c>
      <c r="AE263" t="str">
        <f>_xlfn.IFNA(","&amp;VLOOKUP($B263*1000+AE$3,奖励辅助!$A:$K,11,FALSE),"")</f>
        <v/>
      </c>
      <c r="AF263" t="str">
        <f>_xlfn.IFNA(","&amp;VLOOKUP($B263*1000+AF$3,奖励辅助!$A:$K,11,FALSE),"")</f>
        <v/>
      </c>
      <c r="AG263" t="str">
        <f>_xlfn.IFNA(","&amp;VLOOKUP($B263*1000+AG$3,奖励辅助!$A:$K,11,FALSE),"")</f>
        <v/>
      </c>
      <c r="AH263" t="str">
        <f>_xlfn.IFNA(","&amp;VLOOKUP($B263*1000+AH$3,奖励辅助!$A:$K,11,FALSE),"")</f>
        <v/>
      </c>
      <c r="AI263" t="str">
        <f>_xlfn.IFNA(","&amp;VLOOKUP($B263*1000+AI$3,奖励辅助!$A:$K,11,FALSE),"")</f>
        <v/>
      </c>
      <c r="AJ263" t="str">
        <f>_xlfn.IFNA(","&amp;VLOOKUP($B263*1000+AJ$3,奖励辅助!$A:$K,11,FALSE),"")</f>
        <v/>
      </c>
      <c r="AK263" t="str">
        <f>_xlfn.IFNA(","&amp;VLOOKUP($B263*1000+AK$3,奖励辅助!$A:$K,11,FALSE),"")</f>
        <v/>
      </c>
      <c r="AL263" t="str">
        <f>_xlfn.IFNA(","&amp;VLOOKUP($B263*1000+AL$3,奖励辅助!$A:$K,11,FALSE),"")</f>
        <v/>
      </c>
      <c r="AM263" t="str">
        <f>_xlfn.IFNA(","&amp;VLOOKUP($B263*1000+AM$3,奖励辅助!$A:$K,11,FALSE),"")</f>
        <v/>
      </c>
    </row>
    <row r="264" spans="1:39" x14ac:dyDescent="0.15">
      <c r="A264">
        <f t="shared" si="20"/>
        <v>400873</v>
      </c>
      <c r="B264" s="2">
        <f t="shared" si="21"/>
        <v>873</v>
      </c>
      <c r="C264" s="6">
        <f t="shared" ref="C264:C303" si="23">IF(D264=1,C263+1,C263)</f>
        <v>87</v>
      </c>
      <c r="D264" s="6">
        <f t="shared" ref="D264:D303" si="24">D261</f>
        <v>3</v>
      </c>
      <c r="E264" s="1" t="s">
        <v>90</v>
      </c>
      <c r="F264" s="3" t="s">
        <v>91</v>
      </c>
      <c r="G264" s="3" t="str">
        <f t="shared" si="22"/>
        <v>[]</v>
      </c>
      <c r="H264" s="2">
        <v>0</v>
      </c>
      <c r="I264" s="2">
        <v>0</v>
      </c>
      <c r="J264" t="str">
        <f>_xlfn.IFNA(VLOOKUP($B264*1000+J$3,奖励辅助!$A:$K,11,FALSE),"")</f>
        <v/>
      </c>
      <c r="K264" t="str">
        <f>_xlfn.IFNA(","&amp;VLOOKUP($B264*1000+K$3,奖励辅助!$A:$K,11,FALSE),"")</f>
        <v/>
      </c>
      <c r="L264" t="str">
        <f>_xlfn.IFNA(","&amp;VLOOKUP($B264*1000+L$3,奖励辅助!$A:$K,11,FALSE),"")</f>
        <v/>
      </c>
      <c r="M264" t="str">
        <f>_xlfn.IFNA(","&amp;VLOOKUP($B264*1000+M$3,奖励辅助!$A:$K,11,FALSE),"")</f>
        <v/>
      </c>
      <c r="N264" t="str">
        <f>_xlfn.IFNA(","&amp;VLOOKUP($B264*1000+N$3,奖励辅助!$A:$K,11,FALSE),"")</f>
        <v/>
      </c>
      <c r="O264" t="str">
        <f>_xlfn.IFNA(","&amp;VLOOKUP($B264*1000+O$3,奖励辅助!$A:$K,11,FALSE),"")</f>
        <v/>
      </c>
      <c r="P264" t="str">
        <f>_xlfn.IFNA(","&amp;VLOOKUP($B264*1000+P$3,奖励辅助!$A:$K,11,FALSE),"")</f>
        <v/>
      </c>
      <c r="Q264" t="str">
        <f>_xlfn.IFNA(","&amp;VLOOKUP($B264*1000+Q$3,奖励辅助!$A:$K,11,FALSE),"")</f>
        <v/>
      </c>
      <c r="R264" t="str">
        <f>_xlfn.IFNA(","&amp;VLOOKUP($B264*1000+R$3,奖励辅助!$A:$K,11,FALSE),"")</f>
        <v/>
      </c>
      <c r="S264" t="str">
        <f>_xlfn.IFNA(","&amp;VLOOKUP($B264*1000+S$3,奖励辅助!$A:$K,11,FALSE),"")</f>
        <v/>
      </c>
      <c r="T264" t="str">
        <f>_xlfn.IFNA(","&amp;VLOOKUP($B264*1000+T$3,奖励辅助!$A:$K,11,FALSE),"")</f>
        <v/>
      </c>
      <c r="U264" t="str">
        <f>_xlfn.IFNA(","&amp;VLOOKUP($B264*1000+U$3,奖励辅助!$A:$K,11,FALSE),"")</f>
        <v/>
      </c>
      <c r="V264" t="str">
        <f>_xlfn.IFNA(","&amp;VLOOKUP($B264*1000+V$3,奖励辅助!$A:$K,11,FALSE),"")</f>
        <v/>
      </c>
      <c r="W264" t="str">
        <f>_xlfn.IFNA(","&amp;VLOOKUP($B264*1000+W$3,奖励辅助!$A:$K,11,FALSE),"")</f>
        <v/>
      </c>
      <c r="X264" t="str">
        <f>_xlfn.IFNA(","&amp;VLOOKUP($B264*1000+X$3,奖励辅助!$A:$K,11,FALSE),"")</f>
        <v/>
      </c>
      <c r="Y264" t="str">
        <f>_xlfn.IFNA(","&amp;VLOOKUP($B264*1000+Y$3,奖励辅助!$A:$K,11,FALSE),"")</f>
        <v/>
      </c>
      <c r="Z264" t="str">
        <f>_xlfn.IFNA(","&amp;VLOOKUP($B264*1000+Z$3,奖励辅助!$A:$K,11,FALSE),"")</f>
        <v/>
      </c>
      <c r="AA264" t="str">
        <f>_xlfn.IFNA(","&amp;VLOOKUP($B264*1000+AA$3,奖励辅助!$A:$K,11,FALSE),"")</f>
        <v/>
      </c>
      <c r="AB264" t="str">
        <f>_xlfn.IFNA(","&amp;VLOOKUP($B264*1000+AB$3,奖励辅助!$A:$K,11,FALSE),"")</f>
        <v/>
      </c>
      <c r="AC264" t="str">
        <f>_xlfn.IFNA(","&amp;VLOOKUP($B264*1000+AC$3,奖励辅助!$A:$K,11,FALSE),"")</f>
        <v/>
      </c>
      <c r="AD264" t="str">
        <f>_xlfn.IFNA(","&amp;VLOOKUP($B264*1000+AD$3,奖励辅助!$A:$K,11,FALSE),"")</f>
        <v/>
      </c>
      <c r="AE264" t="str">
        <f>_xlfn.IFNA(","&amp;VLOOKUP($B264*1000+AE$3,奖励辅助!$A:$K,11,FALSE),"")</f>
        <v/>
      </c>
      <c r="AF264" t="str">
        <f>_xlfn.IFNA(","&amp;VLOOKUP($B264*1000+AF$3,奖励辅助!$A:$K,11,FALSE),"")</f>
        <v/>
      </c>
      <c r="AG264" t="str">
        <f>_xlfn.IFNA(","&amp;VLOOKUP($B264*1000+AG$3,奖励辅助!$A:$K,11,FALSE),"")</f>
        <v/>
      </c>
      <c r="AH264" t="str">
        <f>_xlfn.IFNA(","&amp;VLOOKUP($B264*1000+AH$3,奖励辅助!$A:$K,11,FALSE),"")</f>
        <v/>
      </c>
      <c r="AI264" t="str">
        <f>_xlfn.IFNA(","&amp;VLOOKUP($B264*1000+AI$3,奖励辅助!$A:$K,11,FALSE),"")</f>
        <v/>
      </c>
      <c r="AJ264" t="str">
        <f>_xlfn.IFNA(","&amp;VLOOKUP($B264*1000+AJ$3,奖励辅助!$A:$K,11,FALSE),"")</f>
        <v/>
      </c>
      <c r="AK264" t="str">
        <f>_xlfn.IFNA(","&amp;VLOOKUP($B264*1000+AK$3,奖励辅助!$A:$K,11,FALSE),"")</f>
        <v/>
      </c>
      <c r="AL264" t="str">
        <f>_xlfn.IFNA(","&amp;VLOOKUP($B264*1000+AL$3,奖励辅助!$A:$K,11,FALSE),"")</f>
        <v/>
      </c>
      <c r="AM264" t="str">
        <f>_xlfn.IFNA(","&amp;VLOOKUP($B264*1000+AM$3,奖励辅助!$A:$K,11,FALSE),"")</f>
        <v/>
      </c>
    </row>
    <row r="265" spans="1:39" x14ac:dyDescent="0.15">
      <c r="A265">
        <f t="shared" si="20"/>
        <v>400881</v>
      </c>
      <c r="B265" s="2">
        <f t="shared" si="21"/>
        <v>881</v>
      </c>
      <c r="C265" s="6">
        <f t="shared" si="23"/>
        <v>88</v>
      </c>
      <c r="D265" s="6">
        <f t="shared" si="24"/>
        <v>1</v>
      </c>
      <c r="E265" s="1" t="s">
        <v>90</v>
      </c>
      <c r="F265" s="3" t="s">
        <v>91</v>
      </c>
      <c r="G265" s="3" t="str">
        <f t="shared" si="22"/>
        <v>[{"t":"i","i":4,"c":224430,"tr":0}]</v>
      </c>
      <c r="H265" s="2">
        <v>0</v>
      </c>
      <c r="I265" s="2">
        <v>0</v>
      </c>
      <c r="J265" t="str">
        <f>_xlfn.IFNA(VLOOKUP($B265*1000+J$3,奖励辅助!$A:$K,11,FALSE),"")</f>
        <v>{"t":"i","i":4,"c":224430,"tr":0}</v>
      </c>
      <c r="K265" t="str">
        <f>_xlfn.IFNA(","&amp;VLOOKUP($B265*1000+K$3,奖励辅助!$A:$K,11,FALSE),"")</f>
        <v/>
      </c>
      <c r="L265" t="str">
        <f>_xlfn.IFNA(","&amp;VLOOKUP($B265*1000+L$3,奖励辅助!$A:$K,11,FALSE),"")</f>
        <v/>
      </c>
      <c r="M265" t="str">
        <f>_xlfn.IFNA(","&amp;VLOOKUP($B265*1000+M$3,奖励辅助!$A:$K,11,FALSE),"")</f>
        <v/>
      </c>
      <c r="N265" t="str">
        <f>_xlfn.IFNA(","&amp;VLOOKUP($B265*1000+N$3,奖励辅助!$A:$K,11,FALSE),"")</f>
        <v/>
      </c>
      <c r="O265" t="str">
        <f>_xlfn.IFNA(","&amp;VLOOKUP($B265*1000+O$3,奖励辅助!$A:$K,11,FALSE),"")</f>
        <v/>
      </c>
      <c r="P265" t="str">
        <f>_xlfn.IFNA(","&amp;VLOOKUP($B265*1000+P$3,奖励辅助!$A:$K,11,FALSE),"")</f>
        <v/>
      </c>
      <c r="Q265" t="str">
        <f>_xlfn.IFNA(","&amp;VLOOKUP($B265*1000+Q$3,奖励辅助!$A:$K,11,FALSE),"")</f>
        <v/>
      </c>
      <c r="R265" t="str">
        <f>_xlfn.IFNA(","&amp;VLOOKUP($B265*1000+R$3,奖励辅助!$A:$K,11,FALSE),"")</f>
        <v/>
      </c>
      <c r="S265" t="str">
        <f>_xlfn.IFNA(","&amp;VLOOKUP($B265*1000+S$3,奖励辅助!$A:$K,11,FALSE),"")</f>
        <v/>
      </c>
      <c r="T265" t="str">
        <f>_xlfn.IFNA(","&amp;VLOOKUP($B265*1000+T$3,奖励辅助!$A:$K,11,FALSE),"")</f>
        <v/>
      </c>
      <c r="U265" t="str">
        <f>_xlfn.IFNA(","&amp;VLOOKUP($B265*1000+U$3,奖励辅助!$A:$K,11,FALSE),"")</f>
        <v/>
      </c>
      <c r="V265" t="str">
        <f>_xlfn.IFNA(","&amp;VLOOKUP($B265*1000+V$3,奖励辅助!$A:$K,11,FALSE),"")</f>
        <v/>
      </c>
      <c r="W265" t="str">
        <f>_xlfn.IFNA(","&amp;VLOOKUP($B265*1000+W$3,奖励辅助!$A:$K,11,FALSE),"")</f>
        <v/>
      </c>
      <c r="X265" t="str">
        <f>_xlfn.IFNA(","&amp;VLOOKUP($B265*1000+X$3,奖励辅助!$A:$K,11,FALSE),"")</f>
        <v/>
      </c>
      <c r="Y265" t="str">
        <f>_xlfn.IFNA(","&amp;VLOOKUP($B265*1000+Y$3,奖励辅助!$A:$K,11,FALSE),"")</f>
        <v/>
      </c>
      <c r="Z265" t="str">
        <f>_xlfn.IFNA(","&amp;VLOOKUP($B265*1000+Z$3,奖励辅助!$A:$K,11,FALSE),"")</f>
        <v/>
      </c>
      <c r="AA265" t="str">
        <f>_xlfn.IFNA(","&amp;VLOOKUP($B265*1000+AA$3,奖励辅助!$A:$K,11,FALSE),"")</f>
        <v/>
      </c>
      <c r="AB265" t="str">
        <f>_xlfn.IFNA(","&amp;VLOOKUP($B265*1000+AB$3,奖励辅助!$A:$K,11,FALSE),"")</f>
        <v/>
      </c>
      <c r="AC265" t="str">
        <f>_xlfn.IFNA(","&amp;VLOOKUP($B265*1000+AC$3,奖励辅助!$A:$K,11,FALSE),"")</f>
        <v/>
      </c>
      <c r="AD265" t="str">
        <f>_xlfn.IFNA(","&amp;VLOOKUP($B265*1000+AD$3,奖励辅助!$A:$K,11,FALSE),"")</f>
        <v/>
      </c>
      <c r="AE265" t="str">
        <f>_xlfn.IFNA(","&amp;VLOOKUP($B265*1000+AE$3,奖励辅助!$A:$K,11,FALSE),"")</f>
        <v/>
      </c>
      <c r="AF265" t="str">
        <f>_xlfn.IFNA(","&amp;VLOOKUP($B265*1000+AF$3,奖励辅助!$A:$K,11,FALSE),"")</f>
        <v/>
      </c>
      <c r="AG265" t="str">
        <f>_xlfn.IFNA(","&amp;VLOOKUP($B265*1000+AG$3,奖励辅助!$A:$K,11,FALSE),"")</f>
        <v/>
      </c>
      <c r="AH265" t="str">
        <f>_xlfn.IFNA(","&amp;VLOOKUP($B265*1000+AH$3,奖励辅助!$A:$K,11,FALSE),"")</f>
        <v/>
      </c>
      <c r="AI265" t="str">
        <f>_xlfn.IFNA(","&amp;VLOOKUP($B265*1000+AI$3,奖励辅助!$A:$K,11,FALSE),"")</f>
        <v/>
      </c>
      <c r="AJ265" t="str">
        <f>_xlfn.IFNA(","&amp;VLOOKUP($B265*1000+AJ$3,奖励辅助!$A:$K,11,FALSE),"")</f>
        <v/>
      </c>
      <c r="AK265" t="str">
        <f>_xlfn.IFNA(","&amp;VLOOKUP($B265*1000+AK$3,奖励辅助!$A:$K,11,FALSE),"")</f>
        <v/>
      </c>
      <c r="AL265" t="str">
        <f>_xlfn.IFNA(","&amp;VLOOKUP($B265*1000+AL$3,奖励辅助!$A:$K,11,FALSE),"")</f>
        <v/>
      </c>
      <c r="AM265" t="str">
        <f>_xlfn.IFNA(","&amp;VLOOKUP($B265*1000+AM$3,奖励辅助!$A:$K,11,FALSE),"")</f>
        <v/>
      </c>
    </row>
    <row r="266" spans="1:39" x14ac:dyDescent="0.15">
      <c r="A266">
        <f t="shared" si="20"/>
        <v>400882</v>
      </c>
      <c r="B266" s="2">
        <f t="shared" si="21"/>
        <v>882</v>
      </c>
      <c r="C266" s="6">
        <f t="shared" si="23"/>
        <v>88</v>
      </c>
      <c r="D266" s="6">
        <f t="shared" si="24"/>
        <v>2</v>
      </c>
      <c r="E266" s="1" t="s">
        <v>90</v>
      </c>
      <c r="F266" s="3" t="s">
        <v>91</v>
      </c>
      <c r="G266" s="3" t="str">
        <f t="shared" si="22"/>
        <v>[]</v>
      </c>
      <c r="H266" s="2">
        <v>0</v>
      </c>
      <c r="I266" s="2">
        <v>0</v>
      </c>
      <c r="J266" t="str">
        <f>_xlfn.IFNA(VLOOKUP($B266*1000+J$3,奖励辅助!$A:$K,11,FALSE),"")</f>
        <v/>
      </c>
      <c r="K266" t="str">
        <f>_xlfn.IFNA(","&amp;VLOOKUP($B266*1000+K$3,奖励辅助!$A:$K,11,FALSE),"")</f>
        <v/>
      </c>
      <c r="L266" t="str">
        <f>_xlfn.IFNA(","&amp;VLOOKUP($B266*1000+L$3,奖励辅助!$A:$K,11,FALSE),"")</f>
        <v/>
      </c>
      <c r="M266" t="str">
        <f>_xlfn.IFNA(","&amp;VLOOKUP($B266*1000+M$3,奖励辅助!$A:$K,11,FALSE),"")</f>
        <v/>
      </c>
      <c r="N266" t="str">
        <f>_xlfn.IFNA(","&amp;VLOOKUP($B266*1000+N$3,奖励辅助!$A:$K,11,FALSE),"")</f>
        <v/>
      </c>
      <c r="O266" t="str">
        <f>_xlfn.IFNA(","&amp;VLOOKUP($B266*1000+O$3,奖励辅助!$A:$K,11,FALSE),"")</f>
        <v/>
      </c>
      <c r="P266" t="str">
        <f>_xlfn.IFNA(","&amp;VLOOKUP($B266*1000+P$3,奖励辅助!$A:$K,11,FALSE),"")</f>
        <v/>
      </c>
      <c r="Q266" t="str">
        <f>_xlfn.IFNA(","&amp;VLOOKUP($B266*1000+Q$3,奖励辅助!$A:$K,11,FALSE),"")</f>
        <v/>
      </c>
      <c r="R266" t="str">
        <f>_xlfn.IFNA(","&amp;VLOOKUP($B266*1000+R$3,奖励辅助!$A:$K,11,FALSE),"")</f>
        <v/>
      </c>
      <c r="S266" t="str">
        <f>_xlfn.IFNA(","&amp;VLOOKUP($B266*1000+S$3,奖励辅助!$A:$K,11,FALSE),"")</f>
        <v/>
      </c>
      <c r="T266" t="str">
        <f>_xlfn.IFNA(","&amp;VLOOKUP($B266*1000+T$3,奖励辅助!$A:$K,11,FALSE),"")</f>
        <v/>
      </c>
      <c r="U266" t="str">
        <f>_xlfn.IFNA(","&amp;VLOOKUP($B266*1000+U$3,奖励辅助!$A:$K,11,FALSE),"")</f>
        <v/>
      </c>
      <c r="V266" t="str">
        <f>_xlfn.IFNA(","&amp;VLOOKUP($B266*1000+V$3,奖励辅助!$A:$K,11,FALSE),"")</f>
        <v/>
      </c>
      <c r="W266" t="str">
        <f>_xlfn.IFNA(","&amp;VLOOKUP($B266*1000+W$3,奖励辅助!$A:$K,11,FALSE),"")</f>
        <v/>
      </c>
      <c r="X266" t="str">
        <f>_xlfn.IFNA(","&amp;VLOOKUP($B266*1000+X$3,奖励辅助!$A:$K,11,FALSE),"")</f>
        <v/>
      </c>
      <c r="Y266" t="str">
        <f>_xlfn.IFNA(","&amp;VLOOKUP($B266*1000+Y$3,奖励辅助!$A:$K,11,FALSE),"")</f>
        <v/>
      </c>
      <c r="Z266" t="str">
        <f>_xlfn.IFNA(","&amp;VLOOKUP($B266*1000+Z$3,奖励辅助!$A:$K,11,FALSE),"")</f>
        <v/>
      </c>
      <c r="AA266" t="str">
        <f>_xlfn.IFNA(","&amp;VLOOKUP($B266*1000+AA$3,奖励辅助!$A:$K,11,FALSE),"")</f>
        <v/>
      </c>
      <c r="AB266" t="str">
        <f>_xlfn.IFNA(","&amp;VLOOKUP($B266*1000+AB$3,奖励辅助!$A:$K,11,FALSE),"")</f>
        <v/>
      </c>
      <c r="AC266" t="str">
        <f>_xlfn.IFNA(","&amp;VLOOKUP($B266*1000+AC$3,奖励辅助!$A:$K,11,FALSE),"")</f>
        <v/>
      </c>
      <c r="AD266" t="str">
        <f>_xlfn.IFNA(","&amp;VLOOKUP($B266*1000+AD$3,奖励辅助!$A:$K,11,FALSE),"")</f>
        <v/>
      </c>
      <c r="AE266" t="str">
        <f>_xlfn.IFNA(","&amp;VLOOKUP($B266*1000+AE$3,奖励辅助!$A:$K,11,FALSE),"")</f>
        <v/>
      </c>
      <c r="AF266" t="str">
        <f>_xlfn.IFNA(","&amp;VLOOKUP($B266*1000+AF$3,奖励辅助!$A:$K,11,FALSE),"")</f>
        <v/>
      </c>
      <c r="AG266" t="str">
        <f>_xlfn.IFNA(","&amp;VLOOKUP($B266*1000+AG$3,奖励辅助!$A:$K,11,FALSE),"")</f>
        <v/>
      </c>
      <c r="AH266" t="str">
        <f>_xlfn.IFNA(","&amp;VLOOKUP($B266*1000+AH$3,奖励辅助!$A:$K,11,FALSE),"")</f>
        <v/>
      </c>
      <c r="AI266" t="str">
        <f>_xlfn.IFNA(","&amp;VLOOKUP($B266*1000+AI$3,奖励辅助!$A:$K,11,FALSE),"")</f>
        <v/>
      </c>
      <c r="AJ266" t="str">
        <f>_xlfn.IFNA(","&amp;VLOOKUP($B266*1000+AJ$3,奖励辅助!$A:$K,11,FALSE),"")</f>
        <v/>
      </c>
      <c r="AK266" t="str">
        <f>_xlfn.IFNA(","&amp;VLOOKUP($B266*1000+AK$3,奖励辅助!$A:$K,11,FALSE),"")</f>
        <v/>
      </c>
      <c r="AL266" t="str">
        <f>_xlfn.IFNA(","&amp;VLOOKUP($B266*1000+AL$3,奖励辅助!$A:$K,11,FALSE),"")</f>
        <v/>
      </c>
      <c r="AM266" t="str">
        <f>_xlfn.IFNA(","&amp;VLOOKUP($B266*1000+AM$3,奖励辅助!$A:$K,11,FALSE),"")</f>
        <v/>
      </c>
    </row>
    <row r="267" spans="1:39" x14ac:dyDescent="0.15">
      <c r="A267">
        <f t="shared" si="20"/>
        <v>400883</v>
      </c>
      <c r="B267" s="2">
        <f t="shared" si="21"/>
        <v>883</v>
      </c>
      <c r="C267" s="6">
        <f t="shared" si="23"/>
        <v>88</v>
      </c>
      <c r="D267" s="6">
        <f t="shared" si="24"/>
        <v>3</v>
      </c>
      <c r="E267" s="1" t="s">
        <v>90</v>
      </c>
      <c r="F267" s="3" t="s">
        <v>91</v>
      </c>
      <c r="G267" s="3" t="str">
        <f t="shared" si="22"/>
        <v>[]</v>
      </c>
      <c r="H267" s="2">
        <v>0</v>
      </c>
      <c r="I267" s="2">
        <v>0</v>
      </c>
      <c r="J267" t="str">
        <f>_xlfn.IFNA(VLOOKUP($B267*1000+J$3,奖励辅助!$A:$K,11,FALSE),"")</f>
        <v/>
      </c>
      <c r="K267" t="str">
        <f>_xlfn.IFNA(","&amp;VLOOKUP($B267*1000+K$3,奖励辅助!$A:$K,11,FALSE),"")</f>
        <v/>
      </c>
      <c r="L267" t="str">
        <f>_xlfn.IFNA(","&amp;VLOOKUP($B267*1000+L$3,奖励辅助!$A:$K,11,FALSE),"")</f>
        <v/>
      </c>
      <c r="M267" t="str">
        <f>_xlfn.IFNA(","&amp;VLOOKUP($B267*1000+M$3,奖励辅助!$A:$K,11,FALSE),"")</f>
        <v/>
      </c>
      <c r="N267" t="str">
        <f>_xlfn.IFNA(","&amp;VLOOKUP($B267*1000+N$3,奖励辅助!$A:$K,11,FALSE),"")</f>
        <v/>
      </c>
      <c r="O267" t="str">
        <f>_xlfn.IFNA(","&amp;VLOOKUP($B267*1000+O$3,奖励辅助!$A:$K,11,FALSE),"")</f>
        <v/>
      </c>
      <c r="P267" t="str">
        <f>_xlfn.IFNA(","&amp;VLOOKUP($B267*1000+P$3,奖励辅助!$A:$K,11,FALSE),"")</f>
        <v/>
      </c>
      <c r="Q267" t="str">
        <f>_xlfn.IFNA(","&amp;VLOOKUP($B267*1000+Q$3,奖励辅助!$A:$K,11,FALSE),"")</f>
        <v/>
      </c>
      <c r="R267" t="str">
        <f>_xlfn.IFNA(","&amp;VLOOKUP($B267*1000+R$3,奖励辅助!$A:$K,11,FALSE),"")</f>
        <v/>
      </c>
      <c r="S267" t="str">
        <f>_xlfn.IFNA(","&amp;VLOOKUP($B267*1000+S$3,奖励辅助!$A:$K,11,FALSE),"")</f>
        <v/>
      </c>
      <c r="T267" t="str">
        <f>_xlfn.IFNA(","&amp;VLOOKUP($B267*1000+T$3,奖励辅助!$A:$K,11,FALSE),"")</f>
        <v/>
      </c>
      <c r="U267" t="str">
        <f>_xlfn.IFNA(","&amp;VLOOKUP($B267*1000+U$3,奖励辅助!$A:$K,11,FALSE),"")</f>
        <v/>
      </c>
      <c r="V267" t="str">
        <f>_xlfn.IFNA(","&amp;VLOOKUP($B267*1000+V$3,奖励辅助!$A:$K,11,FALSE),"")</f>
        <v/>
      </c>
      <c r="W267" t="str">
        <f>_xlfn.IFNA(","&amp;VLOOKUP($B267*1000+W$3,奖励辅助!$A:$K,11,FALSE),"")</f>
        <v/>
      </c>
      <c r="X267" t="str">
        <f>_xlfn.IFNA(","&amp;VLOOKUP($B267*1000+X$3,奖励辅助!$A:$K,11,FALSE),"")</f>
        <v/>
      </c>
      <c r="Y267" t="str">
        <f>_xlfn.IFNA(","&amp;VLOOKUP($B267*1000+Y$3,奖励辅助!$A:$K,11,FALSE),"")</f>
        <v/>
      </c>
      <c r="Z267" t="str">
        <f>_xlfn.IFNA(","&amp;VLOOKUP($B267*1000+Z$3,奖励辅助!$A:$K,11,FALSE),"")</f>
        <v/>
      </c>
      <c r="AA267" t="str">
        <f>_xlfn.IFNA(","&amp;VLOOKUP($B267*1000+AA$3,奖励辅助!$A:$K,11,FALSE),"")</f>
        <v/>
      </c>
      <c r="AB267" t="str">
        <f>_xlfn.IFNA(","&amp;VLOOKUP($B267*1000+AB$3,奖励辅助!$A:$K,11,FALSE),"")</f>
        <v/>
      </c>
      <c r="AC267" t="str">
        <f>_xlfn.IFNA(","&amp;VLOOKUP($B267*1000+AC$3,奖励辅助!$A:$K,11,FALSE),"")</f>
        <v/>
      </c>
      <c r="AD267" t="str">
        <f>_xlfn.IFNA(","&amp;VLOOKUP($B267*1000+AD$3,奖励辅助!$A:$K,11,FALSE),"")</f>
        <v/>
      </c>
      <c r="AE267" t="str">
        <f>_xlfn.IFNA(","&amp;VLOOKUP($B267*1000+AE$3,奖励辅助!$A:$K,11,FALSE),"")</f>
        <v/>
      </c>
      <c r="AF267" t="str">
        <f>_xlfn.IFNA(","&amp;VLOOKUP($B267*1000+AF$3,奖励辅助!$A:$K,11,FALSE),"")</f>
        <v/>
      </c>
      <c r="AG267" t="str">
        <f>_xlfn.IFNA(","&amp;VLOOKUP($B267*1000+AG$3,奖励辅助!$A:$K,11,FALSE),"")</f>
        <v/>
      </c>
      <c r="AH267" t="str">
        <f>_xlfn.IFNA(","&amp;VLOOKUP($B267*1000+AH$3,奖励辅助!$A:$K,11,FALSE),"")</f>
        <v/>
      </c>
      <c r="AI267" t="str">
        <f>_xlfn.IFNA(","&amp;VLOOKUP($B267*1000+AI$3,奖励辅助!$A:$K,11,FALSE),"")</f>
        <v/>
      </c>
      <c r="AJ267" t="str">
        <f>_xlfn.IFNA(","&amp;VLOOKUP($B267*1000+AJ$3,奖励辅助!$A:$K,11,FALSE),"")</f>
        <v/>
      </c>
      <c r="AK267" t="str">
        <f>_xlfn.IFNA(","&amp;VLOOKUP($B267*1000+AK$3,奖励辅助!$A:$K,11,FALSE),"")</f>
        <v/>
      </c>
      <c r="AL267" t="str">
        <f>_xlfn.IFNA(","&amp;VLOOKUP($B267*1000+AL$3,奖励辅助!$A:$K,11,FALSE),"")</f>
        <v/>
      </c>
      <c r="AM267" t="str">
        <f>_xlfn.IFNA(","&amp;VLOOKUP($B267*1000+AM$3,奖励辅助!$A:$K,11,FALSE),"")</f>
        <v/>
      </c>
    </row>
    <row r="268" spans="1:39" x14ac:dyDescent="0.15">
      <c r="A268">
        <f t="shared" si="20"/>
        <v>400891</v>
      </c>
      <c r="B268" s="2">
        <f t="shared" si="21"/>
        <v>891</v>
      </c>
      <c r="C268" s="6">
        <f t="shared" si="23"/>
        <v>89</v>
      </c>
      <c r="D268" s="6">
        <f t="shared" si="24"/>
        <v>1</v>
      </c>
      <c r="E268" s="1" t="s">
        <v>90</v>
      </c>
      <c r="F268" s="3" t="s">
        <v>91</v>
      </c>
      <c r="G268" s="3" t="str">
        <f t="shared" si="22"/>
        <v>[{"t":"i","i":4,"c":240546,"tr":0}]</v>
      </c>
      <c r="H268" s="2">
        <v>0</v>
      </c>
      <c r="I268" s="2">
        <v>0</v>
      </c>
      <c r="J268" t="str">
        <f>_xlfn.IFNA(VLOOKUP($B268*1000+J$3,奖励辅助!$A:$K,11,FALSE),"")</f>
        <v>{"t":"i","i":4,"c":240546,"tr":0}</v>
      </c>
      <c r="K268" t="str">
        <f>_xlfn.IFNA(","&amp;VLOOKUP($B268*1000+K$3,奖励辅助!$A:$K,11,FALSE),"")</f>
        <v/>
      </c>
      <c r="L268" t="str">
        <f>_xlfn.IFNA(","&amp;VLOOKUP($B268*1000+L$3,奖励辅助!$A:$K,11,FALSE),"")</f>
        <v/>
      </c>
      <c r="M268" t="str">
        <f>_xlfn.IFNA(","&amp;VLOOKUP($B268*1000+M$3,奖励辅助!$A:$K,11,FALSE),"")</f>
        <v/>
      </c>
      <c r="N268" t="str">
        <f>_xlfn.IFNA(","&amp;VLOOKUP($B268*1000+N$3,奖励辅助!$A:$K,11,FALSE),"")</f>
        <v/>
      </c>
      <c r="O268" t="str">
        <f>_xlfn.IFNA(","&amp;VLOOKUP($B268*1000+O$3,奖励辅助!$A:$K,11,FALSE),"")</f>
        <v/>
      </c>
      <c r="P268" t="str">
        <f>_xlfn.IFNA(","&amp;VLOOKUP($B268*1000+P$3,奖励辅助!$A:$K,11,FALSE),"")</f>
        <v/>
      </c>
      <c r="Q268" t="str">
        <f>_xlfn.IFNA(","&amp;VLOOKUP($B268*1000+Q$3,奖励辅助!$A:$K,11,FALSE),"")</f>
        <v/>
      </c>
      <c r="R268" t="str">
        <f>_xlfn.IFNA(","&amp;VLOOKUP($B268*1000+R$3,奖励辅助!$A:$K,11,FALSE),"")</f>
        <v/>
      </c>
      <c r="S268" t="str">
        <f>_xlfn.IFNA(","&amp;VLOOKUP($B268*1000+S$3,奖励辅助!$A:$K,11,FALSE),"")</f>
        <v/>
      </c>
      <c r="T268" t="str">
        <f>_xlfn.IFNA(","&amp;VLOOKUP($B268*1000+T$3,奖励辅助!$A:$K,11,FALSE),"")</f>
        <v/>
      </c>
      <c r="U268" t="str">
        <f>_xlfn.IFNA(","&amp;VLOOKUP($B268*1000+U$3,奖励辅助!$A:$K,11,FALSE),"")</f>
        <v/>
      </c>
      <c r="V268" t="str">
        <f>_xlfn.IFNA(","&amp;VLOOKUP($B268*1000+V$3,奖励辅助!$A:$K,11,FALSE),"")</f>
        <v/>
      </c>
      <c r="W268" t="str">
        <f>_xlfn.IFNA(","&amp;VLOOKUP($B268*1000+W$3,奖励辅助!$A:$K,11,FALSE),"")</f>
        <v/>
      </c>
      <c r="X268" t="str">
        <f>_xlfn.IFNA(","&amp;VLOOKUP($B268*1000+X$3,奖励辅助!$A:$K,11,FALSE),"")</f>
        <v/>
      </c>
      <c r="Y268" t="str">
        <f>_xlfn.IFNA(","&amp;VLOOKUP($B268*1000+Y$3,奖励辅助!$A:$K,11,FALSE),"")</f>
        <v/>
      </c>
      <c r="Z268" t="str">
        <f>_xlfn.IFNA(","&amp;VLOOKUP($B268*1000+Z$3,奖励辅助!$A:$K,11,FALSE),"")</f>
        <v/>
      </c>
      <c r="AA268" t="str">
        <f>_xlfn.IFNA(","&amp;VLOOKUP($B268*1000+AA$3,奖励辅助!$A:$K,11,FALSE),"")</f>
        <v/>
      </c>
      <c r="AB268" t="str">
        <f>_xlfn.IFNA(","&amp;VLOOKUP($B268*1000+AB$3,奖励辅助!$A:$K,11,FALSE),"")</f>
        <v/>
      </c>
      <c r="AC268" t="str">
        <f>_xlfn.IFNA(","&amp;VLOOKUP($B268*1000+AC$3,奖励辅助!$A:$K,11,FALSE),"")</f>
        <v/>
      </c>
      <c r="AD268" t="str">
        <f>_xlfn.IFNA(","&amp;VLOOKUP($B268*1000+AD$3,奖励辅助!$A:$K,11,FALSE),"")</f>
        <v/>
      </c>
      <c r="AE268" t="str">
        <f>_xlfn.IFNA(","&amp;VLOOKUP($B268*1000+AE$3,奖励辅助!$A:$K,11,FALSE),"")</f>
        <v/>
      </c>
      <c r="AF268" t="str">
        <f>_xlfn.IFNA(","&amp;VLOOKUP($B268*1000+AF$3,奖励辅助!$A:$K,11,FALSE),"")</f>
        <v/>
      </c>
      <c r="AG268" t="str">
        <f>_xlfn.IFNA(","&amp;VLOOKUP($B268*1000+AG$3,奖励辅助!$A:$K,11,FALSE),"")</f>
        <v/>
      </c>
      <c r="AH268" t="str">
        <f>_xlfn.IFNA(","&amp;VLOOKUP($B268*1000+AH$3,奖励辅助!$A:$K,11,FALSE),"")</f>
        <v/>
      </c>
      <c r="AI268" t="str">
        <f>_xlfn.IFNA(","&amp;VLOOKUP($B268*1000+AI$3,奖励辅助!$A:$K,11,FALSE),"")</f>
        <v/>
      </c>
      <c r="AJ268" t="str">
        <f>_xlfn.IFNA(","&amp;VLOOKUP($B268*1000+AJ$3,奖励辅助!$A:$K,11,FALSE),"")</f>
        <v/>
      </c>
      <c r="AK268" t="str">
        <f>_xlfn.IFNA(","&amp;VLOOKUP($B268*1000+AK$3,奖励辅助!$A:$K,11,FALSE),"")</f>
        <v/>
      </c>
      <c r="AL268" t="str">
        <f>_xlfn.IFNA(","&amp;VLOOKUP($B268*1000+AL$3,奖励辅助!$A:$K,11,FALSE),"")</f>
        <v/>
      </c>
      <c r="AM268" t="str">
        <f>_xlfn.IFNA(","&amp;VLOOKUP($B268*1000+AM$3,奖励辅助!$A:$K,11,FALSE),"")</f>
        <v/>
      </c>
    </row>
    <row r="269" spans="1:39" x14ac:dyDescent="0.15">
      <c r="A269">
        <f t="shared" si="20"/>
        <v>400892</v>
      </c>
      <c r="B269" s="2">
        <f t="shared" si="21"/>
        <v>892</v>
      </c>
      <c r="C269" s="6">
        <f t="shared" si="23"/>
        <v>89</v>
      </c>
      <c r="D269" s="6">
        <f t="shared" si="24"/>
        <v>2</v>
      </c>
      <c r="E269" s="1" t="s">
        <v>90</v>
      </c>
      <c r="F269" s="3" t="s">
        <v>91</v>
      </c>
      <c r="G269" s="3" t="str">
        <f t="shared" si="22"/>
        <v>[]</v>
      </c>
      <c r="H269" s="2">
        <v>0</v>
      </c>
      <c r="I269" s="2">
        <v>0</v>
      </c>
      <c r="J269" t="str">
        <f>_xlfn.IFNA(VLOOKUP($B269*1000+J$3,奖励辅助!$A:$K,11,FALSE),"")</f>
        <v/>
      </c>
      <c r="K269" t="str">
        <f>_xlfn.IFNA(","&amp;VLOOKUP($B269*1000+K$3,奖励辅助!$A:$K,11,FALSE),"")</f>
        <v/>
      </c>
      <c r="L269" t="str">
        <f>_xlfn.IFNA(","&amp;VLOOKUP($B269*1000+L$3,奖励辅助!$A:$K,11,FALSE),"")</f>
        <v/>
      </c>
      <c r="M269" t="str">
        <f>_xlfn.IFNA(","&amp;VLOOKUP($B269*1000+M$3,奖励辅助!$A:$K,11,FALSE),"")</f>
        <v/>
      </c>
      <c r="N269" t="str">
        <f>_xlfn.IFNA(","&amp;VLOOKUP($B269*1000+N$3,奖励辅助!$A:$K,11,FALSE),"")</f>
        <v/>
      </c>
      <c r="O269" t="str">
        <f>_xlfn.IFNA(","&amp;VLOOKUP($B269*1000+O$3,奖励辅助!$A:$K,11,FALSE),"")</f>
        <v/>
      </c>
      <c r="P269" t="str">
        <f>_xlfn.IFNA(","&amp;VLOOKUP($B269*1000+P$3,奖励辅助!$A:$K,11,FALSE),"")</f>
        <v/>
      </c>
      <c r="Q269" t="str">
        <f>_xlfn.IFNA(","&amp;VLOOKUP($B269*1000+Q$3,奖励辅助!$A:$K,11,FALSE),"")</f>
        <v/>
      </c>
      <c r="R269" t="str">
        <f>_xlfn.IFNA(","&amp;VLOOKUP($B269*1000+R$3,奖励辅助!$A:$K,11,FALSE),"")</f>
        <v/>
      </c>
      <c r="S269" t="str">
        <f>_xlfn.IFNA(","&amp;VLOOKUP($B269*1000+S$3,奖励辅助!$A:$K,11,FALSE),"")</f>
        <v/>
      </c>
      <c r="T269" t="str">
        <f>_xlfn.IFNA(","&amp;VLOOKUP($B269*1000+T$3,奖励辅助!$A:$K,11,FALSE),"")</f>
        <v/>
      </c>
      <c r="U269" t="str">
        <f>_xlfn.IFNA(","&amp;VLOOKUP($B269*1000+U$3,奖励辅助!$A:$K,11,FALSE),"")</f>
        <v/>
      </c>
      <c r="V269" t="str">
        <f>_xlfn.IFNA(","&amp;VLOOKUP($B269*1000+V$3,奖励辅助!$A:$K,11,FALSE),"")</f>
        <v/>
      </c>
      <c r="W269" t="str">
        <f>_xlfn.IFNA(","&amp;VLOOKUP($B269*1000+W$3,奖励辅助!$A:$K,11,FALSE),"")</f>
        <v/>
      </c>
      <c r="X269" t="str">
        <f>_xlfn.IFNA(","&amp;VLOOKUP($B269*1000+X$3,奖励辅助!$A:$K,11,FALSE),"")</f>
        <v/>
      </c>
      <c r="Y269" t="str">
        <f>_xlfn.IFNA(","&amp;VLOOKUP($B269*1000+Y$3,奖励辅助!$A:$K,11,FALSE),"")</f>
        <v/>
      </c>
      <c r="Z269" t="str">
        <f>_xlfn.IFNA(","&amp;VLOOKUP($B269*1000+Z$3,奖励辅助!$A:$K,11,FALSE),"")</f>
        <v/>
      </c>
      <c r="AA269" t="str">
        <f>_xlfn.IFNA(","&amp;VLOOKUP($B269*1000+AA$3,奖励辅助!$A:$K,11,FALSE),"")</f>
        <v/>
      </c>
      <c r="AB269" t="str">
        <f>_xlfn.IFNA(","&amp;VLOOKUP($B269*1000+AB$3,奖励辅助!$A:$K,11,FALSE),"")</f>
        <v/>
      </c>
      <c r="AC269" t="str">
        <f>_xlfn.IFNA(","&amp;VLOOKUP($B269*1000+AC$3,奖励辅助!$A:$K,11,FALSE),"")</f>
        <v/>
      </c>
      <c r="AD269" t="str">
        <f>_xlfn.IFNA(","&amp;VLOOKUP($B269*1000+AD$3,奖励辅助!$A:$K,11,FALSE),"")</f>
        <v/>
      </c>
      <c r="AE269" t="str">
        <f>_xlfn.IFNA(","&amp;VLOOKUP($B269*1000+AE$3,奖励辅助!$A:$K,11,FALSE),"")</f>
        <v/>
      </c>
      <c r="AF269" t="str">
        <f>_xlfn.IFNA(","&amp;VLOOKUP($B269*1000+AF$3,奖励辅助!$A:$K,11,FALSE),"")</f>
        <v/>
      </c>
      <c r="AG269" t="str">
        <f>_xlfn.IFNA(","&amp;VLOOKUP($B269*1000+AG$3,奖励辅助!$A:$K,11,FALSE),"")</f>
        <v/>
      </c>
      <c r="AH269" t="str">
        <f>_xlfn.IFNA(","&amp;VLOOKUP($B269*1000+AH$3,奖励辅助!$A:$K,11,FALSE),"")</f>
        <v/>
      </c>
      <c r="AI269" t="str">
        <f>_xlfn.IFNA(","&amp;VLOOKUP($B269*1000+AI$3,奖励辅助!$A:$K,11,FALSE),"")</f>
        <v/>
      </c>
      <c r="AJ269" t="str">
        <f>_xlfn.IFNA(","&amp;VLOOKUP($B269*1000+AJ$3,奖励辅助!$A:$K,11,FALSE),"")</f>
        <v/>
      </c>
      <c r="AK269" t="str">
        <f>_xlfn.IFNA(","&amp;VLOOKUP($B269*1000+AK$3,奖励辅助!$A:$K,11,FALSE),"")</f>
        <v/>
      </c>
      <c r="AL269" t="str">
        <f>_xlfn.IFNA(","&amp;VLOOKUP($B269*1000+AL$3,奖励辅助!$A:$K,11,FALSE),"")</f>
        <v/>
      </c>
      <c r="AM269" t="str">
        <f>_xlfn.IFNA(","&amp;VLOOKUP($B269*1000+AM$3,奖励辅助!$A:$K,11,FALSE),"")</f>
        <v/>
      </c>
    </row>
    <row r="270" spans="1:39" x14ac:dyDescent="0.15">
      <c r="A270">
        <f t="shared" si="20"/>
        <v>400893</v>
      </c>
      <c r="B270" s="2">
        <f t="shared" si="21"/>
        <v>893</v>
      </c>
      <c r="C270" s="6">
        <f t="shared" si="23"/>
        <v>89</v>
      </c>
      <c r="D270" s="6">
        <f t="shared" si="24"/>
        <v>3</v>
      </c>
      <c r="E270" s="1" t="s">
        <v>90</v>
      </c>
      <c r="F270" s="3" t="s">
        <v>91</v>
      </c>
      <c r="G270" s="3" t="str">
        <f t="shared" si="22"/>
        <v>[]</v>
      </c>
      <c r="H270" s="2">
        <v>0</v>
      </c>
      <c r="I270" s="2">
        <v>0</v>
      </c>
      <c r="J270" t="str">
        <f>_xlfn.IFNA(VLOOKUP($B270*1000+J$3,奖励辅助!$A:$K,11,FALSE),"")</f>
        <v/>
      </c>
      <c r="K270" t="str">
        <f>_xlfn.IFNA(","&amp;VLOOKUP($B270*1000+K$3,奖励辅助!$A:$K,11,FALSE),"")</f>
        <v/>
      </c>
      <c r="L270" t="str">
        <f>_xlfn.IFNA(","&amp;VLOOKUP($B270*1000+L$3,奖励辅助!$A:$K,11,FALSE),"")</f>
        <v/>
      </c>
      <c r="M270" t="str">
        <f>_xlfn.IFNA(","&amp;VLOOKUP($B270*1000+M$3,奖励辅助!$A:$K,11,FALSE),"")</f>
        <v/>
      </c>
      <c r="N270" t="str">
        <f>_xlfn.IFNA(","&amp;VLOOKUP($B270*1000+N$3,奖励辅助!$A:$K,11,FALSE),"")</f>
        <v/>
      </c>
      <c r="O270" t="str">
        <f>_xlfn.IFNA(","&amp;VLOOKUP($B270*1000+O$3,奖励辅助!$A:$K,11,FALSE),"")</f>
        <v/>
      </c>
      <c r="P270" t="str">
        <f>_xlfn.IFNA(","&amp;VLOOKUP($B270*1000+P$3,奖励辅助!$A:$K,11,FALSE),"")</f>
        <v/>
      </c>
      <c r="Q270" t="str">
        <f>_xlfn.IFNA(","&amp;VLOOKUP($B270*1000+Q$3,奖励辅助!$A:$K,11,FALSE),"")</f>
        <v/>
      </c>
      <c r="R270" t="str">
        <f>_xlfn.IFNA(","&amp;VLOOKUP($B270*1000+R$3,奖励辅助!$A:$K,11,FALSE),"")</f>
        <v/>
      </c>
      <c r="S270" t="str">
        <f>_xlfn.IFNA(","&amp;VLOOKUP($B270*1000+S$3,奖励辅助!$A:$K,11,FALSE),"")</f>
        <v/>
      </c>
      <c r="T270" t="str">
        <f>_xlfn.IFNA(","&amp;VLOOKUP($B270*1000+T$3,奖励辅助!$A:$K,11,FALSE),"")</f>
        <v/>
      </c>
      <c r="U270" t="str">
        <f>_xlfn.IFNA(","&amp;VLOOKUP($B270*1000+U$3,奖励辅助!$A:$K,11,FALSE),"")</f>
        <v/>
      </c>
      <c r="V270" t="str">
        <f>_xlfn.IFNA(","&amp;VLOOKUP($B270*1000+V$3,奖励辅助!$A:$K,11,FALSE),"")</f>
        <v/>
      </c>
      <c r="W270" t="str">
        <f>_xlfn.IFNA(","&amp;VLOOKUP($B270*1000+W$3,奖励辅助!$A:$K,11,FALSE),"")</f>
        <v/>
      </c>
      <c r="X270" t="str">
        <f>_xlfn.IFNA(","&amp;VLOOKUP($B270*1000+X$3,奖励辅助!$A:$K,11,FALSE),"")</f>
        <v/>
      </c>
      <c r="Y270" t="str">
        <f>_xlfn.IFNA(","&amp;VLOOKUP($B270*1000+Y$3,奖励辅助!$A:$K,11,FALSE),"")</f>
        <v/>
      </c>
      <c r="Z270" t="str">
        <f>_xlfn.IFNA(","&amp;VLOOKUP($B270*1000+Z$3,奖励辅助!$A:$K,11,FALSE),"")</f>
        <v/>
      </c>
      <c r="AA270" t="str">
        <f>_xlfn.IFNA(","&amp;VLOOKUP($B270*1000+AA$3,奖励辅助!$A:$K,11,FALSE),"")</f>
        <v/>
      </c>
      <c r="AB270" t="str">
        <f>_xlfn.IFNA(","&amp;VLOOKUP($B270*1000+AB$3,奖励辅助!$A:$K,11,FALSE),"")</f>
        <v/>
      </c>
      <c r="AC270" t="str">
        <f>_xlfn.IFNA(","&amp;VLOOKUP($B270*1000+AC$3,奖励辅助!$A:$K,11,FALSE),"")</f>
        <v/>
      </c>
      <c r="AD270" t="str">
        <f>_xlfn.IFNA(","&amp;VLOOKUP($B270*1000+AD$3,奖励辅助!$A:$K,11,FALSE),"")</f>
        <v/>
      </c>
      <c r="AE270" t="str">
        <f>_xlfn.IFNA(","&amp;VLOOKUP($B270*1000+AE$3,奖励辅助!$A:$K,11,FALSE),"")</f>
        <v/>
      </c>
      <c r="AF270" t="str">
        <f>_xlfn.IFNA(","&amp;VLOOKUP($B270*1000+AF$3,奖励辅助!$A:$K,11,FALSE),"")</f>
        <v/>
      </c>
      <c r="AG270" t="str">
        <f>_xlfn.IFNA(","&amp;VLOOKUP($B270*1000+AG$3,奖励辅助!$A:$K,11,FALSE),"")</f>
        <v/>
      </c>
      <c r="AH270" t="str">
        <f>_xlfn.IFNA(","&amp;VLOOKUP($B270*1000+AH$3,奖励辅助!$A:$K,11,FALSE),"")</f>
        <v/>
      </c>
      <c r="AI270" t="str">
        <f>_xlfn.IFNA(","&amp;VLOOKUP($B270*1000+AI$3,奖励辅助!$A:$K,11,FALSE),"")</f>
        <v/>
      </c>
      <c r="AJ270" t="str">
        <f>_xlfn.IFNA(","&amp;VLOOKUP($B270*1000+AJ$3,奖励辅助!$A:$K,11,FALSE),"")</f>
        <v/>
      </c>
      <c r="AK270" t="str">
        <f>_xlfn.IFNA(","&amp;VLOOKUP($B270*1000+AK$3,奖励辅助!$A:$K,11,FALSE),"")</f>
        <v/>
      </c>
      <c r="AL270" t="str">
        <f>_xlfn.IFNA(","&amp;VLOOKUP($B270*1000+AL$3,奖励辅助!$A:$K,11,FALSE),"")</f>
        <v/>
      </c>
      <c r="AM270" t="str">
        <f>_xlfn.IFNA(","&amp;VLOOKUP($B270*1000+AM$3,奖励辅助!$A:$K,11,FALSE),"")</f>
        <v/>
      </c>
    </row>
    <row r="271" spans="1:39" x14ac:dyDescent="0.15">
      <c r="A271">
        <f t="shared" si="20"/>
        <v>400901</v>
      </c>
      <c r="B271" s="2">
        <f t="shared" si="21"/>
        <v>901</v>
      </c>
      <c r="C271" s="6">
        <f t="shared" si="23"/>
        <v>90</v>
      </c>
      <c r="D271" s="6">
        <f t="shared" si="24"/>
        <v>1</v>
      </c>
      <c r="E271" s="1" t="s">
        <v>90</v>
      </c>
      <c r="F271" s="3" t="s">
        <v>91</v>
      </c>
      <c r="G271" s="3" t="str">
        <f t="shared" si="22"/>
        <v>[{"t":"i","i":4,"c":257816,"tr":0}]</v>
      </c>
      <c r="H271" s="2">
        <v>0</v>
      </c>
      <c r="I271" s="2">
        <v>0</v>
      </c>
      <c r="J271" t="str">
        <f>_xlfn.IFNA(VLOOKUP($B271*1000+J$3,奖励辅助!$A:$K,11,FALSE),"")</f>
        <v>{"t":"i","i":4,"c":257816,"tr":0}</v>
      </c>
      <c r="K271" t="str">
        <f>_xlfn.IFNA(","&amp;VLOOKUP($B271*1000+K$3,奖励辅助!$A:$K,11,FALSE),"")</f>
        <v/>
      </c>
      <c r="L271" t="str">
        <f>_xlfn.IFNA(","&amp;VLOOKUP($B271*1000+L$3,奖励辅助!$A:$K,11,FALSE),"")</f>
        <v/>
      </c>
      <c r="M271" t="str">
        <f>_xlfn.IFNA(","&amp;VLOOKUP($B271*1000+M$3,奖励辅助!$A:$K,11,FALSE),"")</f>
        <v/>
      </c>
      <c r="N271" t="str">
        <f>_xlfn.IFNA(","&amp;VLOOKUP($B271*1000+N$3,奖励辅助!$A:$K,11,FALSE),"")</f>
        <v/>
      </c>
      <c r="O271" t="str">
        <f>_xlfn.IFNA(","&amp;VLOOKUP($B271*1000+O$3,奖励辅助!$A:$K,11,FALSE),"")</f>
        <v/>
      </c>
      <c r="P271" t="str">
        <f>_xlfn.IFNA(","&amp;VLOOKUP($B271*1000+P$3,奖励辅助!$A:$K,11,FALSE),"")</f>
        <v/>
      </c>
      <c r="Q271" t="str">
        <f>_xlfn.IFNA(","&amp;VLOOKUP($B271*1000+Q$3,奖励辅助!$A:$K,11,FALSE),"")</f>
        <v/>
      </c>
      <c r="R271" t="str">
        <f>_xlfn.IFNA(","&amp;VLOOKUP($B271*1000+R$3,奖励辅助!$A:$K,11,FALSE),"")</f>
        <v/>
      </c>
      <c r="S271" t="str">
        <f>_xlfn.IFNA(","&amp;VLOOKUP($B271*1000+S$3,奖励辅助!$A:$K,11,FALSE),"")</f>
        <v/>
      </c>
      <c r="T271" t="str">
        <f>_xlfn.IFNA(","&amp;VLOOKUP($B271*1000+T$3,奖励辅助!$A:$K,11,FALSE),"")</f>
        <v/>
      </c>
      <c r="U271" t="str">
        <f>_xlfn.IFNA(","&amp;VLOOKUP($B271*1000+U$3,奖励辅助!$A:$K,11,FALSE),"")</f>
        <v/>
      </c>
      <c r="V271" t="str">
        <f>_xlfn.IFNA(","&amp;VLOOKUP($B271*1000+V$3,奖励辅助!$A:$K,11,FALSE),"")</f>
        <v/>
      </c>
      <c r="W271" t="str">
        <f>_xlfn.IFNA(","&amp;VLOOKUP($B271*1000+W$3,奖励辅助!$A:$K,11,FALSE),"")</f>
        <v/>
      </c>
      <c r="X271" t="str">
        <f>_xlfn.IFNA(","&amp;VLOOKUP($B271*1000+X$3,奖励辅助!$A:$K,11,FALSE),"")</f>
        <v/>
      </c>
      <c r="Y271" t="str">
        <f>_xlfn.IFNA(","&amp;VLOOKUP($B271*1000+Y$3,奖励辅助!$A:$K,11,FALSE),"")</f>
        <v/>
      </c>
      <c r="Z271" t="str">
        <f>_xlfn.IFNA(","&amp;VLOOKUP($B271*1000+Z$3,奖励辅助!$A:$K,11,FALSE),"")</f>
        <v/>
      </c>
      <c r="AA271" t="str">
        <f>_xlfn.IFNA(","&amp;VLOOKUP($B271*1000+AA$3,奖励辅助!$A:$K,11,FALSE),"")</f>
        <v/>
      </c>
      <c r="AB271" t="str">
        <f>_xlfn.IFNA(","&amp;VLOOKUP($B271*1000+AB$3,奖励辅助!$A:$K,11,FALSE),"")</f>
        <v/>
      </c>
      <c r="AC271" t="str">
        <f>_xlfn.IFNA(","&amp;VLOOKUP($B271*1000+AC$3,奖励辅助!$A:$K,11,FALSE),"")</f>
        <v/>
      </c>
      <c r="AD271" t="str">
        <f>_xlfn.IFNA(","&amp;VLOOKUP($B271*1000+AD$3,奖励辅助!$A:$K,11,FALSE),"")</f>
        <v/>
      </c>
      <c r="AE271" t="str">
        <f>_xlfn.IFNA(","&amp;VLOOKUP($B271*1000+AE$3,奖励辅助!$A:$K,11,FALSE),"")</f>
        <v/>
      </c>
      <c r="AF271" t="str">
        <f>_xlfn.IFNA(","&amp;VLOOKUP($B271*1000+AF$3,奖励辅助!$A:$K,11,FALSE),"")</f>
        <v/>
      </c>
      <c r="AG271" t="str">
        <f>_xlfn.IFNA(","&amp;VLOOKUP($B271*1000+AG$3,奖励辅助!$A:$K,11,FALSE),"")</f>
        <v/>
      </c>
      <c r="AH271" t="str">
        <f>_xlfn.IFNA(","&amp;VLOOKUP($B271*1000+AH$3,奖励辅助!$A:$K,11,FALSE),"")</f>
        <v/>
      </c>
      <c r="AI271" t="str">
        <f>_xlfn.IFNA(","&amp;VLOOKUP($B271*1000+AI$3,奖励辅助!$A:$K,11,FALSE),"")</f>
        <v/>
      </c>
      <c r="AJ271" t="str">
        <f>_xlfn.IFNA(","&amp;VLOOKUP($B271*1000+AJ$3,奖励辅助!$A:$K,11,FALSE),"")</f>
        <v/>
      </c>
      <c r="AK271" t="str">
        <f>_xlfn.IFNA(","&amp;VLOOKUP($B271*1000+AK$3,奖励辅助!$A:$K,11,FALSE),"")</f>
        <v/>
      </c>
      <c r="AL271" t="str">
        <f>_xlfn.IFNA(","&amp;VLOOKUP($B271*1000+AL$3,奖励辅助!$A:$K,11,FALSE),"")</f>
        <v/>
      </c>
      <c r="AM271" t="str">
        <f>_xlfn.IFNA(","&amp;VLOOKUP($B271*1000+AM$3,奖励辅助!$A:$K,11,FALSE),"")</f>
        <v/>
      </c>
    </row>
    <row r="272" spans="1:39" x14ac:dyDescent="0.15">
      <c r="A272">
        <f t="shared" si="20"/>
        <v>400902</v>
      </c>
      <c r="B272" s="2">
        <f t="shared" si="21"/>
        <v>902</v>
      </c>
      <c r="C272" s="6">
        <f t="shared" si="23"/>
        <v>90</v>
      </c>
      <c r="D272" s="6">
        <f t="shared" si="24"/>
        <v>2</v>
      </c>
      <c r="E272" s="1" t="s">
        <v>90</v>
      </c>
      <c r="F272" s="3" t="s">
        <v>91</v>
      </c>
      <c r="G272" s="3" t="str">
        <f t="shared" si="22"/>
        <v>[]</v>
      </c>
      <c r="H272" s="2">
        <v>0</v>
      </c>
      <c r="I272" s="2">
        <v>0</v>
      </c>
      <c r="J272" t="str">
        <f>_xlfn.IFNA(VLOOKUP($B272*1000+J$3,奖励辅助!$A:$K,11,FALSE),"")</f>
        <v/>
      </c>
      <c r="K272" t="str">
        <f>_xlfn.IFNA(","&amp;VLOOKUP($B272*1000+K$3,奖励辅助!$A:$K,11,FALSE),"")</f>
        <v/>
      </c>
      <c r="L272" t="str">
        <f>_xlfn.IFNA(","&amp;VLOOKUP($B272*1000+L$3,奖励辅助!$A:$K,11,FALSE),"")</f>
        <v/>
      </c>
      <c r="M272" t="str">
        <f>_xlfn.IFNA(","&amp;VLOOKUP($B272*1000+M$3,奖励辅助!$A:$K,11,FALSE),"")</f>
        <v/>
      </c>
      <c r="N272" t="str">
        <f>_xlfn.IFNA(","&amp;VLOOKUP($B272*1000+N$3,奖励辅助!$A:$K,11,FALSE),"")</f>
        <v/>
      </c>
      <c r="O272" t="str">
        <f>_xlfn.IFNA(","&amp;VLOOKUP($B272*1000+O$3,奖励辅助!$A:$K,11,FALSE),"")</f>
        <v/>
      </c>
      <c r="P272" t="str">
        <f>_xlfn.IFNA(","&amp;VLOOKUP($B272*1000+P$3,奖励辅助!$A:$K,11,FALSE),"")</f>
        <v/>
      </c>
      <c r="Q272" t="str">
        <f>_xlfn.IFNA(","&amp;VLOOKUP($B272*1000+Q$3,奖励辅助!$A:$K,11,FALSE),"")</f>
        <v/>
      </c>
      <c r="R272" t="str">
        <f>_xlfn.IFNA(","&amp;VLOOKUP($B272*1000+R$3,奖励辅助!$A:$K,11,FALSE),"")</f>
        <v/>
      </c>
      <c r="S272" t="str">
        <f>_xlfn.IFNA(","&amp;VLOOKUP($B272*1000+S$3,奖励辅助!$A:$K,11,FALSE),"")</f>
        <v/>
      </c>
      <c r="T272" t="str">
        <f>_xlfn.IFNA(","&amp;VLOOKUP($B272*1000+T$3,奖励辅助!$A:$K,11,FALSE),"")</f>
        <v/>
      </c>
      <c r="U272" t="str">
        <f>_xlfn.IFNA(","&amp;VLOOKUP($B272*1000+U$3,奖励辅助!$A:$K,11,FALSE),"")</f>
        <v/>
      </c>
      <c r="V272" t="str">
        <f>_xlfn.IFNA(","&amp;VLOOKUP($B272*1000+V$3,奖励辅助!$A:$K,11,FALSE),"")</f>
        <v/>
      </c>
      <c r="W272" t="str">
        <f>_xlfn.IFNA(","&amp;VLOOKUP($B272*1000+W$3,奖励辅助!$A:$K,11,FALSE),"")</f>
        <v/>
      </c>
      <c r="X272" t="str">
        <f>_xlfn.IFNA(","&amp;VLOOKUP($B272*1000+X$3,奖励辅助!$A:$K,11,FALSE),"")</f>
        <v/>
      </c>
      <c r="Y272" t="str">
        <f>_xlfn.IFNA(","&amp;VLOOKUP($B272*1000+Y$3,奖励辅助!$A:$K,11,FALSE),"")</f>
        <v/>
      </c>
      <c r="Z272" t="str">
        <f>_xlfn.IFNA(","&amp;VLOOKUP($B272*1000+Z$3,奖励辅助!$A:$K,11,FALSE),"")</f>
        <v/>
      </c>
      <c r="AA272" t="str">
        <f>_xlfn.IFNA(","&amp;VLOOKUP($B272*1000+AA$3,奖励辅助!$A:$K,11,FALSE),"")</f>
        <v/>
      </c>
      <c r="AB272" t="str">
        <f>_xlfn.IFNA(","&amp;VLOOKUP($B272*1000+AB$3,奖励辅助!$A:$K,11,FALSE),"")</f>
        <v/>
      </c>
      <c r="AC272" t="str">
        <f>_xlfn.IFNA(","&amp;VLOOKUP($B272*1000+AC$3,奖励辅助!$A:$K,11,FALSE),"")</f>
        <v/>
      </c>
      <c r="AD272" t="str">
        <f>_xlfn.IFNA(","&amp;VLOOKUP($B272*1000+AD$3,奖励辅助!$A:$K,11,FALSE),"")</f>
        <v/>
      </c>
      <c r="AE272" t="str">
        <f>_xlfn.IFNA(","&amp;VLOOKUP($B272*1000+AE$3,奖励辅助!$A:$K,11,FALSE),"")</f>
        <v/>
      </c>
      <c r="AF272" t="str">
        <f>_xlfn.IFNA(","&amp;VLOOKUP($B272*1000+AF$3,奖励辅助!$A:$K,11,FALSE),"")</f>
        <v/>
      </c>
      <c r="AG272" t="str">
        <f>_xlfn.IFNA(","&amp;VLOOKUP($B272*1000+AG$3,奖励辅助!$A:$K,11,FALSE),"")</f>
        <v/>
      </c>
      <c r="AH272" t="str">
        <f>_xlfn.IFNA(","&amp;VLOOKUP($B272*1000+AH$3,奖励辅助!$A:$K,11,FALSE),"")</f>
        <v/>
      </c>
      <c r="AI272" t="str">
        <f>_xlfn.IFNA(","&amp;VLOOKUP($B272*1000+AI$3,奖励辅助!$A:$K,11,FALSE),"")</f>
        <v/>
      </c>
      <c r="AJ272" t="str">
        <f>_xlfn.IFNA(","&amp;VLOOKUP($B272*1000+AJ$3,奖励辅助!$A:$K,11,FALSE),"")</f>
        <v/>
      </c>
      <c r="AK272" t="str">
        <f>_xlfn.IFNA(","&amp;VLOOKUP($B272*1000+AK$3,奖励辅助!$A:$K,11,FALSE),"")</f>
        <v/>
      </c>
      <c r="AL272" t="str">
        <f>_xlfn.IFNA(","&amp;VLOOKUP($B272*1000+AL$3,奖励辅助!$A:$K,11,FALSE),"")</f>
        <v/>
      </c>
      <c r="AM272" t="str">
        <f>_xlfn.IFNA(","&amp;VLOOKUP($B272*1000+AM$3,奖励辅助!$A:$K,11,FALSE),"")</f>
        <v/>
      </c>
    </row>
    <row r="273" spans="1:39" x14ac:dyDescent="0.15">
      <c r="A273">
        <f t="shared" si="20"/>
        <v>400903</v>
      </c>
      <c r="B273" s="2">
        <f t="shared" si="21"/>
        <v>903</v>
      </c>
      <c r="C273" s="6">
        <f t="shared" si="23"/>
        <v>90</v>
      </c>
      <c r="D273" s="6">
        <f t="shared" si="24"/>
        <v>3</v>
      </c>
      <c r="E273" s="1" t="s">
        <v>90</v>
      </c>
      <c r="F273" s="3" t="s">
        <v>91</v>
      </c>
      <c r="G273" s="3" t="str">
        <f t="shared" si="22"/>
        <v>[]</v>
      </c>
      <c r="H273" s="2">
        <v>0</v>
      </c>
      <c r="I273" s="2">
        <v>0</v>
      </c>
      <c r="J273" t="str">
        <f>_xlfn.IFNA(VLOOKUP($B273*1000+J$3,奖励辅助!$A:$K,11,FALSE),"")</f>
        <v/>
      </c>
      <c r="K273" t="str">
        <f>_xlfn.IFNA(","&amp;VLOOKUP($B273*1000+K$3,奖励辅助!$A:$K,11,FALSE),"")</f>
        <v/>
      </c>
      <c r="L273" t="str">
        <f>_xlfn.IFNA(","&amp;VLOOKUP($B273*1000+L$3,奖励辅助!$A:$K,11,FALSE),"")</f>
        <v/>
      </c>
      <c r="M273" t="str">
        <f>_xlfn.IFNA(","&amp;VLOOKUP($B273*1000+M$3,奖励辅助!$A:$K,11,FALSE),"")</f>
        <v/>
      </c>
      <c r="N273" t="str">
        <f>_xlfn.IFNA(","&amp;VLOOKUP($B273*1000+N$3,奖励辅助!$A:$K,11,FALSE),"")</f>
        <v/>
      </c>
      <c r="O273" t="str">
        <f>_xlfn.IFNA(","&amp;VLOOKUP($B273*1000+O$3,奖励辅助!$A:$K,11,FALSE),"")</f>
        <v/>
      </c>
      <c r="P273" t="str">
        <f>_xlfn.IFNA(","&amp;VLOOKUP($B273*1000+P$3,奖励辅助!$A:$K,11,FALSE),"")</f>
        <v/>
      </c>
      <c r="Q273" t="str">
        <f>_xlfn.IFNA(","&amp;VLOOKUP($B273*1000+Q$3,奖励辅助!$A:$K,11,FALSE),"")</f>
        <v/>
      </c>
      <c r="R273" t="str">
        <f>_xlfn.IFNA(","&amp;VLOOKUP($B273*1000+R$3,奖励辅助!$A:$K,11,FALSE),"")</f>
        <v/>
      </c>
      <c r="S273" t="str">
        <f>_xlfn.IFNA(","&amp;VLOOKUP($B273*1000+S$3,奖励辅助!$A:$K,11,FALSE),"")</f>
        <v/>
      </c>
      <c r="T273" t="str">
        <f>_xlfn.IFNA(","&amp;VLOOKUP($B273*1000+T$3,奖励辅助!$A:$K,11,FALSE),"")</f>
        <v/>
      </c>
      <c r="U273" t="str">
        <f>_xlfn.IFNA(","&amp;VLOOKUP($B273*1000+U$3,奖励辅助!$A:$K,11,FALSE),"")</f>
        <v/>
      </c>
      <c r="V273" t="str">
        <f>_xlfn.IFNA(","&amp;VLOOKUP($B273*1000+V$3,奖励辅助!$A:$K,11,FALSE),"")</f>
        <v/>
      </c>
      <c r="W273" t="str">
        <f>_xlfn.IFNA(","&amp;VLOOKUP($B273*1000+W$3,奖励辅助!$A:$K,11,FALSE),"")</f>
        <v/>
      </c>
      <c r="X273" t="str">
        <f>_xlfn.IFNA(","&amp;VLOOKUP($B273*1000+X$3,奖励辅助!$A:$K,11,FALSE),"")</f>
        <v/>
      </c>
      <c r="Y273" t="str">
        <f>_xlfn.IFNA(","&amp;VLOOKUP($B273*1000+Y$3,奖励辅助!$A:$K,11,FALSE),"")</f>
        <v/>
      </c>
      <c r="Z273" t="str">
        <f>_xlfn.IFNA(","&amp;VLOOKUP($B273*1000+Z$3,奖励辅助!$A:$K,11,FALSE),"")</f>
        <v/>
      </c>
      <c r="AA273" t="str">
        <f>_xlfn.IFNA(","&amp;VLOOKUP($B273*1000+AA$3,奖励辅助!$A:$K,11,FALSE),"")</f>
        <v/>
      </c>
      <c r="AB273" t="str">
        <f>_xlfn.IFNA(","&amp;VLOOKUP($B273*1000+AB$3,奖励辅助!$A:$K,11,FALSE),"")</f>
        <v/>
      </c>
      <c r="AC273" t="str">
        <f>_xlfn.IFNA(","&amp;VLOOKUP($B273*1000+AC$3,奖励辅助!$A:$K,11,FALSE),"")</f>
        <v/>
      </c>
      <c r="AD273" t="str">
        <f>_xlfn.IFNA(","&amp;VLOOKUP($B273*1000+AD$3,奖励辅助!$A:$K,11,FALSE),"")</f>
        <v/>
      </c>
      <c r="AE273" t="str">
        <f>_xlfn.IFNA(","&amp;VLOOKUP($B273*1000+AE$3,奖励辅助!$A:$K,11,FALSE),"")</f>
        <v/>
      </c>
      <c r="AF273" t="str">
        <f>_xlfn.IFNA(","&amp;VLOOKUP($B273*1000+AF$3,奖励辅助!$A:$K,11,FALSE),"")</f>
        <v/>
      </c>
      <c r="AG273" t="str">
        <f>_xlfn.IFNA(","&amp;VLOOKUP($B273*1000+AG$3,奖励辅助!$A:$K,11,FALSE),"")</f>
        <v/>
      </c>
      <c r="AH273" t="str">
        <f>_xlfn.IFNA(","&amp;VLOOKUP($B273*1000+AH$3,奖励辅助!$A:$K,11,FALSE),"")</f>
        <v/>
      </c>
      <c r="AI273" t="str">
        <f>_xlfn.IFNA(","&amp;VLOOKUP($B273*1000+AI$3,奖励辅助!$A:$K,11,FALSE),"")</f>
        <v/>
      </c>
      <c r="AJ273" t="str">
        <f>_xlfn.IFNA(","&amp;VLOOKUP($B273*1000+AJ$3,奖励辅助!$A:$K,11,FALSE),"")</f>
        <v/>
      </c>
      <c r="AK273" t="str">
        <f>_xlfn.IFNA(","&amp;VLOOKUP($B273*1000+AK$3,奖励辅助!$A:$K,11,FALSE),"")</f>
        <v/>
      </c>
      <c r="AL273" t="str">
        <f>_xlfn.IFNA(","&amp;VLOOKUP($B273*1000+AL$3,奖励辅助!$A:$K,11,FALSE),"")</f>
        <v/>
      </c>
      <c r="AM273" t="str">
        <f>_xlfn.IFNA(","&amp;VLOOKUP($B273*1000+AM$3,奖励辅助!$A:$K,11,FALSE),"")</f>
        <v/>
      </c>
    </row>
    <row r="274" spans="1:39" x14ac:dyDescent="0.15">
      <c r="A274">
        <f t="shared" si="20"/>
        <v>400911</v>
      </c>
      <c r="B274" s="2">
        <f t="shared" si="21"/>
        <v>911</v>
      </c>
      <c r="C274" s="6">
        <f t="shared" si="23"/>
        <v>91</v>
      </c>
      <c r="D274" s="6">
        <f t="shared" si="24"/>
        <v>1</v>
      </c>
      <c r="E274" s="1" t="s">
        <v>90</v>
      </c>
      <c r="F274" s="3" t="s">
        <v>91</v>
      </c>
      <c r="G274" s="3" t="str">
        <f t="shared" si="22"/>
        <v>[{"t":"i","i":4,"c":276326,"tr":0}]</v>
      </c>
      <c r="H274" s="2">
        <v>0</v>
      </c>
      <c r="I274" s="2">
        <v>0</v>
      </c>
      <c r="J274" t="str">
        <f>_xlfn.IFNA(VLOOKUP($B274*1000+J$3,奖励辅助!$A:$K,11,FALSE),"")</f>
        <v>{"t":"i","i":4,"c":276326,"tr":0}</v>
      </c>
      <c r="K274" t="str">
        <f>_xlfn.IFNA(","&amp;VLOOKUP($B274*1000+K$3,奖励辅助!$A:$K,11,FALSE),"")</f>
        <v/>
      </c>
      <c r="L274" t="str">
        <f>_xlfn.IFNA(","&amp;VLOOKUP($B274*1000+L$3,奖励辅助!$A:$K,11,FALSE),"")</f>
        <v/>
      </c>
      <c r="M274" t="str">
        <f>_xlfn.IFNA(","&amp;VLOOKUP($B274*1000+M$3,奖励辅助!$A:$K,11,FALSE),"")</f>
        <v/>
      </c>
      <c r="N274" t="str">
        <f>_xlfn.IFNA(","&amp;VLOOKUP($B274*1000+N$3,奖励辅助!$A:$K,11,FALSE),"")</f>
        <v/>
      </c>
      <c r="O274" t="str">
        <f>_xlfn.IFNA(","&amp;VLOOKUP($B274*1000+O$3,奖励辅助!$A:$K,11,FALSE),"")</f>
        <v/>
      </c>
      <c r="P274" t="str">
        <f>_xlfn.IFNA(","&amp;VLOOKUP($B274*1000+P$3,奖励辅助!$A:$K,11,FALSE),"")</f>
        <v/>
      </c>
      <c r="Q274" t="str">
        <f>_xlfn.IFNA(","&amp;VLOOKUP($B274*1000+Q$3,奖励辅助!$A:$K,11,FALSE),"")</f>
        <v/>
      </c>
      <c r="R274" t="str">
        <f>_xlfn.IFNA(","&amp;VLOOKUP($B274*1000+R$3,奖励辅助!$A:$K,11,FALSE),"")</f>
        <v/>
      </c>
      <c r="S274" t="str">
        <f>_xlfn.IFNA(","&amp;VLOOKUP($B274*1000+S$3,奖励辅助!$A:$K,11,FALSE),"")</f>
        <v/>
      </c>
      <c r="T274" t="str">
        <f>_xlfn.IFNA(","&amp;VLOOKUP($B274*1000+T$3,奖励辅助!$A:$K,11,FALSE),"")</f>
        <v/>
      </c>
      <c r="U274" t="str">
        <f>_xlfn.IFNA(","&amp;VLOOKUP($B274*1000+U$3,奖励辅助!$A:$K,11,FALSE),"")</f>
        <v/>
      </c>
      <c r="V274" t="str">
        <f>_xlfn.IFNA(","&amp;VLOOKUP($B274*1000+V$3,奖励辅助!$A:$K,11,FALSE),"")</f>
        <v/>
      </c>
      <c r="W274" t="str">
        <f>_xlfn.IFNA(","&amp;VLOOKUP($B274*1000+W$3,奖励辅助!$A:$K,11,FALSE),"")</f>
        <v/>
      </c>
      <c r="X274" t="str">
        <f>_xlfn.IFNA(","&amp;VLOOKUP($B274*1000+X$3,奖励辅助!$A:$K,11,FALSE),"")</f>
        <v/>
      </c>
      <c r="Y274" t="str">
        <f>_xlfn.IFNA(","&amp;VLOOKUP($B274*1000+Y$3,奖励辅助!$A:$K,11,FALSE),"")</f>
        <v/>
      </c>
      <c r="Z274" t="str">
        <f>_xlfn.IFNA(","&amp;VLOOKUP($B274*1000+Z$3,奖励辅助!$A:$K,11,FALSE),"")</f>
        <v/>
      </c>
      <c r="AA274" t="str">
        <f>_xlfn.IFNA(","&amp;VLOOKUP($B274*1000+AA$3,奖励辅助!$A:$K,11,FALSE),"")</f>
        <v/>
      </c>
      <c r="AB274" t="str">
        <f>_xlfn.IFNA(","&amp;VLOOKUP($B274*1000+AB$3,奖励辅助!$A:$K,11,FALSE),"")</f>
        <v/>
      </c>
      <c r="AC274" t="str">
        <f>_xlfn.IFNA(","&amp;VLOOKUP($B274*1000+AC$3,奖励辅助!$A:$K,11,FALSE),"")</f>
        <v/>
      </c>
      <c r="AD274" t="str">
        <f>_xlfn.IFNA(","&amp;VLOOKUP($B274*1000+AD$3,奖励辅助!$A:$K,11,FALSE),"")</f>
        <v/>
      </c>
      <c r="AE274" t="str">
        <f>_xlfn.IFNA(","&amp;VLOOKUP($B274*1000+AE$3,奖励辅助!$A:$K,11,FALSE),"")</f>
        <v/>
      </c>
      <c r="AF274" t="str">
        <f>_xlfn.IFNA(","&amp;VLOOKUP($B274*1000+AF$3,奖励辅助!$A:$K,11,FALSE),"")</f>
        <v/>
      </c>
      <c r="AG274" t="str">
        <f>_xlfn.IFNA(","&amp;VLOOKUP($B274*1000+AG$3,奖励辅助!$A:$K,11,FALSE),"")</f>
        <v/>
      </c>
      <c r="AH274" t="str">
        <f>_xlfn.IFNA(","&amp;VLOOKUP($B274*1000+AH$3,奖励辅助!$A:$K,11,FALSE),"")</f>
        <v/>
      </c>
      <c r="AI274" t="str">
        <f>_xlfn.IFNA(","&amp;VLOOKUP($B274*1000+AI$3,奖励辅助!$A:$K,11,FALSE),"")</f>
        <v/>
      </c>
      <c r="AJ274" t="str">
        <f>_xlfn.IFNA(","&amp;VLOOKUP($B274*1000+AJ$3,奖励辅助!$A:$K,11,FALSE),"")</f>
        <v/>
      </c>
      <c r="AK274" t="str">
        <f>_xlfn.IFNA(","&amp;VLOOKUP($B274*1000+AK$3,奖励辅助!$A:$K,11,FALSE),"")</f>
        <v/>
      </c>
      <c r="AL274" t="str">
        <f>_xlfn.IFNA(","&amp;VLOOKUP($B274*1000+AL$3,奖励辅助!$A:$K,11,FALSE),"")</f>
        <v/>
      </c>
      <c r="AM274" t="str">
        <f>_xlfn.IFNA(","&amp;VLOOKUP($B274*1000+AM$3,奖励辅助!$A:$K,11,FALSE),"")</f>
        <v/>
      </c>
    </row>
    <row r="275" spans="1:39" x14ac:dyDescent="0.15">
      <c r="A275">
        <f t="shared" si="20"/>
        <v>400912</v>
      </c>
      <c r="B275" s="2">
        <f t="shared" si="21"/>
        <v>912</v>
      </c>
      <c r="C275" s="6">
        <f t="shared" si="23"/>
        <v>91</v>
      </c>
      <c r="D275" s="6">
        <f t="shared" si="24"/>
        <v>2</v>
      </c>
      <c r="E275" s="1" t="s">
        <v>90</v>
      </c>
      <c r="F275" s="3" t="s">
        <v>91</v>
      </c>
      <c r="G275" s="3" t="str">
        <f t="shared" si="22"/>
        <v>[]</v>
      </c>
      <c r="H275" s="2">
        <v>0</v>
      </c>
      <c r="I275" s="2">
        <v>0</v>
      </c>
      <c r="J275" t="str">
        <f>_xlfn.IFNA(VLOOKUP($B275*1000+J$3,奖励辅助!$A:$K,11,FALSE),"")</f>
        <v/>
      </c>
      <c r="K275" t="str">
        <f>_xlfn.IFNA(","&amp;VLOOKUP($B275*1000+K$3,奖励辅助!$A:$K,11,FALSE),"")</f>
        <v/>
      </c>
      <c r="L275" t="str">
        <f>_xlfn.IFNA(","&amp;VLOOKUP($B275*1000+L$3,奖励辅助!$A:$K,11,FALSE),"")</f>
        <v/>
      </c>
      <c r="M275" t="str">
        <f>_xlfn.IFNA(","&amp;VLOOKUP($B275*1000+M$3,奖励辅助!$A:$K,11,FALSE),"")</f>
        <v/>
      </c>
      <c r="N275" t="str">
        <f>_xlfn.IFNA(","&amp;VLOOKUP($B275*1000+N$3,奖励辅助!$A:$K,11,FALSE),"")</f>
        <v/>
      </c>
      <c r="O275" t="str">
        <f>_xlfn.IFNA(","&amp;VLOOKUP($B275*1000+O$3,奖励辅助!$A:$K,11,FALSE),"")</f>
        <v/>
      </c>
      <c r="P275" t="str">
        <f>_xlfn.IFNA(","&amp;VLOOKUP($B275*1000+P$3,奖励辅助!$A:$K,11,FALSE),"")</f>
        <v/>
      </c>
      <c r="Q275" t="str">
        <f>_xlfn.IFNA(","&amp;VLOOKUP($B275*1000+Q$3,奖励辅助!$A:$K,11,FALSE),"")</f>
        <v/>
      </c>
      <c r="R275" t="str">
        <f>_xlfn.IFNA(","&amp;VLOOKUP($B275*1000+R$3,奖励辅助!$A:$K,11,FALSE),"")</f>
        <v/>
      </c>
      <c r="S275" t="str">
        <f>_xlfn.IFNA(","&amp;VLOOKUP($B275*1000+S$3,奖励辅助!$A:$K,11,FALSE),"")</f>
        <v/>
      </c>
      <c r="T275" t="str">
        <f>_xlfn.IFNA(","&amp;VLOOKUP($B275*1000+T$3,奖励辅助!$A:$K,11,FALSE),"")</f>
        <v/>
      </c>
      <c r="U275" t="str">
        <f>_xlfn.IFNA(","&amp;VLOOKUP($B275*1000+U$3,奖励辅助!$A:$K,11,FALSE),"")</f>
        <v/>
      </c>
      <c r="V275" t="str">
        <f>_xlfn.IFNA(","&amp;VLOOKUP($B275*1000+V$3,奖励辅助!$A:$K,11,FALSE),"")</f>
        <v/>
      </c>
      <c r="W275" t="str">
        <f>_xlfn.IFNA(","&amp;VLOOKUP($B275*1000+W$3,奖励辅助!$A:$K,11,FALSE),"")</f>
        <v/>
      </c>
      <c r="X275" t="str">
        <f>_xlfn.IFNA(","&amp;VLOOKUP($B275*1000+X$3,奖励辅助!$A:$K,11,FALSE),"")</f>
        <v/>
      </c>
      <c r="Y275" t="str">
        <f>_xlfn.IFNA(","&amp;VLOOKUP($B275*1000+Y$3,奖励辅助!$A:$K,11,FALSE),"")</f>
        <v/>
      </c>
      <c r="Z275" t="str">
        <f>_xlfn.IFNA(","&amp;VLOOKUP($B275*1000+Z$3,奖励辅助!$A:$K,11,FALSE),"")</f>
        <v/>
      </c>
      <c r="AA275" t="str">
        <f>_xlfn.IFNA(","&amp;VLOOKUP($B275*1000+AA$3,奖励辅助!$A:$K,11,FALSE),"")</f>
        <v/>
      </c>
      <c r="AB275" t="str">
        <f>_xlfn.IFNA(","&amp;VLOOKUP($B275*1000+AB$3,奖励辅助!$A:$K,11,FALSE),"")</f>
        <v/>
      </c>
      <c r="AC275" t="str">
        <f>_xlfn.IFNA(","&amp;VLOOKUP($B275*1000+AC$3,奖励辅助!$A:$K,11,FALSE),"")</f>
        <v/>
      </c>
      <c r="AD275" t="str">
        <f>_xlfn.IFNA(","&amp;VLOOKUP($B275*1000+AD$3,奖励辅助!$A:$K,11,FALSE),"")</f>
        <v/>
      </c>
      <c r="AE275" t="str">
        <f>_xlfn.IFNA(","&amp;VLOOKUP($B275*1000+AE$3,奖励辅助!$A:$K,11,FALSE),"")</f>
        <v/>
      </c>
      <c r="AF275" t="str">
        <f>_xlfn.IFNA(","&amp;VLOOKUP($B275*1000+AF$3,奖励辅助!$A:$K,11,FALSE),"")</f>
        <v/>
      </c>
      <c r="AG275" t="str">
        <f>_xlfn.IFNA(","&amp;VLOOKUP($B275*1000+AG$3,奖励辅助!$A:$K,11,FALSE),"")</f>
        <v/>
      </c>
      <c r="AH275" t="str">
        <f>_xlfn.IFNA(","&amp;VLOOKUP($B275*1000+AH$3,奖励辅助!$A:$K,11,FALSE),"")</f>
        <v/>
      </c>
      <c r="AI275" t="str">
        <f>_xlfn.IFNA(","&amp;VLOOKUP($B275*1000+AI$3,奖励辅助!$A:$K,11,FALSE),"")</f>
        <v/>
      </c>
      <c r="AJ275" t="str">
        <f>_xlfn.IFNA(","&amp;VLOOKUP($B275*1000+AJ$3,奖励辅助!$A:$K,11,FALSE),"")</f>
        <v/>
      </c>
      <c r="AK275" t="str">
        <f>_xlfn.IFNA(","&amp;VLOOKUP($B275*1000+AK$3,奖励辅助!$A:$K,11,FALSE),"")</f>
        <v/>
      </c>
      <c r="AL275" t="str">
        <f>_xlfn.IFNA(","&amp;VLOOKUP($B275*1000+AL$3,奖励辅助!$A:$K,11,FALSE),"")</f>
        <v/>
      </c>
      <c r="AM275" t="str">
        <f>_xlfn.IFNA(","&amp;VLOOKUP($B275*1000+AM$3,奖励辅助!$A:$K,11,FALSE),"")</f>
        <v/>
      </c>
    </row>
    <row r="276" spans="1:39" x14ac:dyDescent="0.15">
      <c r="A276">
        <f t="shared" si="20"/>
        <v>400913</v>
      </c>
      <c r="B276" s="2">
        <f t="shared" si="21"/>
        <v>913</v>
      </c>
      <c r="C276" s="6">
        <f t="shared" si="23"/>
        <v>91</v>
      </c>
      <c r="D276" s="6">
        <f t="shared" si="24"/>
        <v>3</v>
      </c>
      <c r="E276" s="1" t="s">
        <v>90</v>
      </c>
      <c r="F276" s="3" t="s">
        <v>91</v>
      </c>
      <c r="G276" s="3" t="str">
        <f t="shared" si="22"/>
        <v>[]</v>
      </c>
      <c r="H276" s="2">
        <v>0</v>
      </c>
      <c r="I276" s="2">
        <v>0</v>
      </c>
      <c r="J276" t="str">
        <f>_xlfn.IFNA(VLOOKUP($B276*1000+J$3,奖励辅助!$A:$K,11,FALSE),"")</f>
        <v/>
      </c>
      <c r="K276" t="str">
        <f>_xlfn.IFNA(","&amp;VLOOKUP($B276*1000+K$3,奖励辅助!$A:$K,11,FALSE),"")</f>
        <v/>
      </c>
      <c r="L276" t="str">
        <f>_xlfn.IFNA(","&amp;VLOOKUP($B276*1000+L$3,奖励辅助!$A:$K,11,FALSE),"")</f>
        <v/>
      </c>
      <c r="M276" t="str">
        <f>_xlfn.IFNA(","&amp;VLOOKUP($B276*1000+M$3,奖励辅助!$A:$K,11,FALSE),"")</f>
        <v/>
      </c>
      <c r="N276" t="str">
        <f>_xlfn.IFNA(","&amp;VLOOKUP($B276*1000+N$3,奖励辅助!$A:$K,11,FALSE),"")</f>
        <v/>
      </c>
      <c r="O276" t="str">
        <f>_xlfn.IFNA(","&amp;VLOOKUP($B276*1000+O$3,奖励辅助!$A:$K,11,FALSE),"")</f>
        <v/>
      </c>
      <c r="P276" t="str">
        <f>_xlfn.IFNA(","&amp;VLOOKUP($B276*1000+P$3,奖励辅助!$A:$K,11,FALSE),"")</f>
        <v/>
      </c>
      <c r="Q276" t="str">
        <f>_xlfn.IFNA(","&amp;VLOOKUP($B276*1000+Q$3,奖励辅助!$A:$K,11,FALSE),"")</f>
        <v/>
      </c>
      <c r="R276" t="str">
        <f>_xlfn.IFNA(","&amp;VLOOKUP($B276*1000+R$3,奖励辅助!$A:$K,11,FALSE),"")</f>
        <v/>
      </c>
      <c r="S276" t="str">
        <f>_xlfn.IFNA(","&amp;VLOOKUP($B276*1000+S$3,奖励辅助!$A:$K,11,FALSE),"")</f>
        <v/>
      </c>
      <c r="T276" t="str">
        <f>_xlfn.IFNA(","&amp;VLOOKUP($B276*1000+T$3,奖励辅助!$A:$K,11,FALSE),"")</f>
        <v/>
      </c>
      <c r="U276" t="str">
        <f>_xlfn.IFNA(","&amp;VLOOKUP($B276*1000+U$3,奖励辅助!$A:$K,11,FALSE),"")</f>
        <v/>
      </c>
      <c r="V276" t="str">
        <f>_xlfn.IFNA(","&amp;VLOOKUP($B276*1000+V$3,奖励辅助!$A:$K,11,FALSE),"")</f>
        <v/>
      </c>
      <c r="W276" t="str">
        <f>_xlfn.IFNA(","&amp;VLOOKUP($B276*1000+W$3,奖励辅助!$A:$K,11,FALSE),"")</f>
        <v/>
      </c>
      <c r="X276" t="str">
        <f>_xlfn.IFNA(","&amp;VLOOKUP($B276*1000+X$3,奖励辅助!$A:$K,11,FALSE),"")</f>
        <v/>
      </c>
      <c r="Y276" t="str">
        <f>_xlfn.IFNA(","&amp;VLOOKUP($B276*1000+Y$3,奖励辅助!$A:$K,11,FALSE),"")</f>
        <v/>
      </c>
      <c r="Z276" t="str">
        <f>_xlfn.IFNA(","&amp;VLOOKUP($B276*1000+Z$3,奖励辅助!$A:$K,11,FALSE),"")</f>
        <v/>
      </c>
      <c r="AA276" t="str">
        <f>_xlfn.IFNA(","&amp;VLOOKUP($B276*1000+AA$3,奖励辅助!$A:$K,11,FALSE),"")</f>
        <v/>
      </c>
      <c r="AB276" t="str">
        <f>_xlfn.IFNA(","&amp;VLOOKUP($B276*1000+AB$3,奖励辅助!$A:$K,11,FALSE),"")</f>
        <v/>
      </c>
      <c r="AC276" t="str">
        <f>_xlfn.IFNA(","&amp;VLOOKUP($B276*1000+AC$3,奖励辅助!$A:$K,11,FALSE),"")</f>
        <v/>
      </c>
      <c r="AD276" t="str">
        <f>_xlfn.IFNA(","&amp;VLOOKUP($B276*1000+AD$3,奖励辅助!$A:$K,11,FALSE),"")</f>
        <v/>
      </c>
      <c r="AE276" t="str">
        <f>_xlfn.IFNA(","&amp;VLOOKUP($B276*1000+AE$3,奖励辅助!$A:$K,11,FALSE),"")</f>
        <v/>
      </c>
      <c r="AF276" t="str">
        <f>_xlfn.IFNA(","&amp;VLOOKUP($B276*1000+AF$3,奖励辅助!$A:$K,11,FALSE),"")</f>
        <v/>
      </c>
      <c r="AG276" t="str">
        <f>_xlfn.IFNA(","&amp;VLOOKUP($B276*1000+AG$3,奖励辅助!$A:$K,11,FALSE),"")</f>
        <v/>
      </c>
      <c r="AH276" t="str">
        <f>_xlfn.IFNA(","&amp;VLOOKUP($B276*1000+AH$3,奖励辅助!$A:$K,11,FALSE),"")</f>
        <v/>
      </c>
      <c r="AI276" t="str">
        <f>_xlfn.IFNA(","&amp;VLOOKUP($B276*1000+AI$3,奖励辅助!$A:$K,11,FALSE),"")</f>
        <v/>
      </c>
      <c r="AJ276" t="str">
        <f>_xlfn.IFNA(","&amp;VLOOKUP($B276*1000+AJ$3,奖励辅助!$A:$K,11,FALSE),"")</f>
        <v/>
      </c>
      <c r="AK276" t="str">
        <f>_xlfn.IFNA(","&amp;VLOOKUP($B276*1000+AK$3,奖励辅助!$A:$K,11,FALSE),"")</f>
        <v/>
      </c>
      <c r="AL276" t="str">
        <f>_xlfn.IFNA(","&amp;VLOOKUP($B276*1000+AL$3,奖励辅助!$A:$K,11,FALSE),"")</f>
        <v/>
      </c>
      <c r="AM276" t="str">
        <f>_xlfn.IFNA(","&amp;VLOOKUP($B276*1000+AM$3,奖励辅助!$A:$K,11,FALSE),"")</f>
        <v/>
      </c>
    </row>
    <row r="277" spans="1:39" x14ac:dyDescent="0.15">
      <c r="A277">
        <f t="shared" si="20"/>
        <v>400921</v>
      </c>
      <c r="B277" s="2">
        <f t="shared" si="21"/>
        <v>921</v>
      </c>
      <c r="C277" s="6">
        <f t="shared" si="23"/>
        <v>92</v>
      </c>
      <c r="D277" s="6">
        <f t="shared" si="24"/>
        <v>1</v>
      </c>
      <c r="E277" s="1" t="s">
        <v>90</v>
      </c>
      <c r="F277" s="3" t="s">
        <v>91</v>
      </c>
      <c r="G277" s="3" t="str">
        <f t="shared" si="22"/>
        <v>[{"t":"i","i":4,"c":296168,"tr":0}]</v>
      </c>
      <c r="H277" s="2">
        <v>0</v>
      </c>
      <c r="I277" s="2">
        <v>0</v>
      </c>
      <c r="J277" t="str">
        <f>_xlfn.IFNA(VLOOKUP($B277*1000+J$3,奖励辅助!$A:$K,11,FALSE),"")</f>
        <v>{"t":"i","i":4,"c":296168,"tr":0}</v>
      </c>
      <c r="K277" t="str">
        <f>_xlfn.IFNA(","&amp;VLOOKUP($B277*1000+K$3,奖励辅助!$A:$K,11,FALSE),"")</f>
        <v/>
      </c>
      <c r="L277" t="str">
        <f>_xlfn.IFNA(","&amp;VLOOKUP($B277*1000+L$3,奖励辅助!$A:$K,11,FALSE),"")</f>
        <v/>
      </c>
      <c r="M277" t="str">
        <f>_xlfn.IFNA(","&amp;VLOOKUP($B277*1000+M$3,奖励辅助!$A:$K,11,FALSE),"")</f>
        <v/>
      </c>
      <c r="N277" t="str">
        <f>_xlfn.IFNA(","&amp;VLOOKUP($B277*1000+N$3,奖励辅助!$A:$K,11,FALSE),"")</f>
        <v/>
      </c>
      <c r="O277" t="str">
        <f>_xlfn.IFNA(","&amp;VLOOKUP($B277*1000+O$3,奖励辅助!$A:$K,11,FALSE),"")</f>
        <v/>
      </c>
      <c r="P277" t="str">
        <f>_xlfn.IFNA(","&amp;VLOOKUP($B277*1000+P$3,奖励辅助!$A:$K,11,FALSE),"")</f>
        <v/>
      </c>
      <c r="Q277" t="str">
        <f>_xlfn.IFNA(","&amp;VLOOKUP($B277*1000+Q$3,奖励辅助!$A:$K,11,FALSE),"")</f>
        <v/>
      </c>
      <c r="R277" t="str">
        <f>_xlfn.IFNA(","&amp;VLOOKUP($B277*1000+R$3,奖励辅助!$A:$K,11,FALSE),"")</f>
        <v/>
      </c>
      <c r="S277" t="str">
        <f>_xlfn.IFNA(","&amp;VLOOKUP($B277*1000+S$3,奖励辅助!$A:$K,11,FALSE),"")</f>
        <v/>
      </c>
      <c r="T277" t="str">
        <f>_xlfn.IFNA(","&amp;VLOOKUP($B277*1000+T$3,奖励辅助!$A:$K,11,FALSE),"")</f>
        <v/>
      </c>
      <c r="U277" t="str">
        <f>_xlfn.IFNA(","&amp;VLOOKUP($B277*1000+U$3,奖励辅助!$A:$K,11,FALSE),"")</f>
        <v/>
      </c>
      <c r="V277" t="str">
        <f>_xlfn.IFNA(","&amp;VLOOKUP($B277*1000+V$3,奖励辅助!$A:$K,11,FALSE),"")</f>
        <v/>
      </c>
      <c r="W277" t="str">
        <f>_xlfn.IFNA(","&amp;VLOOKUP($B277*1000+W$3,奖励辅助!$A:$K,11,FALSE),"")</f>
        <v/>
      </c>
      <c r="X277" t="str">
        <f>_xlfn.IFNA(","&amp;VLOOKUP($B277*1000+X$3,奖励辅助!$A:$K,11,FALSE),"")</f>
        <v/>
      </c>
      <c r="Y277" t="str">
        <f>_xlfn.IFNA(","&amp;VLOOKUP($B277*1000+Y$3,奖励辅助!$A:$K,11,FALSE),"")</f>
        <v/>
      </c>
      <c r="Z277" t="str">
        <f>_xlfn.IFNA(","&amp;VLOOKUP($B277*1000+Z$3,奖励辅助!$A:$K,11,FALSE),"")</f>
        <v/>
      </c>
      <c r="AA277" t="str">
        <f>_xlfn.IFNA(","&amp;VLOOKUP($B277*1000+AA$3,奖励辅助!$A:$K,11,FALSE),"")</f>
        <v/>
      </c>
      <c r="AB277" t="str">
        <f>_xlfn.IFNA(","&amp;VLOOKUP($B277*1000+AB$3,奖励辅助!$A:$K,11,FALSE),"")</f>
        <v/>
      </c>
      <c r="AC277" t="str">
        <f>_xlfn.IFNA(","&amp;VLOOKUP($B277*1000+AC$3,奖励辅助!$A:$K,11,FALSE),"")</f>
        <v/>
      </c>
      <c r="AD277" t="str">
        <f>_xlfn.IFNA(","&amp;VLOOKUP($B277*1000+AD$3,奖励辅助!$A:$K,11,FALSE),"")</f>
        <v/>
      </c>
      <c r="AE277" t="str">
        <f>_xlfn.IFNA(","&amp;VLOOKUP($B277*1000+AE$3,奖励辅助!$A:$K,11,FALSE),"")</f>
        <v/>
      </c>
      <c r="AF277" t="str">
        <f>_xlfn.IFNA(","&amp;VLOOKUP($B277*1000+AF$3,奖励辅助!$A:$K,11,FALSE),"")</f>
        <v/>
      </c>
      <c r="AG277" t="str">
        <f>_xlfn.IFNA(","&amp;VLOOKUP($B277*1000+AG$3,奖励辅助!$A:$K,11,FALSE),"")</f>
        <v/>
      </c>
      <c r="AH277" t="str">
        <f>_xlfn.IFNA(","&amp;VLOOKUP($B277*1000+AH$3,奖励辅助!$A:$K,11,FALSE),"")</f>
        <v/>
      </c>
      <c r="AI277" t="str">
        <f>_xlfn.IFNA(","&amp;VLOOKUP($B277*1000+AI$3,奖励辅助!$A:$K,11,FALSE),"")</f>
        <v/>
      </c>
      <c r="AJ277" t="str">
        <f>_xlfn.IFNA(","&amp;VLOOKUP($B277*1000+AJ$3,奖励辅助!$A:$K,11,FALSE),"")</f>
        <v/>
      </c>
      <c r="AK277" t="str">
        <f>_xlfn.IFNA(","&amp;VLOOKUP($B277*1000+AK$3,奖励辅助!$A:$K,11,FALSE),"")</f>
        <v/>
      </c>
      <c r="AL277" t="str">
        <f>_xlfn.IFNA(","&amp;VLOOKUP($B277*1000+AL$3,奖励辅助!$A:$K,11,FALSE),"")</f>
        <v/>
      </c>
      <c r="AM277" t="str">
        <f>_xlfn.IFNA(","&amp;VLOOKUP($B277*1000+AM$3,奖励辅助!$A:$K,11,FALSE),"")</f>
        <v/>
      </c>
    </row>
    <row r="278" spans="1:39" x14ac:dyDescent="0.15">
      <c r="A278">
        <f t="shared" si="20"/>
        <v>400922</v>
      </c>
      <c r="B278" s="2">
        <f t="shared" si="21"/>
        <v>922</v>
      </c>
      <c r="C278" s="6">
        <f t="shared" si="23"/>
        <v>92</v>
      </c>
      <c r="D278" s="6">
        <f t="shared" si="24"/>
        <v>2</v>
      </c>
      <c r="E278" s="1" t="s">
        <v>90</v>
      </c>
      <c r="F278" s="3" t="s">
        <v>91</v>
      </c>
      <c r="G278" s="3" t="str">
        <f t="shared" si="22"/>
        <v>[]</v>
      </c>
      <c r="H278" s="2">
        <v>0</v>
      </c>
      <c r="I278" s="2">
        <v>0</v>
      </c>
      <c r="J278" t="str">
        <f>_xlfn.IFNA(VLOOKUP($B278*1000+J$3,奖励辅助!$A:$K,11,FALSE),"")</f>
        <v/>
      </c>
      <c r="K278" t="str">
        <f>_xlfn.IFNA(","&amp;VLOOKUP($B278*1000+K$3,奖励辅助!$A:$K,11,FALSE),"")</f>
        <v/>
      </c>
      <c r="L278" t="str">
        <f>_xlfn.IFNA(","&amp;VLOOKUP($B278*1000+L$3,奖励辅助!$A:$K,11,FALSE),"")</f>
        <v/>
      </c>
      <c r="M278" t="str">
        <f>_xlfn.IFNA(","&amp;VLOOKUP($B278*1000+M$3,奖励辅助!$A:$K,11,FALSE),"")</f>
        <v/>
      </c>
      <c r="N278" t="str">
        <f>_xlfn.IFNA(","&amp;VLOOKUP($B278*1000+N$3,奖励辅助!$A:$K,11,FALSE),"")</f>
        <v/>
      </c>
      <c r="O278" t="str">
        <f>_xlfn.IFNA(","&amp;VLOOKUP($B278*1000+O$3,奖励辅助!$A:$K,11,FALSE),"")</f>
        <v/>
      </c>
      <c r="P278" t="str">
        <f>_xlfn.IFNA(","&amp;VLOOKUP($B278*1000+P$3,奖励辅助!$A:$K,11,FALSE),"")</f>
        <v/>
      </c>
      <c r="Q278" t="str">
        <f>_xlfn.IFNA(","&amp;VLOOKUP($B278*1000+Q$3,奖励辅助!$A:$K,11,FALSE),"")</f>
        <v/>
      </c>
      <c r="R278" t="str">
        <f>_xlfn.IFNA(","&amp;VLOOKUP($B278*1000+R$3,奖励辅助!$A:$K,11,FALSE),"")</f>
        <v/>
      </c>
      <c r="S278" t="str">
        <f>_xlfn.IFNA(","&amp;VLOOKUP($B278*1000+S$3,奖励辅助!$A:$K,11,FALSE),"")</f>
        <v/>
      </c>
      <c r="T278" t="str">
        <f>_xlfn.IFNA(","&amp;VLOOKUP($B278*1000+T$3,奖励辅助!$A:$K,11,FALSE),"")</f>
        <v/>
      </c>
      <c r="U278" t="str">
        <f>_xlfn.IFNA(","&amp;VLOOKUP($B278*1000+U$3,奖励辅助!$A:$K,11,FALSE),"")</f>
        <v/>
      </c>
      <c r="V278" t="str">
        <f>_xlfn.IFNA(","&amp;VLOOKUP($B278*1000+V$3,奖励辅助!$A:$K,11,FALSE),"")</f>
        <v/>
      </c>
      <c r="W278" t="str">
        <f>_xlfn.IFNA(","&amp;VLOOKUP($B278*1000+W$3,奖励辅助!$A:$K,11,FALSE),"")</f>
        <v/>
      </c>
      <c r="X278" t="str">
        <f>_xlfn.IFNA(","&amp;VLOOKUP($B278*1000+X$3,奖励辅助!$A:$K,11,FALSE),"")</f>
        <v/>
      </c>
      <c r="Y278" t="str">
        <f>_xlfn.IFNA(","&amp;VLOOKUP($B278*1000+Y$3,奖励辅助!$A:$K,11,FALSE),"")</f>
        <v/>
      </c>
      <c r="Z278" t="str">
        <f>_xlfn.IFNA(","&amp;VLOOKUP($B278*1000+Z$3,奖励辅助!$A:$K,11,FALSE),"")</f>
        <v/>
      </c>
      <c r="AA278" t="str">
        <f>_xlfn.IFNA(","&amp;VLOOKUP($B278*1000+AA$3,奖励辅助!$A:$K,11,FALSE),"")</f>
        <v/>
      </c>
      <c r="AB278" t="str">
        <f>_xlfn.IFNA(","&amp;VLOOKUP($B278*1000+AB$3,奖励辅助!$A:$K,11,FALSE),"")</f>
        <v/>
      </c>
      <c r="AC278" t="str">
        <f>_xlfn.IFNA(","&amp;VLOOKUP($B278*1000+AC$3,奖励辅助!$A:$K,11,FALSE),"")</f>
        <v/>
      </c>
      <c r="AD278" t="str">
        <f>_xlfn.IFNA(","&amp;VLOOKUP($B278*1000+AD$3,奖励辅助!$A:$K,11,FALSE),"")</f>
        <v/>
      </c>
      <c r="AE278" t="str">
        <f>_xlfn.IFNA(","&amp;VLOOKUP($B278*1000+AE$3,奖励辅助!$A:$K,11,FALSE),"")</f>
        <v/>
      </c>
      <c r="AF278" t="str">
        <f>_xlfn.IFNA(","&amp;VLOOKUP($B278*1000+AF$3,奖励辅助!$A:$K,11,FALSE),"")</f>
        <v/>
      </c>
      <c r="AG278" t="str">
        <f>_xlfn.IFNA(","&amp;VLOOKUP($B278*1000+AG$3,奖励辅助!$A:$K,11,FALSE),"")</f>
        <v/>
      </c>
      <c r="AH278" t="str">
        <f>_xlfn.IFNA(","&amp;VLOOKUP($B278*1000+AH$3,奖励辅助!$A:$K,11,FALSE),"")</f>
        <v/>
      </c>
      <c r="AI278" t="str">
        <f>_xlfn.IFNA(","&amp;VLOOKUP($B278*1000+AI$3,奖励辅助!$A:$K,11,FALSE),"")</f>
        <v/>
      </c>
      <c r="AJ278" t="str">
        <f>_xlfn.IFNA(","&amp;VLOOKUP($B278*1000+AJ$3,奖励辅助!$A:$K,11,FALSE),"")</f>
        <v/>
      </c>
      <c r="AK278" t="str">
        <f>_xlfn.IFNA(","&amp;VLOOKUP($B278*1000+AK$3,奖励辅助!$A:$K,11,FALSE),"")</f>
        <v/>
      </c>
      <c r="AL278" t="str">
        <f>_xlfn.IFNA(","&amp;VLOOKUP($B278*1000+AL$3,奖励辅助!$A:$K,11,FALSE),"")</f>
        <v/>
      </c>
      <c r="AM278" t="str">
        <f>_xlfn.IFNA(","&amp;VLOOKUP($B278*1000+AM$3,奖励辅助!$A:$K,11,FALSE),"")</f>
        <v/>
      </c>
    </row>
    <row r="279" spans="1:39" x14ac:dyDescent="0.15">
      <c r="A279">
        <f t="shared" si="20"/>
        <v>400923</v>
      </c>
      <c r="B279" s="2">
        <f t="shared" si="21"/>
        <v>923</v>
      </c>
      <c r="C279" s="6">
        <f t="shared" si="23"/>
        <v>92</v>
      </c>
      <c r="D279" s="6">
        <f t="shared" si="24"/>
        <v>3</v>
      </c>
      <c r="E279" s="1" t="s">
        <v>90</v>
      </c>
      <c r="F279" s="3" t="s">
        <v>91</v>
      </c>
      <c r="G279" s="3" t="str">
        <f t="shared" si="22"/>
        <v>[]</v>
      </c>
      <c r="H279" s="2">
        <v>0</v>
      </c>
      <c r="I279" s="2">
        <v>0</v>
      </c>
      <c r="J279" t="str">
        <f>_xlfn.IFNA(VLOOKUP($B279*1000+J$3,奖励辅助!$A:$K,11,FALSE),"")</f>
        <v/>
      </c>
      <c r="K279" t="str">
        <f>_xlfn.IFNA(","&amp;VLOOKUP($B279*1000+K$3,奖励辅助!$A:$K,11,FALSE),"")</f>
        <v/>
      </c>
      <c r="L279" t="str">
        <f>_xlfn.IFNA(","&amp;VLOOKUP($B279*1000+L$3,奖励辅助!$A:$K,11,FALSE),"")</f>
        <v/>
      </c>
      <c r="M279" t="str">
        <f>_xlfn.IFNA(","&amp;VLOOKUP($B279*1000+M$3,奖励辅助!$A:$K,11,FALSE),"")</f>
        <v/>
      </c>
      <c r="N279" t="str">
        <f>_xlfn.IFNA(","&amp;VLOOKUP($B279*1000+N$3,奖励辅助!$A:$K,11,FALSE),"")</f>
        <v/>
      </c>
      <c r="O279" t="str">
        <f>_xlfn.IFNA(","&amp;VLOOKUP($B279*1000+O$3,奖励辅助!$A:$K,11,FALSE),"")</f>
        <v/>
      </c>
      <c r="P279" t="str">
        <f>_xlfn.IFNA(","&amp;VLOOKUP($B279*1000+P$3,奖励辅助!$A:$K,11,FALSE),"")</f>
        <v/>
      </c>
      <c r="Q279" t="str">
        <f>_xlfn.IFNA(","&amp;VLOOKUP($B279*1000+Q$3,奖励辅助!$A:$K,11,FALSE),"")</f>
        <v/>
      </c>
      <c r="R279" t="str">
        <f>_xlfn.IFNA(","&amp;VLOOKUP($B279*1000+R$3,奖励辅助!$A:$K,11,FALSE),"")</f>
        <v/>
      </c>
      <c r="S279" t="str">
        <f>_xlfn.IFNA(","&amp;VLOOKUP($B279*1000+S$3,奖励辅助!$A:$K,11,FALSE),"")</f>
        <v/>
      </c>
      <c r="T279" t="str">
        <f>_xlfn.IFNA(","&amp;VLOOKUP($B279*1000+T$3,奖励辅助!$A:$K,11,FALSE),"")</f>
        <v/>
      </c>
      <c r="U279" t="str">
        <f>_xlfn.IFNA(","&amp;VLOOKUP($B279*1000+U$3,奖励辅助!$A:$K,11,FALSE),"")</f>
        <v/>
      </c>
      <c r="V279" t="str">
        <f>_xlfn.IFNA(","&amp;VLOOKUP($B279*1000+V$3,奖励辅助!$A:$K,11,FALSE),"")</f>
        <v/>
      </c>
      <c r="W279" t="str">
        <f>_xlfn.IFNA(","&amp;VLOOKUP($B279*1000+W$3,奖励辅助!$A:$K,11,FALSE),"")</f>
        <v/>
      </c>
      <c r="X279" t="str">
        <f>_xlfn.IFNA(","&amp;VLOOKUP($B279*1000+X$3,奖励辅助!$A:$K,11,FALSE),"")</f>
        <v/>
      </c>
      <c r="Y279" t="str">
        <f>_xlfn.IFNA(","&amp;VLOOKUP($B279*1000+Y$3,奖励辅助!$A:$K,11,FALSE),"")</f>
        <v/>
      </c>
      <c r="Z279" t="str">
        <f>_xlfn.IFNA(","&amp;VLOOKUP($B279*1000+Z$3,奖励辅助!$A:$K,11,FALSE),"")</f>
        <v/>
      </c>
      <c r="AA279" t="str">
        <f>_xlfn.IFNA(","&amp;VLOOKUP($B279*1000+AA$3,奖励辅助!$A:$K,11,FALSE),"")</f>
        <v/>
      </c>
      <c r="AB279" t="str">
        <f>_xlfn.IFNA(","&amp;VLOOKUP($B279*1000+AB$3,奖励辅助!$A:$K,11,FALSE),"")</f>
        <v/>
      </c>
      <c r="AC279" t="str">
        <f>_xlfn.IFNA(","&amp;VLOOKUP($B279*1000+AC$3,奖励辅助!$A:$K,11,FALSE),"")</f>
        <v/>
      </c>
      <c r="AD279" t="str">
        <f>_xlfn.IFNA(","&amp;VLOOKUP($B279*1000+AD$3,奖励辅助!$A:$K,11,FALSE),"")</f>
        <v/>
      </c>
      <c r="AE279" t="str">
        <f>_xlfn.IFNA(","&amp;VLOOKUP($B279*1000+AE$3,奖励辅助!$A:$K,11,FALSE),"")</f>
        <v/>
      </c>
      <c r="AF279" t="str">
        <f>_xlfn.IFNA(","&amp;VLOOKUP($B279*1000+AF$3,奖励辅助!$A:$K,11,FALSE),"")</f>
        <v/>
      </c>
      <c r="AG279" t="str">
        <f>_xlfn.IFNA(","&amp;VLOOKUP($B279*1000+AG$3,奖励辅助!$A:$K,11,FALSE),"")</f>
        <v/>
      </c>
      <c r="AH279" t="str">
        <f>_xlfn.IFNA(","&amp;VLOOKUP($B279*1000+AH$3,奖励辅助!$A:$K,11,FALSE),"")</f>
        <v/>
      </c>
      <c r="AI279" t="str">
        <f>_xlfn.IFNA(","&amp;VLOOKUP($B279*1000+AI$3,奖励辅助!$A:$K,11,FALSE),"")</f>
        <v/>
      </c>
      <c r="AJ279" t="str">
        <f>_xlfn.IFNA(","&amp;VLOOKUP($B279*1000+AJ$3,奖励辅助!$A:$K,11,FALSE),"")</f>
        <v/>
      </c>
      <c r="AK279" t="str">
        <f>_xlfn.IFNA(","&amp;VLOOKUP($B279*1000+AK$3,奖励辅助!$A:$K,11,FALSE),"")</f>
        <v/>
      </c>
      <c r="AL279" t="str">
        <f>_xlfn.IFNA(","&amp;VLOOKUP($B279*1000+AL$3,奖励辅助!$A:$K,11,FALSE),"")</f>
        <v/>
      </c>
      <c r="AM279" t="str">
        <f>_xlfn.IFNA(","&amp;VLOOKUP($B279*1000+AM$3,奖励辅助!$A:$K,11,FALSE),"")</f>
        <v/>
      </c>
    </row>
    <row r="280" spans="1:39" x14ac:dyDescent="0.15">
      <c r="A280">
        <f t="shared" si="20"/>
        <v>400931</v>
      </c>
      <c r="B280" s="2">
        <f t="shared" si="21"/>
        <v>931</v>
      </c>
      <c r="C280" s="6">
        <f t="shared" si="23"/>
        <v>93</v>
      </c>
      <c r="D280" s="6">
        <f t="shared" si="24"/>
        <v>1</v>
      </c>
      <c r="E280" s="1" t="s">
        <v>90</v>
      </c>
      <c r="F280" s="3" t="s">
        <v>91</v>
      </c>
      <c r="G280" s="3" t="str">
        <f t="shared" si="22"/>
        <v>[{"t":"i","i":4,"c":317432,"tr":0}]</v>
      </c>
      <c r="H280" s="2">
        <v>0</v>
      </c>
      <c r="I280" s="2">
        <v>0</v>
      </c>
      <c r="J280" t="str">
        <f>_xlfn.IFNA(VLOOKUP($B280*1000+J$3,奖励辅助!$A:$K,11,FALSE),"")</f>
        <v>{"t":"i","i":4,"c":317432,"tr":0}</v>
      </c>
      <c r="K280" t="str">
        <f>_xlfn.IFNA(","&amp;VLOOKUP($B280*1000+K$3,奖励辅助!$A:$K,11,FALSE),"")</f>
        <v/>
      </c>
      <c r="L280" t="str">
        <f>_xlfn.IFNA(","&amp;VLOOKUP($B280*1000+L$3,奖励辅助!$A:$K,11,FALSE),"")</f>
        <v/>
      </c>
      <c r="M280" t="str">
        <f>_xlfn.IFNA(","&amp;VLOOKUP($B280*1000+M$3,奖励辅助!$A:$K,11,FALSE),"")</f>
        <v/>
      </c>
      <c r="N280" t="str">
        <f>_xlfn.IFNA(","&amp;VLOOKUP($B280*1000+N$3,奖励辅助!$A:$K,11,FALSE),"")</f>
        <v/>
      </c>
      <c r="O280" t="str">
        <f>_xlfn.IFNA(","&amp;VLOOKUP($B280*1000+O$3,奖励辅助!$A:$K,11,FALSE),"")</f>
        <v/>
      </c>
      <c r="P280" t="str">
        <f>_xlfn.IFNA(","&amp;VLOOKUP($B280*1000+P$3,奖励辅助!$A:$K,11,FALSE),"")</f>
        <v/>
      </c>
      <c r="Q280" t="str">
        <f>_xlfn.IFNA(","&amp;VLOOKUP($B280*1000+Q$3,奖励辅助!$A:$K,11,FALSE),"")</f>
        <v/>
      </c>
      <c r="R280" t="str">
        <f>_xlfn.IFNA(","&amp;VLOOKUP($B280*1000+R$3,奖励辅助!$A:$K,11,FALSE),"")</f>
        <v/>
      </c>
      <c r="S280" t="str">
        <f>_xlfn.IFNA(","&amp;VLOOKUP($B280*1000+S$3,奖励辅助!$A:$K,11,FALSE),"")</f>
        <v/>
      </c>
      <c r="T280" t="str">
        <f>_xlfn.IFNA(","&amp;VLOOKUP($B280*1000+T$3,奖励辅助!$A:$K,11,FALSE),"")</f>
        <v/>
      </c>
      <c r="U280" t="str">
        <f>_xlfn.IFNA(","&amp;VLOOKUP($B280*1000+U$3,奖励辅助!$A:$K,11,FALSE),"")</f>
        <v/>
      </c>
      <c r="V280" t="str">
        <f>_xlfn.IFNA(","&amp;VLOOKUP($B280*1000+V$3,奖励辅助!$A:$K,11,FALSE),"")</f>
        <v/>
      </c>
      <c r="W280" t="str">
        <f>_xlfn.IFNA(","&amp;VLOOKUP($B280*1000+W$3,奖励辅助!$A:$K,11,FALSE),"")</f>
        <v/>
      </c>
      <c r="X280" t="str">
        <f>_xlfn.IFNA(","&amp;VLOOKUP($B280*1000+X$3,奖励辅助!$A:$K,11,FALSE),"")</f>
        <v/>
      </c>
      <c r="Y280" t="str">
        <f>_xlfn.IFNA(","&amp;VLOOKUP($B280*1000+Y$3,奖励辅助!$A:$K,11,FALSE),"")</f>
        <v/>
      </c>
      <c r="Z280" t="str">
        <f>_xlfn.IFNA(","&amp;VLOOKUP($B280*1000+Z$3,奖励辅助!$A:$K,11,FALSE),"")</f>
        <v/>
      </c>
      <c r="AA280" t="str">
        <f>_xlfn.IFNA(","&amp;VLOOKUP($B280*1000+AA$3,奖励辅助!$A:$K,11,FALSE),"")</f>
        <v/>
      </c>
      <c r="AB280" t="str">
        <f>_xlfn.IFNA(","&amp;VLOOKUP($B280*1000+AB$3,奖励辅助!$A:$K,11,FALSE),"")</f>
        <v/>
      </c>
      <c r="AC280" t="str">
        <f>_xlfn.IFNA(","&amp;VLOOKUP($B280*1000+AC$3,奖励辅助!$A:$K,11,FALSE),"")</f>
        <v/>
      </c>
      <c r="AD280" t="str">
        <f>_xlfn.IFNA(","&amp;VLOOKUP($B280*1000+AD$3,奖励辅助!$A:$K,11,FALSE),"")</f>
        <v/>
      </c>
      <c r="AE280" t="str">
        <f>_xlfn.IFNA(","&amp;VLOOKUP($B280*1000+AE$3,奖励辅助!$A:$K,11,FALSE),"")</f>
        <v/>
      </c>
      <c r="AF280" t="str">
        <f>_xlfn.IFNA(","&amp;VLOOKUP($B280*1000+AF$3,奖励辅助!$A:$K,11,FALSE),"")</f>
        <v/>
      </c>
      <c r="AG280" t="str">
        <f>_xlfn.IFNA(","&amp;VLOOKUP($B280*1000+AG$3,奖励辅助!$A:$K,11,FALSE),"")</f>
        <v/>
      </c>
      <c r="AH280" t="str">
        <f>_xlfn.IFNA(","&amp;VLOOKUP($B280*1000+AH$3,奖励辅助!$A:$K,11,FALSE),"")</f>
        <v/>
      </c>
      <c r="AI280" t="str">
        <f>_xlfn.IFNA(","&amp;VLOOKUP($B280*1000+AI$3,奖励辅助!$A:$K,11,FALSE),"")</f>
        <v/>
      </c>
      <c r="AJ280" t="str">
        <f>_xlfn.IFNA(","&amp;VLOOKUP($B280*1000+AJ$3,奖励辅助!$A:$K,11,FALSE),"")</f>
        <v/>
      </c>
      <c r="AK280" t="str">
        <f>_xlfn.IFNA(","&amp;VLOOKUP($B280*1000+AK$3,奖励辅助!$A:$K,11,FALSE),"")</f>
        <v/>
      </c>
      <c r="AL280" t="str">
        <f>_xlfn.IFNA(","&amp;VLOOKUP($B280*1000+AL$3,奖励辅助!$A:$K,11,FALSE),"")</f>
        <v/>
      </c>
      <c r="AM280" t="str">
        <f>_xlfn.IFNA(","&amp;VLOOKUP($B280*1000+AM$3,奖励辅助!$A:$K,11,FALSE),"")</f>
        <v/>
      </c>
    </row>
    <row r="281" spans="1:39" x14ac:dyDescent="0.15">
      <c r="A281">
        <f t="shared" si="20"/>
        <v>400932</v>
      </c>
      <c r="B281" s="2">
        <f t="shared" si="21"/>
        <v>932</v>
      </c>
      <c r="C281" s="6">
        <f t="shared" si="23"/>
        <v>93</v>
      </c>
      <c r="D281" s="6">
        <f t="shared" si="24"/>
        <v>2</v>
      </c>
      <c r="E281" s="1" t="s">
        <v>90</v>
      </c>
      <c r="F281" s="3" t="s">
        <v>91</v>
      </c>
      <c r="G281" s="3" t="str">
        <f t="shared" si="22"/>
        <v>[]</v>
      </c>
      <c r="H281" s="2">
        <v>0</v>
      </c>
      <c r="I281" s="2">
        <v>0</v>
      </c>
      <c r="J281" t="str">
        <f>_xlfn.IFNA(VLOOKUP($B281*1000+J$3,奖励辅助!$A:$K,11,FALSE),"")</f>
        <v/>
      </c>
      <c r="K281" t="str">
        <f>_xlfn.IFNA(","&amp;VLOOKUP($B281*1000+K$3,奖励辅助!$A:$K,11,FALSE),"")</f>
        <v/>
      </c>
      <c r="L281" t="str">
        <f>_xlfn.IFNA(","&amp;VLOOKUP($B281*1000+L$3,奖励辅助!$A:$K,11,FALSE),"")</f>
        <v/>
      </c>
      <c r="M281" t="str">
        <f>_xlfn.IFNA(","&amp;VLOOKUP($B281*1000+M$3,奖励辅助!$A:$K,11,FALSE),"")</f>
        <v/>
      </c>
      <c r="N281" t="str">
        <f>_xlfn.IFNA(","&amp;VLOOKUP($B281*1000+N$3,奖励辅助!$A:$K,11,FALSE),"")</f>
        <v/>
      </c>
      <c r="O281" t="str">
        <f>_xlfn.IFNA(","&amp;VLOOKUP($B281*1000+O$3,奖励辅助!$A:$K,11,FALSE),"")</f>
        <v/>
      </c>
      <c r="P281" t="str">
        <f>_xlfn.IFNA(","&amp;VLOOKUP($B281*1000+P$3,奖励辅助!$A:$K,11,FALSE),"")</f>
        <v/>
      </c>
      <c r="Q281" t="str">
        <f>_xlfn.IFNA(","&amp;VLOOKUP($B281*1000+Q$3,奖励辅助!$A:$K,11,FALSE),"")</f>
        <v/>
      </c>
      <c r="R281" t="str">
        <f>_xlfn.IFNA(","&amp;VLOOKUP($B281*1000+R$3,奖励辅助!$A:$K,11,FALSE),"")</f>
        <v/>
      </c>
      <c r="S281" t="str">
        <f>_xlfn.IFNA(","&amp;VLOOKUP($B281*1000+S$3,奖励辅助!$A:$K,11,FALSE),"")</f>
        <v/>
      </c>
      <c r="T281" t="str">
        <f>_xlfn.IFNA(","&amp;VLOOKUP($B281*1000+T$3,奖励辅助!$A:$K,11,FALSE),"")</f>
        <v/>
      </c>
      <c r="U281" t="str">
        <f>_xlfn.IFNA(","&amp;VLOOKUP($B281*1000+U$3,奖励辅助!$A:$K,11,FALSE),"")</f>
        <v/>
      </c>
      <c r="V281" t="str">
        <f>_xlfn.IFNA(","&amp;VLOOKUP($B281*1000+V$3,奖励辅助!$A:$K,11,FALSE),"")</f>
        <v/>
      </c>
      <c r="W281" t="str">
        <f>_xlfn.IFNA(","&amp;VLOOKUP($B281*1000+W$3,奖励辅助!$A:$K,11,FALSE),"")</f>
        <v/>
      </c>
      <c r="X281" t="str">
        <f>_xlfn.IFNA(","&amp;VLOOKUP($B281*1000+X$3,奖励辅助!$A:$K,11,FALSE),"")</f>
        <v/>
      </c>
      <c r="Y281" t="str">
        <f>_xlfn.IFNA(","&amp;VLOOKUP($B281*1000+Y$3,奖励辅助!$A:$K,11,FALSE),"")</f>
        <v/>
      </c>
      <c r="Z281" t="str">
        <f>_xlfn.IFNA(","&amp;VLOOKUP($B281*1000+Z$3,奖励辅助!$A:$K,11,FALSE),"")</f>
        <v/>
      </c>
      <c r="AA281" t="str">
        <f>_xlfn.IFNA(","&amp;VLOOKUP($B281*1000+AA$3,奖励辅助!$A:$K,11,FALSE),"")</f>
        <v/>
      </c>
      <c r="AB281" t="str">
        <f>_xlfn.IFNA(","&amp;VLOOKUP($B281*1000+AB$3,奖励辅助!$A:$K,11,FALSE),"")</f>
        <v/>
      </c>
      <c r="AC281" t="str">
        <f>_xlfn.IFNA(","&amp;VLOOKUP($B281*1000+AC$3,奖励辅助!$A:$K,11,FALSE),"")</f>
        <v/>
      </c>
      <c r="AD281" t="str">
        <f>_xlfn.IFNA(","&amp;VLOOKUP($B281*1000+AD$3,奖励辅助!$A:$K,11,FALSE),"")</f>
        <v/>
      </c>
      <c r="AE281" t="str">
        <f>_xlfn.IFNA(","&amp;VLOOKUP($B281*1000+AE$3,奖励辅助!$A:$K,11,FALSE),"")</f>
        <v/>
      </c>
      <c r="AF281" t="str">
        <f>_xlfn.IFNA(","&amp;VLOOKUP($B281*1000+AF$3,奖励辅助!$A:$K,11,FALSE),"")</f>
        <v/>
      </c>
      <c r="AG281" t="str">
        <f>_xlfn.IFNA(","&amp;VLOOKUP($B281*1000+AG$3,奖励辅助!$A:$K,11,FALSE),"")</f>
        <v/>
      </c>
      <c r="AH281" t="str">
        <f>_xlfn.IFNA(","&amp;VLOOKUP($B281*1000+AH$3,奖励辅助!$A:$K,11,FALSE),"")</f>
        <v/>
      </c>
      <c r="AI281" t="str">
        <f>_xlfn.IFNA(","&amp;VLOOKUP($B281*1000+AI$3,奖励辅助!$A:$K,11,FALSE),"")</f>
        <v/>
      </c>
      <c r="AJ281" t="str">
        <f>_xlfn.IFNA(","&amp;VLOOKUP($B281*1000+AJ$3,奖励辅助!$A:$K,11,FALSE),"")</f>
        <v/>
      </c>
      <c r="AK281" t="str">
        <f>_xlfn.IFNA(","&amp;VLOOKUP($B281*1000+AK$3,奖励辅助!$A:$K,11,FALSE),"")</f>
        <v/>
      </c>
      <c r="AL281" t="str">
        <f>_xlfn.IFNA(","&amp;VLOOKUP($B281*1000+AL$3,奖励辅助!$A:$K,11,FALSE),"")</f>
        <v/>
      </c>
      <c r="AM281" t="str">
        <f>_xlfn.IFNA(","&amp;VLOOKUP($B281*1000+AM$3,奖励辅助!$A:$K,11,FALSE),"")</f>
        <v/>
      </c>
    </row>
    <row r="282" spans="1:39" x14ac:dyDescent="0.15">
      <c r="A282">
        <f t="shared" si="20"/>
        <v>400933</v>
      </c>
      <c r="B282" s="2">
        <f t="shared" si="21"/>
        <v>933</v>
      </c>
      <c r="C282" s="6">
        <f t="shared" si="23"/>
        <v>93</v>
      </c>
      <c r="D282" s="6">
        <f t="shared" si="24"/>
        <v>3</v>
      </c>
      <c r="E282" s="1" t="s">
        <v>90</v>
      </c>
      <c r="F282" s="3" t="s">
        <v>91</v>
      </c>
      <c r="G282" s="3" t="str">
        <f t="shared" si="22"/>
        <v>[]</v>
      </c>
      <c r="H282" s="2">
        <v>0</v>
      </c>
      <c r="I282" s="2">
        <v>0</v>
      </c>
      <c r="J282" t="str">
        <f>_xlfn.IFNA(VLOOKUP($B282*1000+J$3,奖励辅助!$A:$K,11,FALSE),"")</f>
        <v/>
      </c>
      <c r="K282" t="str">
        <f>_xlfn.IFNA(","&amp;VLOOKUP($B282*1000+K$3,奖励辅助!$A:$K,11,FALSE),"")</f>
        <v/>
      </c>
      <c r="L282" t="str">
        <f>_xlfn.IFNA(","&amp;VLOOKUP($B282*1000+L$3,奖励辅助!$A:$K,11,FALSE),"")</f>
        <v/>
      </c>
      <c r="M282" t="str">
        <f>_xlfn.IFNA(","&amp;VLOOKUP($B282*1000+M$3,奖励辅助!$A:$K,11,FALSE),"")</f>
        <v/>
      </c>
      <c r="N282" t="str">
        <f>_xlfn.IFNA(","&amp;VLOOKUP($B282*1000+N$3,奖励辅助!$A:$K,11,FALSE),"")</f>
        <v/>
      </c>
      <c r="O282" t="str">
        <f>_xlfn.IFNA(","&amp;VLOOKUP($B282*1000+O$3,奖励辅助!$A:$K,11,FALSE),"")</f>
        <v/>
      </c>
      <c r="P282" t="str">
        <f>_xlfn.IFNA(","&amp;VLOOKUP($B282*1000+P$3,奖励辅助!$A:$K,11,FALSE),"")</f>
        <v/>
      </c>
      <c r="Q282" t="str">
        <f>_xlfn.IFNA(","&amp;VLOOKUP($B282*1000+Q$3,奖励辅助!$A:$K,11,FALSE),"")</f>
        <v/>
      </c>
      <c r="R282" t="str">
        <f>_xlfn.IFNA(","&amp;VLOOKUP($B282*1000+R$3,奖励辅助!$A:$K,11,FALSE),"")</f>
        <v/>
      </c>
      <c r="S282" t="str">
        <f>_xlfn.IFNA(","&amp;VLOOKUP($B282*1000+S$3,奖励辅助!$A:$K,11,FALSE),"")</f>
        <v/>
      </c>
      <c r="T282" t="str">
        <f>_xlfn.IFNA(","&amp;VLOOKUP($B282*1000+T$3,奖励辅助!$A:$K,11,FALSE),"")</f>
        <v/>
      </c>
      <c r="U282" t="str">
        <f>_xlfn.IFNA(","&amp;VLOOKUP($B282*1000+U$3,奖励辅助!$A:$K,11,FALSE),"")</f>
        <v/>
      </c>
      <c r="V282" t="str">
        <f>_xlfn.IFNA(","&amp;VLOOKUP($B282*1000+V$3,奖励辅助!$A:$K,11,FALSE),"")</f>
        <v/>
      </c>
      <c r="W282" t="str">
        <f>_xlfn.IFNA(","&amp;VLOOKUP($B282*1000+W$3,奖励辅助!$A:$K,11,FALSE),"")</f>
        <v/>
      </c>
      <c r="X282" t="str">
        <f>_xlfn.IFNA(","&amp;VLOOKUP($B282*1000+X$3,奖励辅助!$A:$K,11,FALSE),"")</f>
        <v/>
      </c>
      <c r="Y282" t="str">
        <f>_xlfn.IFNA(","&amp;VLOOKUP($B282*1000+Y$3,奖励辅助!$A:$K,11,FALSE),"")</f>
        <v/>
      </c>
      <c r="Z282" t="str">
        <f>_xlfn.IFNA(","&amp;VLOOKUP($B282*1000+Z$3,奖励辅助!$A:$K,11,FALSE),"")</f>
        <v/>
      </c>
      <c r="AA282" t="str">
        <f>_xlfn.IFNA(","&amp;VLOOKUP($B282*1000+AA$3,奖励辅助!$A:$K,11,FALSE),"")</f>
        <v/>
      </c>
      <c r="AB282" t="str">
        <f>_xlfn.IFNA(","&amp;VLOOKUP($B282*1000+AB$3,奖励辅助!$A:$K,11,FALSE),"")</f>
        <v/>
      </c>
      <c r="AC282" t="str">
        <f>_xlfn.IFNA(","&amp;VLOOKUP($B282*1000+AC$3,奖励辅助!$A:$K,11,FALSE),"")</f>
        <v/>
      </c>
      <c r="AD282" t="str">
        <f>_xlfn.IFNA(","&amp;VLOOKUP($B282*1000+AD$3,奖励辅助!$A:$K,11,FALSE),"")</f>
        <v/>
      </c>
      <c r="AE282" t="str">
        <f>_xlfn.IFNA(","&amp;VLOOKUP($B282*1000+AE$3,奖励辅助!$A:$K,11,FALSE),"")</f>
        <v/>
      </c>
      <c r="AF282" t="str">
        <f>_xlfn.IFNA(","&amp;VLOOKUP($B282*1000+AF$3,奖励辅助!$A:$K,11,FALSE),"")</f>
        <v/>
      </c>
      <c r="AG282" t="str">
        <f>_xlfn.IFNA(","&amp;VLOOKUP($B282*1000+AG$3,奖励辅助!$A:$K,11,FALSE),"")</f>
        <v/>
      </c>
      <c r="AH282" t="str">
        <f>_xlfn.IFNA(","&amp;VLOOKUP($B282*1000+AH$3,奖励辅助!$A:$K,11,FALSE),"")</f>
        <v/>
      </c>
      <c r="AI282" t="str">
        <f>_xlfn.IFNA(","&amp;VLOOKUP($B282*1000+AI$3,奖励辅助!$A:$K,11,FALSE),"")</f>
        <v/>
      </c>
      <c r="AJ282" t="str">
        <f>_xlfn.IFNA(","&amp;VLOOKUP($B282*1000+AJ$3,奖励辅助!$A:$K,11,FALSE),"")</f>
        <v/>
      </c>
      <c r="AK282" t="str">
        <f>_xlfn.IFNA(","&amp;VLOOKUP($B282*1000+AK$3,奖励辅助!$A:$K,11,FALSE),"")</f>
        <v/>
      </c>
      <c r="AL282" t="str">
        <f>_xlfn.IFNA(","&amp;VLOOKUP($B282*1000+AL$3,奖励辅助!$A:$K,11,FALSE),"")</f>
        <v/>
      </c>
      <c r="AM282" t="str">
        <f>_xlfn.IFNA(","&amp;VLOOKUP($B282*1000+AM$3,奖励辅助!$A:$K,11,FALSE),"")</f>
        <v/>
      </c>
    </row>
    <row r="283" spans="1:39" x14ac:dyDescent="0.15">
      <c r="A283">
        <f t="shared" si="20"/>
        <v>400941</v>
      </c>
      <c r="B283" s="2">
        <f t="shared" si="21"/>
        <v>941</v>
      </c>
      <c r="C283" s="6">
        <f t="shared" si="23"/>
        <v>94</v>
      </c>
      <c r="D283" s="6">
        <f t="shared" si="24"/>
        <v>1</v>
      </c>
      <c r="E283" s="1" t="s">
        <v>90</v>
      </c>
      <c r="F283" s="3" t="s">
        <v>91</v>
      </c>
      <c r="G283" s="3" t="str">
        <f t="shared" si="22"/>
        <v>[{"t":"i","i":4,"c":340224,"tr":0}]</v>
      </c>
      <c r="H283" s="2">
        <v>0</v>
      </c>
      <c r="I283" s="2">
        <v>0</v>
      </c>
      <c r="J283" t="str">
        <f>_xlfn.IFNA(VLOOKUP($B283*1000+J$3,奖励辅助!$A:$K,11,FALSE),"")</f>
        <v>{"t":"i","i":4,"c":340224,"tr":0}</v>
      </c>
      <c r="K283" t="str">
        <f>_xlfn.IFNA(","&amp;VLOOKUP($B283*1000+K$3,奖励辅助!$A:$K,11,FALSE),"")</f>
        <v/>
      </c>
      <c r="L283" t="str">
        <f>_xlfn.IFNA(","&amp;VLOOKUP($B283*1000+L$3,奖励辅助!$A:$K,11,FALSE),"")</f>
        <v/>
      </c>
      <c r="M283" t="str">
        <f>_xlfn.IFNA(","&amp;VLOOKUP($B283*1000+M$3,奖励辅助!$A:$K,11,FALSE),"")</f>
        <v/>
      </c>
      <c r="N283" t="str">
        <f>_xlfn.IFNA(","&amp;VLOOKUP($B283*1000+N$3,奖励辅助!$A:$K,11,FALSE),"")</f>
        <v/>
      </c>
      <c r="O283" t="str">
        <f>_xlfn.IFNA(","&amp;VLOOKUP($B283*1000+O$3,奖励辅助!$A:$K,11,FALSE),"")</f>
        <v/>
      </c>
      <c r="P283" t="str">
        <f>_xlfn.IFNA(","&amp;VLOOKUP($B283*1000+P$3,奖励辅助!$A:$K,11,FALSE),"")</f>
        <v/>
      </c>
      <c r="Q283" t="str">
        <f>_xlfn.IFNA(","&amp;VLOOKUP($B283*1000+Q$3,奖励辅助!$A:$K,11,FALSE),"")</f>
        <v/>
      </c>
      <c r="R283" t="str">
        <f>_xlfn.IFNA(","&amp;VLOOKUP($B283*1000+R$3,奖励辅助!$A:$K,11,FALSE),"")</f>
        <v/>
      </c>
      <c r="S283" t="str">
        <f>_xlfn.IFNA(","&amp;VLOOKUP($B283*1000+S$3,奖励辅助!$A:$K,11,FALSE),"")</f>
        <v/>
      </c>
      <c r="T283" t="str">
        <f>_xlfn.IFNA(","&amp;VLOOKUP($B283*1000+T$3,奖励辅助!$A:$K,11,FALSE),"")</f>
        <v/>
      </c>
      <c r="U283" t="str">
        <f>_xlfn.IFNA(","&amp;VLOOKUP($B283*1000+U$3,奖励辅助!$A:$K,11,FALSE),"")</f>
        <v/>
      </c>
      <c r="V283" t="str">
        <f>_xlfn.IFNA(","&amp;VLOOKUP($B283*1000+V$3,奖励辅助!$A:$K,11,FALSE),"")</f>
        <v/>
      </c>
      <c r="W283" t="str">
        <f>_xlfn.IFNA(","&amp;VLOOKUP($B283*1000+W$3,奖励辅助!$A:$K,11,FALSE),"")</f>
        <v/>
      </c>
      <c r="X283" t="str">
        <f>_xlfn.IFNA(","&amp;VLOOKUP($B283*1000+X$3,奖励辅助!$A:$K,11,FALSE),"")</f>
        <v/>
      </c>
      <c r="Y283" t="str">
        <f>_xlfn.IFNA(","&amp;VLOOKUP($B283*1000+Y$3,奖励辅助!$A:$K,11,FALSE),"")</f>
        <v/>
      </c>
      <c r="Z283" t="str">
        <f>_xlfn.IFNA(","&amp;VLOOKUP($B283*1000+Z$3,奖励辅助!$A:$K,11,FALSE),"")</f>
        <v/>
      </c>
      <c r="AA283" t="str">
        <f>_xlfn.IFNA(","&amp;VLOOKUP($B283*1000+AA$3,奖励辅助!$A:$K,11,FALSE),"")</f>
        <v/>
      </c>
      <c r="AB283" t="str">
        <f>_xlfn.IFNA(","&amp;VLOOKUP($B283*1000+AB$3,奖励辅助!$A:$K,11,FALSE),"")</f>
        <v/>
      </c>
      <c r="AC283" t="str">
        <f>_xlfn.IFNA(","&amp;VLOOKUP($B283*1000+AC$3,奖励辅助!$A:$K,11,FALSE),"")</f>
        <v/>
      </c>
      <c r="AD283" t="str">
        <f>_xlfn.IFNA(","&amp;VLOOKUP($B283*1000+AD$3,奖励辅助!$A:$K,11,FALSE),"")</f>
        <v/>
      </c>
      <c r="AE283" t="str">
        <f>_xlfn.IFNA(","&amp;VLOOKUP($B283*1000+AE$3,奖励辅助!$A:$K,11,FALSE),"")</f>
        <v/>
      </c>
      <c r="AF283" t="str">
        <f>_xlfn.IFNA(","&amp;VLOOKUP($B283*1000+AF$3,奖励辅助!$A:$K,11,FALSE),"")</f>
        <v/>
      </c>
      <c r="AG283" t="str">
        <f>_xlfn.IFNA(","&amp;VLOOKUP($B283*1000+AG$3,奖励辅助!$A:$K,11,FALSE),"")</f>
        <v/>
      </c>
      <c r="AH283" t="str">
        <f>_xlfn.IFNA(","&amp;VLOOKUP($B283*1000+AH$3,奖励辅助!$A:$K,11,FALSE),"")</f>
        <v/>
      </c>
      <c r="AI283" t="str">
        <f>_xlfn.IFNA(","&amp;VLOOKUP($B283*1000+AI$3,奖励辅助!$A:$K,11,FALSE),"")</f>
        <v/>
      </c>
      <c r="AJ283" t="str">
        <f>_xlfn.IFNA(","&amp;VLOOKUP($B283*1000+AJ$3,奖励辅助!$A:$K,11,FALSE),"")</f>
        <v/>
      </c>
      <c r="AK283" t="str">
        <f>_xlfn.IFNA(","&amp;VLOOKUP($B283*1000+AK$3,奖励辅助!$A:$K,11,FALSE),"")</f>
        <v/>
      </c>
      <c r="AL283" t="str">
        <f>_xlfn.IFNA(","&amp;VLOOKUP($B283*1000+AL$3,奖励辅助!$A:$K,11,FALSE),"")</f>
        <v/>
      </c>
      <c r="AM283" t="str">
        <f>_xlfn.IFNA(","&amp;VLOOKUP($B283*1000+AM$3,奖励辅助!$A:$K,11,FALSE),"")</f>
        <v/>
      </c>
    </row>
    <row r="284" spans="1:39" x14ac:dyDescent="0.15">
      <c r="A284">
        <f t="shared" si="20"/>
        <v>400942</v>
      </c>
      <c r="B284" s="2">
        <f t="shared" si="21"/>
        <v>942</v>
      </c>
      <c r="C284" s="6">
        <f t="shared" si="23"/>
        <v>94</v>
      </c>
      <c r="D284" s="6">
        <f t="shared" si="24"/>
        <v>2</v>
      </c>
      <c r="E284" s="1" t="s">
        <v>90</v>
      </c>
      <c r="F284" s="3" t="s">
        <v>91</v>
      </c>
      <c r="G284" s="3" t="str">
        <f t="shared" si="22"/>
        <v>[]</v>
      </c>
      <c r="H284" s="2">
        <v>0</v>
      </c>
      <c r="I284" s="2">
        <v>0</v>
      </c>
      <c r="J284" t="str">
        <f>_xlfn.IFNA(VLOOKUP($B284*1000+J$3,奖励辅助!$A:$K,11,FALSE),"")</f>
        <v/>
      </c>
      <c r="K284" t="str">
        <f>_xlfn.IFNA(","&amp;VLOOKUP($B284*1000+K$3,奖励辅助!$A:$K,11,FALSE),"")</f>
        <v/>
      </c>
      <c r="L284" t="str">
        <f>_xlfn.IFNA(","&amp;VLOOKUP($B284*1000+L$3,奖励辅助!$A:$K,11,FALSE),"")</f>
        <v/>
      </c>
      <c r="M284" t="str">
        <f>_xlfn.IFNA(","&amp;VLOOKUP($B284*1000+M$3,奖励辅助!$A:$K,11,FALSE),"")</f>
        <v/>
      </c>
      <c r="N284" t="str">
        <f>_xlfn.IFNA(","&amp;VLOOKUP($B284*1000+N$3,奖励辅助!$A:$K,11,FALSE),"")</f>
        <v/>
      </c>
      <c r="O284" t="str">
        <f>_xlfn.IFNA(","&amp;VLOOKUP($B284*1000+O$3,奖励辅助!$A:$K,11,FALSE),"")</f>
        <v/>
      </c>
      <c r="P284" t="str">
        <f>_xlfn.IFNA(","&amp;VLOOKUP($B284*1000+P$3,奖励辅助!$A:$K,11,FALSE),"")</f>
        <v/>
      </c>
      <c r="Q284" t="str">
        <f>_xlfn.IFNA(","&amp;VLOOKUP($B284*1000+Q$3,奖励辅助!$A:$K,11,FALSE),"")</f>
        <v/>
      </c>
      <c r="R284" t="str">
        <f>_xlfn.IFNA(","&amp;VLOOKUP($B284*1000+R$3,奖励辅助!$A:$K,11,FALSE),"")</f>
        <v/>
      </c>
      <c r="S284" t="str">
        <f>_xlfn.IFNA(","&amp;VLOOKUP($B284*1000+S$3,奖励辅助!$A:$K,11,FALSE),"")</f>
        <v/>
      </c>
      <c r="T284" t="str">
        <f>_xlfn.IFNA(","&amp;VLOOKUP($B284*1000+T$3,奖励辅助!$A:$K,11,FALSE),"")</f>
        <v/>
      </c>
      <c r="U284" t="str">
        <f>_xlfn.IFNA(","&amp;VLOOKUP($B284*1000+U$3,奖励辅助!$A:$K,11,FALSE),"")</f>
        <v/>
      </c>
      <c r="V284" t="str">
        <f>_xlfn.IFNA(","&amp;VLOOKUP($B284*1000+V$3,奖励辅助!$A:$K,11,FALSE),"")</f>
        <v/>
      </c>
      <c r="W284" t="str">
        <f>_xlfn.IFNA(","&amp;VLOOKUP($B284*1000+W$3,奖励辅助!$A:$K,11,FALSE),"")</f>
        <v/>
      </c>
      <c r="X284" t="str">
        <f>_xlfn.IFNA(","&amp;VLOOKUP($B284*1000+X$3,奖励辅助!$A:$K,11,FALSE),"")</f>
        <v/>
      </c>
      <c r="Y284" t="str">
        <f>_xlfn.IFNA(","&amp;VLOOKUP($B284*1000+Y$3,奖励辅助!$A:$K,11,FALSE),"")</f>
        <v/>
      </c>
      <c r="Z284" t="str">
        <f>_xlfn.IFNA(","&amp;VLOOKUP($B284*1000+Z$3,奖励辅助!$A:$K,11,FALSE),"")</f>
        <v/>
      </c>
      <c r="AA284" t="str">
        <f>_xlfn.IFNA(","&amp;VLOOKUP($B284*1000+AA$3,奖励辅助!$A:$K,11,FALSE),"")</f>
        <v/>
      </c>
      <c r="AB284" t="str">
        <f>_xlfn.IFNA(","&amp;VLOOKUP($B284*1000+AB$3,奖励辅助!$A:$K,11,FALSE),"")</f>
        <v/>
      </c>
      <c r="AC284" t="str">
        <f>_xlfn.IFNA(","&amp;VLOOKUP($B284*1000+AC$3,奖励辅助!$A:$K,11,FALSE),"")</f>
        <v/>
      </c>
      <c r="AD284" t="str">
        <f>_xlfn.IFNA(","&amp;VLOOKUP($B284*1000+AD$3,奖励辅助!$A:$K,11,FALSE),"")</f>
        <v/>
      </c>
      <c r="AE284" t="str">
        <f>_xlfn.IFNA(","&amp;VLOOKUP($B284*1000+AE$3,奖励辅助!$A:$K,11,FALSE),"")</f>
        <v/>
      </c>
      <c r="AF284" t="str">
        <f>_xlfn.IFNA(","&amp;VLOOKUP($B284*1000+AF$3,奖励辅助!$A:$K,11,FALSE),"")</f>
        <v/>
      </c>
      <c r="AG284" t="str">
        <f>_xlfn.IFNA(","&amp;VLOOKUP($B284*1000+AG$3,奖励辅助!$A:$K,11,FALSE),"")</f>
        <v/>
      </c>
      <c r="AH284" t="str">
        <f>_xlfn.IFNA(","&amp;VLOOKUP($B284*1000+AH$3,奖励辅助!$A:$K,11,FALSE),"")</f>
        <v/>
      </c>
      <c r="AI284" t="str">
        <f>_xlfn.IFNA(","&amp;VLOOKUP($B284*1000+AI$3,奖励辅助!$A:$K,11,FALSE),"")</f>
        <v/>
      </c>
      <c r="AJ284" t="str">
        <f>_xlfn.IFNA(","&amp;VLOOKUP($B284*1000+AJ$3,奖励辅助!$A:$K,11,FALSE),"")</f>
        <v/>
      </c>
      <c r="AK284" t="str">
        <f>_xlfn.IFNA(","&amp;VLOOKUP($B284*1000+AK$3,奖励辅助!$A:$K,11,FALSE),"")</f>
        <v/>
      </c>
      <c r="AL284" t="str">
        <f>_xlfn.IFNA(","&amp;VLOOKUP($B284*1000+AL$3,奖励辅助!$A:$K,11,FALSE),"")</f>
        <v/>
      </c>
      <c r="AM284" t="str">
        <f>_xlfn.IFNA(","&amp;VLOOKUP($B284*1000+AM$3,奖励辅助!$A:$K,11,FALSE),"")</f>
        <v/>
      </c>
    </row>
    <row r="285" spans="1:39" x14ac:dyDescent="0.15">
      <c r="A285">
        <f t="shared" si="20"/>
        <v>400943</v>
      </c>
      <c r="B285" s="2">
        <f t="shared" si="21"/>
        <v>943</v>
      </c>
      <c r="C285" s="6">
        <f t="shared" si="23"/>
        <v>94</v>
      </c>
      <c r="D285" s="6">
        <f t="shared" si="24"/>
        <v>3</v>
      </c>
      <c r="E285" s="1" t="s">
        <v>90</v>
      </c>
      <c r="F285" s="3" t="s">
        <v>91</v>
      </c>
      <c r="G285" s="3" t="str">
        <f t="shared" si="22"/>
        <v>[]</v>
      </c>
      <c r="H285" s="2">
        <v>0</v>
      </c>
      <c r="I285" s="2">
        <v>0</v>
      </c>
      <c r="J285" t="str">
        <f>_xlfn.IFNA(VLOOKUP($B285*1000+J$3,奖励辅助!$A:$K,11,FALSE),"")</f>
        <v/>
      </c>
      <c r="K285" t="str">
        <f>_xlfn.IFNA(","&amp;VLOOKUP($B285*1000+K$3,奖励辅助!$A:$K,11,FALSE),"")</f>
        <v/>
      </c>
      <c r="L285" t="str">
        <f>_xlfn.IFNA(","&amp;VLOOKUP($B285*1000+L$3,奖励辅助!$A:$K,11,FALSE),"")</f>
        <v/>
      </c>
      <c r="M285" t="str">
        <f>_xlfn.IFNA(","&amp;VLOOKUP($B285*1000+M$3,奖励辅助!$A:$K,11,FALSE),"")</f>
        <v/>
      </c>
      <c r="N285" t="str">
        <f>_xlfn.IFNA(","&amp;VLOOKUP($B285*1000+N$3,奖励辅助!$A:$K,11,FALSE),"")</f>
        <v/>
      </c>
      <c r="O285" t="str">
        <f>_xlfn.IFNA(","&amp;VLOOKUP($B285*1000+O$3,奖励辅助!$A:$K,11,FALSE),"")</f>
        <v/>
      </c>
      <c r="P285" t="str">
        <f>_xlfn.IFNA(","&amp;VLOOKUP($B285*1000+P$3,奖励辅助!$A:$K,11,FALSE),"")</f>
        <v/>
      </c>
      <c r="Q285" t="str">
        <f>_xlfn.IFNA(","&amp;VLOOKUP($B285*1000+Q$3,奖励辅助!$A:$K,11,FALSE),"")</f>
        <v/>
      </c>
      <c r="R285" t="str">
        <f>_xlfn.IFNA(","&amp;VLOOKUP($B285*1000+R$3,奖励辅助!$A:$K,11,FALSE),"")</f>
        <v/>
      </c>
      <c r="S285" t="str">
        <f>_xlfn.IFNA(","&amp;VLOOKUP($B285*1000+S$3,奖励辅助!$A:$K,11,FALSE),"")</f>
        <v/>
      </c>
      <c r="T285" t="str">
        <f>_xlfn.IFNA(","&amp;VLOOKUP($B285*1000+T$3,奖励辅助!$A:$K,11,FALSE),"")</f>
        <v/>
      </c>
      <c r="U285" t="str">
        <f>_xlfn.IFNA(","&amp;VLOOKUP($B285*1000+U$3,奖励辅助!$A:$K,11,FALSE),"")</f>
        <v/>
      </c>
      <c r="V285" t="str">
        <f>_xlfn.IFNA(","&amp;VLOOKUP($B285*1000+V$3,奖励辅助!$A:$K,11,FALSE),"")</f>
        <v/>
      </c>
      <c r="W285" t="str">
        <f>_xlfn.IFNA(","&amp;VLOOKUP($B285*1000+W$3,奖励辅助!$A:$K,11,FALSE),"")</f>
        <v/>
      </c>
      <c r="X285" t="str">
        <f>_xlfn.IFNA(","&amp;VLOOKUP($B285*1000+X$3,奖励辅助!$A:$K,11,FALSE),"")</f>
        <v/>
      </c>
      <c r="Y285" t="str">
        <f>_xlfn.IFNA(","&amp;VLOOKUP($B285*1000+Y$3,奖励辅助!$A:$K,11,FALSE),"")</f>
        <v/>
      </c>
      <c r="Z285" t="str">
        <f>_xlfn.IFNA(","&amp;VLOOKUP($B285*1000+Z$3,奖励辅助!$A:$K,11,FALSE),"")</f>
        <v/>
      </c>
      <c r="AA285" t="str">
        <f>_xlfn.IFNA(","&amp;VLOOKUP($B285*1000+AA$3,奖励辅助!$A:$K,11,FALSE),"")</f>
        <v/>
      </c>
      <c r="AB285" t="str">
        <f>_xlfn.IFNA(","&amp;VLOOKUP($B285*1000+AB$3,奖励辅助!$A:$K,11,FALSE),"")</f>
        <v/>
      </c>
      <c r="AC285" t="str">
        <f>_xlfn.IFNA(","&amp;VLOOKUP($B285*1000+AC$3,奖励辅助!$A:$K,11,FALSE),"")</f>
        <v/>
      </c>
      <c r="AD285" t="str">
        <f>_xlfn.IFNA(","&amp;VLOOKUP($B285*1000+AD$3,奖励辅助!$A:$K,11,FALSE),"")</f>
        <v/>
      </c>
      <c r="AE285" t="str">
        <f>_xlfn.IFNA(","&amp;VLOOKUP($B285*1000+AE$3,奖励辅助!$A:$K,11,FALSE),"")</f>
        <v/>
      </c>
      <c r="AF285" t="str">
        <f>_xlfn.IFNA(","&amp;VLOOKUP($B285*1000+AF$3,奖励辅助!$A:$K,11,FALSE),"")</f>
        <v/>
      </c>
      <c r="AG285" t="str">
        <f>_xlfn.IFNA(","&amp;VLOOKUP($B285*1000+AG$3,奖励辅助!$A:$K,11,FALSE),"")</f>
        <v/>
      </c>
      <c r="AH285" t="str">
        <f>_xlfn.IFNA(","&amp;VLOOKUP($B285*1000+AH$3,奖励辅助!$A:$K,11,FALSE),"")</f>
        <v/>
      </c>
      <c r="AI285" t="str">
        <f>_xlfn.IFNA(","&amp;VLOOKUP($B285*1000+AI$3,奖励辅助!$A:$K,11,FALSE),"")</f>
        <v/>
      </c>
      <c r="AJ285" t="str">
        <f>_xlfn.IFNA(","&amp;VLOOKUP($B285*1000+AJ$3,奖励辅助!$A:$K,11,FALSE),"")</f>
        <v/>
      </c>
      <c r="AK285" t="str">
        <f>_xlfn.IFNA(","&amp;VLOOKUP($B285*1000+AK$3,奖励辅助!$A:$K,11,FALSE),"")</f>
        <v/>
      </c>
      <c r="AL285" t="str">
        <f>_xlfn.IFNA(","&amp;VLOOKUP($B285*1000+AL$3,奖励辅助!$A:$K,11,FALSE),"")</f>
        <v/>
      </c>
      <c r="AM285" t="str">
        <f>_xlfn.IFNA(","&amp;VLOOKUP($B285*1000+AM$3,奖励辅助!$A:$K,11,FALSE),"")</f>
        <v/>
      </c>
    </row>
    <row r="286" spans="1:39" x14ac:dyDescent="0.15">
      <c r="A286">
        <f t="shared" si="20"/>
        <v>400951</v>
      </c>
      <c r="B286" s="2">
        <f t="shared" si="21"/>
        <v>951</v>
      </c>
      <c r="C286" s="6">
        <f t="shared" si="23"/>
        <v>95</v>
      </c>
      <c r="D286" s="6">
        <f t="shared" si="24"/>
        <v>1</v>
      </c>
      <c r="E286" s="1" t="s">
        <v>90</v>
      </c>
      <c r="F286" s="3" t="s">
        <v>91</v>
      </c>
      <c r="G286" s="3" t="str">
        <f t="shared" si="22"/>
        <v>[{"t":"i","i":4,"c":364652,"tr":0}]</v>
      </c>
      <c r="H286" s="2">
        <v>0</v>
      </c>
      <c r="I286" s="2">
        <v>0</v>
      </c>
      <c r="J286" t="str">
        <f>_xlfn.IFNA(VLOOKUP($B286*1000+J$3,奖励辅助!$A:$K,11,FALSE),"")</f>
        <v>{"t":"i","i":4,"c":364652,"tr":0}</v>
      </c>
      <c r="K286" t="str">
        <f>_xlfn.IFNA(","&amp;VLOOKUP($B286*1000+K$3,奖励辅助!$A:$K,11,FALSE),"")</f>
        <v/>
      </c>
      <c r="L286" t="str">
        <f>_xlfn.IFNA(","&amp;VLOOKUP($B286*1000+L$3,奖励辅助!$A:$K,11,FALSE),"")</f>
        <v/>
      </c>
      <c r="M286" t="str">
        <f>_xlfn.IFNA(","&amp;VLOOKUP($B286*1000+M$3,奖励辅助!$A:$K,11,FALSE),"")</f>
        <v/>
      </c>
      <c r="N286" t="str">
        <f>_xlfn.IFNA(","&amp;VLOOKUP($B286*1000+N$3,奖励辅助!$A:$K,11,FALSE),"")</f>
        <v/>
      </c>
      <c r="O286" t="str">
        <f>_xlfn.IFNA(","&amp;VLOOKUP($B286*1000+O$3,奖励辅助!$A:$K,11,FALSE),"")</f>
        <v/>
      </c>
      <c r="P286" t="str">
        <f>_xlfn.IFNA(","&amp;VLOOKUP($B286*1000+P$3,奖励辅助!$A:$K,11,FALSE),"")</f>
        <v/>
      </c>
      <c r="Q286" t="str">
        <f>_xlfn.IFNA(","&amp;VLOOKUP($B286*1000+Q$3,奖励辅助!$A:$K,11,FALSE),"")</f>
        <v/>
      </c>
      <c r="R286" t="str">
        <f>_xlfn.IFNA(","&amp;VLOOKUP($B286*1000+R$3,奖励辅助!$A:$K,11,FALSE),"")</f>
        <v/>
      </c>
      <c r="S286" t="str">
        <f>_xlfn.IFNA(","&amp;VLOOKUP($B286*1000+S$3,奖励辅助!$A:$K,11,FALSE),"")</f>
        <v/>
      </c>
      <c r="T286" t="str">
        <f>_xlfn.IFNA(","&amp;VLOOKUP($B286*1000+T$3,奖励辅助!$A:$K,11,FALSE),"")</f>
        <v/>
      </c>
      <c r="U286" t="str">
        <f>_xlfn.IFNA(","&amp;VLOOKUP($B286*1000+U$3,奖励辅助!$A:$K,11,FALSE),"")</f>
        <v/>
      </c>
      <c r="V286" t="str">
        <f>_xlfn.IFNA(","&amp;VLOOKUP($B286*1000+V$3,奖励辅助!$A:$K,11,FALSE),"")</f>
        <v/>
      </c>
      <c r="W286" t="str">
        <f>_xlfn.IFNA(","&amp;VLOOKUP($B286*1000+W$3,奖励辅助!$A:$K,11,FALSE),"")</f>
        <v/>
      </c>
      <c r="X286" t="str">
        <f>_xlfn.IFNA(","&amp;VLOOKUP($B286*1000+X$3,奖励辅助!$A:$K,11,FALSE),"")</f>
        <v/>
      </c>
      <c r="Y286" t="str">
        <f>_xlfn.IFNA(","&amp;VLOOKUP($B286*1000+Y$3,奖励辅助!$A:$K,11,FALSE),"")</f>
        <v/>
      </c>
      <c r="Z286" t="str">
        <f>_xlfn.IFNA(","&amp;VLOOKUP($B286*1000+Z$3,奖励辅助!$A:$K,11,FALSE),"")</f>
        <v/>
      </c>
      <c r="AA286" t="str">
        <f>_xlfn.IFNA(","&amp;VLOOKUP($B286*1000+AA$3,奖励辅助!$A:$K,11,FALSE),"")</f>
        <v/>
      </c>
      <c r="AB286" t="str">
        <f>_xlfn.IFNA(","&amp;VLOOKUP($B286*1000+AB$3,奖励辅助!$A:$K,11,FALSE),"")</f>
        <v/>
      </c>
      <c r="AC286" t="str">
        <f>_xlfn.IFNA(","&amp;VLOOKUP($B286*1000+AC$3,奖励辅助!$A:$K,11,FALSE),"")</f>
        <v/>
      </c>
      <c r="AD286" t="str">
        <f>_xlfn.IFNA(","&amp;VLOOKUP($B286*1000+AD$3,奖励辅助!$A:$K,11,FALSE),"")</f>
        <v/>
      </c>
      <c r="AE286" t="str">
        <f>_xlfn.IFNA(","&amp;VLOOKUP($B286*1000+AE$3,奖励辅助!$A:$K,11,FALSE),"")</f>
        <v/>
      </c>
      <c r="AF286" t="str">
        <f>_xlfn.IFNA(","&amp;VLOOKUP($B286*1000+AF$3,奖励辅助!$A:$K,11,FALSE),"")</f>
        <v/>
      </c>
      <c r="AG286" t="str">
        <f>_xlfn.IFNA(","&amp;VLOOKUP($B286*1000+AG$3,奖励辅助!$A:$K,11,FALSE),"")</f>
        <v/>
      </c>
      <c r="AH286" t="str">
        <f>_xlfn.IFNA(","&amp;VLOOKUP($B286*1000+AH$3,奖励辅助!$A:$K,11,FALSE),"")</f>
        <v/>
      </c>
      <c r="AI286" t="str">
        <f>_xlfn.IFNA(","&amp;VLOOKUP($B286*1000+AI$3,奖励辅助!$A:$K,11,FALSE),"")</f>
        <v/>
      </c>
      <c r="AJ286" t="str">
        <f>_xlfn.IFNA(","&amp;VLOOKUP($B286*1000+AJ$3,奖励辅助!$A:$K,11,FALSE),"")</f>
        <v/>
      </c>
      <c r="AK286" t="str">
        <f>_xlfn.IFNA(","&amp;VLOOKUP($B286*1000+AK$3,奖励辅助!$A:$K,11,FALSE),"")</f>
        <v/>
      </c>
      <c r="AL286" t="str">
        <f>_xlfn.IFNA(","&amp;VLOOKUP($B286*1000+AL$3,奖励辅助!$A:$K,11,FALSE),"")</f>
        <v/>
      </c>
      <c r="AM286" t="str">
        <f>_xlfn.IFNA(","&amp;VLOOKUP($B286*1000+AM$3,奖励辅助!$A:$K,11,FALSE),"")</f>
        <v/>
      </c>
    </row>
    <row r="287" spans="1:39" x14ac:dyDescent="0.15">
      <c r="A287">
        <f t="shared" si="20"/>
        <v>400952</v>
      </c>
      <c r="B287" s="2">
        <f t="shared" si="21"/>
        <v>952</v>
      </c>
      <c r="C287" s="6">
        <f t="shared" si="23"/>
        <v>95</v>
      </c>
      <c r="D287" s="6">
        <f t="shared" si="24"/>
        <v>2</v>
      </c>
      <c r="E287" s="1" t="s">
        <v>90</v>
      </c>
      <c r="F287" s="3" t="s">
        <v>91</v>
      </c>
      <c r="G287" s="3" t="str">
        <f t="shared" si="22"/>
        <v>[]</v>
      </c>
      <c r="H287" s="2">
        <v>0</v>
      </c>
      <c r="I287" s="2">
        <v>0</v>
      </c>
      <c r="J287" t="str">
        <f>_xlfn.IFNA(VLOOKUP($B287*1000+J$3,奖励辅助!$A:$K,11,FALSE),"")</f>
        <v/>
      </c>
      <c r="K287" t="str">
        <f>_xlfn.IFNA(","&amp;VLOOKUP($B287*1000+K$3,奖励辅助!$A:$K,11,FALSE),"")</f>
        <v/>
      </c>
      <c r="L287" t="str">
        <f>_xlfn.IFNA(","&amp;VLOOKUP($B287*1000+L$3,奖励辅助!$A:$K,11,FALSE),"")</f>
        <v/>
      </c>
      <c r="M287" t="str">
        <f>_xlfn.IFNA(","&amp;VLOOKUP($B287*1000+M$3,奖励辅助!$A:$K,11,FALSE),"")</f>
        <v/>
      </c>
      <c r="N287" t="str">
        <f>_xlfn.IFNA(","&amp;VLOOKUP($B287*1000+N$3,奖励辅助!$A:$K,11,FALSE),"")</f>
        <v/>
      </c>
      <c r="O287" t="str">
        <f>_xlfn.IFNA(","&amp;VLOOKUP($B287*1000+O$3,奖励辅助!$A:$K,11,FALSE),"")</f>
        <v/>
      </c>
      <c r="P287" t="str">
        <f>_xlfn.IFNA(","&amp;VLOOKUP($B287*1000+P$3,奖励辅助!$A:$K,11,FALSE),"")</f>
        <v/>
      </c>
      <c r="Q287" t="str">
        <f>_xlfn.IFNA(","&amp;VLOOKUP($B287*1000+Q$3,奖励辅助!$A:$K,11,FALSE),"")</f>
        <v/>
      </c>
      <c r="R287" t="str">
        <f>_xlfn.IFNA(","&amp;VLOOKUP($B287*1000+R$3,奖励辅助!$A:$K,11,FALSE),"")</f>
        <v/>
      </c>
      <c r="S287" t="str">
        <f>_xlfn.IFNA(","&amp;VLOOKUP($B287*1000+S$3,奖励辅助!$A:$K,11,FALSE),"")</f>
        <v/>
      </c>
      <c r="T287" t="str">
        <f>_xlfn.IFNA(","&amp;VLOOKUP($B287*1000+T$3,奖励辅助!$A:$K,11,FALSE),"")</f>
        <v/>
      </c>
      <c r="U287" t="str">
        <f>_xlfn.IFNA(","&amp;VLOOKUP($B287*1000+U$3,奖励辅助!$A:$K,11,FALSE),"")</f>
        <v/>
      </c>
      <c r="V287" t="str">
        <f>_xlfn.IFNA(","&amp;VLOOKUP($B287*1000+V$3,奖励辅助!$A:$K,11,FALSE),"")</f>
        <v/>
      </c>
      <c r="W287" t="str">
        <f>_xlfn.IFNA(","&amp;VLOOKUP($B287*1000+W$3,奖励辅助!$A:$K,11,FALSE),"")</f>
        <v/>
      </c>
      <c r="X287" t="str">
        <f>_xlfn.IFNA(","&amp;VLOOKUP($B287*1000+X$3,奖励辅助!$A:$K,11,FALSE),"")</f>
        <v/>
      </c>
      <c r="Y287" t="str">
        <f>_xlfn.IFNA(","&amp;VLOOKUP($B287*1000+Y$3,奖励辅助!$A:$K,11,FALSE),"")</f>
        <v/>
      </c>
      <c r="Z287" t="str">
        <f>_xlfn.IFNA(","&amp;VLOOKUP($B287*1000+Z$3,奖励辅助!$A:$K,11,FALSE),"")</f>
        <v/>
      </c>
      <c r="AA287" t="str">
        <f>_xlfn.IFNA(","&amp;VLOOKUP($B287*1000+AA$3,奖励辅助!$A:$K,11,FALSE),"")</f>
        <v/>
      </c>
      <c r="AB287" t="str">
        <f>_xlfn.IFNA(","&amp;VLOOKUP($B287*1000+AB$3,奖励辅助!$A:$K,11,FALSE),"")</f>
        <v/>
      </c>
      <c r="AC287" t="str">
        <f>_xlfn.IFNA(","&amp;VLOOKUP($B287*1000+AC$3,奖励辅助!$A:$K,11,FALSE),"")</f>
        <v/>
      </c>
      <c r="AD287" t="str">
        <f>_xlfn.IFNA(","&amp;VLOOKUP($B287*1000+AD$3,奖励辅助!$A:$K,11,FALSE),"")</f>
        <v/>
      </c>
      <c r="AE287" t="str">
        <f>_xlfn.IFNA(","&amp;VLOOKUP($B287*1000+AE$3,奖励辅助!$A:$K,11,FALSE),"")</f>
        <v/>
      </c>
      <c r="AF287" t="str">
        <f>_xlfn.IFNA(","&amp;VLOOKUP($B287*1000+AF$3,奖励辅助!$A:$K,11,FALSE),"")</f>
        <v/>
      </c>
      <c r="AG287" t="str">
        <f>_xlfn.IFNA(","&amp;VLOOKUP($B287*1000+AG$3,奖励辅助!$A:$K,11,FALSE),"")</f>
        <v/>
      </c>
      <c r="AH287" t="str">
        <f>_xlfn.IFNA(","&amp;VLOOKUP($B287*1000+AH$3,奖励辅助!$A:$K,11,FALSE),"")</f>
        <v/>
      </c>
      <c r="AI287" t="str">
        <f>_xlfn.IFNA(","&amp;VLOOKUP($B287*1000+AI$3,奖励辅助!$A:$K,11,FALSE),"")</f>
        <v/>
      </c>
      <c r="AJ287" t="str">
        <f>_xlfn.IFNA(","&amp;VLOOKUP($B287*1000+AJ$3,奖励辅助!$A:$K,11,FALSE),"")</f>
        <v/>
      </c>
      <c r="AK287" t="str">
        <f>_xlfn.IFNA(","&amp;VLOOKUP($B287*1000+AK$3,奖励辅助!$A:$K,11,FALSE),"")</f>
        <v/>
      </c>
      <c r="AL287" t="str">
        <f>_xlfn.IFNA(","&amp;VLOOKUP($B287*1000+AL$3,奖励辅助!$A:$K,11,FALSE),"")</f>
        <v/>
      </c>
      <c r="AM287" t="str">
        <f>_xlfn.IFNA(","&amp;VLOOKUP($B287*1000+AM$3,奖励辅助!$A:$K,11,FALSE),"")</f>
        <v/>
      </c>
    </row>
    <row r="288" spans="1:39" x14ac:dyDescent="0.15">
      <c r="A288">
        <f t="shared" si="20"/>
        <v>400953</v>
      </c>
      <c r="B288" s="2">
        <f t="shared" si="21"/>
        <v>953</v>
      </c>
      <c r="C288" s="6">
        <f t="shared" si="23"/>
        <v>95</v>
      </c>
      <c r="D288" s="6">
        <f t="shared" si="24"/>
        <v>3</v>
      </c>
      <c r="E288" s="1" t="s">
        <v>90</v>
      </c>
      <c r="F288" s="3" t="s">
        <v>91</v>
      </c>
      <c r="G288" s="3" t="str">
        <f t="shared" si="22"/>
        <v>[]</v>
      </c>
      <c r="H288" s="2">
        <v>0</v>
      </c>
      <c r="I288" s="2">
        <v>0</v>
      </c>
      <c r="J288" t="str">
        <f>_xlfn.IFNA(VLOOKUP($B288*1000+J$3,奖励辅助!$A:$K,11,FALSE),"")</f>
        <v/>
      </c>
      <c r="K288" t="str">
        <f>_xlfn.IFNA(","&amp;VLOOKUP($B288*1000+K$3,奖励辅助!$A:$K,11,FALSE),"")</f>
        <v/>
      </c>
      <c r="L288" t="str">
        <f>_xlfn.IFNA(","&amp;VLOOKUP($B288*1000+L$3,奖励辅助!$A:$K,11,FALSE),"")</f>
        <v/>
      </c>
      <c r="M288" t="str">
        <f>_xlfn.IFNA(","&amp;VLOOKUP($B288*1000+M$3,奖励辅助!$A:$K,11,FALSE),"")</f>
        <v/>
      </c>
      <c r="N288" t="str">
        <f>_xlfn.IFNA(","&amp;VLOOKUP($B288*1000+N$3,奖励辅助!$A:$K,11,FALSE),"")</f>
        <v/>
      </c>
      <c r="O288" t="str">
        <f>_xlfn.IFNA(","&amp;VLOOKUP($B288*1000+O$3,奖励辅助!$A:$K,11,FALSE),"")</f>
        <v/>
      </c>
      <c r="P288" t="str">
        <f>_xlfn.IFNA(","&amp;VLOOKUP($B288*1000+P$3,奖励辅助!$A:$K,11,FALSE),"")</f>
        <v/>
      </c>
      <c r="Q288" t="str">
        <f>_xlfn.IFNA(","&amp;VLOOKUP($B288*1000+Q$3,奖励辅助!$A:$K,11,FALSE),"")</f>
        <v/>
      </c>
      <c r="R288" t="str">
        <f>_xlfn.IFNA(","&amp;VLOOKUP($B288*1000+R$3,奖励辅助!$A:$K,11,FALSE),"")</f>
        <v/>
      </c>
      <c r="S288" t="str">
        <f>_xlfn.IFNA(","&amp;VLOOKUP($B288*1000+S$3,奖励辅助!$A:$K,11,FALSE),"")</f>
        <v/>
      </c>
      <c r="T288" t="str">
        <f>_xlfn.IFNA(","&amp;VLOOKUP($B288*1000+T$3,奖励辅助!$A:$K,11,FALSE),"")</f>
        <v/>
      </c>
      <c r="U288" t="str">
        <f>_xlfn.IFNA(","&amp;VLOOKUP($B288*1000+U$3,奖励辅助!$A:$K,11,FALSE),"")</f>
        <v/>
      </c>
      <c r="V288" t="str">
        <f>_xlfn.IFNA(","&amp;VLOOKUP($B288*1000+V$3,奖励辅助!$A:$K,11,FALSE),"")</f>
        <v/>
      </c>
      <c r="W288" t="str">
        <f>_xlfn.IFNA(","&amp;VLOOKUP($B288*1000+W$3,奖励辅助!$A:$K,11,FALSE),"")</f>
        <v/>
      </c>
      <c r="X288" t="str">
        <f>_xlfn.IFNA(","&amp;VLOOKUP($B288*1000+X$3,奖励辅助!$A:$K,11,FALSE),"")</f>
        <v/>
      </c>
      <c r="Y288" t="str">
        <f>_xlfn.IFNA(","&amp;VLOOKUP($B288*1000+Y$3,奖励辅助!$A:$K,11,FALSE),"")</f>
        <v/>
      </c>
      <c r="Z288" t="str">
        <f>_xlfn.IFNA(","&amp;VLOOKUP($B288*1000+Z$3,奖励辅助!$A:$K,11,FALSE),"")</f>
        <v/>
      </c>
      <c r="AA288" t="str">
        <f>_xlfn.IFNA(","&amp;VLOOKUP($B288*1000+AA$3,奖励辅助!$A:$K,11,FALSE),"")</f>
        <v/>
      </c>
      <c r="AB288" t="str">
        <f>_xlfn.IFNA(","&amp;VLOOKUP($B288*1000+AB$3,奖励辅助!$A:$K,11,FALSE),"")</f>
        <v/>
      </c>
      <c r="AC288" t="str">
        <f>_xlfn.IFNA(","&amp;VLOOKUP($B288*1000+AC$3,奖励辅助!$A:$K,11,FALSE),"")</f>
        <v/>
      </c>
      <c r="AD288" t="str">
        <f>_xlfn.IFNA(","&amp;VLOOKUP($B288*1000+AD$3,奖励辅助!$A:$K,11,FALSE),"")</f>
        <v/>
      </c>
      <c r="AE288" t="str">
        <f>_xlfn.IFNA(","&amp;VLOOKUP($B288*1000+AE$3,奖励辅助!$A:$K,11,FALSE),"")</f>
        <v/>
      </c>
      <c r="AF288" t="str">
        <f>_xlfn.IFNA(","&amp;VLOOKUP($B288*1000+AF$3,奖励辅助!$A:$K,11,FALSE),"")</f>
        <v/>
      </c>
      <c r="AG288" t="str">
        <f>_xlfn.IFNA(","&amp;VLOOKUP($B288*1000+AG$3,奖励辅助!$A:$K,11,FALSE),"")</f>
        <v/>
      </c>
      <c r="AH288" t="str">
        <f>_xlfn.IFNA(","&amp;VLOOKUP($B288*1000+AH$3,奖励辅助!$A:$K,11,FALSE),"")</f>
        <v/>
      </c>
      <c r="AI288" t="str">
        <f>_xlfn.IFNA(","&amp;VLOOKUP($B288*1000+AI$3,奖励辅助!$A:$K,11,FALSE),"")</f>
        <v/>
      </c>
      <c r="AJ288" t="str">
        <f>_xlfn.IFNA(","&amp;VLOOKUP($B288*1000+AJ$3,奖励辅助!$A:$K,11,FALSE),"")</f>
        <v/>
      </c>
      <c r="AK288" t="str">
        <f>_xlfn.IFNA(","&amp;VLOOKUP($B288*1000+AK$3,奖励辅助!$A:$K,11,FALSE),"")</f>
        <v/>
      </c>
      <c r="AL288" t="str">
        <f>_xlfn.IFNA(","&amp;VLOOKUP($B288*1000+AL$3,奖励辅助!$A:$K,11,FALSE),"")</f>
        <v/>
      </c>
      <c r="AM288" t="str">
        <f>_xlfn.IFNA(","&amp;VLOOKUP($B288*1000+AM$3,奖励辅助!$A:$K,11,FALSE),"")</f>
        <v/>
      </c>
    </row>
    <row r="289" spans="1:39" x14ac:dyDescent="0.15">
      <c r="A289">
        <f t="shared" si="20"/>
        <v>400961</v>
      </c>
      <c r="B289" s="2">
        <f t="shared" si="21"/>
        <v>961</v>
      </c>
      <c r="C289" s="6">
        <f t="shared" si="23"/>
        <v>96</v>
      </c>
      <c r="D289" s="6">
        <f t="shared" si="24"/>
        <v>1</v>
      </c>
      <c r="E289" s="1" t="s">
        <v>90</v>
      </c>
      <c r="F289" s="3" t="s">
        <v>91</v>
      </c>
      <c r="G289" s="3" t="str">
        <f t="shared" si="22"/>
        <v>[{"t":"i","i":4,"c":390834,"tr":0}]</v>
      </c>
      <c r="H289" s="2">
        <v>0</v>
      </c>
      <c r="I289" s="2">
        <v>0</v>
      </c>
      <c r="J289" t="str">
        <f>_xlfn.IFNA(VLOOKUP($B289*1000+J$3,奖励辅助!$A:$K,11,FALSE),"")</f>
        <v>{"t":"i","i":4,"c":390834,"tr":0}</v>
      </c>
      <c r="K289" t="str">
        <f>_xlfn.IFNA(","&amp;VLOOKUP($B289*1000+K$3,奖励辅助!$A:$K,11,FALSE),"")</f>
        <v/>
      </c>
      <c r="L289" t="str">
        <f>_xlfn.IFNA(","&amp;VLOOKUP($B289*1000+L$3,奖励辅助!$A:$K,11,FALSE),"")</f>
        <v/>
      </c>
      <c r="M289" t="str">
        <f>_xlfn.IFNA(","&amp;VLOOKUP($B289*1000+M$3,奖励辅助!$A:$K,11,FALSE),"")</f>
        <v/>
      </c>
      <c r="N289" t="str">
        <f>_xlfn.IFNA(","&amp;VLOOKUP($B289*1000+N$3,奖励辅助!$A:$K,11,FALSE),"")</f>
        <v/>
      </c>
      <c r="O289" t="str">
        <f>_xlfn.IFNA(","&amp;VLOOKUP($B289*1000+O$3,奖励辅助!$A:$K,11,FALSE),"")</f>
        <v/>
      </c>
      <c r="P289" t="str">
        <f>_xlfn.IFNA(","&amp;VLOOKUP($B289*1000+P$3,奖励辅助!$A:$K,11,FALSE),"")</f>
        <v/>
      </c>
      <c r="Q289" t="str">
        <f>_xlfn.IFNA(","&amp;VLOOKUP($B289*1000+Q$3,奖励辅助!$A:$K,11,FALSE),"")</f>
        <v/>
      </c>
      <c r="R289" t="str">
        <f>_xlfn.IFNA(","&amp;VLOOKUP($B289*1000+R$3,奖励辅助!$A:$K,11,FALSE),"")</f>
        <v/>
      </c>
      <c r="S289" t="str">
        <f>_xlfn.IFNA(","&amp;VLOOKUP($B289*1000+S$3,奖励辅助!$A:$K,11,FALSE),"")</f>
        <v/>
      </c>
      <c r="T289" t="str">
        <f>_xlfn.IFNA(","&amp;VLOOKUP($B289*1000+T$3,奖励辅助!$A:$K,11,FALSE),"")</f>
        <v/>
      </c>
      <c r="U289" t="str">
        <f>_xlfn.IFNA(","&amp;VLOOKUP($B289*1000+U$3,奖励辅助!$A:$K,11,FALSE),"")</f>
        <v/>
      </c>
      <c r="V289" t="str">
        <f>_xlfn.IFNA(","&amp;VLOOKUP($B289*1000+V$3,奖励辅助!$A:$K,11,FALSE),"")</f>
        <v/>
      </c>
      <c r="W289" t="str">
        <f>_xlfn.IFNA(","&amp;VLOOKUP($B289*1000+W$3,奖励辅助!$A:$K,11,FALSE),"")</f>
        <v/>
      </c>
      <c r="X289" t="str">
        <f>_xlfn.IFNA(","&amp;VLOOKUP($B289*1000+X$3,奖励辅助!$A:$K,11,FALSE),"")</f>
        <v/>
      </c>
      <c r="Y289" t="str">
        <f>_xlfn.IFNA(","&amp;VLOOKUP($B289*1000+Y$3,奖励辅助!$A:$K,11,FALSE),"")</f>
        <v/>
      </c>
      <c r="Z289" t="str">
        <f>_xlfn.IFNA(","&amp;VLOOKUP($B289*1000+Z$3,奖励辅助!$A:$K,11,FALSE),"")</f>
        <v/>
      </c>
      <c r="AA289" t="str">
        <f>_xlfn.IFNA(","&amp;VLOOKUP($B289*1000+AA$3,奖励辅助!$A:$K,11,FALSE),"")</f>
        <v/>
      </c>
      <c r="AB289" t="str">
        <f>_xlfn.IFNA(","&amp;VLOOKUP($B289*1000+AB$3,奖励辅助!$A:$K,11,FALSE),"")</f>
        <v/>
      </c>
      <c r="AC289" t="str">
        <f>_xlfn.IFNA(","&amp;VLOOKUP($B289*1000+AC$3,奖励辅助!$A:$K,11,FALSE),"")</f>
        <v/>
      </c>
      <c r="AD289" t="str">
        <f>_xlfn.IFNA(","&amp;VLOOKUP($B289*1000+AD$3,奖励辅助!$A:$K,11,FALSE),"")</f>
        <v/>
      </c>
      <c r="AE289" t="str">
        <f>_xlfn.IFNA(","&amp;VLOOKUP($B289*1000+AE$3,奖励辅助!$A:$K,11,FALSE),"")</f>
        <v/>
      </c>
      <c r="AF289" t="str">
        <f>_xlfn.IFNA(","&amp;VLOOKUP($B289*1000+AF$3,奖励辅助!$A:$K,11,FALSE),"")</f>
        <v/>
      </c>
      <c r="AG289" t="str">
        <f>_xlfn.IFNA(","&amp;VLOOKUP($B289*1000+AG$3,奖励辅助!$A:$K,11,FALSE),"")</f>
        <v/>
      </c>
      <c r="AH289" t="str">
        <f>_xlfn.IFNA(","&amp;VLOOKUP($B289*1000+AH$3,奖励辅助!$A:$K,11,FALSE),"")</f>
        <v/>
      </c>
      <c r="AI289" t="str">
        <f>_xlfn.IFNA(","&amp;VLOOKUP($B289*1000+AI$3,奖励辅助!$A:$K,11,FALSE),"")</f>
        <v/>
      </c>
      <c r="AJ289" t="str">
        <f>_xlfn.IFNA(","&amp;VLOOKUP($B289*1000+AJ$3,奖励辅助!$A:$K,11,FALSE),"")</f>
        <v/>
      </c>
      <c r="AK289" t="str">
        <f>_xlfn.IFNA(","&amp;VLOOKUP($B289*1000+AK$3,奖励辅助!$A:$K,11,FALSE),"")</f>
        <v/>
      </c>
      <c r="AL289" t="str">
        <f>_xlfn.IFNA(","&amp;VLOOKUP($B289*1000+AL$3,奖励辅助!$A:$K,11,FALSE),"")</f>
        <v/>
      </c>
      <c r="AM289" t="str">
        <f>_xlfn.IFNA(","&amp;VLOOKUP($B289*1000+AM$3,奖励辅助!$A:$K,11,FALSE),"")</f>
        <v/>
      </c>
    </row>
    <row r="290" spans="1:39" x14ac:dyDescent="0.15">
      <c r="A290">
        <f t="shared" si="20"/>
        <v>400962</v>
      </c>
      <c r="B290" s="2">
        <f t="shared" si="21"/>
        <v>962</v>
      </c>
      <c r="C290" s="6">
        <f t="shared" si="23"/>
        <v>96</v>
      </c>
      <c r="D290" s="6">
        <f t="shared" si="24"/>
        <v>2</v>
      </c>
      <c r="E290" s="1" t="s">
        <v>90</v>
      </c>
      <c r="F290" s="3" t="s">
        <v>91</v>
      </c>
      <c r="G290" s="3" t="str">
        <f t="shared" si="22"/>
        <v>[]</v>
      </c>
      <c r="H290" s="2">
        <v>0</v>
      </c>
      <c r="I290" s="2">
        <v>0</v>
      </c>
      <c r="J290" t="str">
        <f>_xlfn.IFNA(VLOOKUP($B290*1000+J$3,奖励辅助!$A:$K,11,FALSE),"")</f>
        <v/>
      </c>
      <c r="K290" t="str">
        <f>_xlfn.IFNA(","&amp;VLOOKUP($B290*1000+K$3,奖励辅助!$A:$K,11,FALSE),"")</f>
        <v/>
      </c>
      <c r="L290" t="str">
        <f>_xlfn.IFNA(","&amp;VLOOKUP($B290*1000+L$3,奖励辅助!$A:$K,11,FALSE),"")</f>
        <v/>
      </c>
      <c r="M290" t="str">
        <f>_xlfn.IFNA(","&amp;VLOOKUP($B290*1000+M$3,奖励辅助!$A:$K,11,FALSE),"")</f>
        <v/>
      </c>
      <c r="N290" t="str">
        <f>_xlfn.IFNA(","&amp;VLOOKUP($B290*1000+N$3,奖励辅助!$A:$K,11,FALSE),"")</f>
        <v/>
      </c>
      <c r="O290" t="str">
        <f>_xlfn.IFNA(","&amp;VLOOKUP($B290*1000+O$3,奖励辅助!$A:$K,11,FALSE),"")</f>
        <v/>
      </c>
      <c r="P290" t="str">
        <f>_xlfn.IFNA(","&amp;VLOOKUP($B290*1000+P$3,奖励辅助!$A:$K,11,FALSE),"")</f>
        <v/>
      </c>
      <c r="Q290" t="str">
        <f>_xlfn.IFNA(","&amp;VLOOKUP($B290*1000+Q$3,奖励辅助!$A:$K,11,FALSE),"")</f>
        <v/>
      </c>
      <c r="R290" t="str">
        <f>_xlfn.IFNA(","&amp;VLOOKUP($B290*1000+R$3,奖励辅助!$A:$K,11,FALSE),"")</f>
        <v/>
      </c>
      <c r="S290" t="str">
        <f>_xlfn.IFNA(","&amp;VLOOKUP($B290*1000+S$3,奖励辅助!$A:$K,11,FALSE),"")</f>
        <v/>
      </c>
      <c r="T290" t="str">
        <f>_xlfn.IFNA(","&amp;VLOOKUP($B290*1000+T$3,奖励辅助!$A:$K,11,FALSE),"")</f>
        <v/>
      </c>
      <c r="U290" t="str">
        <f>_xlfn.IFNA(","&amp;VLOOKUP($B290*1000+U$3,奖励辅助!$A:$K,11,FALSE),"")</f>
        <v/>
      </c>
      <c r="V290" t="str">
        <f>_xlfn.IFNA(","&amp;VLOOKUP($B290*1000+V$3,奖励辅助!$A:$K,11,FALSE),"")</f>
        <v/>
      </c>
      <c r="W290" t="str">
        <f>_xlfn.IFNA(","&amp;VLOOKUP($B290*1000+W$3,奖励辅助!$A:$K,11,FALSE),"")</f>
        <v/>
      </c>
      <c r="X290" t="str">
        <f>_xlfn.IFNA(","&amp;VLOOKUP($B290*1000+X$3,奖励辅助!$A:$K,11,FALSE),"")</f>
        <v/>
      </c>
      <c r="Y290" t="str">
        <f>_xlfn.IFNA(","&amp;VLOOKUP($B290*1000+Y$3,奖励辅助!$A:$K,11,FALSE),"")</f>
        <v/>
      </c>
      <c r="Z290" t="str">
        <f>_xlfn.IFNA(","&amp;VLOOKUP($B290*1000+Z$3,奖励辅助!$A:$K,11,FALSE),"")</f>
        <v/>
      </c>
      <c r="AA290" t="str">
        <f>_xlfn.IFNA(","&amp;VLOOKUP($B290*1000+AA$3,奖励辅助!$A:$K,11,FALSE),"")</f>
        <v/>
      </c>
      <c r="AB290" t="str">
        <f>_xlfn.IFNA(","&amp;VLOOKUP($B290*1000+AB$3,奖励辅助!$A:$K,11,FALSE),"")</f>
        <v/>
      </c>
      <c r="AC290" t="str">
        <f>_xlfn.IFNA(","&amp;VLOOKUP($B290*1000+AC$3,奖励辅助!$A:$K,11,FALSE),"")</f>
        <v/>
      </c>
      <c r="AD290" t="str">
        <f>_xlfn.IFNA(","&amp;VLOOKUP($B290*1000+AD$3,奖励辅助!$A:$K,11,FALSE),"")</f>
        <v/>
      </c>
      <c r="AE290" t="str">
        <f>_xlfn.IFNA(","&amp;VLOOKUP($B290*1000+AE$3,奖励辅助!$A:$K,11,FALSE),"")</f>
        <v/>
      </c>
      <c r="AF290" t="str">
        <f>_xlfn.IFNA(","&amp;VLOOKUP($B290*1000+AF$3,奖励辅助!$A:$K,11,FALSE),"")</f>
        <v/>
      </c>
      <c r="AG290" t="str">
        <f>_xlfn.IFNA(","&amp;VLOOKUP($B290*1000+AG$3,奖励辅助!$A:$K,11,FALSE),"")</f>
        <v/>
      </c>
      <c r="AH290" t="str">
        <f>_xlfn.IFNA(","&amp;VLOOKUP($B290*1000+AH$3,奖励辅助!$A:$K,11,FALSE),"")</f>
        <v/>
      </c>
      <c r="AI290" t="str">
        <f>_xlfn.IFNA(","&amp;VLOOKUP($B290*1000+AI$3,奖励辅助!$A:$K,11,FALSE),"")</f>
        <v/>
      </c>
      <c r="AJ290" t="str">
        <f>_xlfn.IFNA(","&amp;VLOOKUP($B290*1000+AJ$3,奖励辅助!$A:$K,11,FALSE),"")</f>
        <v/>
      </c>
      <c r="AK290" t="str">
        <f>_xlfn.IFNA(","&amp;VLOOKUP($B290*1000+AK$3,奖励辅助!$A:$K,11,FALSE),"")</f>
        <v/>
      </c>
      <c r="AL290" t="str">
        <f>_xlfn.IFNA(","&amp;VLOOKUP($B290*1000+AL$3,奖励辅助!$A:$K,11,FALSE),"")</f>
        <v/>
      </c>
      <c r="AM290" t="str">
        <f>_xlfn.IFNA(","&amp;VLOOKUP($B290*1000+AM$3,奖励辅助!$A:$K,11,FALSE),"")</f>
        <v/>
      </c>
    </row>
    <row r="291" spans="1:39" x14ac:dyDescent="0.15">
      <c r="A291">
        <f t="shared" si="20"/>
        <v>400963</v>
      </c>
      <c r="B291" s="2">
        <f t="shared" si="21"/>
        <v>963</v>
      </c>
      <c r="C291" s="6">
        <f t="shared" si="23"/>
        <v>96</v>
      </c>
      <c r="D291" s="6">
        <f t="shared" si="24"/>
        <v>3</v>
      </c>
      <c r="E291" s="1" t="s">
        <v>90</v>
      </c>
      <c r="F291" s="3" t="s">
        <v>91</v>
      </c>
      <c r="G291" s="3" t="str">
        <f t="shared" si="22"/>
        <v>[]</v>
      </c>
      <c r="H291" s="2">
        <v>0</v>
      </c>
      <c r="I291" s="2">
        <v>0</v>
      </c>
      <c r="J291" t="str">
        <f>_xlfn.IFNA(VLOOKUP($B291*1000+J$3,奖励辅助!$A:$K,11,FALSE),"")</f>
        <v/>
      </c>
      <c r="K291" t="str">
        <f>_xlfn.IFNA(","&amp;VLOOKUP($B291*1000+K$3,奖励辅助!$A:$K,11,FALSE),"")</f>
        <v/>
      </c>
      <c r="L291" t="str">
        <f>_xlfn.IFNA(","&amp;VLOOKUP($B291*1000+L$3,奖励辅助!$A:$K,11,FALSE),"")</f>
        <v/>
      </c>
      <c r="M291" t="str">
        <f>_xlfn.IFNA(","&amp;VLOOKUP($B291*1000+M$3,奖励辅助!$A:$K,11,FALSE),"")</f>
        <v/>
      </c>
      <c r="N291" t="str">
        <f>_xlfn.IFNA(","&amp;VLOOKUP($B291*1000+N$3,奖励辅助!$A:$K,11,FALSE),"")</f>
        <v/>
      </c>
      <c r="O291" t="str">
        <f>_xlfn.IFNA(","&amp;VLOOKUP($B291*1000+O$3,奖励辅助!$A:$K,11,FALSE),"")</f>
        <v/>
      </c>
      <c r="P291" t="str">
        <f>_xlfn.IFNA(","&amp;VLOOKUP($B291*1000+P$3,奖励辅助!$A:$K,11,FALSE),"")</f>
        <v/>
      </c>
      <c r="Q291" t="str">
        <f>_xlfn.IFNA(","&amp;VLOOKUP($B291*1000+Q$3,奖励辅助!$A:$K,11,FALSE),"")</f>
        <v/>
      </c>
      <c r="R291" t="str">
        <f>_xlfn.IFNA(","&amp;VLOOKUP($B291*1000+R$3,奖励辅助!$A:$K,11,FALSE),"")</f>
        <v/>
      </c>
      <c r="S291" t="str">
        <f>_xlfn.IFNA(","&amp;VLOOKUP($B291*1000+S$3,奖励辅助!$A:$K,11,FALSE),"")</f>
        <v/>
      </c>
      <c r="T291" t="str">
        <f>_xlfn.IFNA(","&amp;VLOOKUP($B291*1000+T$3,奖励辅助!$A:$K,11,FALSE),"")</f>
        <v/>
      </c>
      <c r="U291" t="str">
        <f>_xlfn.IFNA(","&amp;VLOOKUP($B291*1000+U$3,奖励辅助!$A:$K,11,FALSE),"")</f>
        <v/>
      </c>
      <c r="V291" t="str">
        <f>_xlfn.IFNA(","&amp;VLOOKUP($B291*1000+V$3,奖励辅助!$A:$K,11,FALSE),"")</f>
        <v/>
      </c>
      <c r="W291" t="str">
        <f>_xlfn.IFNA(","&amp;VLOOKUP($B291*1000+W$3,奖励辅助!$A:$K,11,FALSE),"")</f>
        <v/>
      </c>
      <c r="X291" t="str">
        <f>_xlfn.IFNA(","&amp;VLOOKUP($B291*1000+X$3,奖励辅助!$A:$K,11,FALSE),"")</f>
        <v/>
      </c>
      <c r="Y291" t="str">
        <f>_xlfn.IFNA(","&amp;VLOOKUP($B291*1000+Y$3,奖励辅助!$A:$K,11,FALSE),"")</f>
        <v/>
      </c>
      <c r="Z291" t="str">
        <f>_xlfn.IFNA(","&amp;VLOOKUP($B291*1000+Z$3,奖励辅助!$A:$K,11,FALSE),"")</f>
        <v/>
      </c>
      <c r="AA291" t="str">
        <f>_xlfn.IFNA(","&amp;VLOOKUP($B291*1000+AA$3,奖励辅助!$A:$K,11,FALSE),"")</f>
        <v/>
      </c>
      <c r="AB291" t="str">
        <f>_xlfn.IFNA(","&amp;VLOOKUP($B291*1000+AB$3,奖励辅助!$A:$K,11,FALSE),"")</f>
        <v/>
      </c>
      <c r="AC291" t="str">
        <f>_xlfn.IFNA(","&amp;VLOOKUP($B291*1000+AC$3,奖励辅助!$A:$K,11,FALSE),"")</f>
        <v/>
      </c>
      <c r="AD291" t="str">
        <f>_xlfn.IFNA(","&amp;VLOOKUP($B291*1000+AD$3,奖励辅助!$A:$K,11,FALSE),"")</f>
        <v/>
      </c>
      <c r="AE291" t="str">
        <f>_xlfn.IFNA(","&amp;VLOOKUP($B291*1000+AE$3,奖励辅助!$A:$K,11,FALSE),"")</f>
        <v/>
      </c>
      <c r="AF291" t="str">
        <f>_xlfn.IFNA(","&amp;VLOOKUP($B291*1000+AF$3,奖励辅助!$A:$K,11,FALSE),"")</f>
        <v/>
      </c>
      <c r="AG291" t="str">
        <f>_xlfn.IFNA(","&amp;VLOOKUP($B291*1000+AG$3,奖励辅助!$A:$K,11,FALSE),"")</f>
        <v/>
      </c>
      <c r="AH291" t="str">
        <f>_xlfn.IFNA(","&amp;VLOOKUP($B291*1000+AH$3,奖励辅助!$A:$K,11,FALSE),"")</f>
        <v/>
      </c>
      <c r="AI291" t="str">
        <f>_xlfn.IFNA(","&amp;VLOOKUP($B291*1000+AI$3,奖励辅助!$A:$K,11,FALSE),"")</f>
        <v/>
      </c>
      <c r="AJ291" t="str">
        <f>_xlfn.IFNA(","&amp;VLOOKUP($B291*1000+AJ$3,奖励辅助!$A:$K,11,FALSE),"")</f>
        <v/>
      </c>
      <c r="AK291" t="str">
        <f>_xlfn.IFNA(","&amp;VLOOKUP($B291*1000+AK$3,奖励辅助!$A:$K,11,FALSE),"")</f>
        <v/>
      </c>
      <c r="AL291" t="str">
        <f>_xlfn.IFNA(","&amp;VLOOKUP($B291*1000+AL$3,奖励辅助!$A:$K,11,FALSE),"")</f>
        <v/>
      </c>
      <c r="AM291" t="str">
        <f>_xlfn.IFNA(","&amp;VLOOKUP($B291*1000+AM$3,奖励辅助!$A:$K,11,FALSE),"")</f>
        <v/>
      </c>
    </row>
    <row r="292" spans="1:39" x14ac:dyDescent="0.15">
      <c r="A292">
        <f t="shared" si="20"/>
        <v>400971</v>
      </c>
      <c r="B292" s="2">
        <f t="shared" si="21"/>
        <v>971</v>
      </c>
      <c r="C292" s="6">
        <f t="shared" si="23"/>
        <v>97</v>
      </c>
      <c r="D292" s="6">
        <f t="shared" si="24"/>
        <v>1</v>
      </c>
      <c r="E292" s="1" t="s">
        <v>90</v>
      </c>
      <c r="F292" s="3" t="s">
        <v>91</v>
      </c>
      <c r="G292" s="3" t="str">
        <f t="shared" si="22"/>
        <v>[{"t":"i","i":4,"c":418896,"tr":0}]</v>
      </c>
      <c r="H292" s="2">
        <v>0</v>
      </c>
      <c r="I292" s="2">
        <v>0</v>
      </c>
      <c r="J292" t="str">
        <f>_xlfn.IFNA(VLOOKUP($B292*1000+J$3,奖励辅助!$A:$K,11,FALSE),"")</f>
        <v>{"t":"i","i":4,"c":418896,"tr":0}</v>
      </c>
      <c r="K292" t="str">
        <f>_xlfn.IFNA(","&amp;VLOOKUP($B292*1000+K$3,奖励辅助!$A:$K,11,FALSE),"")</f>
        <v/>
      </c>
      <c r="L292" t="str">
        <f>_xlfn.IFNA(","&amp;VLOOKUP($B292*1000+L$3,奖励辅助!$A:$K,11,FALSE),"")</f>
        <v/>
      </c>
      <c r="M292" t="str">
        <f>_xlfn.IFNA(","&amp;VLOOKUP($B292*1000+M$3,奖励辅助!$A:$K,11,FALSE),"")</f>
        <v/>
      </c>
      <c r="N292" t="str">
        <f>_xlfn.IFNA(","&amp;VLOOKUP($B292*1000+N$3,奖励辅助!$A:$K,11,FALSE),"")</f>
        <v/>
      </c>
      <c r="O292" t="str">
        <f>_xlfn.IFNA(","&amp;VLOOKUP($B292*1000+O$3,奖励辅助!$A:$K,11,FALSE),"")</f>
        <v/>
      </c>
      <c r="P292" t="str">
        <f>_xlfn.IFNA(","&amp;VLOOKUP($B292*1000+P$3,奖励辅助!$A:$K,11,FALSE),"")</f>
        <v/>
      </c>
      <c r="Q292" t="str">
        <f>_xlfn.IFNA(","&amp;VLOOKUP($B292*1000+Q$3,奖励辅助!$A:$K,11,FALSE),"")</f>
        <v/>
      </c>
      <c r="R292" t="str">
        <f>_xlfn.IFNA(","&amp;VLOOKUP($B292*1000+R$3,奖励辅助!$A:$K,11,FALSE),"")</f>
        <v/>
      </c>
      <c r="S292" t="str">
        <f>_xlfn.IFNA(","&amp;VLOOKUP($B292*1000+S$3,奖励辅助!$A:$K,11,FALSE),"")</f>
        <v/>
      </c>
      <c r="T292" t="str">
        <f>_xlfn.IFNA(","&amp;VLOOKUP($B292*1000+T$3,奖励辅助!$A:$K,11,FALSE),"")</f>
        <v/>
      </c>
      <c r="U292" t="str">
        <f>_xlfn.IFNA(","&amp;VLOOKUP($B292*1000+U$3,奖励辅助!$A:$K,11,FALSE),"")</f>
        <v/>
      </c>
      <c r="V292" t="str">
        <f>_xlfn.IFNA(","&amp;VLOOKUP($B292*1000+V$3,奖励辅助!$A:$K,11,FALSE),"")</f>
        <v/>
      </c>
      <c r="W292" t="str">
        <f>_xlfn.IFNA(","&amp;VLOOKUP($B292*1000+W$3,奖励辅助!$A:$K,11,FALSE),"")</f>
        <v/>
      </c>
      <c r="X292" t="str">
        <f>_xlfn.IFNA(","&amp;VLOOKUP($B292*1000+X$3,奖励辅助!$A:$K,11,FALSE),"")</f>
        <v/>
      </c>
      <c r="Y292" t="str">
        <f>_xlfn.IFNA(","&amp;VLOOKUP($B292*1000+Y$3,奖励辅助!$A:$K,11,FALSE),"")</f>
        <v/>
      </c>
      <c r="Z292" t="str">
        <f>_xlfn.IFNA(","&amp;VLOOKUP($B292*1000+Z$3,奖励辅助!$A:$K,11,FALSE),"")</f>
        <v/>
      </c>
      <c r="AA292" t="str">
        <f>_xlfn.IFNA(","&amp;VLOOKUP($B292*1000+AA$3,奖励辅助!$A:$K,11,FALSE),"")</f>
        <v/>
      </c>
      <c r="AB292" t="str">
        <f>_xlfn.IFNA(","&amp;VLOOKUP($B292*1000+AB$3,奖励辅助!$A:$K,11,FALSE),"")</f>
        <v/>
      </c>
      <c r="AC292" t="str">
        <f>_xlfn.IFNA(","&amp;VLOOKUP($B292*1000+AC$3,奖励辅助!$A:$K,11,FALSE),"")</f>
        <v/>
      </c>
      <c r="AD292" t="str">
        <f>_xlfn.IFNA(","&amp;VLOOKUP($B292*1000+AD$3,奖励辅助!$A:$K,11,FALSE),"")</f>
        <v/>
      </c>
      <c r="AE292" t="str">
        <f>_xlfn.IFNA(","&amp;VLOOKUP($B292*1000+AE$3,奖励辅助!$A:$K,11,FALSE),"")</f>
        <v/>
      </c>
      <c r="AF292" t="str">
        <f>_xlfn.IFNA(","&amp;VLOOKUP($B292*1000+AF$3,奖励辅助!$A:$K,11,FALSE),"")</f>
        <v/>
      </c>
      <c r="AG292" t="str">
        <f>_xlfn.IFNA(","&amp;VLOOKUP($B292*1000+AG$3,奖励辅助!$A:$K,11,FALSE),"")</f>
        <v/>
      </c>
      <c r="AH292" t="str">
        <f>_xlfn.IFNA(","&amp;VLOOKUP($B292*1000+AH$3,奖励辅助!$A:$K,11,FALSE),"")</f>
        <v/>
      </c>
      <c r="AI292" t="str">
        <f>_xlfn.IFNA(","&amp;VLOOKUP($B292*1000+AI$3,奖励辅助!$A:$K,11,FALSE),"")</f>
        <v/>
      </c>
      <c r="AJ292" t="str">
        <f>_xlfn.IFNA(","&amp;VLOOKUP($B292*1000+AJ$3,奖励辅助!$A:$K,11,FALSE),"")</f>
        <v/>
      </c>
      <c r="AK292" t="str">
        <f>_xlfn.IFNA(","&amp;VLOOKUP($B292*1000+AK$3,奖励辅助!$A:$K,11,FALSE),"")</f>
        <v/>
      </c>
      <c r="AL292" t="str">
        <f>_xlfn.IFNA(","&amp;VLOOKUP($B292*1000+AL$3,奖励辅助!$A:$K,11,FALSE),"")</f>
        <v/>
      </c>
      <c r="AM292" t="str">
        <f>_xlfn.IFNA(","&amp;VLOOKUP($B292*1000+AM$3,奖励辅助!$A:$K,11,FALSE),"")</f>
        <v/>
      </c>
    </row>
    <row r="293" spans="1:39" x14ac:dyDescent="0.15">
      <c r="A293">
        <f t="shared" si="20"/>
        <v>400972</v>
      </c>
      <c r="B293" s="2">
        <f t="shared" si="21"/>
        <v>972</v>
      </c>
      <c r="C293" s="6">
        <f t="shared" si="23"/>
        <v>97</v>
      </c>
      <c r="D293" s="6">
        <f t="shared" si="24"/>
        <v>2</v>
      </c>
      <c r="E293" s="1" t="s">
        <v>90</v>
      </c>
      <c r="F293" s="3" t="s">
        <v>91</v>
      </c>
      <c r="G293" s="3" t="str">
        <f t="shared" si="22"/>
        <v>[]</v>
      </c>
      <c r="H293" s="2">
        <v>0</v>
      </c>
      <c r="I293" s="2">
        <v>0</v>
      </c>
      <c r="J293" t="str">
        <f>_xlfn.IFNA(VLOOKUP($B293*1000+J$3,奖励辅助!$A:$K,11,FALSE),"")</f>
        <v/>
      </c>
      <c r="K293" t="str">
        <f>_xlfn.IFNA(","&amp;VLOOKUP($B293*1000+K$3,奖励辅助!$A:$K,11,FALSE),"")</f>
        <v/>
      </c>
      <c r="L293" t="str">
        <f>_xlfn.IFNA(","&amp;VLOOKUP($B293*1000+L$3,奖励辅助!$A:$K,11,FALSE),"")</f>
        <v/>
      </c>
      <c r="M293" t="str">
        <f>_xlfn.IFNA(","&amp;VLOOKUP($B293*1000+M$3,奖励辅助!$A:$K,11,FALSE),"")</f>
        <v/>
      </c>
      <c r="N293" t="str">
        <f>_xlfn.IFNA(","&amp;VLOOKUP($B293*1000+N$3,奖励辅助!$A:$K,11,FALSE),"")</f>
        <v/>
      </c>
      <c r="O293" t="str">
        <f>_xlfn.IFNA(","&amp;VLOOKUP($B293*1000+O$3,奖励辅助!$A:$K,11,FALSE),"")</f>
        <v/>
      </c>
      <c r="P293" t="str">
        <f>_xlfn.IFNA(","&amp;VLOOKUP($B293*1000+P$3,奖励辅助!$A:$K,11,FALSE),"")</f>
        <v/>
      </c>
      <c r="Q293" t="str">
        <f>_xlfn.IFNA(","&amp;VLOOKUP($B293*1000+Q$3,奖励辅助!$A:$K,11,FALSE),"")</f>
        <v/>
      </c>
      <c r="R293" t="str">
        <f>_xlfn.IFNA(","&amp;VLOOKUP($B293*1000+R$3,奖励辅助!$A:$K,11,FALSE),"")</f>
        <v/>
      </c>
      <c r="S293" t="str">
        <f>_xlfn.IFNA(","&amp;VLOOKUP($B293*1000+S$3,奖励辅助!$A:$K,11,FALSE),"")</f>
        <v/>
      </c>
      <c r="T293" t="str">
        <f>_xlfn.IFNA(","&amp;VLOOKUP($B293*1000+T$3,奖励辅助!$A:$K,11,FALSE),"")</f>
        <v/>
      </c>
      <c r="U293" t="str">
        <f>_xlfn.IFNA(","&amp;VLOOKUP($B293*1000+U$3,奖励辅助!$A:$K,11,FALSE),"")</f>
        <v/>
      </c>
      <c r="V293" t="str">
        <f>_xlfn.IFNA(","&amp;VLOOKUP($B293*1000+V$3,奖励辅助!$A:$K,11,FALSE),"")</f>
        <v/>
      </c>
      <c r="W293" t="str">
        <f>_xlfn.IFNA(","&amp;VLOOKUP($B293*1000+W$3,奖励辅助!$A:$K,11,FALSE),"")</f>
        <v/>
      </c>
      <c r="X293" t="str">
        <f>_xlfn.IFNA(","&amp;VLOOKUP($B293*1000+X$3,奖励辅助!$A:$K,11,FALSE),"")</f>
        <v/>
      </c>
      <c r="Y293" t="str">
        <f>_xlfn.IFNA(","&amp;VLOOKUP($B293*1000+Y$3,奖励辅助!$A:$K,11,FALSE),"")</f>
        <v/>
      </c>
      <c r="Z293" t="str">
        <f>_xlfn.IFNA(","&amp;VLOOKUP($B293*1000+Z$3,奖励辅助!$A:$K,11,FALSE),"")</f>
        <v/>
      </c>
      <c r="AA293" t="str">
        <f>_xlfn.IFNA(","&amp;VLOOKUP($B293*1000+AA$3,奖励辅助!$A:$K,11,FALSE),"")</f>
        <v/>
      </c>
      <c r="AB293" t="str">
        <f>_xlfn.IFNA(","&amp;VLOOKUP($B293*1000+AB$3,奖励辅助!$A:$K,11,FALSE),"")</f>
        <v/>
      </c>
      <c r="AC293" t="str">
        <f>_xlfn.IFNA(","&amp;VLOOKUP($B293*1000+AC$3,奖励辅助!$A:$K,11,FALSE),"")</f>
        <v/>
      </c>
      <c r="AD293" t="str">
        <f>_xlfn.IFNA(","&amp;VLOOKUP($B293*1000+AD$3,奖励辅助!$A:$K,11,FALSE),"")</f>
        <v/>
      </c>
      <c r="AE293" t="str">
        <f>_xlfn.IFNA(","&amp;VLOOKUP($B293*1000+AE$3,奖励辅助!$A:$K,11,FALSE),"")</f>
        <v/>
      </c>
      <c r="AF293" t="str">
        <f>_xlfn.IFNA(","&amp;VLOOKUP($B293*1000+AF$3,奖励辅助!$A:$K,11,FALSE),"")</f>
        <v/>
      </c>
      <c r="AG293" t="str">
        <f>_xlfn.IFNA(","&amp;VLOOKUP($B293*1000+AG$3,奖励辅助!$A:$K,11,FALSE),"")</f>
        <v/>
      </c>
      <c r="AH293" t="str">
        <f>_xlfn.IFNA(","&amp;VLOOKUP($B293*1000+AH$3,奖励辅助!$A:$K,11,FALSE),"")</f>
        <v/>
      </c>
      <c r="AI293" t="str">
        <f>_xlfn.IFNA(","&amp;VLOOKUP($B293*1000+AI$3,奖励辅助!$A:$K,11,FALSE),"")</f>
        <v/>
      </c>
      <c r="AJ293" t="str">
        <f>_xlfn.IFNA(","&amp;VLOOKUP($B293*1000+AJ$3,奖励辅助!$A:$K,11,FALSE),"")</f>
        <v/>
      </c>
      <c r="AK293" t="str">
        <f>_xlfn.IFNA(","&amp;VLOOKUP($B293*1000+AK$3,奖励辅助!$A:$K,11,FALSE),"")</f>
        <v/>
      </c>
      <c r="AL293" t="str">
        <f>_xlfn.IFNA(","&amp;VLOOKUP($B293*1000+AL$3,奖励辅助!$A:$K,11,FALSE),"")</f>
        <v/>
      </c>
      <c r="AM293" t="str">
        <f>_xlfn.IFNA(","&amp;VLOOKUP($B293*1000+AM$3,奖励辅助!$A:$K,11,FALSE),"")</f>
        <v/>
      </c>
    </row>
    <row r="294" spans="1:39" x14ac:dyDescent="0.15">
      <c r="A294">
        <f t="shared" si="20"/>
        <v>400973</v>
      </c>
      <c r="B294" s="2">
        <f t="shared" si="21"/>
        <v>973</v>
      </c>
      <c r="C294" s="6">
        <f t="shared" si="23"/>
        <v>97</v>
      </c>
      <c r="D294" s="6">
        <f t="shared" si="24"/>
        <v>3</v>
      </c>
      <c r="E294" s="1" t="s">
        <v>90</v>
      </c>
      <c r="F294" s="3" t="s">
        <v>91</v>
      </c>
      <c r="G294" s="3" t="str">
        <f t="shared" si="22"/>
        <v>[]</v>
      </c>
      <c r="H294" s="2">
        <v>0</v>
      </c>
      <c r="I294" s="2">
        <v>0</v>
      </c>
      <c r="J294" t="str">
        <f>_xlfn.IFNA(VLOOKUP($B294*1000+J$3,奖励辅助!$A:$K,11,FALSE),"")</f>
        <v/>
      </c>
      <c r="K294" t="str">
        <f>_xlfn.IFNA(","&amp;VLOOKUP($B294*1000+K$3,奖励辅助!$A:$K,11,FALSE),"")</f>
        <v/>
      </c>
      <c r="L294" t="str">
        <f>_xlfn.IFNA(","&amp;VLOOKUP($B294*1000+L$3,奖励辅助!$A:$K,11,FALSE),"")</f>
        <v/>
      </c>
      <c r="M294" t="str">
        <f>_xlfn.IFNA(","&amp;VLOOKUP($B294*1000+M$3,奖励辅助!$A:$K,11,FALSE),"")</f>
        <v/>
      </c>
      <c r="N294" t="str">
        <f>_xlfn.IFNA(","&amp;VLOOKUP($B294*1000+N$3,奖励辅助!$A:$K,11,FALSE),"")</f>
        <v/>
      </c>
      <c r="O294" t="str">
        <f>_xlfn.IFNA(","&amp;VLOOKUP($B294*1000+O$3,奖励辅助!$A:$K,11,FALSE),"")</f>
        <v/>
      </c>
      <c r="P294" t="str">
        <f>_xlfn.IFNA(","&amp;VLOOKUP($B294*1000+P$3,奖励辅助!$A:$K,11,FALSE),"")</f>
        <v/>
      </c>
      <c r="Q294" t="str">
        <f>_xlfn.IFNA(","&amp;VLOOKUP($B294*1000+Q$3,奖励辅助!$A:$K,11,FALSE),"")</f>
        <v/>
      </c>
      <c r="R294" t="str">
        <f>_xlfn.IFNA(","&amp;VLOOKUP($B294*1000+R$3,奖励辅助!$A:$K,11,FALSE),"")</f>
        <v/>
      </c>
      <c r="S294" t="str">
        <f>_xlfn.IFNA(","&amp;VLOOKUP($B294*1000+S$3,奖励辅助!$A:$K,11,FALSE),"")</f>
        <v/>
      </c>
      <c r="T294" t="str">
        <f>_xlfn.IFNA(","&amp;VLOOKUP($B294*1000+T$3,奖励辅助!$A:$K,11,FALSE),"")</f>
        <v/>
      </c>
      <c r="U294" t="str">
        <f>_xlfn.IFNA(","&amp;VLOOKUP($B294*1000+U$3,奖励辅助!$A:$K,11,FALSE),"")</f>
        <v/>
      </c>
      <c r="V294" t="str">
        <f>_xlfn.IFNA(","&amp;VLOOKUP($B294*1000+V$3,奖励辅助!$A:$K,11,FALSE),"")</f>
        <v/>
      </c>
      <c r="W294" t="str">
        <f>_xlfn.IFNA(","&amp;VLOOKUP($B294*1000+W$3,奖励辅助!$A:$K,11,FALSE),"")</f>
        <v/>
      </c>
      <c r="X294" t="str">
        <f>_xlfn.IFNA(","&amp;VLOOKUP($B294*1000+X$3,奖励辅助!$A:$K,11,FALSE),"")</f>
        <v/>
      </c>
      <c r="Y294" t="str">
        <f>_xlfn.IFNA(","&amp;VLOOKUP($B294*1000+Y$3,奖励辅助!$A:$K,11,FALSE),"")</f>
        <v/>
      </c>
      <c r="Z294" t="str">
        <f>_xlfn.IFNA(","&amp;VLOOKUP($B294*1000+Z$3,奖励辅助!$A:$K,11,FALSE),"")</f>
        <v/>
      </c>
      <c r="AA294" t="str">
        <f>_xlfn.IFNA(","&amp;VLOOKUP($B294*1000+AA$3,奖励辅助!$A:$K,11,FALSE),"")</f>
        <v/>
      </c>
      <c r="AB294" t="str">
        <f>_xlfn.IFNA(","&amp;VLOOKUP($B294*1000+AB$3,奖励辅助!$A:$K,11,FALSE),"")</f>
        <v/>
      </c>
      <c r="AC294" t="str">
        <f>_xlfn.IFNA(","&amp;VLOOKUP($B294*1000+AC$3,奖励辅助!$A:$K,11,FALSE),"")</f>
        <v/>
      </c>
      <c r="AD294" t="str">
        <f>_xlfn.IFNA(","&amp;VLOOKUP($B294*1000+AD$3,奖励辅助!$A:$K,11,FALSE),"")</f>
        <v/>
      </c>
      <c r="AE294" t="str">
        <f>_xlfn.IFNA(","&amp;VLOOKUP($B294*1000+AE$3,奖励辅助!$A:$K,11,FALSE),"")</f>
        <v/>
      </c>
      <c r="AF294" t="str">
        <f>_xlfn.IFNA(","&amp;VLOOKUP($B294*1000+AF$3,奖励辅助!$A:$K,11,FALSE),"")</f>
        <v/>
      </c>
      <c r="AG294" t="str">
        <f>_xlfn.IFNA(","&amp;VLOOKUP($B294*1000+AG$3,奖励辅助!$A:$K,11,FALSE),"")</f>
        <v/>
      </c>
      <c r="AH294" t="str">
        <f>_xlfn.IFNA(","&amp;VLOOKUP($B294*1000+AH$3,奖励辅助!$A:$K,11,FALSE),"")</f>
        <v/>
      </c>
      <c r="AI294" t="str">
        <f>_xlfn.IFNA(","&amp;VLOOKUP($B294*1000+AI$3,奖励辅助!$A:$K,11,FALSE),"")</f>
        <v/>
      </c>
      <c r="AJ294" t="str">
        <f>_xlfn.IFNA(","&amp;VLOOKUP($B294*1000+AJ$3,奖励辅助!$A:$K,11,FALSE),"")</f>
        <v/>
      </c>
      <c r="AK294" t="str">
        <f>_xlfn.IFNA(","&amp;VLOOKUP($B294*1000+AK$3,奖励辅助!$A:$K,11,FALSE),"")</f>
        <v/>
      </c>
      <c r="AL294" t="str">
        <f>_xlfn.IFNA(","&amp;VLOOKUP($B294*1000+AL$3,奖励辅助!$A:$K,11,FALSE),"")</f>
        <v/>
      </c>
      <c r="AM294" t="str">
        <f>_xlfn.IFNA(","&amp;VLOOKUP($B294*1000+AM$3,奖励辅助!$A:$K,11,FALSE),"")</f>
        <v/>
      </c>
    </row>
    <row r="295" spans="1:39" x14ac:dyDescent="0.15">
      <c r="A295">
        <f t="shared" si="20"/>
        <v>400981</v>
      </c>
      <c r="B295" s="2">
        <f t="shared" si="21"/>
        <v>981</v>
      </c>
      <c r="C295" s="6">
        <f t="shared" si="23"/>
        <v>98</v>
      </c>
      <c r="D295" s="6">
        <f t="shared" si="24"/>
        <v>1</v>
      </c>
      <c r="E295" s="1" t="s">
        <v>90</v>
      </c>
      <c r="F295" s="3" t="s">
        <v>91</v>
      </c>
      <c r="G295" s="3" t="str">
        <f t="shared" si="22"/>
        <v>[{"t":"i","i":4,"c":448972,"tr":0}]</v>
      </c>
      <c r="H295" s="2">
        <v>0</v>
      </c>
      <c r="I295" s="2">
        <v>0</v>
      </c>
      <c r="J295" t="str">
        <f>_xlfn.IFNA(VLOOKUP($B295*1000+J$3,奖励辅助!$A:$K,11,FALSE),"")</f>
        <v>{"t":"i","i":4,"c":448972,"tr":0}</v>
      </c>
      <c r="K295" t="str">
        <f>_xlfn.IFNA(","&amp;VLOOKUP($B295*1000+K$3,奖励辅助!$A:$K,11,FALSE),"")</f>
        <v/>
      </c>
      <c r="L295" t="str">
        <f>_xlfn.IFNA(","&amp;VLOOKUP($B295*1000+L$3,奖励辅助!$A:$K,11,FALSE),"")</f>
        <v/>
      </c>
      <c r="M295" t="str">
        <f>_xlfn.IFNA(","&amp;VLOOKUP($B295*1000+M$3,奖励辅助!$A:$K,11,FALSE),"")</f>
        <v/>
      </c>
      <c r="N295" t="str">
        <f>_xlfn.IFNA(","&amp;VLOOKUP($B295*1000+N$3,奖励辅助!$A:$K,11,FALSE),"")</f>
        <v/>
      </c>
      <c r="O295" t="str">
        <f>_xlfn.IFNA(","&amp;VLOOKUP($B295*1000+O$3,奖励辅助!$A:$K,11,FALSE),"")</f>
        <v/>
      </c>
      <c r="P295" t="str">
        <f>_xlfn.IFNA(","&amp;VLOOKUP($B295*1000+P$3,奖励辅助!$A:$K,11,FALSE),"")</f>
        <v/>
      </c>
      <c r="Q295" t="str">
        <f>_xlfn.IFNA(","&amp;VLOOKUP($B295*1000+Q$3,奖励辅助!$A:$K,11,FALSE),"")</f>
        <v/>
      </c>
      <c r="R295" t="str">
        <f>_xlfn.IFNA(","&amp;VLOOKUP($B295*1000+R$3,奖励辅助!$A:$K,11,FALSE),"")</f>
        <v/>
      </c>
      <c r="S295" t="str">
        <f>_xlfn.IFNA(","&amp;VLOOKUP($B295*1000+S$3,奖励辅助!$A:$K,11,FALSE),"")</f>
        <v/>
      </c>
      <c r="T295" t="str">
        <f>_xlfn.IFNA(","&amp;VLOOKUP($B295*1000+T$3,奖励辅助!$A:$K,11,FALSE),"")</f>
        <v/>
      </c>
      <c r="U295" t="str">
        <f>_xlfn.IFNA(","&amp;VLOOKUP($B295*1000+U$3,奖励辅助!$A:$K,11,FALSE),"")</f>
        <v/>
      </c>
      <c r="V295" t="str">
        <f>_xlfn.IFNA(","&amp;VLOOKUP($B295*1000+V$3,奖励辅助!$A:$K,11,FALSE),"")</f>
        <v/>
      </c>
      <c r="W295" t="str">
        <f>_xlfn.IFNA(","&amp;VLOOKUP($B295*1000+W$3,奖励辅助!$A:$K,11,FALSE),"")</f>
        <v/>
      </c>
      <c r="X295" t="str">
        <f>_xlfn.IFNA(","&amp;VLOOKUP($B295*1000+X$3,奖励辅助!$A:$K,11,FALSE),"")</f>
        <v/>
      </c>
      <c r="Y295" t="str">
        <f>_xlfn.IFNA(","&amp;VLOOKUP($B295*1000+Y$3,奖励辅助!$A:$K,11,FALSE),"")</f>
        <v/>
      </c>
      <c r="Z295" t="str">
        <f>_xlfn.IFNA(","&amp;VLOOKUP($B295*1000+Z$3,奖励辅助!$A:$K,11,FALSE),"")</f>
        <v/>
      </c>
      <c r="AA295" t="str">
        <f>_xlfn.IFNA(","&amp;VLOOKUP($B295*1000+AA$3,奖励辅助!$A:$K,11,FALSE),"")</f>
        <v/>
      </c>
      <c r="AB295" t="str">
        <f>_xlfn.IFNA(","&amp;VLOOKUP($B295*1000+AB$3,奖励辅助!$A:$K,11,FALSE),"")</f>
        <v/>
      </c>
      <c r="AC295" t="str">
        <f>_xlfn.IFNA(","&amp;VLOOKUP($B295*1000+AC$3,奖励辅助!$A:$K,11,FALSE),"")</f>
        <v/>
      </c>
      <c r="AD295" t="str">
        <f>_xlfn.IFNA(","&amp;VLOOKUP($B295*1000+AD$3,奖励辅助!$A:$K,11,FALSE),"")</f>
        <v/>
      </c>
      <c r="AE295" t="str">
        <f>_xlfn.IFNA(","&amp;VLOOKUP($B295*1000+AE$3,奖励辅助!$A:$K,11,FALSE),"")</f>
        <v/>
      </c>
      <c r="AF295" t="str">
        <f>_xlfn.IFNA(","&amp;VLOOKUP($B295*1000+AF$3,奖励辅助!$A:$K,11,FALSE),"")</f>
        <v/>
      </c>
      <c r="AG295" t="str">
        <f>_xlfn.IFNA(","&amp;VLOOKUP($B295*1000+AG$3,奖励辅助!$A:$K,11,FALSE),"")</f>
        <v/>
      </c>
      <c r="AH295" t="str">
        <f>_xlfn.IFNA(","&amp;VLOOKUP($B295*1000+AH$3,奖励辅助!$A:$K,11,FALSE),"")</f>
        <v/>
      </c>
      <c r="AI295" t="str">
        <f>_xlfn.IFNA(","&amp;VLOOKUP($B295*1000+AI$3,奖励辅助!$A:$K,11,FALSE),"")</f>
        <v/>
      </c>
      <c r="AJ295" t="str">
        <f>_xlfn.IFNA(","&amp;VLOOKUP($B295*1000+AJ$3,奖励辅助!$A:$K,11,FALSE),"")</f>
        <v/>
      </c>
      <c r="AK295" t="str">
        <f>_xlfn.IFNA(","&amp;VLOOKUP($B295*1000+AK$3,奖励辅助!$A:$K,11,FALSE),"")</f>
        <v/>
      </c>
      <c r="AL295" t="str">
        <f>_xlfn.IFNA(","&amp;VLOOKUP($B295*1000+AL$3,奖励辅助!$A:$K,11,FALSE),"")</f>
        <v/>
      </c>
      <c r="AM295" t="str">
        <f>_xlfn.IFNA(","&amp;VLOOKUP($B295*1000+AM$3,奖励辅助!$A:$K,11,FALSE),"")</f>
        <v/>
      </c>
    </row>
    <row r="296" spans="1:39" x14ac:dyDescent="0.15">
      <c r="A296">
        <f t="shared" si="20"/>
        <v>400982</v>
      </c>
      <c r="B296" s="2">
        <f t="shared" si="21"/>
        <v>982</v>
      </c>
      <c r="C296" s="6">
        <f t="shared" si="23"/>
        <v>98</v>
      </c>
      <c r="D296" s="6">
        <f t="shared" si="24"/>
        <v>2</v>
      </c>
      <c r="E296" s="1" t="s">
        <v>90</v>
      </c>
      <c r="F296" s="3" t="s">
        <v>91</v>
      </c>
      <c r="G296" s="3" t="str">
        <f t="shared" si="22"/>
        <v>[]</v>
      </c>
      <c r="H296" s="2">
        <v>0</v>
      </c>
      <c r="I296" s="2">
        <v>0</v>
      </c>
      <c r="J296" t="str">
        <f>_xlfn.IFNA(VLOOKUP($B296*1000+J$3,奖励辅助!$A:$K,11,FALSE),"")</f>
        <v/>
      </c>
      <c r="K296" t="str">
        <f>_xlfn.IFNA(","&amp;VLOOKUP($B296*1000+K$3,奖励辅助!$A:$K,11,FALSE),"")</f>
        <v/>
      </c>
      <c r="L296" t="str">
        <f>_xlfn.IFNA(","&amp;VLOOKUP($B296*1000+L$3,奖励辅助!$A:$K,11,FALSE),"")</f>
        <v/>
      </c>
      <c r="M296" t="str">
        <f>_xlfn.IFNA(","&amp;VLOOKUP($B296*1000+M$3,奖励辅助!$A:$K,11,FALSE),"")</f>
        <v/>
      </c>
      <c r="N296" t="str">
        <f>_xlfn.IFNA(","&amp;VLOOKUP($B296*1000+N$3,奖励辅助!$A:$K,11,FALSE),"")</f>
        <v/>
      </c>
      <c r="O296" t="str">
        <f>_xlfn.IFNA(","&amp;VLOOKUP($B296*1000+O$3,奖励辅助!$A:$K,11,FALSE),"")</f>
        <v/>
      </c>
      <c r="P296" t="str">
        <f>_xlfn.IFNA(","&amp;VLOOKUP($B296*1000+P$3,奖励辅助!$A:$K,11,FALSE),"")</f>
        <v/>
      </c>
      <c r="Q296" t="str">
        <f>_xlfn.IFNA(","&amp;VLOOKUP($B296*1000+Q$3,奖励辅助!$A:$K,11,FALSE),"")</f>
        <v/>
      </c>
      <c r="R296" t="str">
        <f>_xlfn.IFNA(","&amp;VLOOKUP($B296*1000+R$3,奖励辅助!$A:$K,11,FALSE),"")</f>
        <v/>
      </c>
      <c r="S296" t="str">
        <f>_xlfn.IFNA(","&amp;VLOOKUP($B296*1000+S$3,奖励辅助!$A:$K,11,FALSE),"")</f>
        <v/>
      </c>
      <c r="T296" t="str">
        <f>_xlfn.IFNA(","&amp;VLOOKUP($B296*1000+T$3,奖励辅助!$A:$K,11,FALSE),"")</f>
        <v/>
      </c>
      <c r="U296" t="str">
        <f>_xlfn.IFNA(","&amp;VLOOKUP($B296*1000+U$3,奖励辅助!$A:$K,11,FALSE),"")</f>
        <v/>
      </c>
      <c r="V296" t="str">
        <f>_xlfn.IFNA(","&amp;VLOOKUP($B296*1000+V$3,奖励辅助!$A:$K,11,FALSE),"")</f>
        <v/>
      </c>
      <c r="W296" t="str">
        <f>_xlfn.IFNA(","&amp;VLOOKUP($B296*1000+W$3,奖励辅助!$A:$K,11,FALSE),"")</f>
        <v/>
      </c>
      <c r="X296" t="str">
        <f>_xlfn.IFNA(","&amp;VLOOKUP($B296*1000+X$3,奖励辅助!$A:$K,11,FALSE),"")</f>
        <v/>
      </c>
      <c r="Y296" t="str">
        <f>_xlfn.IFNA(","&amp;VLOOKUP($B296*1000+Y$3,奖励辅助!$A:$K,11,FALSE),"")</f>
        <v/>
      </c>
      <c r="Z296" t="str">
        <f>_xlfn.IFNA(","&amp;VLOOKUP($B296*1000+Z$3,奖励辅助!$A:$K,11,FALSE),"")</f>
        <v/>
      </c>
      <c r="AA296" t="str">
        <f>_xlfn.IFNA(","&amp;VLOOKUP($B296*1000+AA$3,奖励辅助!$A:$K,11,FALSE),"")</f>
        <v/>
      </c>
      <c r="AB296" t="str">
        <f>_xlfn.IFNA(","&amp;VLOOKUP($B296*1000+AB$3,奖励辅助!$A:$K,11,FALSE),"")</f>
        <v/>
      </c>
      <c r="AC296" t="str">
        <f>_xlfn.IFNA(","&amp;VLOOKUP($B296*1000+AC$3,奖励辅助!$A:$K,11,FALSE),"")</f>
        <v/>
      </c>
      <c r="AD296" t="str">
        <f>_xlfn.IFNA(","&amp;VLOOKUP($B296*1000+AD$3,奖励辅助!$A:$K,11,FALSE),"")</f>
        <v/>
      </c>
      <c r="AE296" t="str">
        <f>_xlfn.IFNA(","&amp;VLOOKUP($B296*1000+AE$3,奖励辅助!$A:$K,11,FALSE),"")</f>
        <v/>
      </c>
      <c r="AF296" t="str">
        <f>_xlfn.IFNA(","&amp;VLOOKUP($B296*1000+AF$3,奖励辅助!$A:$K,11,FALSE),"")</f>
        <v/>
      </c>
      <c r="AG296" t="str">
        <f>_xlfn.IFNA(","&amp;VLOOKUP($B296*1000+AG$3,奖励辅助!$A:$K,11,FALSE),"")</f>
        <v/>
      </c>
      <c r="AH296" t="str">
        <f>_xlfn.IFNA(","&amp;VLOOKUP($B296*1000+AH$3,奖励辅助!$A:$K,11,FALSE),"")</f>
        <v/>
      </c>
      <c r="AI296" t="str">
        <f>_xlfn.IFNA(","&amp;VLOOKUP($B296*1000+AI$3,奖励辅助!$A:$K,11,FALSE),"")</f>
        <v/>
      </c>
      <c r="AJ296" t="str">
        <f>_xlfn.IFNA(","&amp;VLOOKUP($B296*1000+AJ$3,奖励辅助!$A:$K,11,FALSE),"")</f>
        <v/>
      </c>
      <c r="AK296" t="str">
        <f>_xlfn.IFNA(","&amp;VLOOKUP($B296*1000+AK$3,奖励辅助!$A:$K,11,FALSE),"")</f>
        <v/>
      </c>
      <c r="AL296" t="str">
        <f>_xlfn.IFNA(","&amp;VLOOKUP($B296*1000+AL$3,奖励辅助!$A:$K,11,FALSE),"")</f>
        <v/>
      </c>
      <c r="AM296" t="str">
        <f>_xlfn.IFNA(","&amp;VLOOKUP($B296*1000+AM$3,奖励辅助!$A:$K,11,FALSE),"")</f>
        <v/>
      </c>
    </row>
    <row r="297" spans="1:39" x14ac:dyDescent="0.15">
      <c r="A297">
        <f t="shared" si="20"/>
        <v>400983</v>
      </c>
      <c r="B297" s="2">
        <f t="shared" si="21"/>
        <v>983</v>
      </c>
      <c r="C297" s="6">
        <f t="shared" si="23"/>
        <v>98</v>
      </c>
      <c r="D297" s="6">
        <f t="shared" si="24"/>
        <v>3</v>
      </c>
      <c r="E297" s="1" t="s">
        <v>90</v>
      </c>
      <c r="F297" s="3" t="s">
        <v>91</v>
      </c>
      <c r="G297" s="3" t="str">
        <f t="shared" si="22"/>
        <v>[]</v>
      </c>
      <c r="H297" s="2">
        <v>0</v>
      </c>
      <c r="I297" s="2">
        <v>0</v>
      </c>
      <c r="J297" t="str">
        <f>_xlfn.IFNA(VLOOKUP($B297*1000+J$3,奖励辅助!$A:$K,11,FALSE),"")</f>
        <v/>
      </c>
      <c r="K297" t="str">
        <f>_xlfn.IFNA(","&amp;VLOOKUP($B297*1000+K$3,奖励辅助!$A:$K,11,FALSE),"")</f>
        <v/>
      </c>
      <c r="L297" t="str">
        <f>_xlfn.IFNA(","&amp;VLOOKUP($B297*1000+L$3,奖励辅助!$A:$K,11,FALSE),"")</f>
        <v/>
      </c>
      <c r="M297" t="str">
        <f>_xlfn.IFNA(","&amp;VLOOKUP($B297*1000+M$3,奖励辅助!$A:$K,11,FALSE),"")</f>
        <v/>
      </c>
      <c r="N297" t="str">
        <f>_xlfn.IFNA(","&amp;VLOOKUP($B297*1000+N$3,奖励辅助!$A:$K,11,FALSE),"")</f>
        <v/>
      </c>
      <c r="O297" t="str">
        <f>_xlfn.IFNA(","&amp;VLOOKUP($B297*1000+O$3,奖励辅助!$A:$K,11,FALSE),"")</f>
        <v/>
      </c>
      <c r="P297" t="str">
        <f>_xlfn.IFNA(","&amp;VLOOKUP($B297*1000+P$3,奖励辅助!$A:$K,11,FALSE),"")</f>
        <v/>
      </c>
      <c r="Q297" t="str">
        <f>_xlfn.IFNA(","&amp;VLOOKUP($B297*1000+Q$3,奖励辅助!$A:$K,11,FALSE),"")</f>
        <v/>
      </c>
      <c r="R297" t="str">
        <f>_xlfn.IFNA(","&amp;VLOOKUP($B297*1000+R$3,奖励辅助!$A:$K,11,FALSE),"")</f>
        <v/>
      </c>
      <c r="S297" t="str">
        <f>_xlfn.IFNA(","&amp;VLOOKUP($B297*1000+S$3,奖励辅助!$A:$K,11,FALSE),"")</f>
        <v/>
      </c>
      <c r="T297" t="str">
        <f>_xlfn.IFNA(","&amp;VLOOKUP($B297*1000+T$3,奖励辅助!$A:$K,11,FALSE),"")</f>
        <v/>
      </c>
      <c r="U297" t="str">
        <f>_xlfn.IFNA(","&amp;VLOOKUP($B297*1000+U$3,奖励辅助!$A:$K,11,FALSE),"")</f>
        <v/>
      </c>
      <c r="V297" t="str">
        <f>_xlfn.IFNA(","&amp;VLOOKUP($B297*1000+V$3,奖励辅助!$A:$K,11,FALSE),"")</f>
        <v/>
      </c>
      <c r="W297" t="str">
        <f>_xlfn.IFNA(","&amp;VLOOKUP($B297*1000+W$3,奖励辅助!$A:$K,11,FALSE),"")</f>
        <v/>
      </c>
      <c r="X297" t="str">
        <f>_xlfn.IFNA(","&amp;VLOOKUP($B297*1000+X$3,奖励辅助!$A:$K,11,FALSE),"")</f>
        <v/>
      </c>
      <c r="Y297" t="str">
        <f>_xlfn.IFNA(","&amp;VLOOKUP($B297*1000+Y$3,奖励辅助!$A:$K,11,FALSE),"")</f>
        <v/>
      </c>
      <c r="Z297" t="str">
        <f>_xlfn.IFNA(","&amp;VLOOKUP($B297*1000+Z$3,奖励辅助!$A:$K,11,FALSE),"")</f>
        <v/>
      </c>
      <c r="AA297" t="str">
        <f>_xlfn.IFNA(","&amp;VLOOKUP($B297*1000+AA$3,奖励辅助!$A:$K,11,FALSE),"")</f>
        <v/>
      </c>
      <c r="AB297" t="str">
        <f>_xlfn.IFNA(","&amp;VLOOKUP($B297*1000+AB$3,奖励辅助!$A:$K,11,FALSE),"")</f>
        <v/>
      </c>
      <c r="AC297" t="str">
        <f>_xlfn.IFNA(","&amp;VLOOKUP($B297*1000+AC$3,奖励辅助!$A:$K,11,FALSE),"")</f>
        <v/>
      </c>
      <c r="AD297" t="str">
        <f>_xlfn.IFNA(","&amp;VLOOKUP($B297*1000+AD$3,奖励辅助!$A:$K,11,FALSE),"")</f>
        <v/>
      </c>
      <c r="AE297" t="str">
        <f>_xlfn.IFNA(","&amp;VLOOKUP($B297*1000+AE$3,奖励辅助!$A:$K,11,FALSE),"")</f>
        <v/>
      </c>
      <c r="AF297" t="str">
        <f>_xlfn.IFNA(","&amp;VLOOKUP($B297*1000+AF$3,奖励辅助!$A:$K,11,FALSE),"")</f>
        <v/>
      </c>
      <c r="AG297" t="str">
        <f>_xlfn.IFNA(","&amp;VLOOKUP($B297*1000+AG$3,奖励辅助!$A:$K,11,FALSE),"")</f>
        <v/>
      </c>
      <c r="AH297" t="str">
        <f>_xlfn.IFNA(","&amp;VLOOKUP($B297*1000+AH$3,奖励辅助!$A:$K,11,FALSE),"")</f>
        <v/>
      </c>
      <c r="AI297" t="str">
        <f>_xlfn.IFNA(","&amp;VLOOKUP($B297*1000+AI$3,奖励辅助!$A:$K,11,FALSE),"")</f>
        <v/>
      </c>
      <c r="AJ297" t="str">
        <f>_xlfn.IFNA(","&amp;VLOOKUP($B297*1000+AJ$3,奖励辅助!$A:$K,11,FALSE),"")</f>
        <v/>
      </c>
      <c r="AK297" t="str">
        <f>_xlfn.IFNA(","&amp;VLOOKUP($B297*1000+AK$3,奖励辅助!$A:$K,11,FALSE),"")</f>
        <v/>
      </c>
      <c r="AL297" t="str">
        <f>_xlfn.IFNA(","&amp;VLOOKUP($B297*1000+AL$3,奖励辅助!$A:$K,11,FALSE),"")</f>
        <v/>
      </c>
      <c r="AM297" t="str">
        <f>_xlfn.IFNA(","&amp;VLOOKUP($B297*1000+AM$3,奖励辅助!$A:$K,11,FALSE),"")</f>
        <v/>
      </c>
    </row>
    <row r="298" spans="1:39" x14ac:dyDescent="0.15">
      <c r="A298">
        <f t="shared" si="20"/>
        <v>400991</v>
      </c>
      <c r="B298" s="2">
        <f t="shared" si="21"/>
        <v>991</v>
      </c>
      <c r="C298" s="6">
        <f t="shared" si="23"/>
        <v>99</v>
      </c>
      <c r="D298" s="6">
        <f t="shared" si="24"/>
        <v>1</v>
      </c>
      <c r="E298" s="1" t="s">
        <v>90</v>
      </c>
      <c r="F298" s="3" t="s">
        <v>91</v>
      </c>
      <c r="G298" s="3" t="str">
        <f t="shared" si="22"/>
        <v>[{"t":"i","i":4,"c":481208,"tr":0}]</v>
      </c>
      <c r="H298" s="2">
        <v>0</v>
      </c>
      <c r="I298" s="2">
        <v>0</v>
      </c>
      <c r="J298" t="str">
        <f>_xlfn.IFNA(VLOOKUP($B298*1000+J$3,奖励辅助!$A:$K,11,FALSE),"")</f>
        <v>{"t":"i","i":4,"c":481208,"tr":0}</v>
      </c>
      <c r="K298" t="str">
        <f>_xlfn.IFNA(","&amp;VLOOKUP($B298*1000+K$3,奖励辅助!$A:$K,11,FALSE),"")</f>
        <v/>
      </c>
      <c r="L298" t="str">
        <f>_xlfn.IFNA(","&amp;VLOOKUP($B298*1000+L$3,奖励辅助!$A:$K,11,FALSE),"")</f>
        <v/>
      </c>
      <c r="M298" t="str">
        <f>_xlfn.IFNA(","&amp;VLOOKUP($B298*1000+M$3,奖励辅助!$A:$K,11,FALSE),"")</f>
        <v/>
      </c>
      <c r="N298" t="str">
        <f>_xlfn.IFNA(","&amp;VLOOKUP($B298*1000+N$3,奖励辅助!$A:$K,11,FALSE),"")</f>
        <v/>
      </c>
      <c r="O298" t="str">
        <f>_xlfn.IFNA(","&amp;VLOOKUP($B298*1000+O$3,奖励辅助!$A:$K,11,FALSE),"")</f>
        <v/>
      </c>
      <c r="P298" t="str">
        <f>_xlfn.IFNA(","&amp;VLOOKUP($B298*1000+P$3,奖励辅助!$A:$K,11,FALSE),"")</f>
        <v/>
      </c>
      <c r="Q298" t="str">
        <f>_xlfn.IFNA(","&amp;VLOOKUP($B298*1000+Q$3,奖励辅助!$A:$K,11,FALSE),"")</f>
        <v/>
      </c>
      <c r="R298" t="str">
        <f>_xlfn.IFNA(","&amp;VLOOKUP($B298*1000+R$3,奖励辅助!$A:$K,11,FALSE),"")</f>
        <v/>
      </c>
      <c r="S298" t="str">
        <f>_xlfn.IFNA(","&amp;VLOOKUP($B298*1000+S$3,奖励辅助!$A:$K,11,FALSE),"")</f>
        <v/>
      </c>
      <c r="T298" t="str">
        <f>_xlfn.IFNA(","&amp;VLOOKUP($B298*1000+T$3,奖励辅助!$A:$K,11,FALSE),"")</f>
        <v/>
      </c>
      <c r="U298" t="str">
        <f>_xlfn.IFNA(","&amp;VLOOKUP($B298*1000+U$3,奖励辅助!$A:$K,11,FALSE),"")</f>
        <v/>
      </c>
      <c r="V298" t="str">
        <f>_xlfn.IFNA(","&amp;VLOOKUP($B298*1000+V$3,奖励辅助!$A:$K,11,FALSE),"")</f>
        <v/>
      </c>
      <c r="W298" t="str">
        <f>_xlfn.IFNA(","&amp;VLOOKUP($B298*1000+W$3,奖励辅助!$A:$K,11,FALSE),"")</f>
        <v/>
      </c>
      <c r="X298" t="str">
        <f>_xlfn.IFNA(","&amp;VLOOKUP($B298*1000+X$3,奖励辅助!$A:$K,11,FALSE),"")</f>
        <v/>
      </c>
      <c r="Y298" t="str">
        <f>_xlfn.IFNA(","&amp;VLOOKUP($B298*1000+Y$3,奖励辅助!$A:$K,11,FALSE),"")</f>
        <v/>
      </c>
      <c r="Z298" t="str">
        <f>_xlfn.IFNA(","&amp;VLOOKUP($B298*1000+Z$3,奖励辅助!$A:$K,11,FALSE),"")</f>
        <v/>
      </c>
      <c r="AA298" t="str">
        <f>_xlfn.IFNA(","&amp;VLOOKUP($B298*1000+AA$3,奖励辅助!$A:$K,11,FALSE),"")</f>
        <v/>
      </c>
      <c r="AB298" t="str">
        <f>_xlfn.IFNA(","&amp;VLOOKUP($B298*1000+AB$3,奖励辅助!$A:$K,11,FALSE),"")</f>
        <v/>
      </c>
      <c r="AC298" t="str">
        <f>_xlfn.IFNA(","&amp;VLOOKUP($B298*1000+AC$3,奖励辅助!$A:$K,11,FALSE),"")</f>
        <v/>
      </c>
      <c r="AD298" t="str">
        <f>_xlfn.IFNA(","&amp;VLOOKUP($B298*1000+AD$3,奖励辅助!$A:$K,11,FALSE),"")</f>
        <v/>
      </c>
      <c r="AE298" t="str">
        <f>_xlfn.IFNA(","&amp;VLOOKUP($B298*1000+AE$3,奖励辅助!$A:$K,11,FALSE),"")</f>
        <v/>
      </c>
      <c r="AF298" t="str">
        <f>_xlfn.IFNA(","&amp;VLOOKUP($B298*1000+AF$3,奖励辅助!$A:$K,11,FALSE),"")</f>
        <v/>
      </c>
      <c r="AG298" t="str">
        <f>_xlfn.IFNA(","&amp;VLOOKUP($B298*1000+AG$3,奖励辅助!$A:$K,11,FALSE),"")</f>
        <v/>
      </c>
      <c r="AH298" t="str">
        <f>_xlfn.IFNA(","&amp;VLOOKUP($B298*1000+AH$3,奖励辅助!$A:$K,11,FALSE),"")</f>
        <v/>
      </c>
      <c r="AI298" t="str">
        <f>_xlfn.IFNA(","&amp;VLOOKUP($B298*1000+AI$3,奖励辅助!$A:$K,11,FALSE),"")</f>
        <v/>
      </c>
      <c r="AJ298" t="str">
        <f>_xlfn.IFNA(","&amp;VLOOKUP($B298*1000+AJ$3,奖励辅助!$A:$K,11,FALSE),"")</f>
        <v/>
      </c>
      <c r="AK298" t="str">
        <f>_xlfn.IFNA(","&amp;VLOOKUP($B298*1000+AK$3,奖励辅助!$A:$K,11,FALSE),"")</f>
        <v/>
      </c>
      <c r="AL298" t="str">
        <f>_xlfn.IFNA(","&amp;VLOOKUP($B298*1000+AL$3,奖励辅助!$A:$K,11,FALSE),"")</f>
        <v/>
      </c>
      <c r="AM298" t="str">
        <f>_xlfn.IFNA(","&amp;VLOOKUP($B298*1000+AM$3,奖励辅助!$A:$K,11,FALSE),"")</f>
        <v/>
      </c>
    </row>
    <row r="299" spans="1:39" x14ac:dyDescent="0.15">
      <c r="A299">
        <f t="shared" si="20"/>
        <v>400992</v>
      </c>
      <c r="B299" s="2">
        <f t="shared" si="21"/>
        <v>992</v>
      </c>
      <c r="C299" s="6">
        <f t="shared" si="23"/>
        <v>99</v>
      </c>
      <c r="D299" s="6">
        <f t="shared" si="24"/>
        <v>2</v>
      </c>
      <c r="E299" s="1" t="s">
        <v>90</v>
      </c>
      <c r="F299" s="3" t="s">
        <v>91</v>
      </c>
      <c r="G299" s="3" t="str">
        <f t="shared" si="22"/>
        <v>[]</v>
      </c>
      <c r="H299" s="2">
        <v>0</v>
      </c>
      <c r="I299" s="2">
        <v>0</v>
      </c>
      <c r="J299" t="str">
        <f>_xlfn.IFNA(VLOOKUP($B299*1000+J$3,奖励辅助!$A:$K,11,FALSE),"")</f>
        <v/>
      </c>
      <c r="K299" t="str">
        <f>_xlfn.IFNA(","&amp;VLOOKUP($B299*1000+K$3,奖励辅助!$A:$K,11,FALSE),"")</f>
        <v/>
      </c>
      <c r="L299" t="str">
        <f>_xlfn.IFNA(","&amp;VLOOKUP($B299*1000+L$3,奖励辅助!$A:$K,11,FALSE),"")</f>
        <v/>
      </c>
      <c r="M299" t="str">
        <f>_xlfn.IFNA(","&amp;VLOOKUP($B299*1000+M$3,奖励辅助!$A:$K,11,FALSE),"")</f>
        <v/>
      </c>
      <c r="N299" t="str">
        <f>_xlfn.IFNA(","&amp;VLOOKUP($B299*1000+N$3,奖励辅助!$A:$K,11,FALSE),"")</f>
        <v/>
      </c>
      <c r="O299" t="str">
        <f>_xlfn.IFNA(","&amp;VLOOKUP($B299*1000+O$3,奖励辅助!$A:$K,11,FALSE),"")</f>
        <v/>
      </c>
      <c r="P299" t="str">
        <f>_xlfn.IFNA(","&amp;VLOOKUP($B299*1000+P$3,奖励辅助!$A:$K,11,FALSE),"")</f>
        <v/>
      </c>
      <c r="Q299" t="str">
        <f>_xlfn.IFNA(","&amp;VLOOKUP($B299*1000+Q$3,奖励辅助!$A:$K,11,FALSE),"")</f>
        <v/>
      </c>
      <c r="R299" t="str">
        <f>_xlfn.IFNA(","&amp;VLOOKUP($B299*1000+R$3,奖励辅助!$A:$K,11,FALSE),"")</f>
        <v/>
      </c>
      <c r="S299" t="str">
        <f>_xlfn.IFNA(","&amp;VLOOKUP($B299*1000+S$3,奖励辅助!$A:$K,11,FALSE),"")</f>
        <v/>
      </c>
      <c r="T299" t="str">
        <f>_xlfn.IFNA(","&amp;VLOOKUP($B299*1000+T$3,奖励辅助!$A:$K,11,FALSE),"")</f>
        <v/>
      </c>
      <c r="U299" t="str">
        <f>_xlfn.IFNA(","&amp;VLOOKUP($B299*1000+U$3,奖励辅助!$A:$K,11,FALSE),"")</f>
        <v/>
      </c>
      <c r="V299" t="str">
        <f>_xlfn.IFNA(","&amp;VLOOKUP($B299*1000+V$3,奖励辅助!$A:$K,11,FALSE),"")</f>
        <v/>
      </c>
      <c r="W299" t="str">
        <f>_xlfn.IFNA(","&amp;VLOOKUP($B299*1000+W$3,奖励辅助!$A:$K,11,FALSE),"")</f>
        <v/>
      </c>
      <c r="X299" t="str">
        <f>_xlfn.IFNA(","&amp;VLOOKUP($B299*1000+X$3,奖励辅助!$A:$K,11,FALSE),"")</f>
        <v/>
      </c>
      <c r="Y299" t="str">
        <f>_xlfn.IFNA(","&amp;VLOOKUP($B299*1000+Y$3,奖励辅助!$A:$K,11,FALSE),"")</f>
        <v/>
      </c>
      <c r="Z299" t="str">
        <f>_xlfn.IFNA(","&amp;VLOOKUP($B299*1000+Z$3,奖励辅助!$A:$K,11,FALSE),"")</f>
        <v/>
      </c>
      <c r="AA299" t="str">
        <f>_xlfn.IFNA(","&amp;VLOOKUP($B299*1000+AA$3,奖励辅助!$A:$K,11,FALSE),"")</f>
        <v/>
      </c>
      <c r="AB299" t="str">
        <f>_xlfn.IFNA(","&amp;VLOOKUP($B299*1000+AB$3,奖励辅助!$A:$K,11,FALSE),"")</f>
        <v/>
      </c>
      <c r="AC299" t="str">
        <f>_xlfn.IFNA(","&amp;VLOOKUP($B299*1000+AC$3,奖励辅助!$A:$K,11,FALSE),"")</f>
        <v/>
      </c>
      <c r="AD299" t="str">
        <f>_xlfn.IFNA(","&amp;VLOOKUP($B299*1000+AD$3,奖励辅助!$A:$K,11,FALSE),"")</f>
        <v/>
      </c>
      <c r="AE299" t="str">
        <f>_xlfn.IFNA(","&amp;VLOOKUP($B299*1000+AE$3,奖励辅助!$A:$K,11,FALSE),"")</f>
        <v/>
      </c>
      <c r="AF299" t="str">
        <f>_xlfn.IFNA(","&amp;VLOOKUP($B299*1000+AF$3,奖励辅助!$A:$K,11,FALSE),"")</f>
        <v/>
      </c>
      <c r="AG299" t="str">
        <f>_xlfn.IFNA(","&amp;VLOOKUP($B299*1000+AG$3,奖励辅助!$A:$K,11,FALSE),"")</f>
        <v/>
      </c>
      <c r="AH299" t="str">
        <f>_xlfn.IFNA(","&amp;VLOOKUP($B299*1000+AH$3,奖励辅助!$A:$K,11,FALSE),"")</f>
        <v/>
      </c>
      <c r="AI299" t="str">
        <f>_xlfn.IFNA(","&amp;VLOOKUP($B299*1000+AI$3,奖励辅助!$A:$K,11,FALSE),"")</f>
        <v/>
      </c>
      <c r="AJ299" t="str">
        <f>_xlfn.IFNA(","&amp;VLOOKUP($B299*1000+AJ$3,奖励辅助!$A:$K,11,FALSE),"")</f>
        <v/>
      </c>
      <c r="AK299" t="str">
        <f>_xlfn.IFNA(","&amp;VLOOKUP($B299*1000+AK$3,奖励辅助!$A:$K,11,FALSE),"")</f>
        <v/>
      </c>
      <c r="AL299" t="str">
        <f>_xlfn.IFNA(","&amp;VLOOKUP($B299*1000+AL$3,奖励辅助!$A:$K,11,FALSE),"")</f>
        <v/>
      </c>
      <c r="AM299" t="str">
        <f>_xlfn.IFNA(","&amp;VLOOKUP($B299*1000+AM$3,奖励辅助!$A:$K,11,FALSE),"")</f>
        <v/>
      </c>
    </row>
    <row r="300" spans="1:39" x14ac:dyDescent="0.15">
      <c r="A300">
        <f t="shared" si="20"/>
        <v>400993</v>
      </c>
      <c r="B300" s="2">
        <f t="shared" si="21"/>
        <v>993</v>
      </c>
      <c r="C300" s="6">
        <f t="shared" si="23"/>
        <v>99</v>
      </c>
      <c r="D300" s="6">
        <f t="shared" si="24"/>
        <v>3</v>
      </c>
      <c r="E300" s="1" t="s">
        <v>90</v>
      </c>
      <c r="F300" s="3" t="s">
        <v>91</v>
      </c>
      <c r="G300" s="3" t="str">
        <f t="shared" si="22"/>
        <v>[]</v>
      </c>
      <c r="H300" s="2">
        <v>0</v>
      </c>
      <c r="I300" s="2">
        <v>0</v>
      </c>
      <c r="J300" t="str">
        <f>_xlfn.IFNA(VLOOKUP($B300*1000+J$3,奖励辅助!$A:$K,11,FALSE),"")</f>
        <v/>
      </c>
      <c r="K300" t="str">
        <f>_xlfn.IFNA(","&amp;VLOOKUP($B300*1000+K$3,奖励辅助!$A:$K,11,FALSE),"")</f>
        <v/>
      </c>
      <c r="L300" t="str">
        <f>_xlfn.IFNA(","&amp;VLOOKUP($B300*1000+L$3,奖励辅助!$A:$K,11,FALSE),"")</f>
        <v/>
      </c>
      <c r="M300" t="str">
        <f>_xlfn.IFNA(","&amp;VLOOKUP($B300*1000+M$3,奖励辅助!$A:$K,11,FALSE),"")</f>
        <v/>
      </c>
      <c r="N300" t="str">
        <f>_xlfn.IFNA(","&amp;VLOOKUP($B300*1000+N$3,奖励辅助!$A:$K,11,FALSE),"")</f>
        <v/>
      </c>
      <c r="O300" t="str">
        <f>_xlfn.IFNA(","&amp;VLOOKUP($B300*1000+O$3,奖励辅助!$A:$K,11,FALSE),"")</f>
        <v/>
      </c>
      <c r="P300" t="str">
        <f>_xlfn.IFNA(","&amp;VLOOKUP($B300*1000+P$3,奖励辅助!$A:$K,11,FALSE),"")</f>
        <v/>
      </c>
      <c r="Q300" t="str">
        <f>_xlfn.IFNA(","&amp;VLOOKUP($B300*1000+Q$3,奖励辅助!$A:$K,11,FALSE),"")</f>
        <v/>
      </c>
      <c r="R300" t="str">
        <f>_xlfn.IFNA(","&amp;VLOOKUP($B300*1000+R$3,奖励辅助!$A:$K,11,FALSE),"")</f>
        <v/>
      </c>
      <c r="S300" t="str">
        <f>_xlfn.IFNA(","&amp;VLOOKUP($B300*1000+S$3,奖励辅助!$A:$K,11,FALSE),"")</f>
        <v/>
      </c>
      <c r="T300" t="str">
        <f>_xlfn.IFNA(","&amp;VLOOKUP($B300*1000+T$3,奖励辅助!$A:$K,11,FALSE),"")</f>
        <v/>
      </c>
      <c r="U300" t="str">
        <f>_xlfn.IFNA(","&amp;VLOOKUP($B300*1000+U$3,奖励辅助!$A:$K,11,FALSE),"")</f>
        <v/>
      </c>
      <c r="V300" t="str">
        <f>_xlfn.IFNA(","&amp;VLOOKUP($B300*1000+V$3,奖励辅助!$A:$K,11,FALSE),"")</f>
        <v/>
      </c>
      <c r="W300" t="str">
        <f>_xlfn.IFNA(","&amp;VLOOKUP($B300*1000+W$3,奖励辅助!$A:$K,11,FALSE),"")</f>
        <v/>
      </c>
      <c r="X300" t="str">
        <f>_xlfn.IFNA(","&amp;VLOOKUP($B300*1000+X$3,奖励辅助!$A:$K,11,FALSE),"")</f>
        <v/>
      </c>
      <c r="Y300" t="str">
        <f>_xlfn.IFNA(","&amp;VLOOKUP($B300*1000+Y$3,奖励辅助!$A:$K,11,FALSE),"")</f>
        <v/>
      </c>
      <c r="Z300" t="str">
        <f>_xlfn.IFNA(","&amp;VLOOKUP($B300*1000+Z$3,奖励辅助!$A:$K,11,FALSE),"")</f>
        <v/>
      </c>
      <c r="AA300" t="str">
        <f>_xlfn.IFNA(","&amp;VLOOKUP($B300*1000+AA$3,奖励辅助!$A:$K,11,FALSE),"")</f>
        <v/>
      </c>
      <c r="AB300" t="str">
        <f>_xlfn.IFNA(","&amp;VLOOKUP($B300*1000+AB$3,奖励辅助!$A:$K,11,FALSE),"")</f>
        <v/>
      </c>
      <c r="AC300" t="str">
        <f>_xlfn.IFNA(","&amp;VLOOKUP($B300*1000+AC$3,奖励辅助!$A:$K,11,FALSE),"")</f>
        <v/>
      </c>
      <c r="AD300" t="str">
        <f>_xlfn.IFNA(","&amp;VLOOKUP($B300*1000+AD$3,奖励辅助!$A:$K,11,FALSE),"")</f>
        <v/>
      </c>
      <c r="AE300" t="str">
        <f>_xlfn.IFNA(","&amp;VLOOKUP($B300*1000+AE$3,奖励辅助!$A:$K,11,FALSE),"")</f>
        <v/>
      </c>
      <c r="AF300" t="str">
        <f>_xlfn.IFNA(","&amp;VLOOKUP($B300*1000+AF$3,奖励辅助!$A:$K,11,FALSE),"")</f>
        <v/>
      </c>
      <c r="AG300" t="str">
        <f>_xlfn.IFNA(","&amp;VLOOKUP($B300*1000+AG$3,奖励辅助!$A:$K,11,FALSE),"")</f>
        <v/>
      </c>
      <c r="AH300" t="str">
        <f>_xlfn.IFNA(","&amp;VLOOKUP($B300*1000+AH$3,奖励辅助!$A:$K,11,FALSE),"")</f>
        <v/>
      </c>
      <c r="AI300" t="str">
        <f>_xlfn.IFNA(","&amp;VLOOKUP($B300*1000+AI$3,奖励辅助!$A:$K,11,FALSE),"")</f>
        <v/>
      </c>
      <c r="AJ300" t="str">
        <f>_xlfn.IFNA(","&amp;VLOOKUP($B300*1000+AJ$3,奖励辅助!$A:$K,11,FALSE),"")</f>
        <v/>
      </c>
      <c r="AK300" t="str">
        <f>_xlfn.IFNA(","&amp;VLOOKUP($B300*1000+AK$3,奖励辅助!$A:$K,11,FALSE),"")</f>
        <v/>
      </c>
      <c r="AL300" t="str">
        <f>_xlfn.IFNA(","&amp;VLOOKUP($B300*1000+AL$3,奖励辅助!$A:$K,11,FALSE),"")</f>
        <v/>
      </c>
      <c r="AM300" t="str">
        <f>_xlfn.IFNA(","&amp;VLOOKUP($B300*1000+AM$3,奖励辅助!$A:$K,11,FALSE),"")</f>
        <v/>
      </c>
    </row>
    <row r="301" spans="1:39" x14ac:dyDescent="0.15">
      <c r="A301">
        <f t="shared" si="20"/>
        <v>401001</v>
      </c>
      <c r="B301" s="2">
        <f t="shared" si="21"/>
        <v>1001</v>
      </c>
      <c r="C301" s="6">
        <f t="shared" si="23"/>
        <v>100</v>
      </c>
      <c r="D301" s="6">
        <f t="shared" si="24"/>
        <v>1</v>
      </c>
      <c r="E301" s="1" t="s">
        <v>90</v>
      </c>
      <c r="F301" s="3" t="s">
        <v>91</v>
      </c>
      <c r="G301" s="3" t="str">
        <f t="shared" si="22"/>
        <v>[{"t":"i","i":4,"c":515760,"tr":0}]</v>
      </c>
      <c r="H301" s="2">
        <v>0</v>
      </c>
      <c r="I301" s="2">
        <v>0</v>
      </c>
      <c r="J301" t="str">
        <f>_xlfn.IFNA(VLOOKUP($B301*1000+J$3,奖励辅助!$A:$K,11,FALSE),"")</f>
        <v>{"t":"i","i":4,"c":515760,"tr":0}</v>
      </c>
      <c r="K301" t="str">
        <f>_xlfn.IFNA(","&amp;VLOOKUP($B301*1000+K$3,奖励辅助!$A:$K,11,FALSE),"")</f>
        <v/>
      </c>
      <c r="L301" t="str">
        <f>_xlfn.IFNA(","&amp;VLOOKUP($B301*1000+L$3,奖励辅助!$A:$K,11,FALSE),"")</f>
        <v/>
      </c>
      <c r="M301" t="str">
        <f>_xlfn.IFNA(","&amp;VLOOKUP($B301*1000+M$3,奖励辅助!$A:$K,11,FALSE),"")</f>
        <v/>
      </c>
      <c r="N301" t="str">
        <f>_xlfn.IFNA(","&amp;VLOOKUP($B301*1000+N$3,奖励辅助!$A:$K,11,FALSE),"")</f>
        <v/>
      </c>
      <c r="O301" t="str">
        <f>_xlfn.IFNA(","&amp;VLOOKUP($B301*1000+O$3,奖励辅助!$A:$K,11,FALSE),"")</f>
        <v/>
      </c>
      <c r="P301" t="str">
        <f>_xlfn.IFNA(","&amp;VLOOKUP($B301*1000+P$3,奖励辅助!$A:$K,11,FALSE),"")</f>
        <v/>
      </c>
      <c r="Q301" t="str">
        <f>_xlfn.IFNA(","&amp;VLOOKUP($B301*1000+Q$3,奖励辅助!$A:$K,11,FALSE),"")</f>
        <v/>
      </c>
      <c r="R301" t="str">
        <f>_xlfn.IFNA(","&amp;VLOOKUP($B301*1000+R$3,奖励辅助!$A:$K,11,FALSE),"")</f>
        <v/>
      </c>
      <c r="S301" t="str">
        <f>_xlfn.IFNA(","&amp;VLOOKUP($B301*1000+S$3,奖励辅助!$A:$K,11,FALSE),"")</f>
        <v/>
      </c>
      <c r="T301" t="str">
        <f>_xlfn.IFNA(","&amp;VLOOKUP($B301*1000+T$3,奖励辅助!$A:$K,11,FALSE),"")</f>
        <v/>
      </c>
      <c r="U301" t="str">
        <f>_xlfn.IFNA(","&amp;VLOOKUP($B301*1000+U$3,奖励辅助!$A:$K,11,FALSE),"")</f>
        <v/>
      </c>
      <c r="V301" t="str">
        <f>_xlfn.IFNA(","&amp;VLOOKUP($B301*1000+V$3,奖励辅助!$A:$K,11,FALSE),"")</f>
        <v/>
      </c>
      <c r="W301" t="str">
        <f>_xlfn.IFNA(","&amp;VLOOKUP($B301*1000+W$3,奖励辅助!$A:$K,11,FALSE),"")</f>
        <v/>
      </c>
      <c r="X301" t="str">
        <f>_xlfn.IFNA(","&amp;VLOOKUP($B301*1000+X$3,奖励辅助!$A:$K,11,FALSE),"")</f>
        <v/>
      </c>
      <c r="Y301" t="str">
        <f>_xlfn.IFNA(","&amp;VLOOKUP($B301*1000+Y$3,奖励辅助!$A:$K,11,FALSE),"")</f>
        <v/>
      </c>
      <c r="Z301" t="str">
        <f>_xlfn.IFNA(","&amp;VLOOKUP($B301*1000+Z$3,奖励辅助!$A:$K,11,FALSE),"")</f>
        <v/>
      </c>
      <c r="AA301" t="str">
        <f>_xlfn.IFNA(","&amp;VLOOKUP($B301*1000+AA$3,奖励辅助!$A:$K,11,FALSE),"")</f>
        <v/>
      </c>
      <c r="AB301" t="str">
        <f>_xlfn.IFNA(","&amp;VLOOKUP($B301*1000+AB$3,奖励辅助!$A:$K,11,FALSE),"")</f>
        <v/>
      </c>
      <c r="AC301" t="str">
        <f>_xlfn.IFNA(","&amp;VLOOKUP($B301*1000+AC$3,奖励辅助!$A:$K,11,FALSE),"")</f>
        <v/>
      </c>
      <c r="AD301" t="str">
        <f>_xlfn.IFNA(","&amp;VLOOKUP($B301*1000+AD$3,奖励辅助!$A:$K,11,FALSE),"")</f>
        <v/>
      </c>
      <c r="AE301" t="str">
        <f>_xlfn.IFNA(","&amp;VLOOKUP($B301*1000+AE$3,奖励辅助!$A:$K,11,FALSE),"")</f>
        <v/>
      </c>
      <c r="AF301" t="str">
        <f>_xlfn.IFNA(","&amp;VLOOKUP($B301*1000+AF$3,奖励辅助!$A:$K,11,FALSE),"")</f>
        <v/>
      </c>
      <c r="AG301" t="str">
        <f>_xlfn.IFNA(","&amp;VLOOKUP($B301*1000+AG$3,奖励辅助!$A:$K,11,FALSE),"")</f>
        <v/>
      </c>
      <c r="AH301" t="str">
        <f>_xlfn.IFNA(","&amp;VLOOKUP($B301*1000+AH$3,奖励辅助!$A:$K,11,FALSE),"")</f>
        <v/>
      </c>
      <c r="AI301" t="str">
        <f>_xlfn.IFNA(","&amp;VLOOKUP($B301*1000+AI$3,奖励辅助!$A:$K,11,FALSE),"")</f>
        <v/>
      </c>
      <c r="AJ301" t="str">
        <f>_xlfn.IFNA(","&amp;VLOOKUP($B301*1000+AJ$3,奖励辅助!$A:$K,11,FALSE),"")</f>
        <v/>
      </c>
      <c r="AK301" t="str">
        <f>_xlfn.IFNA(","&amp;VLOOKUP($B301*1000+AK$3,奖励辅助!$A:$K,11,FALSE),"")</f>
        <v/>
      </c>
      <c r="AL301" t="str">
        <f>_xlfn.IFNA(","&amp;VLOOKUP($B301*1000+AL$3,奖励辅助!$A:$K,11,FALSE),"")</f>
        <v/>
      </c>
      <c r="AM301" t="str">
        <f>_xlfn.IFNA(","&amp;VLOOKUP($B301*1000+AM$3,奖励辅助!$A:$K,11,FALSE),"")</f>
        <v/>
      </c>
    </row>
    <row r="302" spans="1:39" x14ac:dyDescent="0.15">
      <c r="A302">
        <f t="shared" si="20"/>
        <v>401002</v>
      </c>
      <c r="B302" s="2">
        <f t="shared" si="21"/>
        <v>1002</v>
      </c>
      <c r="C302" s="6">
        <f t="shared" si="23"/>
        <v>100</v>
      </c>
      <c r="D302" s="6">
        <f t="shared" si="24"/>
        <v>2</v>
      </c>
      <c r="E302" s="1" t="s">
        <v>90</v>
      </c>
      <c r="F302" s="3" t="s">
        <v>91</v>
      </c>
      <c r="G302" s="3" t="str">
        <f t="shared" si="22"/>
        <v>[]</v>
      </c>
      <c r="H302" s="2">
        <v>0</v>
      </c>
      <c r="I302" s="2">
        <v>0</v>
      </c>
      <c r="J302" t="str">
        <f>_xlfn.IFNA(VLOOKUP($B302*1000+J$3,奖励辅助!$A:$K,11,FALSE),"")</f>
        <v/>
      </c>
      <c r="K302" t="str">
        <f>_xlfn.IFNA(","&amp;VLOOKUP($B302*1000+K$3,奖励辅助!$A:$K,11,FALSE),"")</f>
        <v/>
      </c>
      <c r="L302" t="str">
        <f>_xlfn.IFNA(","&amp;VLOOKUP($B302*1000+L$3,奖励辅助!$A:$K,11,FALSE),"")</f>
        <v/>
      </c>
      <c r="M302" t="str">
        <f>_xlfn.IFNA(","&amp;VLOOKUP($B302*1000+M$3,奖励辅助!$A:$K,11,FALSE),"")</f>
        <v/>
      </c>
      <c r="N302" t="str">
        <f>_xlfn.IFNA(","&amp;VLOOKUP($B302*1000+N$3,奖励辅助!$A:$K,11,FALSE),"")</f>
        <v/>
      </c>
      <c r="O302" t="str">
        <f>_xlfn.IFNA(","&amp;VLOOKUP($B302*1000+O$3,奖励辅助!$A:$K,11,FALSE),"")</f>
        <v/>
      </c>
      <c r="P302" t="str">
        <f>_xlfn.IFNA(","&amp;VLOOKUP($B302*1000+P$3,奖励辅助!$A:$K,11,FALSE),"")</f>
        <v/>
      </c>
      <c r="Q302" t="str">
        <f>_xlfn.IFNA(","&amp;VLOOKUP($B302*1000+Q$3,奖励辅助!$A:$K,11,FALSE),"")</f>
        <v/>
      </c>
      <c r="R302" t="str">
        <f>_xlfn.IFNA(","&amp;VLOOKUP($B302*1000+R$3,奖励辅助!$A:$K,11,FALSE),"")</f>
        <v/>
      </c>
      <c r="S302" t="str">
        <f>_xlfn.IFNA(","&amp;VLOOKUP($B302*1000+S$3,奖励辅助!$A:$K,11,FALSE),"")</f>
        <v/>
      </c>
      <c r="T302" t="str">
        <f>_xlfn.IFNA(","&amp;VLOOKUP($B302*1000+T$3,奖励辅助!$A:$K,11,FALSE),"")</f>
        <v/>
      </c>
      <c r="U302" t="str">
        <f>_xlfn.IFNA(","&amp;VLOOKUP($B302*1000+U$3,奖励辅助!$A:$K,11,FALSE),"")</f>
        <v/>
      </c>
      <c r="V302" t="str">
        <f>_xlfn.IFNA(","&amp;VLOOKUP($B302*1000+V$3,奖励辅助!$A:$K,11,FALSE),"")</f>
        <v/>
      </c>
      <c r="W302" t="str">
        <f>_xlfn.IFNA(","&amp;VLOOKUP($B302*1000+W$3,奖励辅助!$A:$K,11,FALSE),"")</f>
        <v/>
      </c>
      <c r="X302" t="str">
        <f>_xlfn.IFNA(","&amp;VLOOKUP($B302*1000+X$3,奖励辅助!$A:$K,11,FALSE),"")</f>
        <v/>
      </c>
      <c r="Y302" t="str">
        <f>_xlfn.IFNA(","&amp;VLOOKUP($B302*1000+Y$3,奖励辅助!$A:$K,11,FALSE),"")</f>
        <v/>
      </c>
      <c r="Z302" t="str">
        <f>_xlfn.IFNA(","&amp;VLOOKUP($B302*1000+Z$3,奖励辅助!$A:$K,11,FALSE),"")</f>
        <v/>
      </c>
      <c r="AA302" t="str">
        <f>_xlfn.IFNA(","&amp;VLOOKUP($B302*1000+AA$3,奖励辅助!$A:$K,11,FALSE),"")</f>
        <v/>
      </c>
      <c r="AB302" t="str">
        <f>_xlfn.IFNA(","&amp;VLOOKUP($B302*1000+AB$3,奖励辅助!$A:$K,11,FALSE),"")</f>
        <v/>
      </c>
      <c r="AC302" t="str">
        <f>_xlfn.IFNA(","&amp;VLOOKUP($B302*1000+AC$3,奖励辅助!$A:$K,11,FALSE),"")</f>
        <v/>
      </c>
      <c r="AD302" t="str">
        <f>_xlfn.IFNA(","&amp;VLOOKUP($B302*1000+AD$3,奖励辅助!$A:$K,11,FALSE),"")</f>
        <v/>
      </c>
      <c r="AE302" t="str">
        <f>_xlfn.IFNA(","&amp;VLOOKUP($B302*1000+AE$3,奖励辅助!$A:$K,11,FALSE),"")</f>
        <v/>
      </c>
      <c r="AF302" t="str">
        <f>_xlfn.IFNA(","&amp;VLOOKUP($B302*1000+AF$3,奖励辅助!$A:$K,11,FALSE),"")</f>
        <v/>
      </c>
      <c r="AG302" t="str">
        <f>_xlfn.IFNA(","&amp;VLOOKUP($B302*1000+AG$3,奖励辅助!$A:$K,11,FALSE),"")</f>
        <v/>
      </c>
      <c r="AH302" t="str">
        <f>_xlfn.IFNA(","&amp;VLOOKUP($B302*1000+AH$3,奖励辅助!$A:$K,11,FALSE),"")</f>
        <v/>
      </c>
      <c r="AI302" t="str">
        <f>_xlfn.IFNA(","&amp;VLOOKUP($B302*1000+AI$3,奖励辅助!$A:$K,11,FALSE),"")</f>
        <v/>
      </c>
      <c r="AJ302" t="str">
        <f>_xlfn.IFNA(","&amp;VLOOKUP($B302*1000+AJ$3,奖励辅助!$A:$K,11,FALSE),"")</f>
        <v/>
      </c>
      <c r="AK302" t="str">
        <f>_xlfn.IFNA(","&amp;VLOOKUP($B302*1000+AK$3,奖励辅助!$A:$K,11,FALSE),"")</f>
        <v/>
      </c>
      <c r="AL302" t="str">
        <f>_xlfn.IFNA(","&amp;VLOOKUP($B302*1000+AL$3,奖励辅助!$A:$K,11,FALSE),"")</f>
        <v/>
      </c>
      <c r="AM302" t="str">
        <f>_xlfn.IFNA(","&amp;VLOOKUP($B302*1000+AM$3,奖励辅助!$A:$K,11,FALSE),"")</f>
        <v/>
      </c>
    </row>
    <row r="303" spans="1:39" x14ac:dyDescent="0.15">
      <c r="A303">
        <f t="shared" si="20"/>
        <v>401003</v>
      </c>
      <c r="B303" s="2">
        <f t="shared" si="21"/>
        <v>1003</v>
      </c>
      <c r="C303" s="6">
        <f t="shared" si="23"/>
        <v>100</v>
      </c>
      <c r="D303" s="6">
        <f t="shared" si="24"/>
        <v>3</v>
      </c>
      <c r="E303" s="1" t="s">
        <v>90</v>
      </c>
      <c r="F303" s="3" t="s">
        <v>91</v>
      </c>
      <c r="G303" s="3" t="str">
        <f t="shared" si="22"/>
        <v>[]</v>
      </c>
      <c r="H303" s="2">
        <v>0</v>
      </c>
      <c r="I303" s="2">
        <v>0</v>
      </c>
      <c r="J303" t="str">
        <f>_xlfn.IFNA(VLOOKUP($B303*1000+J$3,奖励辅助!$A:$K,11,FALSE),"")</f>
        <v/>
      </c>
      <c r="K303" t="str">
        <f>_xlfn.IFNA(","&amp;VLOOKUP($B303*1000+K$3,奖励辅助!$A:$K,11,FALSE),"")</f>
        <v/>
      </c>
      <c r="L303" t="str">
        <f>_xlfn.IFNA(","&amp;VLOOKUP($B303*1000+L$3,奖励辅助!$A:$K,11,FALSE),"")</f>
        <v/>
      </c>
      <c r="M303" t="str">
        <f>_xlfn.IFNA(","&amp;VLOOKUP($B303*1000+M$3,奖励辅助!$A:$K,11,FALSE),"")</f>
        <v/>
      </c>
      <c r="N303" t="str">
        <f>_xlfn.IFNA(","&amp;VLOOKUP($B303*1000+N$3,奖励辅助!$A:$K,11,FALSE),"")</f>
        <v/>
      </c>
      <c r="O303" t="str">
        <f>_xlfn.IFNA(","&amp;VLOOKUP($B303*1000+O$3,奖励辅助!$A:$K,11,FALSE),"")</f>
        <v/>
      </c>
      <c r="P303" t="str">
        <f>_xlfn.IFNA(","&amp;VLOOKUP($B303*1000+P$3,奖励辅助!$A:$K,11,FALSE),"")</f>
        <v/>
      </c>
      <c r="Q303" t="str">
        <f>_xlfn.IFNA(","&amp;VLOOKUP($B303*1000+Q$3,奖励辅助!$A:$K,11,FALSE),"")</f>
        <v/>
      </c>
      <c r="R303" t="str">
        <f>_xlfn.IFNA(","&amp;VLOOKUP($B303*1000+R$3,奖励辅助!$A:$K,11,FALSE),"")</f>
        <v/>
      </c>
      <c r="S303" t="str">
        <f>_xlfn.IFNA(","&amp;VLOOKUP($B303*1000+S$3,奖励辅助!$A:$K,11,FALSE),"")</f>
        <v/>
      </c>
      <c r="T303" t="str">
        <f>_xlfn.IFNA(","&amp;VLOOKUP($B303*1000+T$3,奖励辅助!$A:$K,11,FALSE),"")</f>
        <v/>
      </c>
      <c r="U303" t="str">
        <f>_xlfn.IFNA(","&amp;VLOOKUP($B303*1000+U$3,奖励辅助!$A:$K,11,FALSE),"")</f>
        <v/>
      </c>
      <c r="V303" t="str">
        <f>_xlfn.IFNA(","&amp;VLOOKUP($B303*1000+V$3,奖励辅助!$A:$K,11,FALSE),"")</f>
        <v/>
      </c>
      <c r="W303" t="str">
        <f>_xlfn.IFNA(","&amp;VLOOKUP($B303*1000+W$3,奖励辅助!$A:$K,11,FALSE),"")</f>
        <v/>
      </c>
      <c r="X303" t="str">
        <f>_xlfn.IFNA(","&amp;VLOOKUP($B303*1000+X$3,奖励辅助!$A:$K,11,FALSE),"")</f>
        <v/>
      </c>
      <c r="Y303" t="str">
        <f>_xlfn.IFNA(","&amp;VLOOKUP($B303*1000+Y$3,奖励辅助!$A:$K,11,FALSE),"")</f>
        <v/>
      </c>
      <c r="Z303" t="str">
        <f>_xlfn.IFNA(","&amp;VLOOKUP($B303*1000+Z$3,奖励辅助!$A:$K,11,FALSE),"")</f>
        <v/>
      </c>
      <c r="AA303" t="str">
        <f>_xlfn.IFNA(","&amp;VLOOKUP($B303*1000+AA$3,奖励辅助!$A:$K,11,FALSE),"")</f>
        <v/>
      </c>
      <c r="AB303" t="str">
        <f>_xlfn.IFNA(","&amp;VLOOKUP($B303*1000+AB$3,奖励辅助!$A:$K,11,FALSE),"")</f>
        <v/>
      </c>
      <c r="AC303" t="str">
        <f>_xlfn.IFNA(","&amp;VLOOKUP($B303*1000+AC$3,奖励辅助!$A:$K,11,FALSE),"")</f>
        <v/>
      </c>
      <c r="AD303" t="str">
        <f>_xlfn.IFNA(","&amp;VLOOKUP($B303*1000+AD$3,奖励辅助!$A:$K,11,FALSE),"")</f>
        <v/>
      </c>
      <c r="AE303" t="str">
        <f>_xlfn.IFNA(","&amp;VLOOKUP($B303*1000+AE$3,奖励辅助!$A:$K,11,FALSE),"")</f>
        <v/>
      </c>
      <c r="AF303" t="str">
        <f>_xlfn.IFNA(","&amp;VLOOKUP($B303*1000+AF$3,奖励辅助!$A:$K,11,FALSE),"")</f>
        <v/>
      </c>
      <c r="AG303" t="str">
        <f>_xlfn.IFNA(","&amp;VLOOKUP($B303*1000+AG$3,奖励辅助!$A:$K,11,FALSE),"")</f>
        <v/>
      </c>
      <c r="AH303" t="str">
        <f>_xlfn.IFNA(","&amp;VLOOKUP($B303*1000+AH$3,奖励辅助!$A:$K,11,FALSE),"")</f>
        <v/>
      </c>
      <c r="AI303" t="str">
        <f>_xlfn.IFNA(","&amp;VLOOKUP($B303*1000+AI$3,奖励辅助!$A:$K,11,FALSE),"")</f>
        <v/>
      </c>
      <c r="AJ303" t="str">
        <f>_xlfn.IFNA(","&amp;VLOOKUP($B303*1000+AJ$3,奖励辅助!$A:$K,11,FALSE),"")</f>
        <v/>
      </c>
      <c r="AK303" t="str">
        <f>_xlfn.IFNA(","&amp;VLOOKUP($B303*1000+AK$3,奖励辅助!$A:$K,11,FALSE),"")</f>
        <v/>
      </c>
      <c r="AL303" t="str">
        <f>_xlfn.IFNA(","&amp;VLOOKUP($B303*1000+AL$3,奖励辅助!$A:$K,11,FALSE),"")</f>
        <v/>
      </c>
      <c r="AM303" t="str">
        <f>_xlfn.IFNA(","&amp;VLOOKUP($B303*1000+AM$3,奖励辅助!$A:$K,11,FALSE),"")</f>
        <v/>
      </c>
    </row>
    <row r="304" spans="1:39" x14ac:dyDescent="0.15">
      <c r="B304" s="2"/>
      <c r="E304" s="1"/>
      <c r="F304" s="3"/>
      <c r="G304" s="3"/>
      <c r="H304" s="2"/>
      <c r="I304" s="2"/>
    </row>
    <row r="305" spans="2:9" x14ac:dyDescent="0.15">
      <c r="B305" s="2"/>
      <c r="E305" s="1"/>
      <c r="F305" s="3"/>
      <c r="G305" s="3"/>
      <c r="H305" s="2"/>
      <c r="I305" s="2"/>
    </row>
    <row r="306" spans="2:9" x14ac:dyDescent="0.15">
      <c r="B306" s="2"/>
      <c r="E306" s="1"/>
      <c r="F306" s="3"/>
      <c r="G306" s="3"/>
      <c r="H306" s="2"/>
      <c r="I306" s="2"/>
    </row>
    <row r="307" spans="2:9" x14ac:dyDescent="0.15">
      <c r="B307" s="2"/>
      <c r="E307" s="1"/>
      <c r="F307" s="3"/>
      <c r="G307" s="3"/>
      <c r="H307" s="2"/>
      <c r="I307" s="2"/>
    </row>
    <row r="308" spans="2:9" x14ac:dyDescent="0.15">
      <c r="B308" s="2"/>
      <c r="E308" s="1"/>
      <c r="F308" s="3"/>
      <c r="G308" s="3"/>
      <c r="H308" s="2"/>
      <c r="I308" s="2"/>
    </row>
    <row r="309" spans="2:9" x14ac:dyDescent="0.15">
      <c r="B309" s="2"/>
      <c r="E309" s="1"/>
      <c r="F309" s="3"/>
      <c r="G309" s="3"/>
      <c r="H309" s="2"/>
      <c r="I309" s="2"/>
    </row>
    <row r="310" spans="2:9" x14ac:dyDescent="0.15">
      <c r="B310" s="2"/>
      <c r="E310" s="1"/>
      <c r="F310" s="3"/>
      <c r="G310" s="3"/>
      <c r="H310" s="2"/>
      <c r="I310" s="2"/>
    </row>
    <row r="311" spans="2:9" x14ac:dyDescent="0.15">
      <c r="B311" s="2"/>
      <c r="E311" s="1"/>
      <c r="F311" s="3"/>
      <c r="G311" s="3"/>
      <c r="H311" s="2"/>
      <c r="I311" s="2"/>
    </row>
    <row r="312" spans="2:9" x14ac:dyDescent="0.15">
      <c r="B312" s="2"/>
      <c r="E312" s="1"/>
      <c r="F312" s="3"/>
      <c r="G312" s="3"/>
      <c r="H312" s="2"/>
      <c r="I312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topLeftCell="A75" workbookViewId="0">
      <selection activeCell="E9" sqref="E9"/>
    </sheetView>
  </sheetViews>
  <sheetFormatPr baseColWidth="10" defaultRowHeight="15" x14ac:dyDescent="0.15"/>
  <cols>
    <col min="1" max="1" width="11.5" style="7" bestFit="1" customWidth="1"/>
    <col min="3" max="4" width="15.5" bestFit="1" customWidth="1"/>
    <col min="5" max="5" width="102.6640625" customWidth="1"/>
    <col min="7" max="7" width="14.5" hidden="1" customWidth="1"/>
    <col min="8" max="8" width="16.5" hidden="1" customWidth="1"/>
    <col min="9" max="9" width="15.5" hidden="1" customWidth="1"/>
    <col min="10" max="10" width="3.5" hidden="1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95</v>
      </c>
      <c r="H5" s="4"/>
      <c r="I5" s="4" t="s">
        <v>98</v>
      </c>
      <c r="J5" s="4"/>
    </row>
    <row r="6" spans="1:11" x14ac:dyDescent="0.15">
      <c r="G6" s="4" t="s">
        <v>96</v>
      </c>
      <c r="H6" s="4" t="s">
        <v>97</v>
      </c>
      <c r="I6" s="4" t="s">
        <v>99</v>
      </c>
      <c r="J6" s="4" t="s">
        <v>100</v>
      </c>
    </row>
    <row r="7" spans="1:11" x14ac:dyDescent="0.15">
      <c r="A7" s="7" t="s">
        <v>94</v>
      </c>
      <c r="B7" t="s">
        <v>160</v>
      </c>
      <c r="C7" t="s">
        <v>161</v>
      </c>
      <c r="D7" t="s">
        <v>163</v>
      </c>
      <c r="E7" t="s">
        <v>92</v>
      </c>
      <c r="F7" t="s">
        <v>93</v>
      </c>
    </row>
    <row r="8" spans="1:11" x14ac:dyDescent="0.15">
      <c r="A8" s="7">
        <f>B8*10000+C8*1000+D8</f>
        <v>11001</v>
      </c>
      <c r="B8">
        <v>1</v>
      </c>
      <c r="C8">
        <v>1</v>
      </c>
      <c r="D8">
        <v>1</v>
      </c>
      <c r="E8" t="s">
        <v>162</v>
      </c>
      <c r="F8">
        <f>VLOOKUP(B8,工作表1!A:C,3,FALSE)</f>
        <v>246</v>
      </c>
      <c r="H8" t="str">
        <f>H$6&amp;VLOOKUP(E8,物品!B:C,2,FALSE)</f>
        <v>{"t":"i","i":4</v>
      </c>
      <c r="I8" t="str">
        <f>I$5&amp;F8&amp;I$6</f>
        <v>,"c":246,"tr":0}</v>
      </c>
      <c r="J8" t="str">
        <f>IF(G8="","",J$6)</f>
        <v/>
      </c>
      <c r="K8" t="str">
        <f>G8&amp;H8&amp;I8&amp;J8</f>
        <v>{"t":"i","i":4,"c":246,"tr":0}</v>
      </c>
    </row>
    <row r="9" spans="1:11" x14ac:dyDescent="0.15">
      <c r="A9" s="7">
        <f t="shared" ref="A9:A72" si="0">B9*10000+C9*1000+D9</f>
        <v>21001</v>
      </c>
      <c r="B9">
        <v>2</v>
      </c>
      <c r="C9">
        <v>1</v>
      </c>
      <c r="D9">
        <v>1</v>
      </c>
      <c r="E9" t="s">
        <v>162</v>
      </c>
      <c r="F9">
        <f>VLOOKUP(B9,工作表1!A:C,3,FALSE)</f>
        <v>279</v>
      </c>
      <c r="H9" t="str">
        <f>H$6&amp;VLOOKUP(E9,物品!B:C,2,FALSE)</f>
        <v>{"t":"i","i":4</v>
      </c>
      <c r="I9" t="str">
        <f t="shared" ref="I9:I58" si="1">I$5&amp;F9&amp;I$6</f>
        <v>,"c":279,"tr":0}</v>
      </c>
      <c r="J9" t="str">
        <f t="shared" ref="J9:J58" si="2">IF(G9="","",J$6)</f>
        <v/>
      </c>
      <c r="K9" t="str">
        <f t="shared" ref="K9:K58" si="3">G9&amp;H9&amp;I9&amp;J9</f>
        <v>{"t":"i","i":4,"c":279,"tr":0}</v>
      </c>
    </row>
    <row r="10" spans="1:11" x14ac:dyDescent="0.15">
      <c r="A10" s="7">
        <f t="shared" si="0"/>
        <v>31001</v>
      </c>
      <c r="B10">
        <v>3</v>
      </c>
      <c r="C10">
        <v>1</v>
      </c>
      <c r="D10">
        <v>1</v>
      </c>
      <c r="E10" t="s">
        <v>162</v>
      </c>
      <c r="F10">
        <f>VLOOKUP(B10,工作表1!A:C,3,FALSE)</f>
        <v>321</v>
      </c>
      <c r="H10" t="str">
        <f>H$6&amp;VLOOKUP(E10,物品!B:C,2,FALSE)</f>
        <v>{"t":"i","i":4</v>
      </c>
      <c r="I10" t="str">
        <f t="shared" si="1"/>
        <v>,"c":321,"tr":0}</v>
      </c>
      <c r="J10" t="str">
        <f t="shared" si="2"/>
        <v/>
      </c>
      <c r="K10" t="str">
        <f t="shared" si="3"/>
        <v>{"t":"i","i":4,"c":321,"tr":0}</v>
      </c>
    </row>
    <row r="11" spans="1:11" x14ac:dyDescent="0.15">
      <c r="A11" s="7">
        <f t="shared" si="0"/>
        <v>41001</v>
      </c>
      <c r="B11">
        <v>4</v>
      </c>
      <c r="C11">
        <v>1</v>
      </c>
      <c r="D11">
        <v>1</v>
      </c>
      <c r="E11" t="s">
        <v>162</v>
      </c>
      <c r="F11">
        <f>VLOOKUP(B11,工作表1!A:C,3,FALSE)</f>
        <v>363</v>
      </c>
      <c r="H11" t="str">
        <f>H$6&amp;VLOOKUP(E11,物品!B:C,2,FALSE)</f>
        <v>{"t":"i","i":4</v>
      </c>
      <c r="I11" t="str">
        <f t="shared" si="1"/>
        <v>,"c":363,"tr":0}</v>
      </c>
      <c r="J11" t="str">
        <f t="shared" si="2"/>
        <v/>
      </c>
      <c r="K11" t="str">
        <f t="shared" si="3"/>
        <v>{"t":"i","i":4,"c":363,"tr":0}</v>
      </c>
    </row>
    <row r="12" spans="1:11" x14ac:dyDescent="0.15">
      <c r="A12" s="7">
        <f t="shared" si="0"/>
        <v>51001</v>
      </c>
      <c r="B12">
        <v>5</v>
      </c>
      <c r="C12">
        <v>1</v>
      </c>
      <c r="D12">
        <v>1</v>
      </c>
      <c r="E12" t="s">
        <v>162</v>
      </c>
      <c r="F12">
        <f>VLOOKUP(B12,工作表1!A:C,3,FALSE)</f>
        <v>414</v>
      </c>
      <c r="H12" t="str">
        <f>H$6&amp;VLOOKUP(E12,物品!B:C,2,FALSE)</f>
        <v>{"t":"i","i":4</v>
      </c>
      <c r="I12" t="str">
        <f t="shared" si="1"/>
        <v>,"c":414,"tr":0}</v>
      </c>
      <c r="J12" t="str">
        <f t="shared" si="2"/>
        <v/>
      </c>
      <c r="K12" t="str">
        <f t="shared" si="3"/>
        <v>{"t":"i","i":4,"c":414,"tr":0}</v>
      </c>
    </row>
    <row r="13" spans="1:11" x14ac:dyDescent="0.15">
      <c r="A13" s="7">
        <f t="shared" si="0"/>
        <v>61001</v>
      </c>
      <c r="B13">
        <v>6</v>
      </c>
      <c r="C13">
        <v>1</v>
      </c>
      <c r="D13">
        <v>1</v>
      </c>
      <c r="E13" t="s">
        <v>162</v>
      </c>
      <c r="F13">
        <f>VLOOKUP(B13,工作表1!A:C,3,FALSE)</f>
        <v>465</v>
      </c>
      <c r="H13" t="str">
        <f>H$6&amp;VLOOKUP(E13,物品!B:C,2,FALSE)</f>
        <v>{"t":"i","i":4</v>
      </c>
      <c r="I13" t="str">
        <f t="shared" si="1"/>
        <v>,"c":465,"tr":0}</v>
      </c>
      <c r="J13" t="str">
        <f t="shared" si="2"/>
        <v/>
      </c>
      <c r="K13" t="str">
        <f t="shared" si="3"/>
        <v>{"t":"i","i":4,"c":465,"tr":0}</v>
      </c>
    </row>
    <row r="14" spans="1:11" x14ac:dyDescent="0.15">
      <c r="A14" s="7">
        <f t="shared" si="0"/>
        <v>71001</v>
      </c>
      <c r="B14">
        <v>7</v>
      </c>
      <c r="C14">
        <v>1</v>
      </c>
      <c r="D14">
        <v>1</v>
      </c>
      <c r="E14" t="s">
        <v>162</v>
      </c>
      <c r="F14">
        <f>VLOOKUP(B14,工作表1!A:C,3,FALSE)</f>
        <v>522</v>
      </c>
      <c r="H14" t="str">
        <f>H$6&amp;VLOOKUP(E14,物品!B:C,2,FALSE)</f>
        <v>{"t":"i","i":4</v>
      </c>
      <c r="I14" t="str">
        <f t="shared" si="1"/>
        <v>,"c":522,"tr":0}</v>
      </c>
      <c r="J14" t="str">
        <f t="shared" si="2"/>
        <v/>
      </c>
      <c r="K14" t="str">
        <f t="shared" si="3"/>
        <v>{"t":"i","i":4,"c":522,"tr":0}</v>
      </c>
    </row>
    <row r="15" spans="1:11" x14ac:dyDescent="0.15">
      <c r="A15" s="7">
        <f t="shared" si="0"/>
        <v>81001</v>
      </c>
      <c r="B15">
        <v>8</v>
      </c>
      <c r="C15">
        <v>1</v>
      </c>
      <c r="D15">
        <v>1</v>
      </c>
      <c r="E15" t="s">
        <v>162</v>
      </c>
      <c r="F15">
        <f>VLOOKUP(B15,工作表1!A:C,3,FALSE)</f>
        <v>588</v>
      </c>
      <c r="H15" t="str">
        <f>H$6&amp;VLOOKUP(E15,物品!B:C,2,FALSE)</f>
        <v>{"t":"i","i":4</v>
      </c>
      <c r="I15" t="str">
        <f t="shared" si="1"/>
        <v>,"c":588,"tr":0}</v>
      </c>
      <c r="J15" t="str">
        <f t="shared" si="2"/>
        <v/>
      </c>
      <c r="K15" t="str">
        <f t="shared" si="3"/>
        <v>{"t":"i","i":4,"c":588,"tr":0}</v>
      </c>
    </row>
    <row r="16" spans="1:11" x14ac:dyDescent="0.15">
      <c r="A16" s="7">
        <f t="shared" si="0"/>
        <v>91001</v>
      </c>
      <c r="B16">
        <v>9</v>
      </c>
      <c r="C16">
        <v>1</v>
      </c>
      <c r="D16">
        <v>1</v>
      </c>
      <c r="E16" t="s">
        <v>162</v>
      </c>
      <c r="F16">
        <f>VLOOKUP(B16,工作表1!A:C,3,FALSE)</f>
        <v>657</v>
      </c>
      <c r="H16" t="str">
        <f>H$6&amp;VLOOKUP(E16,物品!B:C,2,FALSE)</f>
        <v>{"t":"i","i":4</v>
      </c>
      <c r="I16" t="str">
        <f t="shared" si="1"/>
        <v>,"c":657,"tr":0}</v>
      </c>
      <c r="J16" t="str">
        <f t="shared" si="2"/>
        <v/>
      </c>
      <c r="K16" t="str">
        <f t="shared" si="3"/>
        <v>{"t":"i","i":4,"c":657,"tr":0}</v>
      </c>
    </row>
    <row r="17" spans="1:11" x14ac:dyDescent="0.15">
      <c r="A17" s="7">
        <f t="shared" si="0"/>
        <v>101001</v>
      </c>
      <c r="B17">
        <v>10</v>
      </c>
      <c r="C17">
        <v>1</v>
      </c>
      <c r="D17">
        <v>1</v>
      </c>
      <c r="E17" t="s">
        <v>162</v>
      </c>
      <c r="F17">
        <f>VLOOKUP(B17,工作表1!A:C,3,FALSE)</f>
        <v>735</v>
      </c>
      <c r="H17" t="str">
        <f>H$6&amp;VLOOKUP(E17,物品!B:C,2,FALSE)</f>
        <v>{"t":"i","i":4</v>
      </c>
      <c r="I17" t="str">
        <f t="shared" si="1"/>
        <v>,"c":735,"tr":0}</v>
      </c>
      <c r="J17" t="str">
        <f t="shared" si="2"/>
        <v/>
      </c>
      <c r="K17" t="str">
        <f t="shared" si="3"/>
        <v>{"t":"i","i":4,"c":735,"tr":0}</v>
      </c>
    </row>
    <row r="18" spans="1:11" x14ac:dyDescent="0.15">
      <c r="A18" s="7">
        <f t="shared" si="0"/>
        <v>111001</v>
      </c>
      <c r="B18">
        <v>11</v>
      </c>
      <c r="C18">
        <v>1</v>
      </c>
      <c r="D18">
        <v>1</v>
      </c>
      <c r="E18" t="s">
        <v>162</v>
      </c>
      <c r="F18">
        <f>VLOOKUP(B18,工作表1!A:C,3,FALSE)</f>
        <v>825</v>
      </c>
      <c r="H18" t="str">
        <f>H$6&amp;VLOOKUP(E18,物品!B:C,2,FALSE)</f>
        <v>{"t":"i","i":4</v>
      </c>
      <c r="I18" t="str">
        <f t="shared" si="1"/>
        <v>,"c":825,"tr":0}</v>
      </c>
      <c r="J18" t="str">
        <f t="shared" si="2"/>
        <v/>
      </c>
      <c r="K18" t="str">
        <f t="shared" si="3"/>
        <v>{"t":"i","i":4,"c":825,"tr":0}</v>
      </c>
    </row>
    <row r="19" spans="1:11" x14ac:dyDescent="0.15">
      <c r="A19" s="7">
        <f t="shared" si="0"/>
        <v>121001</v>
      </c>
      <c r="B19">
        <v>12</v>
      </c>
      <c r="C19">
        <v>1</v>
      </c>
      <c r="D19">
        <v>1</v>
      </c>
      <c r="E19" t="s">
        <v>162</v>
      </c>
      <c r="F19">
        <f>VLOOKUP(B19,工作表1!A:C,3,FALSE)</f>
        <v>915</v>
      </c>
      <c r="H19" t="str">
        <f>H$6&amp;VLOOKUP(E19,物品!B:C,2,FALSE)</f>
        <v>{"t":"i","i":4</v>
      </c>
      <c r="I19" t="str">
        <f t="shared" si="1"/>
        <v>,"c":915,"tr":0}</v>
      </c>
      <c r="J19" t="str">
        <f t="shared" si="2"/>
        <v/>
      </c>
      <c r="K19" t="str">
        <f t="shared" si="3"/>
        <v>{"t":"i","i":4,"c":915,"tr":0}</v>
      </c>
    </row>
    <row r="20" spans="1:11" x14ac:dyDescent="0.15">
      <c r="A20" s="7">
        <f t="shared" si="0"/>
        <v>131001</v>
      </c>
      <c r="B20">
        <v>13</v>
      </c>
      <c r="C20">
        <v>1</v>
      </c>
      <c r="D20">
        <v>1</v>
      </c>
      <c r="E20" t="s">
        <v>162</v>
      </c>
      <c r="F20">
        <f>VLOOKUP(B20,工作表1!A:C,3,FALSE)</f>
        <v>1020</v>
      </c>
      <c r="H20" t="str">
        <f>H$6&amp;VLOOKUP(E20,物品!B:C,2,FALSE)</f>
        <v>{"t":"i","i":4</v>
      </c>
      <c r="I20" t="str">
        <f t="shared" si="1"/>
        <v>,"c":1020,"tr":0}</v>
      </c>
      <c r="J20" t="str">
        <f t="shared" si="2"/>
        <v/>
      </c>
      <c r="K20" t="str">
        <f t="shared" si="3"/>
        <v>{"t":"i","i":4,"c":1020,"tr":0}</v>
      </c>
    </row>
    <row r="21" spans="1:11" x14ac:dyDescent="0.15">
      <c r="A21" s="7">
        <f t="shared" si="0"/>
        <v>141001</v>
      </c>
      <c r="B21">
        <v>14</v>
      </c>
      <c r="C21">
        <v>1</v>
      </c>
      <c r="D21">
        <v>1</v>
      </c>
      <c r="E21" t="s">
        <v>162</v>
      </c>
      <c r="F21">
        <f>VLOOKUP(B21,工作表1!A:C,3,FALSE)</f>
        <v>1134</v>
      </c>
      <c r="H21" t="str">
        <f>H$6&amp;VLOOKUP(E21,物品!B:C,2,FALSE)</f>
        <v>{"t":"i","i":4</v>
      </c>
      <c r="I21" t="str">
        <f t="shared" si="1"/>
        <v>,"c":1134,"tr":0}</v>
      </c>
      <c r="J21" t="str">
        <f t="shared" si="2"/>
        <v/>
      </c>
      <c r="K21" t="str">
        <f t="shared" si="3"/>
        <v>{"t":"i","i":4,"c":1134,"tr":0}</v>
      </c>
    </row>
    <row r="22" spans="1:11" x14ac:dyDescent="0.15">
      <c r="A22" s="7">
        <f t="shared" si="0"/>
        <v>151001</v>
      </c>
      <c r="B22">
        <v>15</v>
      </c>
      <c r="C22">
        <v>1</v>
      </c>
      <c r="D22">
        <v>1</v>
      </c>
      <c r="E22" t="s">
        <v>162</v>
      </c>
      <c r="F22">
        <f>VLOOKUP(B22,工作表1!A:C,3,FALSE)</f>
        <v>1260</v>
      </c>
      <c r="H22" t="str">
        <f>H$6&amp;VLOOKUP(E22,物品!B:C,2,FALSE)</f>
        <v>{"t":"i","i":4</v>
      </c>
      <c r="I22" t="str">
        <f t="shared" si="1"/>
        <v>,"c":1260,"tr":0}</v>
      </c>
      <c r="J22" t="str">
        <f t="shared" si="2"/>
        <v/>
      </c>
      <c r="K22" t="str">
        <f t="shared" si="3"/>
        <v>{"t":"i","i":4,"c":1260,"tr":0}</v>
      </c>
    </row>
    <row r="23" spans="1:11" x14ac:dyDescent="0.15">
      <c r="A23" s="7">
        <f t="shared" si="0"/>
        <v>161001</v>
      </c>
      <c r="B23">
        <v>16</v>
      </c>
      <c r="C23">
        <v>1</v>
      </c>
      <c r="D23">
        <v>1</v>
      </c>
      <c r="E23" t="s">
        <v>162</v>
      </c>
      <c r="F23">
        <f>VLOOKUP(B23,工作表1!A:C,3,FALSE)</f>
        <v>1395</v>
      </c>
      <c r="H23" t="str">
        <f>H$6&amp;VLOOKUP(E23,物品!B:C,2,FALSE)</f>
        <v>{"t":"i","i":4</v>
      </c>
      <c r="I23" t="str">
        <f t="shared" si="1"/>
        <v>,"c":1395,"tr":0}</v>
      </c>
      <c r="J23" t="str">
        <f t="shared" si="2"/>
        <v/>
      </c>
      <c r="K23" t="str">
        <f t="shared" si="3"/>
        <v>{"t":"i","i":4,"c":1395,"tr":0}</v>
      </c>
    </row>
    <row r="24" spans="1:11" x14ac:dyDescent="0.15">
      <c r="A24" s="7">
        <f t="shared" si="0"/>
        <v>171001</v>
      </c>
      <c r="B24">
        <v>17</v>
      </c>
      <c r="C24">
        <v>1</v>
      </c>
      <c r="D24">
        <v>1</v>
      </c>
      <c r="E24" t="s">
        <v>162</v>
      </c>
      <c r="F24">
        <f>VLOOKUP(B24,工作表1!A:C,3,FALSE)</f>
        <v>1545</v>
      </c>
      <c r="H24" t="str">
        <f>H$6&amp;VLOOKUP(E24,物品!B:C,2,FALSE)</f>
        <v>{"t":"i","i":4</v>
      </c>
      <c r="I24" t="str">
        <f t="shared" si="1"/>
        <v>,"c":1545,"tr":0}</v>
      </c>
      <c r="J24" t="str">
        <f t="shared" si="2"/>
        <v/>
      </c>
      <c r="K24" t="str">
        <f t="shared" si="3"/>
        <v>{"t":"i","i":4,"c":1545,"tr":0}</v>
      </c>
    </row>
    <row r="25" spans="1:11" x14ac:dyDescent="0.15">
      <c r="A25" s="7">
        <f t="shared" si="0"/>
        <v>181001</v>
      </c>
      <c r="B25">
        <v>18</v>
      </c>
      <c r="C25">
        <v>1</v>
      </c>
      <c r="D25">
        <v>1</v>
      </c>
      <c r="E25" t="s">
        <v>162</v>
      </c>
      <c r="F25">
        <f>VLOOKUP(B25,工作表1!A:C,3,FALSE)</f>
        <v>1713</v>
      </c>
      <c r="H25" t="str">
        <f>H$6&amp;VLOOKUP(E25,物品!B:C,2,FALSE)</f>
        <v>{"t":"i","i":4</v>
      </c>
      <c r="I25" t="str">
        <f t="shared" si="1"/>
        <v>,"c":1713,"tr":0}</v>
      </c>
      <c r="J25" t="str">
        <f t="shared" si="2"/>
        <v/>
      </c>
      <c r="K25" t="str">
        <f t="shared" si="3"/>
        <v>{"t":"i","i":4,"c":1713,"tr":0}</v>
      </c>
    </row>
    <row r="26" spans="1:11" x14ac:dyDescent="0.15">
      <c r="A26" s="7">
        <f t="shared" si="0"/>
        <v>191001</v>
      </c>
      <c r="B26">
        <v>19</v>
      </c>
      <c r="C26">
        <v>1</v>
      </c>
      <c r="D26">
        <v>1</v>
      </c>
      <c r="E26" t="s">
        <v>162</v>
      </c>
      <c r="F26">
        <f>VLOOKUP(B26,工作表1!A:C,3,FALSE)</f>
        <v>1890</v>
      </c>
      <c r="H26" t="str">
        <f>H$6&amp;VLOOKUP(E26,物品!B:C,2,FALSE)</f>
        <v>{"t":"i","i":4</v>
      </c>
      <c r="I26" t="str">
        <f t="shared" si="1"/>
        <v>,"c":1890,"tr":0}</v>
      </c>
      <c r="J26" t="str">
        <f t="shared" si="2"/>
        <v/>
      </c>
      <c r="K26" t="str">
        <f t="shared" si="3"/>
        <v>{"t":"i","i":4,"c":1890,"tr":0}</v>
      </c>
    </row>
    <row r="27" spans="1:11" x14ac:dyDescent="0.15">
      <c r="A27" s="7">
        <f t="shared" si="0"/>
        <v>201001</v>
      </c>
      <c r="B27">
        <v>20</v>
      </c>
      <c r="C27">
        <v>1</v>
      </c>
      <c r="D27">
        <v>1</v>
      </c>
      <c r="E27" t="s">
        <v>162</v>
      </c>
      <c r="F27">
        <f>VLOOKUP(B27,工作表1!A:C,3,FALSE)</f>
        <v>2088</v>
      </c>
      <c r="H27" t="str">
        <f>H$6&amp;VLOOKUP(E27,物品!B:C,2,FALSE)</f>
        <v>{"t":"i","i":4</v>
      </c>
      <c r="I27" t="str">
        <f t="shared" si="1"/>
        <v>,"c":2088,"tr":0}</v>
      </c>
      <c r="J27" t="str">
        <f t="shared" si="2"/>
        <v/>
      </c>
      <c r="K27" t="str">
        <f t="shared" si="3"/>
        <v>{"t":"i","i":4,"c":2088,"tr":0}</v>
      </c>
    </row>
    <row r="28" spans="1:11" x14ac:dyDescent="0.15">
      <c r="A28" s="7">
        <f t="shared" si="0"/>
        <v>211001</v>
      </c>
      <c r="B28">
        <v>21</v>
      </c>
      <c r="C28">
        <v>1</v>
      </c>
      <c r="D28">
        <v>1</v>
      </c>
      <c r="E28" t="s">
        <v>162</v>
      </c>
      <c r="F28">
        <f>VLOOKUP(B28,工作表1!A:C,3,FALSE)</f>
        <v>2304</v>
      </c>
      <c r="H28" t="str">
        <f>H$6&amp;VLOOKUP(E28,物品!B:C,2,FALSE)</f>
        <v>{"t":"i","i":4</v>
      </c>
      <c r="I28" t="str">
        <f t="shared" si="1"/>
        <v>,"c":2304,"tr":0}</v>
      </c>
      <c r="J28" t="str">
        <f t="shared" si="2"/>
        <v/>
      </c>
      <c r="K28" t="str">
        <f t="shared" si="3"/>
        <v>{"t":"i","i":4,"c":2304,"tr":0}</v>
      </c>
    </row>
    <row r="29" spans="1:11" x14ac:dyDescent="0.15">
      <c r="A29" s="7">
        <f t="shared" si="0"/>
        <v>221001</v>
      </c>
      <c r="B29">
        <v>22</v>
      </c>
      <c r="C29">
        <v>1</v>
      </c>
      <c r="D29">
        <v>1</v>
      </c>
      <c r="E29" t="s">
        <v>162</v>
      </c>
      <c r="F29">
        <f>VLOOKUP(B29,工作表1!A:C,3,FALSE)</f>
        <v>2541</v>
      </c>
      <c r="H29" t="str">
        <f>H$6&amp;VLOOKUP(E29,物品!B:C,2,FALSE)</f>
        <v>{"t":"i","i":4</v>
      </c>
      <c r="I29" t="str">
        <f t="shared" si="1"/>
        <v>,"c":2541,"tr":0}</v>
      </c>
      <c r="J29" t="str">
        <f t="shared" si="2"/>
        <v/>
      </c>
      <c r="K29" t="str">
        <f t="shared" si="3"/>
        <v>{"t":"i","i":4,"c":2541,"tr":0}</v>
      </c>
    </row>
    <row r="30" spans="1:11" x14ac:dyDescent="0.15">
      <c r="A30" s="7">
        <f t="shared" si="0"/>
        <v>231001</v>
      </c>
      <c r="B30">
        <v>23</v>
      </c>
      <c r="C30">
        <v>1</v>
      </c>
      <c r="D30">
        <v>1</v>
      </c>
      <c r="E30" t="s">
        <v>162</v>
      </c>
      <c r="F30">
        <f>VLOOKUP(B30,工作表1!A:C,3,FALSE)</f>
        <v>2799</v>
      </c>
      <c r="H30" t="str">
        <f>H$6&amp;VLOOKUP(E30,物品!B:C,2,FALSE)</f>
        <v>{"t":"i","i":4</v>
      </c>
      <c r="I30" t="str">
        <f t="shared" si="1"/>
        <v>,"c":2799,"tr":0}</v>
      </c>
      <c r="J30" t="str">
        <f t="shared" si="2"/>
        <v/>
      </c>
      <c r="K30" t="str">
        <f t="shared" si="3"/>
        <v>{"t":"i","i":4,"c":2799,"tr":0}</v>
      </c>
    </row>
    <row r="31" spans="1:11" x14ac:dyDescent="0.15">
      <c r="A31" s="7">
        <f t="shared" si="0"/>
        <v>241001</v>
      </c>
      <c r="B31">
        <v>24</v>
      </c>
      <c r="C31">
        <v>1</v>
      </c>
      <c r="D31">
        <v>1</v>
      </c>
      <c r="E31" t="s">
        <v>162</v>
      </c>
      <c r="F31">
        <f>VLOOKUP(B31,工作表1!A:C,3,FALSE)</f>
        <v>3849</v>
      </c>
      <c r="H31" t="str">
        <f>H$6&amp;VLOOKUP(E31,物品!B:C,2,FALSE)</f>
        <v>{"t":"i","i":4</v>
      </c>
      <c r="I31" t="str">
        <f t="shared" si="1"/>
        <v>,"c":3849,"tr":0}</v>
      </c>
      <c r="J31" t="str">
        <f t="shared" si="2"/>
        <v/>
      </c>
      <c r="K31" t="str">
        <f t="shared" si="3"/>
        <v>{"t":"i","i":4,"c":3849,"tr":0}</v>
      </c>
    </row>
    <row r="32" spans="1:11" x14ac:dyDescent="0.15">
      <c r="A32" s="7">
        <f t="shared" si="0"/>
        <v>251001</v>
      </c>
      <c r="B32">
        <v>25</v>
      </c>
      <c r="C32">
        <v>1</v>
      </c>
      <c r="D32">
        <v>1</v>
      </c>
      <c r="E32" t="s">
        <v>162</v>
      </c>
      <c r="F32">
        <f>VLOOKUP(B32,工作表1!A:C,3,FALSE)</f>
        <v>0</v>
      </c>
      <c r="H32" t="str">
        <f>H$6&amp;VLOOKUP(E32,物品!B:C,2,FALSE)</f>
        <v>{"t":"i","i":4</v>
      </c>
      <c r="I32" t="str">
        <f t="shared" si="1"/>
        <v>,"c":0,"tr":0}</v>
      </c>
      <c r="J32" t="str">
        <f t="shared" si="2"/>
        <v/>
      </c>
      <c r="K32" t="str">
        <f t="shared" si="3"/>
        <v>{"t":"i","i":4,"c":0,"tr":0}</v>
      </c>
    </row>
    <row r="33" spans="1:11" x14ac:dyDescent="0.15">
      <c r="A33" s="7">
        <f t="shared" si="0"/>
        <v>261001</v>
      </c>
      <c r="B33">
        <v>26</v>
      </c>
      <c r="C33">
        <v>1</v>
      </c>
      <c r="D33">
        <v>1</v>
      </c>
      <c r="E33" t="s">
        <v>162</v>
      </c>
      <c r="F33">
        <f>VLOOKUP(B33,工作表1!A:C,3,FALSE)</f>
        <v>0</v>
      </c>
      <c r="H33" t="str">
        <f>H$6&amp;VLOOKUP(E33,物品!B:C,2,FALSE)</f>
        <v>{"t":"i","i":4</v>
      </c>
      <c r="I33" t="str">
        <f t="shared" si="1"/>
        <v>,"c":0,"tr":0}</v>
      </c>
      <c r="J33" t="str">
        <f t="shared" si="2"/>
        <v/>
      </c>
      <c r="K33" t="str">
        <f t="shared" si="3"/>
        <v>{"t":"i","i":4,"c":0,"tr":0}</v>
      </c>
    </row>
    <row r="34" spans="1:11" x14ac:dyDescent="0.15">
      <c r="A34" s="7">
        <f t="shared" si="0"/>
        <v>271001</v>
      </c>
      <c r="B34">
        <v>27</v>
      </c>
      <c r="C34">
        <v>1</v>
      </c>
      <c r="D34">
        <v>1</v>
      </c>
      <c r="E34" t="s">
        <v>162</v>
      </c>
      <c r="F34">
        <f>VLOOKUP(B34,工作表1!A:C,3,FALSE)</f>
        <v>0</v>
      </c>
      <c r="H34" t="str">
        <f>H$6&amp;VLOOKUP(E34,物品!B:C,2,FALSE)</f>
        <v>{"t":"i","i":4</v>
      </c>
      <c r="I34" t="str">
        <f t="shared" si="1"/>
        <v>,"c":0,"tr":0}</v>
      </c>
      <c r="J34" t="str">
        <f t="shared" si="2"/>
        <v/>
      </c>
      <c r="K34" t="str">
        <f t="shared" si="3"/>
        <v>{"t":"i","i":4,"c":0,"tr":0}</v>
      </c>
    </row>
    <row r="35" spans="1:11" x14ac:dyDescent="0.15">
      <c r="A35" s="7">
        <f t="shared" si="0"/>
        <v>281001</v>
      </c>
      <c r="B35">
        <v>28</v>
      </c>
      <c r="C35">
        <v>1</v>
      </c>
      <c r="D35">
        <v>1</v>
      </c>
      <c r="E35" t="s">
        <v>162</v>
      </c>
      <c r="F35">
        <f>VLOOKUP(B35,工作表1!A:C,3,FALSE)</f>
        <v>0</v>
      </c>
      <c r="H35" t="str">
        <f>H$6&amp;VLOOKUP(E35,物品!B:C,2,FALSE)</f>
        <v>{"t":"i","i":4</v>
      </c>
      <c r="I35" t="str">
        <f t="shared" si="1"/>
        <v>,"c":0,"tr":0}</v>
      </c>
      <c r="J35" t="str">
        <f t="shared" si="2"/>
        <v/>
      </c>
      <c r="K35" t="str">
        <f t="shared" si="3"/>
        <v>{"t":"i","i":4,"c":0,"tr":0}</v>
      </c>
    </row>
    <row r="36" spans="1:11" x14ac:dyDescent="0.15">
      <c r="A36" s="7">
        <f t="shared" si="0"/>
        <v>291001</v>
      </c>
      <c r="B36">
        <v>29</v>
      </c>
      <c r="C36">
        <v>1</v>
      </c>
      <c r="D36">
        <v>1</v>
      </c>
      <c r="E36" t="s">
        <v>162</v>
      </c>
      <c r="F36">
        <f>VLOOKUP(B36,工作表1!A:C,3,FALSE)</f>
        <v>0</v>
      </c>
      <c r="H36" t="str">
        <f>H$6&amp;VLOOKUP(E36,物品!B:C,2,FALSE)</f>
        <v>{"t":"i","i":4</v>
      </c>
      <c r="I36" t="str">
        <f t="shared" si="1"/>
        <v>,"c":0,"tr":0}</v>
      </c>
      <c r="J36" t="str">
        <f t="shared" si="2"/>
        <v/>
      </c>
      <c r="K36" t="str">
        <f t="shared" si="3"/>
        <v>{"t":"i","i":4,"c":0,"tr":0}</v>
      </c>
    </row>
    <row r="37" spans="1:11" x14ac:dyDescent="0.15">
      <c r="A37" s="7">
        <f t="shared" si="0"/>
        <v>301001</v>
      </c>
      <c r="B37">
        <v>30</v>
      </c>
      <c r="C37">
        <v>1</v>
      </c>
      <c r="D37">
        <v>1</v>
      </c>
      <c r="E37" t="s">
        <v>162</v>
      </c>
      <c r="F37">
        <f>VLOOKUP(B37,工作表1!A:C,3,FALSE)</f>
        <v>5980</v>
      </c>
      <c r="H37" t="str">
        <f>H$6&amp;VLOOKUP(E37,物品!B:C,2,FALSE)</f>
        <v>{"t":"i","i":4</v>
      </c>
      <c r="I37" t="str">
        <f t="shared" si="1"/>
        <v>,"c":5980,"tr":0}</v>
      </c>
      <c r="J37" t="str">
        <f t="shared" si="2"/>
        <v/>
      </c>
      <c r="K37" t="str">
        <f t="shared" si="3"/>
        <v>{"t":"i","i":4,"c":5980,"tr":0}</v>
      </c>
    </row>
    <row r="38" spans="1:11" x14ac:dyDescent="0.15">
      <c r="A38" s="7">
        <f t="shared" si="0"/>
        <v>311001</v>
      </c>
      <c r="B38">
        <v>31</v>
      </c>
      <c r="C38">
        <v>1</v>
      </c>
      <c r="D38">
        <v>1</v>
      </c>
      <c r="E38" t="s">
        <v>162</v>
      </c>
      <c r="F38">
        <f>VLOOKUP(B38,工作表1!A:C,3,FALSE)</f>
        <v>3316</v>
      </c>
      <c r="H38" t="str">
        <f>H$6&amp;VLOOKUP(E38,物品!B:C,2,FALSE)</f>
        <v>{"t":"i","i":4</v>
      </c>
      <c r="I38" t="str">
        <f t="shared" si="1"/>
        <v>,"c":3316,"tr":0}</v>
      </c>
      <c r="J38" t="str">
        <f t="shared" si="2"/>
        <v/>
      </c>
      <c r="K38" t="str">
        <f t="shared" si="3"/>
        <v>{"t":"i","i":4,"c":3316,"tr":0}</v>
      </c>
    </row>
    <row r="39" spans="1:11" x14ac:dyDescent="0.15">
      <c r="A39" s="7">
        <f t="shared" si="0"/>
        <v>321001</v>
      </c>
      <c r="B39">
        <v>32</v>
      </c>
      <c r="C39">
        <v>1</v>
      </c>
      <c r="D39">
        <v>1</v>
      </c>
      <c r="E39" t="s">
        <v>162</v>
      </c>
      <c r="F39">
        <f>VLOOKUP(B39,工作表1!A:C,3,FALSE)</f>
        <v>3554</v>
      </c>
      <c r="H39" t="str">
        <f>H$6&amp;VLOOKUP(E39,物品!B:C,2,FALSE)</f>
        <v>{"t":"i","i":4</v>
      </c>
      <c r="I39" t="str">
        <f t="shared" si="1"/>
        <v>,"c":3554,"tr":0}</v>
      </c>
      <c r="J39" t="str">
        <f t="shared" si="2"/>
        <v/>
      </c>
      <c r="K39" t="str">
        <f t="shared" si="3"/>
        <v>{"t":"i","i":4,"c":3554,"tr":0}</v>
      </c>
    </row>
    <row r="40" spans="1:11" x14ac:dyDescent="0.15">
      <c r="A40" s="7">
        <f t="shared" si="0"/>
        <v>331001</v>
      </c>
      <c r="B40">
        <v>33</v>
      </c>
      <c r="C40">
        <v>1</v>
      </c>
      <c r="D40">
        <v>1</v>
      </c>
      <c r="E40" t="s">
        <v>162</v>
      </c>
      <c r="F40">
        <f>VLOOKUP(B40,工作表1!A:C,3,FALSE)</f>
        <v>3810</v>
      </c>
      <c r="H40" t="str">
        <f>H$6&amp;VLOOKUP(E40,物品!B:C,2,FALSE)</f>
        <v>{"t":"i","i":4</v>
      </c>
      <c r="I40" t="str">
        <f t="shared" si="1"/>
        <v>,"c":3810,"tr":0}</v>
      </c>
      <c r="J40" t="str">
        <f t="shared" si="2"/>
        <v/>
      </c>
      <c r="K40" t="str">
        <f t="shared" si="3"/>
        <v>{"t":"i","i":4,"c":3810,"tr":0}</v>
      </c>
    </row>
    <row r="41" spans="1:11" x14ac:dyDescent="0.15">
      <c r="A41" s="7">
        <f t="shared" si="0"/>
        <v>341001</v>
      </c>
      <c r="B41">
        <v>34</v>
      </c>
      <c r="C41">
        <v>1</v>
      </c>
      <c r="D41">
        <v>1</v>
      </c>
      <c r="E41" t="s">
        <v>162</v>
      </c>
      <c r="F41">
        <f>VLOOKUP(B41,工作表1!A:C,3,FALSE)</f>
        <v>4084</v>
      </c>
      <c r="H41" t="str">
        <f>H$6&amp;VLOOKUP(E41,物品!B:C,2,FALSE)</f>
        <v>{"t":"i","i":4</v>
      </c>
      <c r="I41" t="str">
        <f t="shared" si="1"/>
        <v>,"c":4084,"tr":0}</v>
      </c>
      <c r="J41" t="str">
        <f t="shared" si="2"/>
        <v/>
      </c>
      <c r="K41" t="str">
        <f t="shared" si="3"/>
        <v>{"t":"i","i":4,"c":4084,"tr":0}</v>
      </c>
    </row>
    <row r="42" spans="1:11" x14ac:dyDescent="0.15">
      <c r="A42" s="7">
        <f t="shared" si="0"/>
        <v>351001</v>
      </c>
      <c r="B42">
        <v>35</v>
      </c>
      <c r="C42">
        <v>1</v>
      </c>
      <c r="D42">
        <v>1</v>
      </c>
      <c r="E42" t="s">
        <v>162</v>
      </c>
      <c r="F42">
        <f>VLOOKUP(B42,工作表1!A:C,3,FALSE)</f>
        <v>4376</v>
      </c>
      <c r="H42" t="str">
        <f>H$6&amp;VLOOKUP(E42,物品!B:C,2,FALSE)</f>
        <v>{"t":"i","i":4</v>
      </c>
      <c r="I42" t="str">
        <f t="shared" si="1"/>
        <v>,"c":4376,"tr":0}</v>
      </c>
      <c r="J42" t="str">
        <f t="shared" si="2"/>
        <v/>
      </c>
      <c r="K42" t="str">
        <f t="shared" si="3"/>
        <v>{"t":"i","i":4,"c":4376,"tr":0}</v>
      </c>
    </row>
    <row r="43" spans="1:11" x14ac:dyDescent="0.15">
      <c r="A43" s="7">
        <f t="shared" si="0"/>
        <v>361001</v>
      </c>
      <c r="B43">
        <v>36</v>
      </c>
      <c r="C43">
        <v>1</v>
      </c>
      <c r="D43">
        <v>1</v>
      </c>
      <c r="E43" t="s">
        <v>162</v>
      </c>
      <c r="F43">
        <f>VLOOKUP(B43,工作表1!A:C,3,FALSE)</f>
        <v>4690</v>
      </c>
      <c r="H43" t="str">
        <f>H$6&amp;VLOOKUP(E43,物品!B:C,2,FALSE)</f>
        <v>{"t":"i","i":4</v>
      </c>
      <c r="I43" t="str">
        <f t="shared" si="1"/>
        <v>,"c":4690,"tr":0}</v>
      </c>
      <c r="J43" t="str">
        <f t="shared" si="2"/>
        <v/>
      </c>
      <c r="K43" t="str">
        <f t="shared" si="3"/>
        <v>{"t":"i","i":4,"c":4690,"tr":0}</v>
      </c>
    </row>
    <row r="44" spans="1:11" x14ac:dyDescent="0.15">
      <c r="A44" s="7">
        <f t="shared" si="0"/>
        <v>371001</v>
      </c>
      <c r="B44">
        <v>37</v>
      </c>
      <c r="C44">
        <v>1</v>
      </c>
      <c r="D44">
        <v>1</v>
      </c>
      <c r="E44" t="s">
        <v>162</v>
      </c>
      <c r="F44">
        <f>VLOOKUP(B44,工作表1!A:C,3,FALSE)</f>
        <v>6536</v>
      </c>
      <c r="H44" t="str">
        <f>H$6&amp;VLOOKUP(E44,物品!B:C,2,FALSE)</f>
        <v>{"t":"i","i":4</v>
      </c>
      <c r="I44" t="str">
        <f t="shared" si="1"/>
        <v>,"c":6536,"tr":0}</v>
      </c>
      <c r="J44" t="str">
        <f t="shared" si="2"/>
        <v/>
      </c>
      <c r="K44" t="str">
        <f t="shared" si="3"/>
        <v>{"t":"i","i":4,"c":6536,"tr":0}</v>
      </c>
    </row>
    <row r="45" spans="1:11" x14ac:dyDescent="0.15">
      <c r="A45" s="7">
        <f t="shared" si="0"/>
        <v>381001</v>
      </c>
      <c r="B45">
        <v>38</v>
      </c>
      <c r="C45">
        <v>1</v>
      </c>
      <c r="D45">
        <v>1</v>
      </c>
      <c r="E45" t="s">
        <v>162</v>
      </c>
      <c r="F45">
        <f>VLOOKUP(B45,工作表1!A:C,3,FALSE)</f>
        <v>7004</v>
      </c>
      <c r="H45" t="str">
        <f>H$6&amp;VLOOKUP(E45,物品!B:C,2,FALSE)</f>
        <v>{"t":"i","i":4</v>
      </c>
      <c r="I45" t="str">
        <f t="shared" si="1"/>
        <v>,"c":7004,"tr":0}</v>
      </c>
      <c r="J45" t="str">
        <f t="shared" si="2"/>
        <v/>
      </c>
      <c r="K45" t="str">
        <f t="shared" si="3"/>
        <v>{"t":"i","i":4,"c":7004,"tr":0}</v>
      </c>
    </row>
    <row r="46" spans="1:11" x14ac:dyDescent="0.15">
      <c r="A46" s="7">
        <f t="shared" si="0"/>
        <v>391001</v>
      </c>
      <c r="B46">
        <v>39</v>
      </c>
      <c r="C46">
        <v>1</v>
      </c>
      <c r="D46">
        <v>1</v>
      </c>
      <c r="E46" t="s">
        <v>162</v>
      </c>
      <c r="F46">
        <f>VLOOKUP(B46,工作表1!A:C,3,FALSE)</f>
        <v>7508</v>
      </c>
      <c r="H46" t="str">
        <f>H$6&amp;VLOOKUP(E46,物品!B:C,2,FALSE)</f>
        <v>{"t":"i","i":4</v>
      </c>
      <c r="I46" t="str">
        <f t="shared" si="1"/>
        <v>,"c":7508,"tr":0}</v>
      </c>
      <c r="J46" t="str">
        <f t="shared" si="2"/>
        <v/>
      </c>
      <c r="K46" t="str">
        <f t="shared" si="3"/>
        <v>{"t":"i","i":4,"c":7508,"tr":0}</v>
      </c>
    </row>
    <row r="47" spans="1:11" x14ac:dyDescent="0.15">
      <c r="A47" s="7">
        <f t="shared" si="0"/>
        <v>401001</v>
      </c>
      <c r="B47">
        <v>40</v>
      </c>
      <c r="C47">
        <v>1</v>
      </c>
      <c r="D47">
        <v>1</v>
      </c>
      <c r="E47" t="s">
        <v>162</v>
      </c>
      <c r="F47">
        <f>VLOOKUP(B47,工作表1!A:C,3,FALSE)</f>
        <v>8048</v>
      </c>
      <c r="H47" t="str">
        <f>H$6&amp;VLOOKUP(E47,物品!B:C,2,FALSE)</f>
        <v>{"t":"i","i":4</v>
      </c>
      <c r="I47" t="str">
        <f t="shared" si="1"/>
        <v>,"c":8048,"tr":0}</v>
      </c>
      <c r="J47" t="str">
        <f t="shared" si="2"/>
        <v/>
      </c>
      <c r="K47" t="str">
        <f t="shared" si="3"/>
        <v>{"t":"i","i":4,"c":8048,"tr":0}</v>
      </c>
    </row>
    <row r="48" spans="1:11" x14ac:dyDescent="0.15">
      <c r="A48" s="7">
        <f t="shared" si="0"/>
        <v>411001</v>
      </c>
      <c r="B48">
        <v>41</v>
      </c>
      <c r="C48">
        <v>1</v>
      </c>
      <c r="D48">
        <v>1</v>
      </c>
      <c r="E48" t="s">
        <v>162</v>
      </c>
      <c r="F48">
        <f>VLOOKUP(B48,工作表1!A:C,3,FALSE)</f>
        <v>8624</v>
      </c>
      <c r="H48" t="str">
        <f>H$6&amp;VLOOKUP(E48,物品!B:C,2,FALSE)</f>
        <v>{"t":"i","i":4</v>
      </c>
      <c r="I48" t="str">
        <f t="shared" si="1"/>
        <v>,"c":8624,"tr":0}</v>
      </c>
      <c r="J48" t="str">
        <f t="shared" si="2"/>
        <v/>
      </c>
      <c r="K48" t="str">
        <f t="shared" si="3"/>
        <v>{"t":"i","i":4,"c":8624,"tr":0}</v>
      </c>
    </row>
    <row r="49" spans="1:11" x14ac:dyDescent="0.15">
      <c r="A49" s="7">
        <f t="shared" si="0"/>
        <v>421001</v>
      </c>
      <c r="B49">
        <v>42</v>
      </c>
      <c r="C49">
        <v>1</v>
      </c>
      <c r="D49">
        <v>1</v>
      </c>
      <c r="E49" t="s">
        <v>162</v>
      </c>
      <c r="F49">
        <f>VLOOKUP(B49,工作表1!A:C,3,FALSE)</f>
        <v>9244</v>
      </c>
      <c r="H49" t="str">
        <f>H$6&amp;VLOOKUP(E49,物品!B:C,2,FALSE)</f>
        <v>{"t":"i","i":4</v>
      </c>
      <c r="I49" t="str">
        <f t="shared" si="1"/>
        <v>,"c":9244,"tr":0}</v>
      </c>
      <c r="J49" t="str">
        <f t="shared" si="2"/>
        <v/>
      </c>
      <c r="K49" t="str">
        <f t="shared" si="3"/>
        <v>{"t":"i","i":4,"c":9244,"tr":0}</v>
      </c>
    </row>
    <row r="50" spans="1:11" x14ac:dyDescent="0.15">
      <c r="A50" s="7">
        <f t="shared" si="0"/>
        <v>431001</v>
      </c>
      <c r="B50">
        <v>43</v>
      </c>
      <c r="C50">
        <v>1</v>
      </c>
      <c r="D50">
        <v>1</v>
      </c>
      <c r="E50" t="s">
        <v>162</v>
      </c>
      <c r="F50">
        <f>VLOOKUP(B50,工作表1!A:C,3,FALSE)</f>
        <v>9908</v>
      </c>
      <c r="H50" t="str">
        <f>H$6&amp;VLOOKUP(E50,物品!B:C,2,FALSE)</f>
        <v>{"t":"i","i":4</v>
      </c>
      <c r="I50" t="str">
        <f t="shared" si="1"/>
        <v>,"c":9908,"tr":0}</v>
      </c>
      <c r="J50" t="str">
        <f t="shared" si="2"/>
        <v/>
      </c>
      <c r="K50" t="str">
        <f t="shared" si="3"/>
        <v>{"t":"i","i":4,"c":9908,"tr":0}</v>
      </c>
    </row>
    <row r="51" spans="1:11" x14ac:dyDescent="0.15">
      <c r="A51" s="7">
        <f t="shared" si="0"/>
        <v>441001</v>
      </c>
      <c r="B51">
        <v>44</v>
      </c>
      <c r="C51">
        <v>1</v>
      </c>
      <c r="D51">
        <v>1</v>
      </c>
      <c r="E51" t="s">
        <v>162</v>
      </c>
      <c r="F51">
        <f>VLOOKUP(B51,工作表1!A:C,3,FALSE)</f>
        <v>10618</v>
      </c>
      <c r="H51" t="str">
        <f>H$6&amp;VLOOKUP(E51,物品!B:C,2,FALSE)</f>
        <v>{"t":"i","i":4</v>
      </c>
      <c r="I51" t="str">
        <f t="shared" si="1"/>
        <v>,"c":10618,"tr":0}</v>
      </c>
      <c r="J51" t="str">
        <f t="shared" si="2"/>
        <v/>
      </c>
      <c r="K51" t="str">
        <f t="shared" si="3"/>
        <v>{"t":"i","i":4,"c":10618,"tr":0}</v>
      </c>
    </row>
    <row r="52" spans="1:11" x14ac:dyDescent="0.15">
      <c r="A52" s="7">
        <f t="shared" si="0"/>
        <v>451001</v>
      </c>
      <c r="B52">
        <v>45</v>
      </c>
      <c r="C52">
        <v>1</v>
      </c>
      <c r="D52">
        <v>1</v>
      </c>
      <c r="E52" t="s">
        <v>162</v>
      </c>
      <c r="F52">
        <f>VLOOKUP(B52,工作表1!A:C,3,FALSE)</f>
        <v>11382</v>
      </c>
      <c r="H52" t="str">
        <f>H$6&amp;VLOOKUP(E52,物品!B:C,2,FALSE)</f>
        <v>{"t":"i","i":4</v>
      </c>
      <c r="I52" t="str">
        <f t="shared" si="1"/>
        <v>,"c":11382,"tr":0}</v>
      </c>
      <c r="J52" t="str">
        <f t="shared" si="2"/>
        <v/>
      </c>
      <c r="K52" t="str">
        <f t="shared" si="3"/>
        <v>{"t":"i","i":4,"c":11382,"tr":0}</v>
      </c>
    </row>
    <row r="53" spans="1:11" x14ac:dyDescent="0.15">
      <c r="A53" s="7">
        <f t="shared" si="0"/>
        <v>461001</v>
      </c>
      <c r="B53">
        <v>46</v>
      </c>
      <c r="C53">
        <v>1</v>
      </c>
      <c r="D53">
        <v>1</v>
      </c>
      <c r="E53" t="s">
        <v>162</v>
      </c>
      <c r="F53">
        <f>VLOOKUP(B53,工作表1!A:C,3,FALSE)</f>
        <v>12198</v>
      </c>
      <c r="H53" t="str">
        <f>H$6&amp;VLOOKUP(E53,物品!B:C,2,FALSE)</f>
        <v>{"t":"i","i":4</v>
      </c>
      <c r="I53" t="str">
        <f t="shared" si="1"/>
        <v>,"c":12198,"tr":0}</v>
      </c>
      <c r="J53" t="str">
        <f t="shared" si="2"/>
        <v/>
      </c>
      <c r="K53" t="str">
        <f t="shared" si="3"/>
        <v>{"t":"i","i":4,"c":12198,"tr":0}</v>
      </c>
    </row>
    <row r="54" spans="1:11" x14ac:dyDescent="0.15">
      <c r="A54" s="7">
        <f t="shared" si="0"/>
        <v>471001</v>
      </c>
      <c r="B54">
        <v>47</v>
      </c>
      <c r="C54">
        <v>1</v>
      </c>
      <c r="D54">
        <v>1</v>
      </c>
      <c r="E54" t="s">
        <v>162</v>
      </c>
      <c r="F54">
        <f>VLOOKUP(B54,工作表1!A:C,3,FALSE)</f>
        <v>13074</v>
      </c>
      <c r="H54" t="str">
        <f>H$6&amp;VLOOKUP(E54,物品!B:C,2,FALSE)</f>
        <v>{"t":"i","i":4</v>
      </c>
      <c r="I54" t="str">
        <f t="shared" si="1"/>
        <v>,"c":13074,"tr":0}</v>
      </c>
      <c r="J54" t="str">
        <f t="shared" si="2"/>
        <v/>
      </c>
      <c r="K54" t="str">
        <f t="shared" si="3"/>
        <v>{"t":"i","i":4,"c":13074,"tr":0}</v>
      </c>
    </row>
    <row r="55" spans="1:11" x14ac:dyDescent="0.15">
      <c r="A55" s="7">
        <f t="shared" si="0"/>
        <v>481001</v>
      </c>
      <c r="B55">
        <v>48</v>
      </c>
      <c r="C55">
        <v>1</v>
      </c>
      <c r="D55">
        <v>1</v>
      </c>
      <c r="E55" t="s">
        <v>162</v>
      </c>
      <c r="F55">
        <f>VLOOKUP(B55,工作表1!A:C,3,FALSE)</f>
        <v>14014</v>
      </c>
      <c r="H55" t="str">
        <f>H$6&amp;VLOOKUP(E55,物品!B:C,2,FALSE)</f>
        <v>{"t":"i","i":4</v>
      </c>
      <c r="I55" t="str">
        <f t="shared" si="1"/>
        <v>,"c":14014,"tr":0}</v>
      </c>
      <c r="J55" t="str">
        <f t="shared" si="2"/>
        <v/>
      </c>
      <c r="K55" t="str">
        <f t="shared" si="3"/>
        <v>{"t":"i","i":4,"c":14014,"tr":0}</v>
      </c>
    </row>
    <row r="56" spans="1:11" x14ac:dyDescent="0.15">
      <c r="A56" s="7">
        <f t="shared" si="0"/>
        <v>491001</v>
      </c>
      <c r="B56">
        <v>49</v>
      </c>
      <c r="C56">
        <v>1</v>
      </c>
      <c r="D56">
        <v>1</v>
      </c>
      <c r="E56" t="s">
        <v>162</v>
      </c>
      <c r="F56">
        <f>VLOOKUP(B56,工作表1!A:C,3,FALSE)</f>
        <v>15018</v>
      </c>
      <c r="H56" t="str">
        <f>H$6&amp;VLOOKUP(E56,物品!B:C,2,FALSE)</f>
        <v>{"t":"i","i":4</v>
      </c>
      <c r="I56" t="str">
        <f t="shared" si="1"/>
        <v>,"c":15018,"tr":0}</v>
      </c>
      <c r="J56" t="str">
        <f t="shared" si="2"/>
        <v/>
      </c>
      <c r="K56" t="str">
        <f t="shared" si="3"/>
        <v>{"t":"i","i":4,"c":15018,"tr":0}</v>
      </c>
    </row>
    <row r="57" spans="1:11" x14ac:dyDescent="0.15">
      <c r="A57" s="7">
        <f t="shared" si="0"/>
        <v>501001</v>
      </c>
      <c r="B57">
        <v>50</v>
      </c>
      <c r="C57">
        <v>1</v>
      </c>
      <c r="D57">
        <v>1</v>
      </c>
      <c r="E57" t="s">
        <v>162</v>
      </c>
      <c r="F57">
        <f>VLOOKUP(B57,工作表1!A:C,3,FALSE)</f>
        <v>16098</v>
      </c>
      <c r="H57" t="str">
        <f>H$6&amp;VLOOKUP(E57,物品!B:C,2,FALSE)</f>
        <v>{"t":"i","i":4</v>
      </c>
      <c r="I57" t="str">
        <f t="shared" si="1"/>
        <v>,"c":16098,"tr":0}</v>
      </c>
      <c r="J57" t="str">
        <f t="shared" si="2"/>
        <v/>
      </c>
      <c r="K57" t="str">
        <f t="shared" si="3"/>
        <v>{"t":"i","i":4,"c":16098,"tr":0}</v>
      </c>
    </row>
    <row r="58" spans="1:11" x14ac:dyDescent="0.15">
      <c r="A58" s="7">
        <f t="shared" si="0"/>
        <v>511001</v>
      </c>
      <c r="B58">
        <v>51</v>
      </c>
      <c r="C58">
        <v>1</v>
      </c>
      <c r="D58">
        <v>1</v>
      </c>
      <c r="E58" t="s">
        <v>162</v>
      </c>
      <c r="F58">
        <f>VLOOKUP(B58,工作表1!A:C,3,FALSE)</f>
        <v>17254</v>
      </c>
      <c r="H58" t="str">
        <f>H$6&amp;VLOOKUP(E58,物品!B:C,2,FALSE)</f>
        <v>{"t":"i","i":4</v>
      </c>
      <c r="I58" t="str">
        <f t="shared" si="1"/>
        <v>,"c":17254,"tr":0}</v>
      </c>
      <c r="J58" t="str">
        <f t="shared" si="2"/>
        <v/>
      </c>
      <c r="K58" t="str">
        <f t="shared" si="3"/>
        <v>{"t":"i","i":4,"c":17254,"tr":0}</v>
      </c>
    </row>
    <row r="59" spans="1:11" x14ac:dyDescent="0.15">
      <c r="A59" s="7">
        <f t="shared" si="0"/>
        <v>521001</v>
      </c>
      <c r="B59">
        <v>52</v>
      </c>
      <c r="C59">
        <v>1</v>
      </c>
      <c r="D59">
        <v>1</v>
      </c>
      <c r="E59" t="s">
        <v>162</v>
      </c>
      <c r="F59">
        <f>VLOOKUP(B59,工作表1!A:C,3,FALSE)</f>
        <v>18492</v>
      </c>
      <c r="H59" t="str">
        <f>H$6&amp;VLOOKUP(E59,物品!B:C,2,FALSE)</f>
        <v>{"t":"i","i":4</v>
      </c>
      <c r="I59" t="str">
        <f t="shared" ref="I59:I85" si="4">I$5&amp;F59&amp;I$6</f>
        <v>,"c":18492,"tr":0}</v>
      </c>
      <c r="J59" t="str">
        <f t="shared" ref="J59:J85" si="5">IF(G59="","",J$6)</f>
        <v/>
      </c>
      <c r="K59" t="str">
        <f t="shared" ref="K59:K85" si="6">G59&amp;H59&amp;I59&amp;J59</f>
        <v>{"t":"i","i":4,"c":18492,"tr":0}</v>
      </c>
    </row>
    <row r="60" spans="1:11" x14ac:dyDescent="0.15">
      <c r="A60" s="7">
        <f t="shared" si="0"/>
        <v>531001</v>
      </c>
      <c r="B60">
        <v>53</v>
      </c>
      <c r="C60">
        <v>1</v>
      </c>
      <c r="D60">
        <v>1</v>
      </c>
      <c r="E60" t="s">
        <v>162</v>
      </c>
      <c r="F60">
        <f>VLOOKUP(B60,工作表1!A:C,3,FALSE)</f>
        <v>19820</v>
      </c>
      <c r="H60" t="str">
        <f>H$6&amp;VLOOKUP(E60,物品!B:C,2,FALSE)</f>
        <v>{"t":"i","i":4</v>
      </c>
      <c r="I60" t="str">
        <f t="shared" si="4"/>
        <v>,"c":19820,"tr":0}</v>
      </c>
      <c r="J60" t="str">
        <f t="shared" si="5"/>
        <v/>
      </c>
      <c r="K60" t="str">
        <f t="shared" si="6"/>
        <v>{"t":"i","i":4,"c":19820,"tr":0}</v>
      </c>
    </row>
    <row r="61" spans="1:11" x14ac:dyDescent="0.15">
      <c r="A61" s="7">
        <f t="shared" si="0"/>
        <v>541001</v>
      </c>
      <c r="B61">
        <v>54</v>
      </c>
      <c r="C61">
        <v>1</v>
      </c>
      <c r="D61">
        <v>1</v>
      </c>
      <c r="E61" t="s">
        <v>162</v>
      </c>
      <c r="F61">
        <f>VLOOKUP(B61,工作表1!A:C,3,FALSE)</f>
        <v>21242</v>
      </c>
      <c r="H61" t="str">
        <f>H$6&amp;VLOOKUP(E61,物品!B:C,2,FALSE)</f>
        <v>{"t":"i","i":4</v>
      </c>
      <c r="I61" t="str">
        <f t="shared" si="4"/>
        <v>,"c":21242,"tr":0}</v>
      </c>
      <c r="J61" t="str">
        <f t="shared" si="5"/>
        <v/>
      </c>
      <c r="K61" t="str">
        <f t="shared" si="6"/>
        <v>{"t":"i","i":4,"c":21242,"tr":0}</v>
      </c>
    </row>
    <row r="62" spans="1:11" x14ac:dyDescent="0.15">
      <c r="A62" s="7">
        <f t="shared" si="0"/>
        <v>551001</v>
      </c>
      <c r="B62">
        <v>55</v>
      </c>
      <c r="C62">
        <v>1</v>
      </c>
      <c r="D62">
        <v>1</v>
      </c>
      <c r="E62" t="s">
        <v>162</v>
      </c>
      <c r="F62">
        <f>VLOOKUP(B62,工作表1!A:C,3,FALSE)</f>
        <v>22768</v>
      </c>
      <c r="H62" t="str">
        <f>H$6&amp;VLOOKUP(E62,物品!B:C,2,FALSE)</f>
        <v>{"t":"i","i":4</v>
      </c>
      <c r="I62" t="str">
        <f t="shared" si="4"/>
        <v>,"c":22768,"tr":0}</v>
      </c>
      <c r="J62" t="str">
        <f t="shared" si="5"/>
        <v/>
      </c>
      <c r="K62" t="str">
        <f t="shared" si="6"/>
        <v>{"t":"i","i":4,"c":22768,"tr":0}</v>
      </c>
    </row>
    <row r="63" spans="1:11" x14ac:dyDescent="0.15">
      <c r="A63" s="7">
        <f t="shared" si="0"/>
        <v>561001</v>
      </c>
      <c r="B63">
        <v>56</v>
      </c>
      <c r="C63">
        <v>1</v>
      </c>
      <c r="D63">
        <v>1</v>
      </c>
      <c r="E63" t="s">
        <v>162</v>
      </c>
      <c r="F63">
        <f>VLOOKUP(B63,工作表1!A:C,3,FALSE)</f>
        <v>24404</v>
      </c>
      <c r="H63" t="str">
        <f>H$6&amp;VLOOKUP(E63,物品!B:C,2,FALSE)</f>
        <v>{"t":"i","i":4</v>
      </c>
      <c r="I63" t="str">
        <f t="shared" si="4"/>
        <v>,"c":24404,"tr":0}</v>
      </c>
      <c r="J63" t="str">
        <f t="shared" si="5"/>
        <v/>
      </c>
      <c r="K63" t="str">
        <f t="shared" si="6"/>
        <v>{"t":"i","i":4,"c":24404,"tr":0}</v>
      </c>
    </row>
    <row r="64" spans="1:11" x14ac:dyDescent="0.15">
      <c r="A64" s="7">
        <f t="shared" si="0"/>
        <v>571001</v>
      </c>
      <c r="B64">
        <v>57</v>
      </c>
      <c r="C64">
        <v>1</v>
      </c>
      <c r="D64">
        <v>1</v>
      </c>
      <c r="E64" t="s">
        <v>162</v>
      </c>
      <c r="F64">
        <f>VLOOKUP(B64,工作表1!A:C,3,FALSE)</f>
        <v>26154</v>
      </c>
      <c r="H64" t="str">
        <f>H$6&amp;VLOOKUP(E64,物品!B:C,2,FALSE)</f>
        <v>{"t":"i","i":4</v>
      </c>
      <c r="I64" t="str">
        <f t="shared" si="4"/>
        <v>,"c":26154,"tr":0}</v>
      </c>
      <c r="J64" t="str">
        <f t="shared" si="5"/>
        <v/>
      </c>
      <c r="K64" t="str">
        <f t="shared" si="6"/>
        <v>{"t":"i","i":4,"c":26154,"tr":0}</v>
      </c>
    </row>
    <row r="65" spans="1:11" x14ac:dyDescent="0.15">
      <c r="A65" s="7">
        <f t="shared" si="0"/>
        <v>581001</v>
      </c>
      <c r="B65">
        <v>58</v>
      </c>
      <c r="C65">
        <v>1</v>
      </c>
      <c r="D65">
        <v>1</v>
      </c>
      <c r="E65" t="s">
        <v>162</v>
      </c>
      <c r="F65">
        <f>VLOOKUP(B65,工作表1!A:C,3,FALSE)</f>
        <v>28034</v>
      </c>
      <c r="H65" t="str">
        <f>H$6&amp;VLOOKUP(E65,物品!B:C,2,FALSE)</f>
        <v>{"t":"i","i":4</v>
      </c>
      <c r="I65" t="str">
        <f t="shared" si="4"/>
        <v>,"c":28034,"tr":0}</v>
      </c>
      <c r="J65" t="str">
        <f t="shared" si="5"/>
        <v/>
      </c>
      <c r="K65" t="str">
        <f t="shared" si="6"/>
        <v>{"t":"i","i":4,"c":28034,"tr":0}</v>
      </c>
    </row>
    <row r="66" spans="1:11" x14ac:dyDescent="0.15">
      <c r="A66" s="7">
        <f t="shared" si="0"/>
        <v>591001</v>
      </c>
      <c r="B66">
        <v>59</v>
      </c>
      <c r="C66">
        <v>1</v>
      </c>
      <c r="D66">
        <v>1</v>
      </c>
      <c r="E66" t="s">
        <v>162</v>
      </c>
      <c r="F66">
        <f>VLOOKUP(B66,工作表1!A:C,3,FALSE)</f>
        <v>30046</v>
      </c>
      <c r="H66" t="str">
        <f>H$6&amp;VLOOKUP(E66,物品!B:C,2,FALSE)</f>
        <v>{"t":"i","i":4</v>
      </c>
      <c r="I66" t="str">
        <f t="shared" si="4"/>
        <v>,"c":30046,"tr":0}</v>
      </c>
      <c r="J66" t="str">
        <f t="shared" si="5"/>
        <v/>
      </c>
      <c r="K66" t="str">
        <f t="shared" si="6"/>
        <v>{"t":"i","i":4,"c":30046,"tr":0}</v>
      </c>
    </row>
    <row r="67" spans="1:11" x14ac:dyDescent="0.15">
      <c r="A67" s="7">
        <f t="shared" si="0"/>
        <v>601001</v>
      </c>
      <c r="B67">
        <v>60</v>
      </c>
      <c r="C67">
        <v>1</v>
      </c>
      <c r="D67">
        <v>1</v>
      </c>
      <c r="E67" t="s">
        <v>162</v>
      </c>
      <c r="F67">
        <f>VLOOKUP(B67,工作表1!A:C,3,FALSE)</f>
        <v>32202</v>
      </c>
      <c r="H67" t="str">
        <f>H$6&amp;VLOOKUP(E67,物品!B:C,2,FALSE)</f>
        <v>{"t":"i","i":4</v>
      </c>
      <c r="I67" t="str">
        <f t="shared" si="4"/>
        <v>,"c":32202,"tr":0}</v>
      </c>
      <c r="J67" t="str">
        <f t="shared" si="5"/>
        <v/>
      </c>
      <c r="K67" t="str">
        <f t="shared" si="6"/>
        <v>{"t":"i","i":4,"c":32202,"tr":0}</v>
      </c>
    </row>
    <row r="68" spans="1:11" x14ac:dyDescent="0.15">
      <c r="A68" s="7">
        <f t="shared" si="0"/>
        <v>611001</v>
      </c>
      <c r="B68">
        <v>61</v>
      </c>
      <c r="C68">
        <v>1</v>
      </c>
      <c r="D68">
        <v>1</v>
      </c>
      <c r="E68" t="s">
        <v>162</v>
      </c>
      <c r="F68">
        <f>VLOOKUP(B68,工作表1!A:C,3,FALSE)</f>
        <v>34516</v>
      </c>
      <c r="H68" t="str">
        <f>H$6&amp;VLOOKUP(E68,物品!B:C,2,FALSE)</f>
        <v>{"t":"i","i":4</v>
      </c>
      <c r="I68" t="str">
        <f t="shared" si="4"/>
        <v>,"c":34516,"tr":0}</v>
      </c>
      <c r="J68" t="str">
        <f t="shared" si="5"/>
        <v/>
      </c>
      <c r="K68" t="str">
        <f t="shared" si="6"/>
        <v>{"t":"i","i":4,"c":34516,"tr":0}</v>
      </c>
    </row>
    <row r="69" spans="1:11" x14ac:dyDescent="0.15">
      <c r="A69" s="7">
        <f t="shared" si="0"/>
        <v>621001</v>
      </c>
      <c r="B69">
        <v>62</v>
      </c>
      <c r="C69">
        <v>1</v>
      </c>
      <c r="D69">
        <v>1</v>
      </c>
      <c r="E69" t="s">
        <v>162</v>
      </c>
      <c r="F69">
        <f>VLOOKUP(B69,工作表1!A:C,3,FALSE)</f>
        <v>36992</v>
      </c>
      <c r="H69" t="str">
        <f>H$6&amp;VLOOKUP(E69,物品!B:C,2,FALSE)</f>
        <v>{"t":"i","i":4</v>
      </c>
      <c r="I69" t="str">
        <f t="shared" si="4"/>
        <v>,"c":36992,"tr":0}</v>
      </c>
      <c r="J69" t="str">
        <f t="shared" si="5"/>
        <v/>
      </c>
      <c r="K69" t="str">
        <f t="shared" si="6"/>
        <v>{"t":"i","i":4,"c":36992,"tr":0}</v>
      </c>
    </row>
    <row r="70" spans="1:11" x14ac:dyDescent="0.15">
      <c r="A70" s="7">
        <f t="shared" si="0"/>
        <v>631001</v>
      </c>
      <c r="B70">
        <v>63</v>
      </c>
      <c r="C70">
        <v>1</v>
      </c>
      <c r="D70">
        <v>1</v>
      </c>
      <c r="E70" t="s">
        <v>162</v>
      </c>
      <c r="F70">
        <f>VLOOKUP(B70,工作表1!A:C,3,FALSE)</f>
        <v>39650</v>
      </c>
      <c r="H70" t="str">
        <f>H$6&amp;VLOOKUP(E70,物品!B:C,2,FALSE)</f>
        <v>{"t":"i","i":4</v>
      </c>
      <c r="I70" t="str">
        <f t="shared" si="4"/>
        <v>,"c":39650,"tr":0}</v>
      </c>
      <c r="J70" t="str">
        <f t="shared" si="5"/>
        <v/>
      </c>
      <c r="K70" t="str">
        <f t="shared" si="6"/>
        <v>{"t":"i","i":4,"c":39650,"tr":0}</v>
      </c>
    </row>
    <row r="71" spans="1:11" x14ac:dyDescent="0.15">
      <c r="A71" s="7">
        <f t="shared" si="0"/>
        <v>641001</v>
      </c>
      <c r="B71">
        <v>64</v>
      </c>
      <c r="C71">
        <v>1</v>
      </c>
      <c r="D71">
        <v>1</v>
      </c>
      <c r="E71" t="s">
        <v>162</v>
      </c>
      <c r="F71">
        <f>VLOOKUP(B71,工作表1!A:C,3,FALSE)</f>
        <v>42496</v>
      </c>
      <c r="H71" t="str">
        <f>H$6&amp;VLOOKUP(E71,物品!B:C,2,FALSE)</f>
        <v>{"t":"i","i":4</v>
      </c>
      <c r="I71" t="str">
        <f t="shared" si="4"/>
        <v>,"c":42496,"tr":0}</v>
      </c>
      <c r="J71" t="str">
        <f t="shared" si="5"/>
        <v/>
      </c>
      <c r="K71" t="str">
        <f t="shared" si="6"/>
        <v>{"t":"i","i":4,"c":42496,"tr":0}</v>
      </c>
    </row>
    <row r="72" spans="1:11" x14ac:dyDescent="0.15">
      <c r="A72" s="7">
        <f t="shared" si="0"/>
        <v>651001</v>
      </c>
      <c r="B72">
        <v>65</v>
      </c>
      <c r="C72">
        <v>1</v>
      </c>
      <c r="D72">
        <v>1</v>
      </c>
      <c r="E72" t="s">
        <v>162</v>
      </c>
      <c r="F72">
        <f>VLOOKUP(B72,工作表1!A:C,3,FALSE)</f>
        <v>45548</v>
      </c>
      <c r="H72" t="str">
        <f>H$6&amp;VLOOKUP(E72,物品!B:C,2,FALSE)</f>
        <v>{"t":"i","i":4</v>
      </c>
      <c r="I72" t="str">
        <f t="shared" si="4"/>
        <v>,"c":45548,"tr":0}</v>
      </c>
      <c r="J72" t="str">
        <f t="shared" si="5"/>
        <v/>
      </c>
      <c r="K72" t="str">
        <f t="shared" si="6"/>
        <v>{"t":"i","i":4,"c":45548,"tr":0}</v>
      </c>
    </row>
    <row r="73" spans="1:11" x14ac:dyDescent="0.15">
      <c r="A73" s="7">
        <f t="shared" ref="A73:A107" si="7">B73*10000+C73*1000+D73</f>
        <v>661001</v>
      </c>
      <c r="B73">
        <v>66</v>
      </c>
      <c r="C73">
        <v>1</v>
      </c>
      <c r="D73">
        <v>1</v>
      </c>
      <c r="E73" t="s">
        <v>162</v>
      </c>
      <c r="F73">
        <f>VLOOKUP(B73,工作表1!A:C,3,FALSE)</f>
        <v>48818</v>
      </c>
      <c r="H73" t="str">
        <f>H$6&amp;VLOOKUP(E73,物品!B:C,2,FALSE)</f>
        <v>{"t":"i","i":4</v>
      </c>
      <c r="I73" t="str">
        <f t="shared" si="4"/>
        <v>,"c":48818,"tr":0}</v>
      </c>
      <c r="J73" t="str">
        <f t="shared" si="5"/>
        <v/>
      </c>
      <c r="K73" t="str">
        <f t="shared" si="6"/>
        <v>{"t":"i","i":4,"c":48818,"tr":0}</v>
      </c>
    </row>
    <row r="74" spans="1:11" x14ac:dyDescent="0.15">
      <c r="A74" s="7">
        <f t="shared" si="7"/>
        <v>671001</v>
      </c>
      <c r="B74">
        <v>67</v>
      </c>
      <c r="C74">
        <v>1</v>
      </c>
      <c r="D74">
        <v>1</v>
      </c>
      <c r="E74" t="s">
        <v>162</v>
      </c>
      <c r="F74">
        <f>VLOOKUP(B74,工作表1!A:C,3,FALSE)</f>
        <v>52324</v>
      </c>
      <c r="H74" t="str">
        <f>H$6&amp;VLOOKUP(E74,物品!B:C,2,FALSE)</f>
        <v>{"t":"i","i":4</v>
      </c>
      <c r="I74" t="str">
        <f t="shared" si="4"/>
        <v>,"c":52324,"tr":0}</v>
      </c>
      <c r="J74" t="str">
        <f t="shared" si="5"/>
        <v/>
      </c>
      <c r="K74" t="str">
        <f t="shared" si="6"/>
        <v>{"t":"i","i":4,"c":52324,"tr":0}</v>
      </c>
    </row>
    <row r="75" spans="1:11" x14ac:dyDescent="0.15">
      <c r="A75" s="7">
        <f t="shared" si="7"/>
        <v>681001</v>
      </c>
      <c r="B75">
        <v>68</v>
      </c>
      <c r="C75">
        <v>1</v>
      </c>
      <c r="D75">
        <v>1</v>
      </c>
      <c r="E75" t="s">
        <v>162</v>
      </c>
      <c r="F75">
        <f>VLOOKUP(B75,工作表1!A:C,3,FALSE)</f>
        <v>56080</v>
      </c>
      <c r="H75" t="str">
        <f>H$6&amp;VLOOKUP(E75,物品!B:C,2,FALSE)</f>
        <v>{"t":"i","i":4</v>
      </c>
      <c r="I75" t="str">
        <f t="shared" si="4"/>
        <v>,"c":56080,"tr":0}</v>
      </c>
      <c r="J75" t="str">
        <f t="shared" si="5"/>
        <v/>
      </c>
      <c r="K75" t="str">
        <f t="shared" si="6"/>
        <v>{"t":"i","i":4,"c":56080,"tr":0}</v>
      </c>
    </row>
    <row r="76" spans="1:11" x14ac:dyDescent="0.15">
      <c r="A76" s="7">
        <f t="shared" si="7"/>
        <v>691001</v>
      </c>
      <c r="B76">
        <v>69</v>
      </c>
      <c r="C76">
        <v>1</v>
      </c>
      <c r="D76">
        <v>1</v>
      </c>
      <c r="E76" t="s">
        <v>162</v>
      </c>
      <c r="F76">
        <f>VLOOKUP(B76,工作表1!A:C,3,FALSE)</f>
        <v>60106</v>
      </c>
      <c r="H76" t="str">
        <f>H$6&amp;VLOOKUP(E76,物品!B:C,2,FALSE)</f>
        <v>{"t":"i","i":4</v>
      </c>
      <c r="I76" t="str">
        <f t="shared" si="4"/>
        <v>,"c":60106,"tr":0}</v>
      </c>
      <c r="J76" t="str">
        <f t="shared" si="5"/>
        <v/>
      </c>
      <c r="K76" t="str">
        <f t="shared" si="6"/>
        <v>{"t":"i","i":4,"c":60106,"tr":0}</v>
      </c>
    </row>
    <row r="77" spans="1:11" x14ac:dyDescent="0.15">
      <c r="A77" s="7">
        <f t="shared" si="7"/>
        <v>701001</v>
      </c>
      <c r="B77">
        <v>70</v>
      </c>
      <c r="C77">
        <v>1</v>
      </c>
      <c r="D77">
        <v>1</v>
      </c>
      <c r="E77" t="s">
        <v>162</v>
      </c>
      <c r="F77">
        <f>VLOOKUP(B77,工作表1!A:C,3,FALSE)</f>
        <v>64422</v>
      </c>
      <c r="H77" t="str">
        <f>H$6&amp;VLOOKUP(E77,物品!B:C,2,FALSE)</f>
        <v>{"t":"i","i":4</v>
      </c>
      <c r="I77" t="str">
        <f t="shared" si="4"/>
        <v>,"c":64422,"tr":0}</v>
      </c>
      <c r="J77" t="str">
        <f t="shared" si="5"/>
        <v/>
      </c>
      <c r="K77" t="str">
        <f t="shared" si="6"/>
        <v>{"t":"i","i":4,"c":64422,"tr":0}</v>
      </c>
    </row>
    <row r="78" spans="1:11" x14ac:dyDescent="0.15">
      <c r="A78" s="7">
        <f t="shared" si="7"/>
        <v>711001</v>
      </c>
      <c r="B78">
        <v>71</v>
      </c>
      <c r="C78">
        <v>1</v>
      </c>
      <c r="D78">
        <v>1</v>
      </c>
      <c r="E78" t="s">
        <v>162</v>
      </c>
      <c r="F78">
        <f>VLOOKUP(B78,工作表1!A:C,3,FALSE)</f>
        <v>69048</v>
      </c>
      <c r="H78" t="str">
        <f>H$6&amp;VLOOKUP(E78,物品!B:C,2,FALSE)</f>
        <v>{"t":"i","i":4</v>
      </c>
      <c r="I78" t="str">
        <f t="shared" si="4"/>
        <v>,"c":69048,"tr":0}</v>
      </c>
      <c r="J78" t="str">
        <f t="shared" si="5"/>
        <v/>
      </c>
      <c r="K78" t="str">
        <f t="shared" si="6"/>
        <v>{"t":"i","i":4,"c":69048,"tr":0}</v>
      </c>
    </row>
    <row r="79" spans="1:11" x14ac:dyDescent="0.15">
      <c r="A79" s="7">
        <f t="shared" si="7"/>
        <v>721001</v>
      </c>
      <c r="B79">
        <v>72</v>
      </c>
      <c r="C79">
        <v>1</v>
      </c>
      <c r="D79">
        <v>1</v>
      </c>
      <c r="E79" t="s">
        <v>162</v>
      </c>
      <c r="F79">
        <f>VLOOKUP(B79,工作表1!A:C,3,FALSE)</f>
        <v>74004</v>
      </c>
      <c r="H79" t="str">
        <f>H$6&amp;VLOOKUP(E79,物品!B:C,2,FALSE)</f>
        <v>{"t":"i","i":4</v>
      </c>
      <c r="I79" t="str">
        <f t="shared" si="4"/>
        <v>,"c":74004,"tr":0}</v>
      </c>
      <c r="J79" t="str">
        <f t="shared" si="5"/>
        <v/>
      </c>
      <c r="K79" t="str">
        <f t="shared" si="6"/>
        <v>{"t":"i","i":4,"c":74004,"tr":0}</v>
      </c>
    </row>
    <row r="80" spans="1:11" x14ac:dyDescent="0.15">
      <c r="A80" s="7">
        <f t="shared" si="7"/>
        <v>731001</v>
      </c>
      <c r="B80">
        <v>73</v>
      </c>
      <c r="C80">
        <v>1</v>
      </c>
      <c r="D80">
        <v>1</v>
      </c>
      <c r="E80" t="s">
        <v>162</v>
      </c>
      <c r="F80">
        <f>VLOOKUP(B80,工作表1!A:C,3,FALSE)</f>
        <v>79320</v>
      </c>
      <c r="H80" t="str">
        <f>H$6&amp;VLOOKUP(E80,物品!B:C,2,FALSE)</f>
        <v>{"t":"i","i":4</v>
      </c>
      <c r="I80" t="str">
        <f t="shared" si="4"/>
        <v>,"c":79320,"tr":0}</v>
      </c>
      <c r="J80" t="str">
        <f t="shared" si="5"/>
        <v/>
      </c>
      <c r="K80" t="str">
        <f t="shared" si="6"/>
        <v>{"t":"i","i":4,"c":79320,"tr":0}</v>
      </c>
    </row>
    <row r="81" spans="1:11" x14ac:dyDescent="0.15">
      <c r="A81" s="7">
        <f t="shared" si="7"/>
        <v>741001</v>
      </c>
      <c r="B81">
        <v>74</v>
      </c>
      <c r="C81">
        <v>1</v>
      </c>
      <c r="D81">
        <v>1</v>
      </c>
      <c r="E81" t="s">
        <v>162</v>
      </c>
      <c r="F81">
        <f>VLOOKUP(B81,工作表1!A:C,3,FALSE)</f>
        <v>85014</v>
      </c>
      <c r="H81" t="str">
        <f>H$6&amp;VLOOKUP(E81,物品!B:C,2,FALSE)</f>
        <v>{"t":"i","i":4</v>
      </c>
      <c r="I81" t="str">
        <f t="shared" si="4"/>
        <v>,"c":85014,"tr":0}</v>
      </c>
      <c r="J81" t="str">
        <f t="shared" si="5"/>
        <v/>
      </c>
      <c r="K81" t="str">
        <f t="shared" si="6"/>
        <v>{"t":"i","i":4,"c":85014,"tr":0}</v>
      </c>
    </row>
    <row r="82" spans="1:11" x14ac:dyDescent="0.15">
      <c r="A82" s="7">
        <f t="shared" si="7"/>
        <v>751001</v>
      </c>
      <c r="B82">
        <v>75</v>
      </c>
      <c r="C82">
        <v>1</v>
      </c>
      <c r="D82">
        <v>1</v>
      </c>
      <c r="E82" t="s">
        <v>162</v>
      </c>
      <c r="F82">
        <f>VLOOKUP(B82,工作表1!A:C,3,FALSE)</f>
        <v>91116</v>
      </c>
      <c r="H82" t="str">
        <f>H$6&amp;VLOOKUP(E82,物品!B:C,2,FALSE)</f>
        <v>{"t":"i","i":4</v>
      </c>
      <c r="I82" t="str">
        <f t="shared" si="4"/>
        <v>,"c":91116,"tr":0}</v>
      </c>
      <c r="J82" t="str">
        <f t="shared" si="5"/>
        <v/>
      </c>
      <c r="K82" t="str">
        <f t="shared" si="6"/>
        <v>{"t":"i","i":4,"c":91116,"tr":0}</v>
      </c>
    </row>
    <row r="83" spans="1:11" x14ac:dyDescent="0.15">
      <c r="A83" s="7">
        <f t="shared" si="7"/>
        <v>761001</v>
      </c>
      <c r="B83">
        <v>76</v>
      </c>
      <c r="C83">
        <v>1</v>
      </c>
      <c r="D83">
        <v>1</v>
      </c>
      <c r="E83" t="s">
        <v>162</v>
      </c>
      <c r="F83">
        <f>VLOOKUP(B83,工作表1!A:C,3,FALSE)</f>
        <v>97662</v>
      </c>
      <c r="H83" t="str">
        <f>H$6&amp;VLOOKUP(E83,物品!B:C,2,FALSE)</f>
        <v>{"t":"i","i":4</v>
      </c>
      <c r="I83" t="str">
        <f t="shared" si="4"/>
        <v>,"c":97662,"tr":0}</v>
      </c>
      <c r="J83" t="str">
        <f t="shared" si="5"/>
        <v/>
      </c>
      <c r="K83" t="str">
        <f t="shared" si="6"/>
        <v>{"t":"i","i":4,"c":97662,"tr":0}</v>
      </c>
    </row>
    <row r="84" spans="1:11" x14ac:dyDescent="0.15">
      <c r="A84" s="7">
        <f t="shared" si="7"/>
        <v>771001</v>
      </c>
      <c r="B84">
        <v>77</v>
      </c>
      <c r="C84">
        <v>1</v>
      </c>
      <c r="D84">
        <v>1</v>
      </c>
      <c r="E84" t="s">
        <v>162</v>
      </c>
      <c r="F84">
        <f>VLOOKUP(B84,工作表1!A:C,3,FALSE)</f>
        <v>104672</v>
      </c>
      <c r="H84" t="str">
        <f>H$6&amp;VLOOKUP(E84,物品!B:C,2,FALSE)</f>
        <v>{"t":"i","i":4</v>
      </c>
      <c r="I84" t="str">
        <f t="shared" si="4"/>
        <v>,"c":104672,"tr":0}</v>
      </c>
      <c r="J84" t="str">
        <f t="shared" si="5"/>
        <v/>
      </c>
      <c r="K84" t="str">
        <f t="shared" si="6"/>
        <v>{"t":"i","i":4,"c":104672,"tr":0}</v>
      </c>
    </row>
    <row r="85" spans="1:11" x14ac:dyDescent="0.15">
      <c r="A85" s="7">
        <f t="shared" si="7"/>
        <v>781001</v>
      </c>
      <c r="B85">
        <v>78</v>
      </c>
      <c r="C85">
        <v>1</v>
      </c>
      <c r="D85">
        <v>1</v>
      </c>
      <c r="E85" t="s">
        <v>162</v>
      </c>
      <c r="F85">
        <f>VLOOKUP(B85,工作表1!A:C,3,FALSE)</f>
        <v>112186</v>
      </c>
      <c r="H85" t="str">
        <f>H$6&amp;VLOOKUP(E85,物品!B:C,2,FALSE)</f>
        <v>{"t":"i","i":4</v>
      </c>
      <c r="I85" t="str">
        <f t="shared" si="4"/>
        <v>,"c":112186,"tr":0}</v>
      </c>
      <c r="J85" t="str">
        <f t="shared" si="5"/>
        <v/>
      </c>
      <c r="K85" t="str">
        <f t="shared" si="6"/>
        <v>{"t":"i","i":4,"c":112186,"tr":0}</v>
      </c>
    </row>
    <row r="86" spans="1:11" x14ac:dyDescent="0.15">
      <c r="A86" s="7">
        <f t="shared" si="7"/>
        <v>791001</v>
      </c>
      <c r="B86">
        <v>79</v>
      </c>
      <c r="C86">
        <v>1</v>
      </c>
      <c r="D86">
        <v>1</v>
      </c>
      <c r="E86" t="s">
        <v>162</v>
      </c>
      <c r="F86">
        <f>VLOOKUP(B86,工作表1!A:C,3,FALSE)</f>
        <v>120244</v>
      </c>
      <c r="H86" t="str">
        <f>H$6&amp;VLOOKUP(E86,物品!B:C,2,FALSE)</f>
        <v>{"t":"i","i":4</v>
      </c>
      <c r="I86" t="str">
        <f t="shared" ref="I86:I103" si="8">I$5&amp;F86&amp;I$6</f>
        <v>,"c":120244,"tr":0}</v>
      </c>
      <c r="J86" t="str">
        <f t="shared" ref="J86:J103" si="9">IF(G86="","",J$6)</f>
        <v/>
      </c>
      <c r="K86" t="str">
        <f t="shared" ref="K86:K103" si="10">G86&amp;H86&amp;I86&amp;J86</f>
        <v>{"t":"i","i":4,"c":120244,"tr":0}</v>
      </c>
    </row>
    <row r="87" spans="1:11" x14ac:dyDescent="0.15">
      <c r="A87" s="7">
        <f t="shared" si="7"/>
        <v>801001</v>
      </c>
      <c r="B87">
        <v>80</v>
      </c>
      <c r="C87">
        <v>1</v>
      </c>
      <c r="D87">
        <v>1</v>
      </c>
      <c r="E87" t="s">
        <v>162</v>
      </c>
      <c r="F87">
        <f>VLOOKUP(B87,工作表1!A:C,3,FALSE)</f>
        <v>128876</v>
      </c>
      <c r="H87" t="str">
        <f>H$6&amp;VLOOKUP(E87,物品!B:C,2,FALSE)</f>
        <v>{"t":"i","i":4</v>
      </c>
      <c r="I87" t="str">
        <f t="shared" si="8"/>
        <v>,"c":128876,"tr":0}</v>
      </c>
      <c r="J87" t="str">
        <f t="shared" si="9"/>
        <v/>
      </c>
      <c r="K87" t="str">
        <f t="shared" si="10"/>
        <v>{"t":"i","i":4,"c":128876,"tr":0}</v>
      </c>
    </row>
    <row r="88" spans="1:11" x14ac:dyDescent="0.15">
      <c r="A88" s="7">
        <f t="shared" si="7"/>
        <v>811001</v>
      </c>
      <c r="B88">
        <v>81</v>
      </c>
      <c r="C88">
        <v>1</v>
      </c>
      <c r="D88">
        <v>1</v>
      </c>
      <c r="E88" t="s">
        <v>162</v>
      </c>
      <c r="F88">
        <f>VLOOKUP(B88,工作表1!A:C,3,FALSE)</f>
        <v>138128</v>
      </c>
      <c r="H88" t="str">
        <f>H$6&amp;VLOOKUP(E88,物品!B:C,2,FALSE)</f>
        <v>{"t":"i","i":4</v>
      </c>
      <c r="I88" t="str">
        <f t="shared" si="8"/>
        <v>,"c":138128,"tr":0}</v>
      </c>
      <c r="J88" t="str">
        <f t="shared" si="9"/>
        <v/>
      </c>
      <c r="K88" t="str">
        <f t="shared" si="10"/>
        <v>{"t":"i","i":4,"c":138128,"tr":0}</v>
      </c>
    </row>
    <row r="89" spans="1:11" x14ac:dyDescent="0.15">
      <c r="A89" s="7">
        <f t="shared" si="7"/>
        <v>821001</v>
      </c>
      <c r="B89">
        <v>82</v>
      </c>
      <c r="C89">
        <v>1</v>
      </c>
      <c r="D89">
        <v>1</v>
      </c>
      <c r="E89" t="s">
        <v>162</v>
      </c>
      <c r="F89">
        <f>VLOOKUP(B89,工作表1!A:C,3,FALSE)</f>
        <v>148048</v>
      </c>
      <c r="H89" t="str">
        <f>H$6&amp;VLOOKUP(E89,物品!B:C,2,FALSE)</f>
        <v>{"t":"i","i":4</v>
      </c>
      <c r="I89" t="str">
        <f t="shared" si="8"/>
        <v>,"c":148048,"tr":0}</v>
      </c>
      <c r="J89" t="str">
        <f t="shared" si="9"/>
        <v/>
      </c>
      <c r="K89" t="str">
        <f t="shared" si="10"/>
        <v>{"t":"i","i":4,"c":148048,"tr":0}</v>
      </c>
    </row>
    <row r="90" spans="1:11" x14ac:dyDescent="0.15">
      <c r="A90" s="7">
        <f t="shared" si="7"/>
        <v>831001</v>
      </c>
      <c r="B90">
        <v>83</v>
      </c>
      <c r="C90">
        <v>1</v>
      </c>
      <c r="D90">
        <v>1</v>
      </c>
      <c r="E90" t="s">
        <v>162</v>
      </c>
      <c r="F90">
        <f>VLOOKUP(B90,工作表1!A:C,3,FALSE)</f>
        <v>158676</v>
      </c>
      <c r="H90" t="str">
        <f>H$6&amp;VLOOKUP(E90,物品!B:C,2,FALSE)</f>
        <v>{"t":"i","i":4</v>
      </c>
      <c r="I90" t="str">
        <f t="shared" si="8"/>
        <v>,"c":158676,"tr":0}</v>
      </c>
      <c r="J90" t="str">
        <f t="shared" si="9"/>
        <v/>
      </c>
      <c r="K90" t="str">
        <f t="shared" si="10"/>
        <v>{"t":"i","i":4,"c":158676,"tr":0}</v>
      </c>
    </row>
    <row r="91" spans="1:11" x14ac:dyDescent="0.15">
      <c r="A91" s="7">
        <f t="shared" si="7"/>
        <v>841001</v>
      </c>
      <c r="B91">
        <v>84</v>
      </c>
      <c r="C91">
        <v>1</v>
      </c>
      <c r="D91">
        <v>1</v>
      </c>
      <c r="E91" t="s">
        <v>162</v>
      </c>
      <c r="F91">
        <f>VLOOKUP(B91,工作表1!A:C,3,FALSE)</f>
        <v>170070</v>
      </c>
      <c r="H91" t="str">
        <f>H$6&amp;VLOOKUP(E91,物品!B:C,2,FALSE)</f>
        <v>{"t":"i","i":4</v>
      </c>
      <c r="I91" t="str">
        <f t="shared" si="8"/>
        <v>,"c":170070,"tr":0}</v>
      </c>
      <c r="J91" t="str">
        <f t="shared" si="9"/>
        <v/>
      </c>
      <c r="K91" t="str">
        <f t="shared" si="10"/>
        <v>{"t":"i","i":4,"c":170070,"tr":0}</v>
      </c>
    </row>
    <row r="92" spans="1:11" x14ac:dyDescent="0.15">
      <c r="A92" s="7">
        <f t="shared" si="7"/>
        <v>851001</v>
      </c>
      <c r="B92">
        <v>85</v>
      </c>
      <c r="C92">
        <v>1</v>
      </c>
      <c r="D92">
        <v>1</v>
      </c>
      <c r="E92" t="s">
        <v>162</v>
      </c>
      <c r="F92">
        <f>VLOOKUP(B92,工作表1!A:C,3,FALSE)</f>
        <v>182282</v>
      </c>
      <c r="H92" t="str">
        <f>H$6&amp;VLOOKUP(E92,物品!B:C,2,FALSE)</f>
        <v>{"t":"i","i":4</v>
      </c>
      <c r="I92" t="str">
        <f t="shared" si="8"/>
        <v>,"c":182282,"tr":0}</v>
      </c>
      <c r="J92" t="str">
        <f t="shared" si="9"/>
        <v/>
      </c>
      <c r="K92" t="str">
        <f t="shared" si="10"/>
        <v>{"t":"i","i":4,"c":182282,"tr":0}</v>
      </c>
    </row>
    <row r="93" spans="1:11" x14ac:dyDescent="0.15">
      <c r="A93" s="7">
        <f t="shared" si="7"/>
        <v>861001</v>
      </c>
      <c r="B93">
        <v>86</v>
      </c>
      <c r="C93">
        <v>1</v>
      </c>
      <c r="D93">
        <v>1</v>
      </c>
      <c r="E93" t="s">
        <v>162</v>
      </c>
      <c r="F93">
        <f>VLOOKUP(B93,工作表1!A:C,3,FALSE)</f>
        <v>195368</v>
      </c>
      <c r="H93" t="str">
        <f>H$6&amp;VLOOKUP(E93,物品!B:C,2,FALSE)</f>
        <v>{"t":"i","i":4</v>
      </c>
      <c r="I93" t="str">
        <f t="shared" si="8"/>
        <v>,"c":195368,"tr":0}</v>
      </c>
      <c r="J93" t="str">
        <f t="shared" si="9"/>
        <v/>
      </c>
      <c r="K93" t="str">
        <f t="shared" si="10"/>
        <v>{"t":"i","i":4,"c":195368,"tr":0}</v>
      </c>
    </row>
    <row r="94" spans="1:11" x14ac:dyDescent="0.15">
      <c r="A94" s="7">
        <f t="shared" si="7"/>
        <v>871001</v>
      </c>
      <c r="B94">
        <v>87</v>
      </c>
      <c r="C94">
        <v>1</v>
      </c>
      <c r="D94">
        <v>1</v>
      </c>
      <c r="E94" t="s">
        <v>162</v>
      </c>
      <c r="F94">
        <f>VLOOKUP(B94,工作表1!A:C,3,FALSE)</f>
        <v>209396</v>
      </c>
      <c r="H94" t="str">
        <f>H$6&amp;VLOOKUP(E94,物品!B:C,2,FALSE)</f>
        <v>{"t":"i","i":4</v>
      </c>
      <c r="I94" t="str">
        <f t="shared" si="8"/>
        <v>,"c":209396,"tr":0}</v>
      </c>
      <c r="J94" t="str">
        <f t="shared" si="9"/>
        <v/>
      </c>
      <c r="K94" t="str">
        <f t="shared" si="10"/>
        <v>{"t":"i","i":4,"c":209396,"tr":0}</v>
      </c>
    </row>
    <row r="95" spans="1:11" x14ac:dyDescent="0.15">
      <c r="A95" s="7">
        <f t="shared" si="7"/>
        <v>881001</v>
      </c>
      <c r="B95">
        <v>88</v>
      </c>
      <c r="C95">
        <v>1</v>
      </c>
      <c r="D95">
        <v>1</v>
      </c>
      <c r="E95" t="s">
        <v>162</v>
      </c>
      <c r="F95">
        <f>VLOOKUP(B95,工作表1!A:C,3,FALSE)</f>
        <v>224430</v>
      </c>
      <c r="H95" t="str">
        <f>H$6&amp;VLOOKUP(E95,物品!B:C,2,FALSE)</f>
        <v>{"t":"i","i":4</v>
      </c>
      <c r="I95" t="str">
        <f t="shared" si="8"/>
        <v>,"c":224430,"tr":0}</v>
      </c>
      <c r="J95" t="str">
        <f t="shared" si="9"/>
        <v/>
      </c>
      <c r="K95" t="str">
        <f t="shared" si="10"/>
        <v>{"t":"i","i":4,"c":224430,"tr":0}</v>
      </c>
    </row>
    <row r="96" spans="1:11" x14ac:dyDescent="0.15">
      <c r="A96" s="7">
        <f t="shared" si="7"/>
        <v>891001</v>
      </c>
      <c r="B96">
        <v>89</v>
      </c>
      <c r="C96">
        <v>1</v>
      </c>
      <c r="D96">
        <v>1</v>
      </c>
      <c r="E96" t="s">
        <v>162</v>
      </c>
      <c r="F96">
        <f>VLOOKUP(B96,工作表1!A:C,3,FALSE)</f>
        <v>240546</v>
      </c>
      <c r="H96" t="str">
        <f>H$6&amp;VLOOKUP(E96,物品!B:C,2,FALSE)</f>
        <v>{"t":"i","i":4</v>
      </c>
      <c r="I96" t="str">
        <f t="shared" si="8"/>
        <v>,"c":240546,"tr":0}</v>
      </c>
      <c r="J96" t="str">
        <f t="shared" si="9"/>
        <v/>
      </c>
      <c r="K96" t="str">
        <f t="shared" si="10"/>
        <v>{"t":"i","i":4,"c":240546,"tr":0}</v>
      </c>
    </row>
    <row r="97" spans="1:11" x14ac:dyDescent="0.15">
      <c r="A97" s="7">
        <f t="shared" si="7"/>
        <v>901001</v>
      </c>
      <c r="B97">
        <v>90</v>
      </c>
      <c r="C97">
        <v>1</v>
      </c>
      <c r="D97">
        <v>1</v>
      </c>
      <c r="E97" t="s">
        <v>162</v>
      </c>
      <c r="F97">
        <f>VLOOKUP(B97,工作表1!A:C,3,FALSE)</f>
        <v>257816</v>
      </c>
      <c r="H97" t="str">
        <f>H$6&amp;VLOOKUP(E97,物品!B:C,2,FALSE)</f>
        <v>{"t":"i","i":4</v>
      </c>
      <c r="I97" t="str">
        <f t="shared" si="8"/>
        <v>,"c":257816,"tr":0}</v>
      </c>
      <c r="J97" t="str">
        <f t="shared" si="9"/>
        <v/>
      </c>
      <c r="K97" t="str">
        <f t="shared" si="10"/>
        <v>{"t":"i","i":4,"c":257816,"tr":0}</v>
      </c>
    </row>
    <row r="98" spans="1:11" x14ac:dyDescent="0.15">
      <c r="A98" s="7">
        <f t="shared" si="7"/>
        <v>911001</v>
      </c>
      <c r="B98">
        <v>91</v>
      </c>
      <c r="C98">
        <v>1</v>
      </c>
      <c r="D98">
        <v>1</v>
      </c>
      <c r="E98" t="s">
        <v>162</v>
      </c>
      <c r="F98">
        <f>VLOOKUP(B98,工作表1!A:C,3,FALSE)</f>
        <v>276326</v>
      </c>
      <c r="H98" t="str">
        <f>H$6&amp;VLOOKUP(E98,物品!B:C,2,FALSE)</f>
        <v>{"t":"i","i":4</v>
      </c>
      <c r="I98" t="str">
        <f t="shared" si="8"/>
        <v>,"c":276326,"tr":0}</v>
      </c>
      <c r="J98" t="str">
        <f t="shared" si="9"/>
        <v/>
      </c>
      <c r="K98" t="str">
        <f t="shared" si="10"/>
        <v>{"t":"i","i":4,"c":276326,"tr":0}</v>
      </c>
    </row>
    <row r="99" spans="1:11" x14ac:dyDescent="0.15">
      <c r="A99" s="7">
        <f t="shared" si="7"/>
        <v>921001</v>
      </c>
      <c r="B99">
        <v>92</v>
      </c>
      <c r="C99">
        <v>1</v>
      </c>
      <c r="D99">
        <v>1</v>
      </c>
      <c r="E99" t="s">
        <v>162</v>
      </c>
      <c r="F99">
        <f>VLOOKUP(B99,工作表1!A:C,3,FALSE)</f>
        <v>296168</v>
      </c>
      <c r="H99" t="str">
        <f>H$6&amp;VLOOKUP(E99,物品!B:C,2,FALSE)</f>
        <v>{"t":"i","i":4</v>
      </c>
      <c r="I99" t="str">
        <f t="shared" si="8"/>
        <v>,"c":296168,"tr":0}</v>
      </c>
      <c r="J99" t="str">
        <f t="shared" si="9"/>
        <v/>
      </c>
      <c r="K99" t="str">
        <f t="shared" si="10"/>
        <v>{"t":"i","i":4,"c":296168,"tr":0}</v>
      </c>
    </row>
    <row r="100" spans="1:11" x14ac:dyDescent="0.15">
      <c r="A100" s="7">
        <f t="shared" si="7"/>
        <v>931001</v>
      </c>
      <c r="B100">
        <v>93</v>
      </c>
      <c r="C100">
        <v>1</v>
      </c>
      <c r="D100">
        <v>1</v>
      </c>
      <c r="E100" t="s">
        <v>162</v>
      </c>
      <c r="F100">
        <f>VLOOKUP(B100,工作表1!A:C,3,FALSE)</f>
        <v>317432</v>
      </c>
      <c r="H100" t="str">
        <f>H$6&amp;VLOOKUP(E100,物品!B:C,2,FALSE)</f>
        <v>{"t":"i","i":4</v>
      </c>
      <c r="I100" t="str">
        <f t="shared" si="8"/>
        <v>,"c":317432,"tr":0}</v>
      </c>
      <c r="J100" t="str">
        <f t="shared" si="9"/>
        <v/>
      </c>
      <c r="K100" t="str">
        <f t="shared" si="10"/>
        <v>{"t":"i","i":4,"c":317432,"tr":0}</v>
      </c>
    </row>
    <row r="101" spans="1:11" x14ac:dyDescent="0.15">
      <c r="A101" s="7">
        <f t="shared" si="7"/>
        <v>941001</v>
      </c>
      <c r="B101">
        <v>94</v>
      </c>
      <c r="C101">
        <v>1</v>
      </c>
      <c r="D101">
        <v>1</v>
      </c>
      <c r="E101" t="s">
        <v>162</v>
      </c>
      <c r="F101">
        <f>VLOOKUP(B101,工作表1!A:C,3,FALSE)</f>
        <v>340224</v>
      </c>
      <c r="H101" t="str">
        <f>H$6&amp;VLOOKUP(E101,物品!B:C,2,FALSE)</f>
        <v>{"t":"i","i":4</v>
      </c>
      <c r="I101" t="str">
        <f t="shared" si="8"/>
        <v>,"c":340224,"tr":0}</v>
      </c>
      <c r="J101" t="str">
        <f t="shared" si="9"/>
        <v/>
      </c>
      <c r="K101" t="str">
        <f t="shared" si="10"/>
        <v>{"t":"i","i":4,"c":340224,"tr":0}</v>
      </c>
    </row>
    <row r="102" spans="1:11" x14ac:dyDescent="0.15">
      <c r="A102" s="7">
        <f t="shared" si="7"/>
        <v>951001</v>
      </c>
      <c r="B102">
        <v>95</v>
      </c>
      <c r="C102">
        <v>1</v>
      </c>
      <c r="D102">
        <v>1</v>
      </c>
      <c r="E102" t="s">
        <v>162</v>
      </c>
      <c r="F102">
        <f>VLOOKUP(B102,工作表1!A:C,3,FALSE)</f>
        <v>364652</v>
      </c>
      <c r="H102" t="str">
        <f>H$6&amp;VLOOKUP(E102,物品!B:C,2,FALSE)</f>
        <v>{"t":"i","i":4</v>
      </c>
      <c r="I102" t="str">
        <f t="shared" si="8"/>
        <v>,"c":364652,"tr":0}</v>
      </c>
      <c r="J102" t="str">
        <f t="shared" si="9"/>
        <v/>
      </c>
      <c r="K102" t="str">
        <f t="shared" si="10"/>
        <v>{"t":"i","i":4,"c":364652,"tr":0}</v>
      </c>
    </row>
    <row r="103" spans="1:11" x14ac:dyDescent="0.15">
      <c r="A103" s="7">
        <f t="shared" si="7"/>
        <v>961001</v>
      </c>
      <c r="B103">
        <v>96</v>
      </c>
      <c r="C103">
        <v>1</v>
      </c>
      <c r="D103">
        <v>1</v>
      </c>
      <c r="E103" t="s">
        <v>162</v>
      </c>
      <c r="F103">
        <f>VLOOKUP(B103,工作表1!A:C,3,FALSE)</f>
        <v>390834</v>
      </c>
      <c r="H103" t="str">
        <f>H$6&amp;VLOOKUP(E103,物品!B:C,2,FALSE)</f>
        <v>{"t":"i","i":4</v>
      </c>
      <c r="I103" t="str">
        <f t="shared" si="8"/>
        <v>,"c":390834,"tr":0}</v>
      </c>
      <c r="J103" t="str">
        <f t="shared" si="9"/>
        <v/>
      </c>
      <c r="K103" t="str">
        <f t="shared" si="10"/>
        <v>{"t":"i","i":4,"c":390834,"tr":0}</v>
      </c>
    </row>
    <row r="104" spans="1:11" x14ac:dyDescent="0.15">
      <c r="A104" s="7">
        <f t="shared" si="7"/>
        <v>971001</v>
      </c>
      <c r="B104">
        <v>97</v>
      </c>
      <c r="C104">
        <v>1</v>
      </c>
      <c r="D104">
        <v>1</v>
      </c>
      <c r="E104" t="s">
        <v>162</v>
      </c>
      <c r="F104">
        <f>VLOOKUP(B104,工作表1!A:C,3,FALSE)</f>
        <v>418896</v>
      </c>
      <c r="H104" t="str">
        <f>H$6&amp;VLOOKUP(E104,物品!B:C,2,FALSE)</f>
        <v>{"t":"i","i":4</v>
      </c>
      <c r="I104" t="str">
        <f t="shared" ref="I104:I107" si="11">I$5&amp;F104&amp;I$6</f>
        <v>,"c":418896,"tr":0}</v>
      </c>
      <c r="J104" t="str">
        <f t="shared" ref="J104:J107" si="12">IF(G104="","",J$6)</f>
        <v/>
      </c>
      <c r="K104" t="str">
        <f t="shared" ref="K104:K107" si="13">G104&amp;H104&amp;I104&amp;J104</f>
        <v>{"t":"i","i":4,"c":418896,"tr":0}</v>
      </c>
    </row>
    <row r="105" spans="1:11" x14ac:dyDescent="0.15">
      <c r="A105" s="7">
        <f t="shared" si="7"/>
        <v>981001</v>
      </c>
      <c r="B105">
        <v>98</v>
      </c>
      <c r="C105">
        <v>1</v>
      </c>
      <c r="D105">
        <v>1</v>
      </c>
      <c r="E105" t="s">
        <v>162</v>
      </c>
      <c r="F105">
        <f>VLOOKUP(B105,工作表1!A:C,3,FALSE)</f>
        <v>448972</v>
      </c>
      <c r="H105" t="str">
        <f>H$6&amp;VLOOKUP(E105,物品!B:C,2,FALSE)</f>
        <v>{"t":"i","i":4</v>
      </c>
      <c r="I105" t="str">
        <f t="shared" si="11"/>
        <v>,"c":448972,"tr":0}</v>
      </c>
      <c r="J105" t="str">
        <f t="shared" si="12"/>
        <v/>
      </c>
      <c r="K105" t="str">
        <f t="shared" si="13"/>
        <v>{"t":"i","i":4,"c":448972,"tr":0}</v>
      </c>
    </row>
    <row r="106" spans="1:11" x14ac:dyDescent="0.15">
      <c r="A106" s="7">
        <f t="shared" si="7"/>
        <v>991001</v>
      </c>
      <c r="B106">
        <v>99</v>
      </c>
      <c r="C106">
        <v>1</v>
      </c>
      <c r="D106">
        <v>1</v>
      </c>
      <c r="E106" t="s">
        <v>162</v>
      </c>
      <c r="F106">
        <f>VLOOKUP(B106,工作表1!A:C,3,FALSE)</f>
        <v>481208</v>
      </c>
      <c r="H106" t="str">
        <f>H$6&amp;VLOOKUP(E106,物品!B:C,2,FALSE)</f>
        <v>{"t":"i","i":4</v>
      </c>
      <c r="I106" t="str">
        <f t="shared" si="11"/>
        <v>,"c":481208,"tr":0}</v>
      </c>
      <c r="J106" t="str">
        <f t="shared" si="12"/>
        <v/>
      </c>
      <c r="K106" t="str">
        <f t="shared" si="13"/>
        <v>{"t":"i","i":4,"c":481208,"tr":0}</v>
      </c>
    </row>
    <row r="107" spans="1:11" x14ac:dyDescent="0.15">
      <c r="A107" s="7">
        <f t="shared" si="7"/>
        <v>1001001</v>
      </c>
      <c r="B107">
        <v>100</v>
      </c>
      <c r="C107">
        <v>1</v>
      </c>
      <c r="D107">
        <v>1</v>
      </c>
      <c r="E107" t="s">
        <v>162</v>
      </c>
      <c r="F107">
        <f>VLOOKUP(B107,工作表1!A:C,3,FALSE)</f>
        <v>515760</v>
      </c>
      <c r="H107" t="str">
        <f>H$6&amp;VLOOKUP(E107,物品!B:C,2,FALSE)</f>
        <v>{"t":"i","i":4</v>
      </c>
      <c r="I107" t="str">
        <f t="shared" si="11"/>
        <v>,"c":515760,"tr":0}</v>
      </c>
      <c r="J107" t="str">
        <f t="shared" si="12"/>
        <v/>
      </c>
      <c r="K107" t="str">
        <f t="shared" si="13"/>
        <v>{"t":"i","i":4,"c":515760,"tr":0}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B9" sqref="B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C35" sqref="C35"/>
    </sheetView>
  </sheetViews>
  <sheetFormatPr baseColWidth="10" defaultRowHeight="15" x14ac:dyDescent="0.15"/>
  <sheetData>
    <row r="3" spans="1:3" x14ac:dyDescent="0.15">
      <c r="A3" t="s">
        <v>165</v>
      </c>
      <c r="B3" t="s">
        <v>166</v>
      </c>
      <c r="C3" t="s">
        <v>167</v>
      </c>
    </row>
    <row r="5" spans="1:3" x14ac:dyDescent="0.15">
      <c r="A5">
        <v>0</v>
      </c>
      <c r="B5">
        <v>0</v>
      </c>
    </row>
    <row r="6" spans="1:3" x14ac:dyDescent="0.15">
      <c r="A6">
        <v>1</v>
      </c>
      <c r="B6">
        <v>246</v>
      </c>
      <c r="C6">
        <v>246</v>
      </c>
    </row>
    <row r="7" spans="1:3" x14ac:dyDescent="0.15">
      <c r="A7">
        <v>2</v>
      </c>
      <c r="B7">
        <v>525</v>
      </c>
      <c r="C7">
        <v>279</v>
      </c>
    </row>
    <row r="8" spans="1:3" x14ac:dyDescent="0.15">
      <c r="A8">
        <v>3</v>
      </c>
      <c r="B8">
        <v>846</v>
      </c>
      <c r="C8">
        <v>321</v>
      </c>
    </row>
    <row r="9" spans="1:3" x14ac:dyDescent="0.15">
      <c r="A9">
        <v>4</v>
      </c>
      <c r="B9">
        <v>1209</v>
      </c>
      <c r="C9">
        <v>363</v>
      </c>
    </row>
    <row r="10" spans="1:3" x14ac:dyDescent="0.15">
      <c r="A10">
        <v>5</v>
      </c>
      <c r="B10">
        <v>1623</v>
      </c>
      <c r="C10">
        <v>414</v>
      </c>
    </row>
    <row r="11" spans="1:3" x14ac:dyDescent="0.15">
      <c r="A11">
        <v>6</v>
      </c>
      <c r="B11">
        <v>2088</v>
      </c>
      <c r="C11">
        <v>465</v>
      </c>
    </row>
    <row r="12" spans="1:3" x14ac:dyDescent="0.15">
      <c r="A12">
        <v>7</v>
      </c>
      <c r="B12">
        <v>2610</v>
      </c>
      <c r="C12">
        <v>522</v>
      </c>
    </row>
    <row r="13" spans="1:3" x14ac:dyDescent="0.15">
      <c r="A13">
        <v>8</v>
      </c>
      <c r="B13">
        <v>3198</v>
      </c>
      <c r="C13">
        <v>588</v>
      </c>
    </row>
    <row r="14" spans="1:3" x14ac:dyDescent="0.15">
      <c r="A14">
        <v>9</v>
      </c>
      <c r="B14">
        <v>3855</v>
      </c>
      <c r="C14">
        <v>657</v>
      </c>
    </row>
    <row r="15" spans="1:3" x14ac:dyDescent="0.15">
      <c r="A15">
        <v>10</v>
      </c>
      <c r="B15">
        <v>4590</v>
      </c>
      <c r="C15">
        <v>735</v>
      </c>
    </row>
    <row r="16" spans="1:3" x14ac:dyDescent="0.15">
      <c r="A16">
        <v>11</v>
      </c>
      <c r="B16">
        <v>5415</v>
      </c>
      <c r="C16">
        <v>825</v>
      </c>
    </row>
    <row r="17" spans="1:3" x14ac:dyDescent="0.15">
      <c r="A17">
        <v>12</v>
      </c>
      <c r="B17">
        <v>6330</v>
      </c>
      <c r="C17">
        <v>915</v>
      </c>
    </row>
    <row r="18" spans="1:3" x14ac:dyDescent="0.15">
      <c r="A18">
        <v>13</v>
      </c>
      <c r="B18">
        <v>7350</v>
      </c>
      <c r="C18">
        <v>1020</v>
      </c>
    </row>
    <row r="19" spans="1:3" x14ac:dyDescent="0.15">
      <c r="A19">
        <v>14</v>
      </c>
      <c r="B19">
        <v>8484</v>
      </c>
      <c r="C19">
        <v>1134</v>
      </c>
    </row>
    <row r="20" spans="1:3" x14ac:dyDescent="0.15">
      <c r="A20">
        <v>15</v>
      </c>
      <c r="B20">
        <v>9744</v>
      </c>
      <c r="C20">
        <v>1260</v>
      </c>
    </row>
    <row r="21" spans="1:3" x14ac:dyDescent="0.15">
      <c r="A21">
        <v>16</v>
      </c>
      <c r="B21">
        <v>11139</v>
      </c>
      <c r="C21">
        <v>1395</v>
      </c>
    </row>
    <row r="22" spans="1:3" x14ac:dyDescent="0.15">
      <c r="A22">
        <v>17</v>
      </c>
      <c r="B22">
        <v>12684</v>
      </c>
      <c r="C22">
        <v>1545</v>
      </c>
    </row>
    <row r="23" spans="1:3" x14ac:dyDescent="0.15">
      <c r="A23">
        <v>18</v>
      </c>
      <c r="B23">
        <v>14397</v>
      </c>
      <c r="C23">
        <v>1713</v>
      </c>
    </row>
    <row r="24" spans="1:3" x14ac:dyDescent="0.15">
      <c r="A24">
        <v>19</v>
      </c>
      <c r="B24">
        <v>16287</v>
      </c>
      <c r="C24">
        <v>1890</v>
      </c>
    </row>
    <row r="25" spans="1:3" x14ac:dyDescent="0.15">
      <c r="A25">
        <v>20</v>
      </c>
      <c r="B25">
        <v>18375</v>
      </c>
      <c r="C25">
        <v>2088</v>
      </c>
    </row>
    <row r="26" spans="1:3" x14ac:dyDescent="0.15">
      <c r="A26">
        <v>21</v>
      </c>
      <c r="B26">
        <v>20679</v>
      </c>
      <c r="C26">
        <v>2304</v>
      </c>
    </row>
    <row r="27" spans="1:3" x14ac:dyDescent="0.15">
      <c r="A27">
        <v>22</v>
      </c>
      <c r="B27">
        <v>23220</v>
      </c>
      <c r="C27">
        <v>2541</v>
      </c>
    </row>
    <row r="28" spans="1:3" x14ac:dyDescent="0.15">
      <c r="A28">
        <v>23</v>
      </c>
      <c r="B28">
        <v>26019</v>
      </c>
      <c r="C28">
        <v>2799</v>
      </c>
    </row>
    <row r="29" spans="1:3" x14ac:dyDescent="0.15">
      <c r="A29">
        <v>24</v>
      </c>
      <c r="B29">
        <v>29868</v>
      </c>
      <c r="C29">
        <v>3849</v>
      </c>
    </row>
    <row r="30" spans="1:3" x14ac:dyDescent="0.15">
      <c r="A30">
        <v>25</v>
      </c>
    </row>
    <row r="31" spans="1:3" x14ac:dyDescent="0.15">
      <c r="A31">
        <v>26</v>
      </c>
    </row>
    <row r="32" spans="1:3" x14ac:dyDescent="0.15">
      <c r="A32">
        <v>27</v>
      </c>
    </row>
    <row r="33" spans="1:3" x14ac:dyDescent="0.15">
      <c r="A33">
        <v>28</v>
      </c>
    </row>
    <row r="34" spans="1:3" x14ac:dyDescent="0.15">
      <c r="A34">
        <v>29</v>
      </c>
    </row>
    <row r="35" spans="1:3" x14ac:dyDescent="0.15">
      <c r="A35">
        <v>30</v>
      </c>
      <c r="B35">
        <v>35848</v>
      </c>
      <c r="C35">
        <v>5980</v>
      </c>
    </row>
    <row r="36" spans="1:3" x14ac:dyDescent="0.15">
      <c r="A36">
        <v>31</v>
      </c>
      <c r="B36">
        <v>39164</v>
      </c>
      <c r="C36">
        <v>3316</v>
      </c>
    </row>
    <row r="37" spans="1:3" x14ac:dyDescent="0.15">
      <c r="A37">
        <v>32</v>
      </c>
      <c r="B37">
        <v>42718</v>
      </c>
      <c r="C37">
        <v>3554</v>
      </c>
    </row>
    <row r="38" spans="1:3" x14ac:dyDescent="0.15">
      <c r="A38">
        <v>33</v>
      </c>
      <c r="B38">
        <v>46528</v>
      </c>
      <c r="C38">
        <v>3810</v>
      </c>
    </row>
    <row r="39" spans="1:3" x14ac:dyDescent="0.15">
      <c r="A39">
        <v>34</v>
      </c>
      <c r="B39">
        <v>50612</v>
      </c>
      <c r="C39">
        <v>4084</v>
      </c>
    </row>
    <row r="40" spans="1:3" x14ac:dyDescent="0.15">
      <c r="A40">
        <v>35</v>
      </c>
      <c r="B40">
        <v>54988</v>
      </c>
      <c r="C40">
        <v>4376</v>
      </c>
    </row>
    <row r="41" spans="1:3" x14ac:dyDescent="0.15">
      <c r="A41">
        <v>36</v>
      </c>
      <c r="B41">
        <v>59678</v>
      </c>
      <c r="C41">
        <v>4690</v>
      </c>
    </row>
    <row r="42" spans="1:3" x14ac:dyDescent="0.15">
      <c r="A42">
        <v>37</v>
      </c>
      <c r="B42">
        <v>66214</v>
      </c>
      <c r="C42">
        <v>6536</v>
      </c>
    </row>
    <row r="43" spans="1:3" x14ac:dyDescent="0.15">
      <c r="A43">
        <v>38</v>
      </c>
      <c r="B43">
        <v>73218</v>
      </c>
      <c r="C43">
        <v>7004</v>
      </c>
    </row>
    <row r="44" spans="1:3" x14ac:dyDescent="0.15">
      <c r="A44">
        <v>39</v>
      </c>
      <c r="B44">
        <v>80726</v>
      </c>
      <c r="C44">
        <v>7508</v>
      </c>
    </row>
    <row r="45" spans="1:3" x14ac:dyDescent="0.15">
      <c r="A45">
        <v>40</v>
      </c>
      <c r="B45">
        <v>88774</v>
      </c>
      <c r="C45">
        <v>8048</v>
      </c>
    </row>
    <row r="46" spans="1:3" x14ac:dyDescent="0.15">
      <c r="A46">
        <v>41</v>
      </c>
      <c r="B46">
        <v>97398</v>
      </c>
      <c r="C46">
        <v>8624</v>
      </c>
    </row>
    <row r="47" spans="1:3" x14ac:dyDescent="0.15">
      <c r="A47">
        <v>42</v>
      </c>
      <c r="B47">
        <v>106642</v>
      </c>
      <c r="C47">
        <v>9244</v>
      </c>
    </row>
    <row r="48" spans="1:3" x14ac:dyDescent="0.15">
      <c r="A48">
        <v>43</v>
      </c>
      <c r="B48">
        <v>116550</v>
      </c>
      <c r="C48">
        <v>9908</v>
      </c>
    </row>
    <row r="49" spans="1:3" x14ac:dyDescent="0.15">
      <c r="A49">
        <v>44</v>
      </c>
      <c r="B49">
        <v>127168</v>
      </c>
      <c r="C49">
        <v>10618</v>
      </c>
    </row>
    <row r="50" spans="1:3" x14ac:dyDescent="0.15">
      <c r="A50">
        <v>45</v>
      </c>
      <c r="B50">
        <v>138550</v>
      </c>
      <c r="C50">
        <v>11382</v>
      </c>
    </row>
    <row r="51" spans="1:3" x14ac:dyDescent="0.15">
      <c r="A51">
        <v>46</v>
      </c>
      <c r="B51">
        <v>150748</v>
      </c>
      <c r="C51">
        <v>12198</v>
      </c>
    </row>
    <row r="52" spans="1:3" x14ac:dyDescent="0.15">
      <c r="A52">
        <v>47</v>
      </c>
      <c r="B52">
        <v>163822</v>
      </c>
      <c r="C52">
        <v>13074</v>
      </c>
    </row>
    <row r="53" spans="1:3" x14ac:dyDescent="0.15">
      <c r="A53">
        <v>48</v>
      </c>
      <c r="B53">
        <v>177836</v>
      </c>
      <c r="C53">
        <v>14014</v>
      </c>
    </row>
    <row r="54" spans="1:3" x14ac:dyDescent="0.15">
      <c r="A54">
        <v>49</v>
      </c>
      <c r="B54">
        <v>192854</v>
      </c>
      <c r="C54">
        <v>15018</v>
      </c>
    </row>
    <row r="55" spans="1:3" x14ac:dyDescent="0.15">
      <c r="A55">
        <v>50</v>
      </c>
      <c r="B55">
        <v>208952</v>
      </c>
      <c r="C55">
        <v>16098</v>
      </c>
    </row>
    <row r="56" spans="1:3" x14ac:dyDescent="0.15">
      <c r="A56">
        <v>51</v>
      </c>
      <c r="B56">
        <v>226206</v>
      </c>
      <c r="C56">
        <v>17254</v>
      </c>
    </row>
    <row r="57" spans="1:3" x14ac:dyDescent="0.15">
      <c r="A57">
        <v>52</v>
      </c>
      <c r="B57">
        <v>244698</v>
      </c>
      <c r="C57">
        <v>18492</v>
      </c>
    </row>
    <row r="58" spans="1:3" x14ac:dyDescent="0.15">
      <c r="A58">
        <v>53</v>
      </c>
      <c r="B58">
        <v>264518</v>
      </c>
      <c r="C58">
        <v>19820</v>
      </c>
    </row>
    <row r="59" spans="1:3" x14ac:dyDescent="0.15">
      <c r="A59">
        <v>54</v>
      </c>
      <c r="B59">
        <v>285760</v>
      </c>
      <c r="C59">
        <v>21242</v>
      </c>
    </row>
    <row r="60" spans="1:3" x14ac:dyDescent="0.15">
      <c r="A60">
        <v>55</v>
      </c>
      <c r="B60">
        <v>308528</v>
      </c>
      <c r="C60">
        <v>22768</v>
      </c>
    </row>
    <row r="61" spans="1:3" x14ac:dyDescent="0.15">
      <c r="A61">
        <v>56</v>
      </c>
      <c r="B61">
        <v>332932</v>
      </c>
      <c r="C61">
        <v>24404</v>
      </c>
    </row>
    <row r="62" spans="1:3" x14ac:dyDescent="0.15">
      <c r="A62">
        <v>57</v>
      </c>
      <c r="B62">
        <v>359086</v>
      </c>
      <c r="C62">
        <v>26154</v>
      </c>
    </row>
    <row r="63" spans="1:3" x14ac:dyDescent="0.15">
      <c r="A63">
        <v>58</v>
      </c>
      <c r="B63">
        <v>387120</v>
      </c>
      <c r="C63">
        <v>28034</v>
      </c>
    </row>
    <row r="64" spans="1:3" x14ac:dyDescent="0.15">
      <c r="A64">
        <v>59</v>
      </c>
      <c r="B64">
        <v>417166</v>
      </c>
      <c r="C64">
        <v>30046</v>
      </c>
    </row>
    <row r="65" spans="1:3" x14ac:dyDescent="0.15">
      <c r="A65">
        <v>60</v>
      </c>
      <c r="B65">
        <v>449368</v>
      </c>
      <c r="C65">
        <v>32202</v>
      </c>
    </row>
    <row r="66" spans="1:3" x14ac:dyDescent="0.15">
      <c r="A66">
        <v>61</v>
      </c>
      <c r="B66">
        <v>483884</v>
      </c>
      <c r="C66">
        <v>34516</v>
      </c>
    </row>
    <row r="67" spans="1:3" x14ac:dyDescent="0.15">
      <c r="A67">
        <v>62</v>
      </c>
      <c r="B67">
        <v>520876</v>
      </c>
      <c r="C67">
        <v>36992</v>
      </c>
    </row>
    <row r="68" spans="1:3" x14ac:dyDescent="0.15">
      <c r="A68">
        <v>63</v>
      </c>
      <c r="B68">
        <v>560526</v>
      </c>
      <c r="C68">
        <v>39650</v>
      </c>
    </row>
    <row r="69" spans="1:3" x14ac:dyDescent="0.15">
      <c r="A69">
        <v>64</v>
      </c>
      <c r="B69">
        <v>603022</v>
      </c>
      <c r="C69">
        <v>42496</v>
      </c>
    </row>
    <row r="70" spans="1:3" x14ac:dyDescent="0.15">
      <c r="A70">
        <v>65</v>
      </c>
      <c r="B70">
        <v>648570</v>
      </c>
      <c r="C70">
        <v>45548</v>
      </c>
    </row>
    <row r="71" spans="1:3" x14ac:dyDescent="0.15">
      <c r="A71">
        <v>66</v>
      </c>
      <c r="B71">
        <v>697388</v>
      </c>
      <c r="C71">
        <v>48818</v>
      </c>
    </row>
    <row r="72" spans="1:3" x14ac:dyDescent="0.15">
      <c r="A72">
        <v>67</v>
      </c>
      <c r="B72">
        <v>749712</v>
      </c>
      <c r="C72">
        <v>52324</v>
      </c>
    </row>
    <row r="73" spans="1:3" x14ac:dyDescent="0.15">
      <c r="A73">
        <v>68</v>
      </c>
      <c r="B73">
        <v>805792</v>
      </c>
      <c r="C73">
        <v>56080</v>
      </c>
    </row>
    <row r="74" spans="1:3" x14ac:dyDescent="0.15">
      <c r="A74">
        <v>69</v>
      </c>
      <c r="B74">
        <v>865898</v>
      </c>
      <c r="C74">
        <v>60106</v>
      </c>
    </row>
    <row r="75" spans="1:3" x14ac:dyDescent="0.15">
      <c r="A75">
        <v>70</v>
      </c>
      <c r="B75">
        <v>930320</v>
      </c>
      <c r="C75">
        <v>64422</v>
      </c>
    </row>
    <row r="76" spans="1:3" x14ac:dyDescent="0.15">
      <c r="A76">
        <v>71</v>
      </c>
      <c r="B76">
        <v>999368</v>
      </c>
      <c r="C76">
        <v>69048</v>
      </c>
    </row>
    <row r="77" spans="1:3" x14ac:dyDescent="0.15">
      <c r="A77">
        <v>72</v>
      </c>
      <c r="B77">
        <v>1073372</v>
      </c>
      <c r="C77">
        <v>74004</v>
      </c>
    </row>
    <row r="78" spans="1:3" x14ac:dyDescent="0.15">
      <c r="A78">
        <v>73</v>
      </c>
      <c r="B78">
        <v>1152692</v>
      </c>
      <c r="C78">
        <v>79320</v>
      </c>
    </row>
    <row r="79" spans="1:3" x14ac:dyDescent="0.15">
      <c r="A79">
        <v>74</v>
      </c>
      <c r="B79">
        <v>1237706</v>
      </c>
      <c r="C79">
        <v>85014</v>
      </c>
    </row>
    <row r="80" spans="1:3" x14ac:dyDescent="0.15">
      <c r="A80">
        <v>75</v>
      </c>
      <c r="B80">
        <v>1328822</v>
      </c>
      <c r="C80">
        <v>91116</v>
      </c>
    </row>
    <row r="81" spans="1:3" x14ac:dyDescent="0.15">
      <c r="A81">
        <v>76</v>
      </c>
      <c r="B81">
        <v>1426484</v>
      </c>
      <c r="C81">
        <v>97662</v>
      </c>
    </row>
    <row r="82" spans="1:3" x14ac:dyDescent="0.15">
      <c r="A82">
        <v>77</v>
      </c>
      <c r="B82">
        <v>1531156</v>
      </c>
      <c r="C82">
        <v>104672</v>
      </c>
    </row>
    <row r="83" spans="1:3" x14ac:dyDescent="0.15">
      <c r="A83">
        <v>78</v>
      </c>
      <c r="B83">
        <v>1643342</v>
      </c>
      <c r="C83">
        <v>112186</v>
      </c>
    </row>
    <row r="84" spans="1:3" x14ac:dyDescent="0.15">
      <c r="A84">
        <v>79</v>
      </c>
      <c r="B84">
        <v>1763586</v>
      </c>
      <c r="C84">
        <v>120244</v>
      </c>
    </row>
    <row r="85" spans="1:3" x14ac:dyDescent="0.15">
      <c r="A85">
        <v>80</v>
      </c>
      <c r="B85">
        <v>1892462</v>
      </c>
      <c r="C85">
        <v>128876</v>
      </c>
    </row>
    <row r="86" spans="1:3" x14ac:dyDescent="0.15">
      <c r="A86">
        <v>81</v>
      </c>
      <c r="B86">
        <v>2030590</v>
      </c>
      <c r="C86">
        <v>138128</v>
      </c>
    </row>
    <row r="87" spans="1:3" x14ac:dyDescent="0.15">
      <c r="A87">
        <v>82</v>
      </c>
      <c r="B87">
        <v>2178638</v>
      </c>
      <c r="C87">
        <v>148048</v>
      </c>
    </row>
    <row r="88" spans="1:3" x14ac:dyDescent="0.15">
      <c r="A88">
        <v>83</v>
      </c>
      <c r="B88">
        <v>2337314</v>
      </c>
      <c r="C88">
        <v>158676</v>
      </c>
    </row>
    <row r="89" spans="1:3" x14ac:dyDescent="0.15">
      <c r="A89">
        <v>84</v>
      </c>
      <c r="B89">
        <v>2507384</v>
      </c>
      <c r="C89">
        <v>170070</v>
      </c>
    </row>
    <row r="90" spans="1:3" x14ac:dyDescent="0.15">
      <c r="A90">
        <v>85</v>
      </c>
      <c r="B90">
        <v>2689666</v>
      </c>
      <c r="C90">
        <v>182282</v>
      </c>
    </row>
    <row r="91" spans="1:3" x14ac:dyDescent="0.15">
      <c r="A91">
        <v>86</v>
      </c>
      <c r="B91">
        <v>2885034</v>
      </c>
      <c r="C91">
        <v>195368</v>
      </c>
    </row>
    <row r="92" spans="1:3" x14ac:dyDescent="0.15">
      <c r="A92">
        <v>87</v>
      </c>
      <c r="B92">
        <v>3094430</v>
      </c>
      <c r="C92">
        <v>209396</v>
      </c>
    </row>
    <row r="93" spans="1:3" x14ac:dyDescent="0.15">
      <c r="A93">
        <v>88</v>
      </c>
      <c r="B93">
        <v>3318860</v>
      </c>
      <c r="C93">
        <v>224430</v>
      </c>
    </row>
    <row r="94" spans="1:3" x14ac:dyDescent="0.15">
      <c r="A94">
        <v>89</v>
      </c>
      <c r="B94">
        <v>3559406</v>
      </c>
      <c r="C94">
        <v>240546</v>
      </c>
    </row>
    <row r="95" spans="1:3" x14ac:dyDescent="0.15">
      <c r="A95">
        <v>90</v>
      </c>
      <c r="B95">
        <v>3817222</v>
      </c>
      <c r="C95">
        <v>257816</v>
      </c>
    </row>
    <row r="96" spans="1:3" x14ac:dyDescent="0.15">
      <c r="A96">
        <v>91</v>
      </c>
      <c r="B96">
        <v>4093548</v>
      </c>
      <c r="C96">
        <v>276326</v>
      </c>
    </row>
    <row r="97" spans="1:3" x14ac:dyDescent="0.15">
      <c r="A97">
        <v>92</v>
      </c>
      <c r="B97">
        <v>4389716</v>
      </c>
      <c r="C97">
        <v>296168</v>
      </c>
    </row>
    <row r="98" spans="1:3" x14ac:dyDescent="0.15">
      <c r="A98">
        <v>93</v>
      </c>
      <c r="B98">
        <v>4707148</v>
      </c>
      <c r="C98">
        <v>317432</v>
      </c>
    </row>
    <row r="99" spans="1:3" x14ac:dyDescent="0.15">
      <c r="A99">
        <v>94</v>
      </c>
      <c r="B99">
        <v>5047372</v>
      </c>
      <c r="C99">
        <v>340224</v>
      </c>
    </row>
    <row r="100" spans="1:3" x14ac:dyDescent="0.15">
      <c r="A100">
        <v>95</v>
      </c>
      <c r="B100">
        <v>5412024</v>
      </c>
      <c r="C100">
        <v>364652</v>
      </c>
    </row>
    <row r="101" spans="1:3" x14ac:dyDescent="0.15">
      <c r="A101">
        <v>96</v>
      </c>
      <c r="B101">
        <v>5802858</v>
      </c>
      <c r="C101">
        <v>390834</v>
      </c>
    </row>
    <row r="102" spans="1:3" x14ac:dyDescent="0.15">
      <c r="A102">
        <v>97</v>
      </c>
      <c r="B102">
        <v>6221754</v>
      </c>
      <c r="C102">
        <v>418896</v>
      </c>
    </row>
    <row r="103" spans="1:3" x14ac:dyDescent="0.15">
      <c r="A103">
        <v>98</v>
      </c>
      <c r="B103">
        <v>6670726</v>
      </c>
      <c r="C103">
        <v>448972</v>
      </c>
    </row>
    <row r="104" spans="1:3" x14ac:dyDescent="0.15">
      <c r="A104">
        <v>99</v>
      </c>
      <c r="B104">
        <v>7151934</v>
      </c>
      <c r="C104">
        <v>481208</v>
      </c>
    </row>
    <row r="105" spans="1:3" x14ac:dyDescent="0.15">
      <c r="A105">
        <v>100</v>
      </c>
      <c r="B105">
        <v>7667694</v>
      </c>
      <c r="C105">
        <v>515760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工作表2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2017-05-26T13:01:37Z</dcterms:modified>
</cp:coreProperties>
</file>