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数值表7.10/数值版本7.10/奖励配置辅助表/"/>
    </mc:Choice>
  </mc:AlternateContent>
  <bookViews>
    <workbookView xWindow="28800" yWindow="460" windowWidth="38400" windowHeight="20160" tabRatio="500"/>
  </bookViews>
  <sheets>
    <sheet name="奖励" sheetId="1" r:id="rId1"/>
    <sheet name="奖励测试" sheetId="4" r:id="rId2"/>
    <sheet name="奖励辅助" sheetId="3" r:id="rId3"/>
    <sheet name="物品" sheetId="2" r:id="rId4"/>
    <sheet name="映射表" sheetId="5" r:id="rId5"/>
    <sheet name="工作表1" sheetId="6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9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11" i="3"/>
  <c r="B18" i="3"/>
  <c r="I18" i="3"/>
  <c r="R18" i="3"/>
  <c r="S18" i="3"/>
  <c r="J18" i="3"/>
  <c r="K18" i="3"/>
  <c r="L18" i="3"/>
  <c r="M18" i="3"/>
  <c r="B19" i="3"/>
  <c r="I19" i="3"/>
  <c r="R19" i="3"/>
  <c r="S19" i="3"/>
  <c r="J19" i="3"/>
  <c r="K19" i="3"/>
  <c r="L19" i="3"/>
  <c r="M19" i="3"/>
  <c r="B20" i="3"/>
  <c r="I20" i="3"/>
  <c r="R20" i="3"/>
  <c r="S20" i="3"/>
  <c r="J20" i="3"/>
  <c r="K20" i="3"/>
  <c r="L20" i="3"/>
  <c r="M20" i="3"/>
  <c r="B21" i="3"/>
  <c r="I21" i="3"/>
  <c r="R21" i="3"/>
  <c r="S21" i="3"/>
  <c r="J21" i="3"/>
  <c r="K21" i="3"/>
  <c r="L21" i="3"/>
  <c r="M21" i="3"/>
  <c r="B22" i="3"/>
  <c r="I22" i="3"/>
  <c r="R22" i="3"/>
  <c r="S22" i="3"/>
  <c r="J22" i="3"/>
  <c r="K22" i="3"/>
  <c r="L22" i="3"/>
  <c r="M22" i="3"/>
  <c r="B23" i="3"/>
  <c r="I23" i="3"/>
  <c r="R23" i="3"/>
  <c r="S23" i="3"/>
  <c r="J23" i="3"/>
  <c r="K23" i="3"/>
  <c r="L23" i="3"/>
  <c r="M23" i="3"/>
  <c r="B24" i="3"/>
  <c r="I24" i="3"/>
  <c r="R24" i="3"/>
  <c r="S24" i="3"/>
  <c r="J24" i="3"/>
  <c r="K24" i="3"/>
  <c r="L24" i="3"/>
  <c r="M24" i="3"/>
  <c r="B25" i="3"/>
  <c r="I25" i="3"/>
  <c r="R25" i="3"/>
  <c r="S25" i="3"/>
  <c r="J25" i="3"/>
  <c r="K25" i="3"/>
  <c r="L25" i="3"/>
  <c r="M25" i="3"/>
  <c r="B26" i="3"/>
  <c r="I26" i="3"/>
  <c r="R26" i="3"/>
  <c r="S26" i="3"/>
  <c r="J26" i="3"/>
  <c r="K26" i="3"/>
  <c r="L26" i="3"/>
  <c r="M26" i="3"/>
  <c r="B27" i="3"/>
  <c r="I27" i="3"/>
  <c r="R27" i="3"/>
  <c r="S27" i="3"/>
  <c r="J27" i="3"/>
  <c r="K27" i="3"/>
  <c r="L27" i="3"/>
  <c r="M27" i="3"/>
  <c r="B28" i="3"/>
  <c r="I28" i="3"/>
  <c r="R28" i="3"/>
  <c r="S28" i="3"/>
  <c r="J28" i="3"/>
  <c r="K28" i="3"/>
  <c r="L28" i="3"/>
  <c r="M28" i="3"/>
  <c r="B13" i="3"/>
  <c r="I13" i="3"/>
  <c r="R13" i="3"/>
  <c r="S13" i="3"/>
  <c r="J13" i="3"/>
  <c r="K13" i="3"/>
  <c r="L13" i="3"/>
  <c r="M13" i="3"/>
  <c r="B14" i="3"/>
  <c r="I14" i="3"/>
  <c r="R14" i="3"/>
  <c r="S14" i="3"/>
  <c r="J14" i="3"/>
  <c r="K14" i="3"/>
  <c r="L14" i="3"/>
  <c r="M14" i="3"/>
  <c r="B15" i="3"/>
  <c r="I15" i="3"/>
  <c r="R15" i="3"/>
  <c r="S15" i="3"/>
  <c r="J15" i="3"/>
  <c r="K15" i="3"/>
  <c r="L15" i="3"/>
  <c r="M15" i="3"/>
  <c r="B16" i="3"/>
  <c r="I16" i="3"/>
  <c r="R16" i="3"/>
  <c r="S16" i="3"/>
  <c r="J16" i="3"/>
  <c r="K16" i="3"/>
  <c r="L16" i="3"/>
  <c r="M16" i="3"/>
  <c r="B17" i="3"/>
  <c r="I17" i="3"/>
  <c r="R17" i="3"/>
  <c r="S17" i="3"/>
  <c r="J17" i="3"/>
  <c r="K17" i="3"/>
  <c r="L17" i="3"/>
  <c r="M17" i="3"/>
  <c r="S9" i="3"/>
  <c r="S10" i="3"/>
  <c r="S11" i="3"/>
  <c r="S12" i="3"/>
  <c r="S8" i="3"/>
  <c r="I8" i="3"/>
  <c r="L8" i="3"/>
  <c r="R8" i="3"/>
  <c r="J8" i="3"/>
  <c r="K8" i="3"/>
  <c r="M8" i="3"/>
  <c r="I9" i="3"/>
  <c r="L9" i="3"/>
  <c r="R9" i="3"/>
  <c r="J9" i="3"/>
  <c r="K9" i="3"/>
  <c r="M9" i="3"/>
  <c r="I10" i="3"/>
  <c r="L10" i="3"/>
  <c r="R10" i="3"/>
  <c r="J10" i="3"/>
  <c r="K10" i="3"/>
  <c r="M10" i="3"/>
  <c r="I11" i="3"/>
  <c r="L11" i="3"/>
  <c r="R11" i="3"/>
  <c r="J11" i="3"/>
  <c r="K11" i="3"/>
  <c r="M11" i="3"/>
  <c r="I12" i="3"/>
  <c r="L12" i="3"/>
  <c r="R12" i="3"/>
  <c r="J12" i="3"/>
  <c r="K12" i="3"/>
  <c r="M12" i="3"/>
  <c r="B8" i="3"/>
  <c r="B9" i="3"/>
  <c r="B10" i="3"/>
  <c r="B11" i="3"/>
  <c r="B12" i="3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D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D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B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B10" i="4"/>
  <c r="D10" i="4"/>
  <c r="D9" i="1"/>
  <c r="D10" i="1"/>
  <c r="G26" i="4"/>
  <c r="G5" i="4"/>
  <c r="H26" i="4"/>
  <c r="H5" i="4"/>
  <c r="I26" i="4"/>
  <c r="I5" i="4"/>
  <c r="J26" i="4"/>
  <c r="J5" i="4"/>
  <c r="K26" i="4"/>
  <c r="K5" i="4"/>
  <c r="L26" i="4"/>
  <c r="L5" i="4"/>
  <c r="M26" i="4"/>
  <c r="M5" i="4"/>
  <c r="N26" i="4"/>
  <c r="N5" i="4"/>
  <c r="O26" i="4"/>
  <c r="O5" i="4"/>
  <c r="P26" i="4"/>
  <c r="P5" i="4"/>
  <c r="Q26" i="4"/>
  <c r="Q5" i="4"/>
  <c r="R26" i="4"/>
  <c r="R5" i="4"/>
  <c r="S26" i="4"/>
  <c r="S5" i="4"/>
  <c r="T26" i="4"/>
  <c r="T5" i="4"/>
  <c r="U26" i="4"/>
  <c r="U5" i="4"/>
  <c r="V26" i="4"/>
  <c r="V5" i="4"/>
  <c r="W26" i="4"/>
  <c r="W5" i="4"/>
  <c r="X26" i="4"/>
  <c r="X5" i="4"/>
  <c r="Y26" i="4"/>
  <c r="Y5" i="4"/>
  <c r="Z26" i="4"/>
  <c r="Z5" i="4"/>
  <c r="AA26" i="4"/>
  <c r="AA5" i="4"/>
  <c r="AB26" i="4"/>
  <c r="AB5" i="4"/>
  <c r="AC26" i="4"/>
  <c r="AC5" i="4"/>
  <c r="AD26" i="4"/>
  <c r="AD5" i="4"/>
  <c r="AE26" i="4"/>
  <c r="AE5" i="4"/>
  <c r="AF26" i="4"/>
  <c r="AF5" i="4"/>
  <c r="AG26" i="4"/>
  <c r="AG5" i="4"/>
  <c r="AH26" i="4"/>
  <c r="AH5" i="4"/>
  <c r="AI26" i="4"/>
  <c r="AI5" i="4"/>
  <c r="AJ26" i="4"/>
  <c r="AJ5" i="4"/>
  <c r="AK26" i="4"/>
  <c r="AK5" i="4"/>
  <c r="AL26" i="4"/>
  <c r="AL5" i="4"/>
  <c r="AM26" i="4"/>
  <c r="AM5" i="4"/>
  <c r="AN26" i="4"/>
  <c r="AN5" i="4"/>
  <c r="AO26" i="4"/>
  <c r="AO5" i="4"/>
  <c r="AP26" i="4"/>
  <c r="AP5" i="4"/>
  <c r="AQ26" i="4"/>
  <c r="AQ5" i="4"/>
  <c r="AR26" i="4"/>
  <c r="AR5" i="4"/>
  <c r="AS26" i="4"/>
  <c r="AS5" i="4"/>
  <c r="AT26" i="4"/>
  <c r="AT5" i="4"/>
  <c r="AU26" i="4"/>
  <c r="AU5" i="4"/>
  <c r="AV26" i="4"/>
  <c r="AV5" i="4"/>
  <c r="AW26" i="4"/>
  <c r="AW5" i="4"/>
  <c r="AX26" i="4"/>
  <c r="AX5" i="4"/>
  <c r="AY26" i="4"/>
  <c r="AY5" i="4"/>
  <c r="AZ26" i="4"/>
  <c r="AZ5" i="4"/>
  <c r="BA26" i="4"/>
  <c r="BA5" i="4"/>
  <c r="BB26" i="4"/>
  <c r="BB5" i="4"/>
  <c r="BC26" i="4"/>
  <c r="BC5" i="4"/>
  <c r="BD26" i="4"/>
  <c r="BD5" i="4"/>
  <c r="BE26" i="4"/>
  <c r="BE5" i="4"/>
  <c r="BF26" i="4"/>
  <c r="BF5" i="4"/>
  <c r="BG26" i="4"/>
  <c r="BG5" i="4"/>
  <c r="BH26" i="4"/>
  <c r="BH5" i="4"/>
  <c r="BI26" i="4"/>
  <c r="BI5" i="4"/>
  <c r="BJ26" i="4"/>
  <c r="BJ5" i="4"/>
  <c r="BK26" i="4"/>
  <c r="BK5" i="4"/>
  <c r="BL26" i="4"/>
  <c r="BL5" i="4"/>
  <c r="BM26" i="4"/>
  <c r="BM5" i="4"/>
  <c r="BN26" i="4"/>
  <c r="BN5" i="4"/>
  <c r="BO26" i="4"/>
  <c r="BO5" i="4"/>
  <c r="BP26" i="4"/>
  <c r="BP5" i="4"/>
  <c r="BQ26" i="4"/>
  <c r="BQ5" i="4"/>
  <c r="BR26" i="4"/>
  <c r="BR5" i="4"/>
  <c r="BS26" i="4"/>
  <c r="BS5" i="4"/>
  <c r="BT26" i="4"/>
  <c r="BT5" i="4"/>
  <c r="BU26" i="4"/>
  <c r="BU5" i="4"/>
  <c r="BV26" i="4"/>
  <c r="BV5" i="4"/>
  <c r="BW26" i="4"/>
  <c r="BW5" i="4"/>
  <c r="BX26" i="4"/>
  <c r="BX5" i="4"/>
  <c r="BY26" i="4"/>
  <c r="BY5" i="4"/>
  <c r="BZ26" i="4"/>
  <c r="BZ5" i="4"/>
  <c r="CA26" i="4"/>
  <c r="CA5" i="4"/>
  <c r="CB26" i="4"/>
  <c r="CB5" i="4"/>
  <c r="CC26" i="4"/>
  <c r="CC5" i="4"/>
  <c r="CD26" i="4"/>
  <c r="CD5" i="4"/>
  <c r="CE26" i="4"/>
  <c r="CE5" i="4"/>
  <c r="CF26" i="4"/>
  <c r="CF5" i="4"/>
  <c r="CG26" i="4"/>
  <c r="CG5" i="4"/>
  <c r="CH26" i="4"/>
  <c r="CH5" i="4"/>
  <c r="CI26" i="4"/>
  <c r="CI5" i="4"/>
  <c r="CJ26" i="4"/>
  <c r="CJ5" i="4"/>
  <c r="CK26" i="4"/>
  <c r="CK5" i="4"/>
  <c r="CL26" i="4"/>
  <c r="CL5" i="4"/>
  <c r="CM26" i="4"/>
  <c r="CM5" i="4"/>
  <c r="CN26" i="4"/>
  <c r="CN5" i="4"/>
  <c r="CO26" i="4"/>
  <c r="CO5" i="4"/>
  <c r="CP26" i="4"/>
  <c r="CP5" i="4"/>
  <c r="CQ26" i="4"/>
  <c r="CQ5" i="4"/>
  <c r="CR26" i="4"/>
  <c r="CR5" i="4"/>
  <c r="CS26" i="4"/>
  <c r="CS5" i="4"/>
  <c r="CT26" i="4"/>
  <c r="CT5" i="4"/>
  <c r="CU26" i="4"/>
  <c r="CU5" i="4"/>
  <c r="CV26" i="4"/>
  <c r="CV5" i="4"/>
  <c r="CW26" i="4"/>
  <c r="CW5" i="4"/>
  <c r="CX26" i="4"/>
  <c r="CX5" i="4"/>
  <c r="CY26" i="4"/>
  <c r="CY5" i="4"/>
  <c r="CZ26" i="4"/>
  <c r="CZ5" i="4"/>
  <c r="DA26" i="4"/>
  <c r="DA5" i="4"/>
  <c r="DB26" i="4"/>
  <c r="DB5" i="4"/>
  <c r="DC26" i="4"/>
  <c r="DC5" i="4"/>
  <c r="DD26" i="4"/>
  <c r="DD5" i="4"/>
  <c r="DE26" i="4"/>
  <c r="DE5" i="4"/>
  <c r="DF26" i="4"/>
  <c r="DF5" i="4"/>
  <c r="DG26" i="4"/>
  <c r="DG5" i="4"/>
  <c r="DH26" i="4"/>
  <c r="DH5" i="4"/>
  <c r="DI26" i="4"/>
  <c r="DI5" i="4"/>
  <c r="DJ26" i="4"/>
  <c r="DJ5" i="4"/>
  <c r="DK26" i="4"/>
  <c r="DK5" i="4"/>
  <c r="DL26" i="4"/>
  <c r="DL5" i="4"/>
  <c r="DM26" i="4"/>
  <c r="DM5" i="4"/>
  <c r="DN26" i="4"/>
  <c r="DN5" i="4"/>
  <c r="DO26" i="4"/>
  <c r="DO5" i="4"/>
  <c r="DP26" i="4"/>
  <c r="DP5" i="4"/>
  <c r="DQ26" i="4"/>
  <c r="DQ5" i="4"/>
  <c r="DR26" i="4"/>
  <c r="DR5" i="4"/>
  <c r="DS26" i="4"/>
  <c r="DS5" i="4"/>
  <c r="DT26" i="4"/>
  <c r="DT5" i="4"/>
  <c r="DU26" i="4"/>
  <c r="DU5" i="4"/>
  <c r="DV26" i="4"/>
  <c r="DV5" i="4"/>
  <c r="DW26" i="4"/>
  <c r="DW5" i="4"/>
  <c r="DX26" i="4"/>
  <c r="DX5" i="4"/>
  <c r="DY26" i="4"/>
  <c r="DY5" i="4"/>
  <c r="DZ26" i="4"/>
  <c r="DZ5" i="4"/>
  <c r="EA26" i="4"/>
  <c r="EA5" i="4"/>
  <c r="EB26" i="4"/>
  <c r="EB5" i="4"/>
  <c r="EC26" i="4"/>
  <c r="EC5" i="4"/>
  <c r="ED26" i="4"/>
  <c r="ED5" i="4"/>
  <c r="EE26" i="4"/>
  <c r="EE5" i="4"/>
  <c r="EF26" i="4"/>
  <c r="EF5" i="4"/>
  <c r="EG26" i="4"/>
  <c r="EG5" i="4"/>
  <c r="EH26" i="4"/>
  <c r="EH5" i="4"/>
  <c r="EI26" i="4"/>
  <c r="EI5" i="4"/>
  <c r="EJ26" i="4"/>
  <c r="EJ5" i="4"/>
  <c r="EK26" i="4"/>
  <c r="EK5" i="4"/>
  <c r="EL26" i="4"/>
  <c r="EL5" i="4"/>
  <c r="EM26" i="4"/>
  <c r="EM5" i="4"/>
  <c r="EN26" i="4"/>
  <c r="EN5" i="4"/>
  <c r="EO26" i="4"/>
  <c r="EO5" i="4"/>
  <c r="EP26" i="4"/>
  <c r="EP5" i="4"/>
  <c r="EQ26" i="4"/>
  <c r="EQ5" i="4"/>
  <c r="ER26" i="4"/>
  <c r="ER5" i="4"/>
  <c r="ES26" i="4"/>
  <c r="ES5" i="4"/>
  <c r="ET26" i="4"/>
  <c r="ET5" i="4"/>
  <c r="EU26" i="4"/>
  <c r="EU5" i="4"/>
  <c r="EV26" i="4"/>
  <c r="EV5" i="4"/>
  <c r="EW26" i="4"/>
  <c r="EW5" i="4"/>
  <c r="EX26" i="4"/>
  <c r="EX5" i="4"/>
  <c r="EY26" i="4"/>
  <c r="EY5" i="4"/>
  <c r="EZ26" i="4"/>
  <c r="EZ5" i="4"/>
  <c r="FB5" i="4"/>
  <c r="D5" i="4"/>
  <c r="G27" i="4"/>
  <c r="G6" i="4"/>
  <c r="H27" i="4"/>
  <c r="H6" i="4"/>
  <c r="I27" i="4"/>
  <c r="I6" i="4"/>
  <c r="J27" i="4"/>
  <c r="J6" i="4"/>
  <c r="K27" i="4"/>
  <c r="K6" i="4"/>
  <c r="L27" i="4"/>
  <c r="L6" i="4"/>
  <c r="M27" i="4"/>
  <c r="M6" i="4"/>
  <c r="N27" i="4"/>
  <c r="N6" i="4"/>
  <c r="O27" i="4"/>
  <c r="O6" i="4"/>
  <c r="P27" i="4"/>
  <c r="P6" i="4"/>
  <c r="Q27" i="4"/>
  <c r="Q6" i="4"/>
  <c r="R27" i="4"/>
  <c r="R6" i="4"/>
  <c r="S27" i="4"/>
  <c r="S6" i="4"/>
  <c r="T27" i="4"/>
  <c r="T6" i="4"/>
  <c r="U27" i="4"/>
  <c r="U6" i="4"/>
  <c r="V27" i="4"/>
  <c r="V6" i="4"/>
  <c r="W27" i="4"/>
  <c r="W6" i="4"/>
  <c r="X27" i="4"/>
  <c r="X6" i="4"/>
  <c r="Y27" i="4"/>
  <c r="Y6" i="4"/>
  <c r="Z27" i="4"/>
  <c r="Z6" i="4"/>
  <c r="AA27" i="4"/>
  <c r="AA6" i="4"/>
  <c r="AB27" i="4"/>
  <c r="AB6" i="4"/>
  <c r="AC27" i="4"/>
  <c r="AC6" i="4"/>
  <c r="AD27" i="4"/>
  <c r="AD6" i="4"/>
  <c r="AE27" i="4"/>
  <c r="AE6" i="4"/>
  <c r="AF27" i="4"/>
  <c r="AF6" i="4"/>
  <c r="AG27" i="4"/>
  <c r="AG6" i="4"/>
  <c r="AH27" i="4"/>
  <c r="AH6" i="4"/>
  <c r="AI27" i="4"/>
  <c r="AI6" i="4"/>
  <c r="AJ27" i="4"/>
  <c r="AJ6" i="4"/>
  <c r="AK27" i="4"/>
  <c r="AK6" i="4"/>
  <c r="AL27" i="4"/>
  <c r="AL6" i="4"/>
  <c r="AM27" i="4"/>
  <c r="AM6" i="4"/>
  <c r="AN27" i="4"/>
  <c r="AN6" i="4"/>
  <c r="AO27" i="4"/>
  <c r="AO6" i="4"/>
  <c r="AP27" i="4"/>
  <c r="AP6" i="4"/>
  <c r="AQ27" i="4"/>
  <c r="AQ6" i="4"/>
  <c r="AR27" i="4"/>
  <c r="AR6" i="4"/>
  <c r="AS27" i="4"/>
  <c r="AS6" i="4"/>
  <c r="AT27" i="4"/>
  <c r="AT6" i="4"/>
  <c r="AU27" i="4"/>
  <c r="AU6" i="4"/>
  <c r="AV27" i="4"/>
  <c r="AV6" i="4"/>
  <c r="AW27" i="4"/>
  <c r="AW6" i="4"/>
  <c r="AX27" i="4"/>
  <c r="AX6" i="4"/>
  <c r="AY27" i="4"/>
  <c r="AY6" i="4"/>
  <c r="AZ27" i="4"/>
  <c r="AZ6" i="4"/>
  <c r="BA27" i="4"/>
  <c r="BA6" i="4"/>
  <c r="BB27" i="4"/>
  <c r="BB6" i="4"/>
  <c r="BC27" i="4"/>
  <c r="BC6" i="4"/>
  <c r="BD27" i="4"/>
  <c r="BD6" i="4"/>
  <c r="BE27" i="4"/>
  <c r="BE6" i="4"/>
  <c r="BF27" i="4"/>
  <c r="BF6" i="4"/>
  <c r="BG27" i="4"/>
  <c r="BG6" i="4"/>
  <c r="BH27" i="4"/>
  <c r="BH6" i="4"/>
  <c r="BI27" i="4"/>
  <c r="BI6" i="4"/>
  <c r="BJ27" i="4"/>
  <c r="BJ6" i="4"/>
  <c r="BK27" i="4"/>
  <c r="BK6" i="4"/>
  <c r="BL27" i="4"/>
  <c r="BL6" i="4"/>
  <c r="BM27" i="4"/>
  <c r="BM6" i="4"/>
  <c r="BN27" i="4"/>
  <c r="BN6" i="4"/>
  <c r="BO27" i="4"/>
  <c r="BO6" i="4"/>
  <c r="BP27" i="4"/>
  <c r="BP6" i="4"/>
  <c r="BQ27" i="4"/>
  <c r="BQ6" i="4"/>
  <c r="BR27" i="4"/>
  <c r="BR6" i="4"/>
  <c r="BS27" i="4"/>
  <c r="BS6" i="4"/>
  <c r="BT27" i="4"/>
  <c r="BT6" i="4"/>
  <c r="BU27" i="4"/>
  <c r="BU6" i="4"/>
  <c r="BV27" i="4"/>
  <c r="BV6" i="4"/>
  <c r="BW27" i="4"/>
  <c r="BW6" i="4"/>
  <c r="BX27" i="4"/>
  <c r="BX6" i="4"/>
  <c r="BY27" i="4"/>
  <c r="BY6" i="4"/>
  <c r="BZ27" i="4"/>
  <c r="BZ6" i="4"/>
  <c r="CA27" i="4"/>
  <c r="CA6" i="4"/>
  <c r="CB27" i="4"/>
  <c r="CB6" i="4"/>
  <c r="CC27" i="4"/>
  <c r="CC6" i="4"/>
  <c r="CD27" i="4"/>
  <c r="CD6" i="4"/>
  <c r="CE27" i="4"/>
  <c r="CE6" i="4"/>
  <c r="CF27" i="4"/>
  <c r="CF6" i="4"/>
  <c r="CG27" i="4"/>
  <c r="CG6" i="4"/>
  <c r="CH27" i="4"/>
  <c r="CH6" i="4"/>
  <c r="CI27" i="4"/>
  <c r="CI6" i="4"/>
  <c r="CJ27" i="4"/>
  <c r="CJ6" i="4"/>
  <c r="CK27" i="4"/>
  <c r="CK6" i="4"/>
  <c r="CL27" i="4"/>
  <c r="CL6" i="4"/>
  <c r="CM27" i="4"/>
  <c r="CM6" i="4"/>
  <c r="CN27" i="4"/>
  <c r="CN6" i="4"/>
  <c r="CO27" i="4"/>
  <c r="CO6" i="4"/>
  <c r="CP27" i="4"/>
  <c r="CP6" i="4"/>
  <c r="CQ27" i="4"/>
  <c r="CQ6" i="4"/>
  <c r="CR27" i="4"/>
  <c r="CR6" i="4"/>
  <c r="CS27" i="4"/>
  <c r="CS6" i="4"/>
  <c r="CT27" i="4"/>
  <c r="CT6" i="4"/>
  <c r="CU27" i="4"/>
  <c r="CU6" i="4"/>
  <c r="CV27" i="4"/>
  <c r="CV6" i="4"/>
  <c r="CW27" i="4"/>
  <c r="CW6" i="4"/>
  <c r="CX27" i="4"/>
  <c r="CX6" i="4"/>
  <c r="CY27" i="4"/>
  <c r="CY6" i="4"/>
  <c r="CZ27" i="4"/>
  <c r="CZ6" i="4"/>
  <c r="DA27" i="4"/>
  <c r="DA6" i="4"/>
  <c r="DB27" i="4"/>
  <c r="DB6" i="4"/>
  <c r="DC27" i="4"/>
  <c r="DC6" i="4"/>
  <c r="DD27" i="4"/>
  <c r="DD6" i="4"/>
  <c r="DE27" i="4"/>
  <c r="DE6" i="4"/>
  <c r="DF27" i="4"/>
  <c r="DF6" i="4"/>
  <c r="DG27" i="4"/>
  <c r="DG6" i="4"/>
  <c r="DH27" i="4"/>
  <c r="DH6" i="4"/>
  <c r="DI27" i="4"/>
  <c r="DI6" i="4"/>
  <c r="DJ27" i="4"/>
  <c r="DJ6" i="4"/>
  <c r="DK27" i="4"/>
  <c r="DK6" i="4"/>
  <c r="DL27" i="4"/>
  <c r="DL6" i="4"/>
  <c r="DM27" i="4"/>
  <c r="DM6" i="4"/>
  <c r="DN27" i="4"/>
  <c r="DN6" i="4"/>
  <c r="DO27" i="4"/>
  <c r="DO6" i="4"/>
  <c r="DP27" i="4"/>
  <c r="DP6" i="4"/>
  <c r="DQ27" i="4"/>
  <c r="DQ6" i="4"/>
  <c r="DR27" i="4"/>
  <c r="DR6" i="4"/>
  <c r="DS27" i="4"/>
  <c r="DS6" i="4"/>
  <c r="DT27" i="4"/>
  <c r="DT6" i="4"/>
  <c r="DU27" i="4"/>
  <c r="DU6" i="4"/>
  <c r="DV27" i="4"/>
  <c r="DV6" i="4"/>
  <c r="DW27" i="4"/>
  <c r="DW6" i="4"/>
  <c r="DX27" i="4"/>
  <c r="DX6" i="4"/>
  <c r="DY27" i="4"/>
  <c r="DY6" i="4"/>
  <c r="DZ27" i="4"/>
  <c r="DZ6" i="4"/>
  <c r="EA27" i="4"/>
  <c r="EA6" i="4"/>
  <c r="EB27" i="4"/>
  <c r="EB6" i="4"/>
  <c r="EC27" i="4"/>
  <c r="EC6" i="4"/>
  <c r="ED27" i="4"/>
  <c r="ED6" i="4"/>
  <c r="EE27" i="4"/>
  <c r="EE6" i="4"/>
  <c r="EF27" i="4"/>
  <c r="EF6" i="4"/>
  <c r="EG27" i="4"/>
  <c r="EG6" i="4"/>
  <c r="EH27" i="4"/>
  <c r="EH6" i="4"/>
  <c r="EI27" i="4"/>
  <c r="EI6" i="4"/>
  <c r="EJ27" i="4"/>
  <c r="EJ6" i="4"/>
  <c r="EK27" i="4"/>
  <c r="EK6" i="4"/>
  <c r="EL27" i="4"/>
  <c r="EL6" i="4"/>
  <c r="EM27" i="4"/>
  <c r="EM6" i="4"/>
  <c r="EN27" i="4"/>
  <c r="EN6" i="4"/>
  <c r="EO27" i="4"/>
  <c r="EO6" i="4"/>
  <c r="EP27" i="4"/>
  <c r="EP6" i="4"/>
  <c r="EQ27" i="4"/>
  <c r="EQ6" i="4"/>
  <c r="ER27" i="4"/>
  <c r="ER6" i="4"/>
  <c r="ES27" i="4"/>
  <c r="ES6" i="4"/>
  <c r="ET27" i="4"/>
  <c r="ET6" i="4"/>
  <c r="EU27" i="4"/>
  <c r="EU6" i="4"/>
  <c r="EV27" i="4"/>
  <c r="EV6" i="4"/>
  <c r="EW27" i="4"/>
  <c r="EW6" i="4"/>
  <c r="EX27" i="4"/>
  <c r="EX6" i="4"/>
  <c r="EY27" i="4"/>
  <c r="EY6" i="4"/>
  <c r="EZ27" i="4"/>
  <c r="EZ6" i="4"/>
  <c r="FB6" i="4"/>
  <c r="D6" i="4"/>
  <c r="G28" i="4"/>
  <c r="G7" i="4"/>
  <c r="H28" i="4"/>
  <c r="H7" i="4"/>
  <c r="I28" i="4"/>
  <c r="I7" i="4"/>
  <c r="J28" i="4"/>
  <c r="J7" i="4"/>
  <c r="K28" i="4"/>
  <c r="K7" i="4"/>
  <c r="L28" i="4"/>
  <c r="L7" i="4"/>
  <c r="M28" i="4"/>
  <c r="M7" i="4"/>
  <c r="N28" i="4"/>
  <c r="N7" i="4"/>
  <c r="O28" i="4"/>
  <c r="O7" i="4"/>
  <c r="P28" i="4"/>
  <c r="P7" i="4"/>
  <c r="Q28" i="4"/>
  <c r="Q7" i="4"/>
  <c r="R28" i="4"/>
  <c r="R7" i="4"/>
  <c r="S28" i="4"/>
  <c r="S7" i="4"/>
  <c r="T28" i="4"/>
  <c r="T7" i="4"/>
  <c r="U28" i="4"/>
  <c r="U7" i="4"/>
  <c r="V28" i="4"/>
  <c r="V7" i="4"/>
  <c r="W28" i="4"/>
  <c r="W7" i="4"/>
  <c r="X28" i="4"/>
  <c r="X7" i="4"/>
  <c r="Y28" i="4"/>
  <c r="Y7" i="4"/>
  <c r="Z28" i="4"/>
  <c r="Z7" i="4"/>
  <c r="AA28" i="4"/>
  <c r="AA7" i="4"/>
  <c r="AB28" i="4"/>
  <c r="AB7" i="4"/>
  <c r="AC28" i="4"/>
  <c r="AC7" i="4"/>
  <c r="AD28" i="4"/>
  <c r="AD7" i="4"/>
  <c r="AE28" i="4"/>
  <c r="AE7" i="4"/>
  <c r="AF28" i="4"/>
  <c r="AF7" i="4"/>
  <c r="AG28" i="4"/>
  <c r="AG7" i="4"/>
  <c r="AH28" i="4"/>
  <c r="AH7" i="4"/>
  <c r="AI28" i="4"/>
  <c r="AI7" i="4"/>
  <c r="AJ28" i="4"/>
  <c r="AJ7" i="4"/>
  <c r="AK28" i="4"/>
  <c r="AK7" i="4"/>
  <c r="AL28" i="4"/>
  <c r="AL7" i="4"/>
  <c r="AM28" i="4"/>
  <c r="AM7" i="4"/>
  <c r="AN28" i="4"/>
  <c r="AN7" i="4"/>
  <c r="AO28" i="4"/>
  <c r="AO7" i="4"/>
  <c r="AP28" i="4"/>
  <c r="AP7" i="4"/>
  <c r="AQ28" i="4"/>
  <c r="AQ7" i="4"/>
  <c r="AR28" i="4"/>
  <c r="AR7" i="4"/>
  <c r="AS28" i="4"/>
  <c r="AS7" i="4"/>
  <c r="AT28" i="4"/>
  <c r="AT7" i="4"/>
  <c r="AU28" i="4"/>
  <c r="AU7" i="4"/>
  <c r="AV28" i="4"/>
  <c r="AV7" i="4"/>
  <c r="AW28" i="4"/>
  <c r="AW7" i="4"/>
  <c r="AX28" i="4"/>
  <c r="AX7" i="4"/>
  <c r="AY28" i="4"/>
  <c r="AY7" i="4"/>
  <c r="AZ28" i="4"/>
  <c r="AZ7" i="4"/>
  <c r="BA28" i="4"/>
  <c r="BA7" i="4"/>
  <c r="BB28" i="4"/>
  <c r="BB7" i="4"/>
  <c r="BC28" i="4"/>
  <c r="BC7" i="4"/>
  <c r="BD28" i="4"/>
  <c r="BD7" i="4"/>
  <c r="BE28" i="4"/>
  <c r="BE7" i="4"/>
  <c r="BF28" i="4"/>
  <c r="BF7" i="4"/>
  <c r="BG28" i="4"/>
  <c r="BG7" i="4"/>
  <c r="BH28" i="4"/>
  <c r="BH7" i="4"/>
  <c r="BI28" i="4"/>
  <c r="BI7" i="4"/>
  <c r="BJ28" i="4"/>
  <c r="BJ7" i="4"/>
  <c r="BK28" i="4"/>
  <c r="BK7" i="4"/>
  <c r="BL28" i="4"/>
  <c r="BL7" i="4"/>
  <c r="BM28" i="4"/>
  <c r="BM7" i="4"/>
  <c r="BN28" i="4"/>
  <c r="BN7" i="4"/>
  <c r="BO28" i="4"/>
  <c r="BO7" i="4"/>
  <c r="BP28" i="4"/>
  <c r="BP7" i="4"/>
  <c r="BQ28" i="4"/>
  <c r="BQ7" i="4"/>
  <c r="BR28" i="4"/>
  <c r="BR7" i="4"/>
  <c r="BS28" i="4"/>
  <c r="BS7" i="4"/>
  <c r="BT28" i="4"/>
  <c r="BT7" i="4"/>
  <c r="BU28" i="4"/>
  <c r="BU7" i="4"/>
  <c r="BV28" i="4"/>
  <c r="BV7" i="4"/>
  <c r="BW28" i="4"/>
  <c r="BW7" i="4"/>
  <c r="BX28" i="4"/>
  <c r="BX7" i="4"/>
  <c r="BY28" i="4"/>
  <c r="BY7" i="4"/>
  <c r="BZ28" i="4"/>
  <c r="BZ7" i="4"/>
  <c r="CA28" i="4"/>
  <c r="CA7" i="4"/>
  <c r="CB28" i="4"/>
  <c r="CB7" i="4"/>
  <c r="CC28" i="4"/>
  <c r="CC7" i="4"/>
  <c r="CD28" i="4"/>
  <c r="CD7" i="4"/>
  <c r="CE28" i="4"/>
  <c r="CE7" i="4"/>
  <c r="CF28" i="4"/>
  <c r="CF7" i="4"/>
  <c r="CG28" i="4"/>
  <c r="CG7" i="4"/>
  <c r="CH28" i="4"/>
  <c r="CH7" i="4"/>
  <c r="CI28" i="4"/>
  <c r="CI7" i="4"/>
  <c r="CJ28" i="4"/>
  <c r="CJ7" i="4"/>
  <c r="CK28" i="4"/>
  <c r="CK7" i="4"/>
  <c r="CL28" i="4"/>
  <c r="CL7" i="4"/>
  <c r="CM28" i="4"/>
  <c r="CM7" i="4"/>
  <c r="CN28" i="4"/>
  <c r="CN7" i="4"/>
  <c r="CO28" i="4"/>
  <c r="CO7" i="4"/>
  <c r="CP28" i="4"/>
  <c r="CP7" i="4"/>
  <c r="CQ28" i="4"/>
  <c r="CQ7" i="4"/>
  <c r="CR28" i="4"/>
  <c r="CR7" i="4"/>
  <c r="CS28" i="4"/>
  <c r="CS7" i="4"/>
  <c r="CT28" i="4"/>
  <c r="CT7" i="4"/>
  <c r="CU28" i="4"/>
  <c r="CU7" i="4"/>
  <c r="CV28" i="4"/>
  <c r="CV7" i="4"/>
  <c r="CW28" i="4"/>
  <c r="CW7" i="4"/>
  <c r="CX28" i="4"/>
  <c r="CX7" i="4"/>
  <c r="CY28" i="4"/>
  <c r="CY7" i="4"/>
  <c r="CZ28" i="4"/>
  <c r="CZ7" i="4"/>
  <c r="DA28" i="4"/>
  <c r="DA7" i="4"/>
  <c r="DB28" i="4"/>
  <c r="DB7" i="4"/>
  <c r="DC28" i="4"/>
  <c r="DC7" i="4"/>
  <c r="DD28" i="4"/>
  <c r="DD7" i="4"/>
  <c r="DE28" i="4"/>
  <c r="DE7" i="4"/>
  <c r="DF28" i="4"/>
  <c r="DF7" i="4"/>
  <c r="DG28" i="4"/>
  <c r="DG7" i="4"/>
  <c r="DH28" i="4"/>
  <c r="DH7" i="4"/>
  <c r="DI28" i="4"/>
  <c r="DI7" i="4"/>
  <c r="DJ28" i="4"/>
  <c r="DJ7" i="4"/>
  <c r="DK28" i="4"/>
  <c r="DK7" i="4"/>
  <c r="DL28" i="4"/>
  <c r="DL7" i="4"/>
  <c r="DM28" i="4"/>
  <c r="DM7" i="4"/>
  <c r="DN28" i="4"/>
  <c r="DN7" i="4"/>
  <c r="DO28" i="4"/>
  <c r="DO7" i="4"/>
  <c r="DP28" i="4"/>
  <c r="DP7" i="4"/>
  <c r="DQ28" i="4"/>
  <c r="DQ7" i="4"/>
  <c r="DR28" i="4"/>
  <c r="DR7" i="4"/>
  <c r="DS28" i="4"/>
  <c r="DS7" i="4"/>
  <c r="DT28" i="4"/>
  <c r="DT7" i="4"/>
  <c r="DU28" i="4"/>
  <c r="DU7" i="4"/>
  <c r="DV28" i="4"/>
  <c r="DV7" i="4"/>
  <c r="DW28" i="4"/>
  <c r="DW7" i="4"/>
  <c r="DX28" i="4"/>
  <c r="DX7" i="4"/>
  <c r="DY28" i="4"/>
  <c r="DY7" i="4"/>
  <c r="DZ28" i="4"/>
  <c r="DZ7" i="4"/>
  <c r="EA28" i="4"/>
  <c r="EA7" i="4"/>
  <c r="EB28" i="4"/>
  <c r="EB7" i="4"/>
  <c r="EC28" i="4"/>
  <c r="EC7" i="4"/>
  <c r="ED28" i="4"/>
  <c r="ED7" i="4"/>
  <c r="EE28" i="4"/>
  <c r="EE7" i="4"/>
  <c r="EF28" i="4"/>
  <c r="EF7" i="4"/>
  <c r="EG28" i="4"/>
  <c r="EG7" i="4"/>
  <c r="EH28" i="4"/>
  <c r="EH7" i="4"/>
  <c r="EI28" i="4"/>
  <c r="EI7" i="4"/>
  <c r="EJ28" i="4"/>
  <c r="EJ7" i="4"/>
  <c r="EK28" i="4"/>
  <c r="EK7" i="4"/>
  <c r="EL28" i="4"/>
  <c r="EL7" i="4"/>
  <c r="EM28" i="4"/>
  <c r="EM7" i="4"/>
  <c r="EN28" i="4"/>
  <c r="EN7" i="4"/>
  <c r="EO28" i="4"/>
  <c r="EO7" i="4"/>
  <c r="EP28" i="4"/>
  <c r="EP7" i="4"/>
  <c r="EQ28" i="4"/>
  <c r="EQ7" i="4"/>
  <c r="ER28" i="4"/>
  <c r="ER7" i="4"/>
  <c r="ES28" i="4"/>
  <c r="ES7" i="4"/>
  <c r="ET28" i="4"/>
  <c r="ET7" i="4"/>
  <c r="EU28" i="4"/>
  <c r="EU7" i="4"/>
  <c r="EV28" i="4"/>
  <c r="EV7" i="4"/>
  <c r="EW28" i="4"/>
  <c r="EW7" i="4"/>
  <c r="EX28" i="4"/>
  <c r="EX7" i="4"/>
  <c r="EY28" i="4"/>
  <c r="EY7" i="4"/>
  <c r="EZ28" i="4"/>
  <c r="EZ7" i="4"/>
  <c r="FB7" i="4"/>
  <c r="D7" i="4"/>
  <c r="G29" i="4"/>
  <c r="G8" i="4"/>
  <c r="H29" i="4"/>
  <c r="H8" i="4"/>
  <c r="I29" i="4"/>
  <c r="I8" i="4"/>
  <c r="J29" i="4"/>
  <c r="J8" i="4"/>
  <c r="K29" i="4"/>
  <c r="K8" i="4"/>
  <c r="L29" i="4"/>
  <c r="L8" i="4"/>
  <c r="M29" i="4"/>
  <c r="M8" i="4"/>
  <c r="N29" i="4"/>
  <c r="N8" i="4"/>
  <c r="O29" i="4"/>
  <c r="O8" i="4"/>
  <c r="P29" i="4"/>
  <c r="P8" i="4"/>
  <c r="Q29" i="4"/>
  <c r="Q8" i="4"/>
  <c r="R29" i="4"/>
  <c r="R8" i="4"/>
  <c r="S29" i="4"/>
  <c r="S8" i="4"/>
  <c r="T29" i="4"/>
  <c r="T8" i="4"/>
  <c r="U29" i="4"/>
  <c r="U8" i="4"/>
  <c r="V29" i="4"/>
  <c r="V8" i="4"/>
  <c r="W29" i="4"/>
  <c r="W8" i="4"/>
  <c r="X29" i="4"/>
  <c r="X8" i="4"/>
  <c r="Y29" i="4"/>
  <c r="Y8" i="4"/>
  <c r="Z29" i="4"/>
  <c r="Z8" i="4"/>
  <c r="AA29" i="4"/>
  <c r="AA8" i="4"/>
  <c r="AB29" i="4"/>
  <c r="AB8" i="4"/>
  <c r="AC29" i="4"/>
  <c r="AC8" i="4"/>
  <c r="AD29" i="4"/>
  <c r="AD8" i="4"/>
  <c r="AE29" i="4"/>
  <c r="AE8" i="4"/>
  <c r="AF29" i="4"/>
  <c r="AF8" i="4"/>
  <c r="AG29" i="4"/>
  <c r="AG8" i="4"/>
  <c r="AH29" i="4"/>
  <c r="AH8" i="4"/>
  <c r="AI29" i="4"/>
  <c r="AI8" i="4"/>
  <c r="AJ29" i="4"/>
  <c r="AJ8" i="4"/>
  <c r="AK29" i="4"/>
  <c r="AK8" i="4"/>
  <c r="AL29" i="4"/>
  <c r="AL8" i="4"/>
  <c r="AM29" i="4"/>
  <c r="AM8" i="4"/>
  <c r="AN29" i="4"/>
  <c r="AN8" i="4"/>
  <c r="AO29" i="4"/>
  <c r="AO8" i="4"/>
  <c r="AP29" i="4"/>
  <c r="AP8" i="4"/>
  <c r="AQ29" i="4"/>
  <c r="AQ8" i="4"/>
  <c r="AR29" i="4"/>
  <c r="AR8" i="4"/>
  <c r="AS29" i="4"/>
  <c r="AS8" i="4"/>
  <c r="AT29" i="4"/>
  <c r="AT8" i="4"/>
  <c r="AU29" i="4"/>
  <c r="AU8" i="4"/>
  <c r="AV29" i="4"/>
  <c r="AV8" i="4"/>
  <c r="AW29" i="4"/>
  <c r="AW8" i="4"/>
  <c r="AX29" i="4"/>
  <c r="AX8" i="4"/>
  <c r="AY29" i="4"/>
  <c r="AY8" i="4"/>
  <c r="AZ29" i="4"/>
  <c r="AZ8" i="4"/>
  <c r="BA29" i="4"/>
  <c r="BA8" i="4"/>
  <c r="BB29" i="4"/>
  <c r="BB8" i="4"/>
  <c r="BC29" i="4"/>
  <c r="BC8" i="4"/>
  <c r="BD29" i="4"/>
  <c r="BD8" i="4"/>
  <c r="BE29" i="4"/>
  <c r="BE8" i="4"/>
  <c r="BF29" i="4"/>
  <c r="BF8" i="4"/>
  <c r="BG29" i="4"/>
  <c r="BG8" i="4"/>
  <c r="BH29" i="4"/>
  <c r="BH8" i="4"/>
  <c r="BI29" i="4"/>
  <c r="BI8" i="4"/>
  <c r="BJ29" i="4"/>
  <c r="BJ8" i="4"/>
  <c r="BK29" i="4"/>
  <c r="BK8" i="4"/>
  <c r="BL29" i="4"/>
  <c r="BL8" i="4"/>
  <c r="BM29" i="4"/>
  <c r="BM8" i="4"/>
  <c r="BN29" i="4"/>
  <c r="BN8" i="4"/>
  <c r="BO29" i="4"/>
  <c r="BO8" i="4"/>
  <c r="BP29" i="4"/>
  <c r="BP8" i="4"/>
  <c r="BQ29" i="4"/>
  <c r="BQ8" i="4"/>
  <c r="BR29" i="4"/>
  <c r="BR8" i="4"/>
  <c r="BS29" i="4"/>
  <c r="BS8" i="4"/>
  <c r="BT29" i="4"/>
  <c r="BT8" i="4"/>
  <c r="BU29" i="4"/>
  <c r="BU8" i="4"/>
  <c r="BV29" i="4"/>
  <c r="BV8" i="4"/>
  <c r="BW29" i="4"/>
  <c r="BW8" i="4"/>
  <c r="BX29" i="4"/>
  <c r="BX8" i="4"/>
  <c r="BY29" i="4"/>
  <c r="BY8" i="4"/>
  <c r="BZ29" i="4"/>
  <c r="BZ8" i="4"/>
  <c r="CA29" i="4"/>
  <c r="CA8" i="4"/>
  <c r="CB29" i="4"/>
  <c r="CB8" i="4"/>
  <c r="CC29" i="4"/>
  <c r="CC8" i="4"/>
  <c r="CD29" i="4"/>
  <c r="CD8" i="4"/>
  <c r="CE29" i="4"/>
  <c r="CE8" i="4"/>
  <c r="CF29" i="4"/>
  <c r="CF8" i="4"/>
  <c r="CG29" i="4"/>
  <c r="CG8" i="4"/>
  <c r="CH29" i="4"/>
  <c r="CH8" i="4"/>
  <c r="CI29" i="4"/>
  <c r="CI8" i="4"/>
  <c r="CJ29" i="4"/>
  <c r="CJ8" i="4"/>
  <c r="CK29" i="4"/>
  <c r="CK8" i="4"/>
  <c r="CL29" i="4"/>
  <c r="CL8" i="4"/>
  <c r="CM29" i="4"/>
  <c r="CM8" i="4"/>
  <c r="CN29" i="4"/>
  <c r="CN8" i="4"/>
  <c r="CO29" i="4"/>
  <c r="CO8" i="4"/>
  <c r="CP29" i="4"/>
  <c r="CP8" i="4"/>
  <c r="CQ29" i="4"/>
  <c r="CQ8" i="4"/>
  <c r="CR29" i="4"/>
  <c r="CR8" i="4"/>
  <c r="CS29" i="4"/>
  <c r="CS8" i="4"/>
  <c r="CT29" i="4"/>
  <c r="CT8" i="4"/>
  <c r="CU29" i="4"/>
  <c r="CU8" i="4"/>
  <c r="CV29" i="4"/>
  <c r="CV8" i="4"/>
  <c r="CW29" i="4"/>
  <c r="CW8" i="4"/>
  <c r="CX29" i="4"/>
  <c r="CX8" i="4"/>
  <c r="CY29" i="4"/>
  <c r="CY8" i="4"/>
  <c r="CZ29" i="4"/>
  <c r="CZ8" i="4"/>
  <c r="DA29" i="4"/>
  <c r="DA8" i="4"/>
  <c r="DB29" i="4"/>
  <c r="DB8" i="4"/>
  <c r="DC29" i="4"/>
  <c r="DC8" i="4"/>
  <c r="DD29" i="4"/>
  <c r="DD8" i="4"/>
  <c r="DE29" i="4"/>
  <c r="DE8" i="4"/>
  <c r="DF29" i="4"/>
  <c r="DF8" i="4"/>
  <c r="DG29" i="4"/>
  <c r="DG8" i="4"/>
  <c r="DH29" i="4"/>
  <c r="DH8" i="4"/>
  <c r="DI29" i="4"/>
  <c r="DI8" i="4"/>
  <c r="DJ29" i="4"/>
  <c r="DJ8" i="4"/>
  <c r="DK29" i="4"/>
  <c r="DK8" i="4"/>
  <c r="DL29" i="4"/>
  <c r="DL8" i="4"/>
  <c r="DM29" i="4"/>
  <c r="DM8" i="4"/>
  <c r="DN29" i="4"/>
  <c r="DN8" i="4"/>
  <c r="DO29" i="4"/>
  <c r="DO8" i="4"/>
  <c r="DP29" i="4"/>
  <c r="DP8" i="4"/>
  <c r="DQ29" i="4"/>
  <c r="DQ8" i="4"/>
  <c r="DR29" i="4"/>
  <c r="DR8" i="4"/>
  <c r="DS29" i="4"/>
  <c r="DS8" i="4"/>
  <c r="DT29" i="4"/>
  <c r="DT8" i="4"/>
  <c r="DU29" i="4"/>
  <c r="DU8" i="4"/>
  <c r="DV29" i="4"/>
  <c r="DV8" i="4"/>
  <c r="DW29" i="4"/>
  <c r="DW8" i="4"/>
  <c r="DX29" i="4"/>
  <c r="DX8" i="4"/>
  <c r="DY29" i="4"/>
  <c r="DY8" i="4"/>
  <c r="DZ29" i="4"/>
  <c r="DZ8" i="4"/>
  <c r="EA29" i="4"/>
  <c r="EA8" i="4"/>
  <c r="EB29" i="4"/>
  <c r="EB8" i="4"/>
  <c r="EC29" i="4"/>
  <c r="EC8" i="4"/>
  <c r="ED29" i="4"/>
  <c r="ED8" i="4"/>
  <c r="EE29" i="4"/>
  <c r="EE8" i="4"/>
  <c r="EF29" i="4"/>
  <c r="EF8" i="4"/>
  <c r="EG29" i="4"/>
  <c r="EG8" i="4"/>
  <c r="EH29" i="4"/>
  <c r="EH8" i="4"/>
  <c r="EI29" i="4"/>
  <c r="EI8" i="4"/>
  <c r="EJ29" i="4"/>
  <c r="EJ8" i="4"/>
  <c r="EK29" i="4"/>
  <c r="EK8" i="4"/>
  <c r="EL29" i="4"/>
  <c r="EL8" i="4"/>
  <c r="EM29" i="4"/>
  <c r="EM8" i="4"/>
  <c r="EN29" i="4"/>
  <c r="EN8" i="4"/>
  <c r="EO29" i="4"/>
  <c r="EO8" i="4"/>
  <c r="EP29" i="4"/>
  <c r="EP8" i="4"/>
  <c r="EQ29" i="4"/>
  <c r="EQ8" i="4"/>
  <c r="ER29" i="4"/>
  <c r="ER8" i="4"/>
  <c r="ES29" i="4"/>
  <c r="ES8" i="4"/>
  <c r="ET29" i="4"/>
  <c r="ET8" i="4"/>
  <c r="EU29" i="4"/>
  <c r="EU8" i="4"/>
  <c r="EV29" i="4"/>
  <c r="EV8" i="4"/>
  <c r="EW29" i="4"/>
  <c r="EW8" i="4"/>
  <c r="EX29" i="4"/>
  <c r="EX8" i="4"/>
  <c r="EY29" i="4"/>
  <c r="EY8" i="4"/>
  <c r="EZ29" i="4"/>
  <c r="EZ8" i="4"/>
  <c r="FB8" i="4"/>
  <c r="D8" i="4"/>
  <c r="G25" i="4"/>
  <c r="G4" i="4"/>
  <c r="H25" i="4"/>
  <c r="H4" i="4"/>
  <c r="I25" i="4"/>
  <c r="I4" i="4"/>
  <c r="J25" i="4"/>
  <c r="J4" i="4"/>
  <c r="K25" i="4"/>
  <c r="K4" i="4"/>
  <c r="L25" i="4"/>
  <c r="L4" i="4"/>
  <c r="M25" i="4"/>
  <c r="M4" i="4"/>
  <c r="N25" i="4"/>
  <c r="N4" i="4"/>
  <c r="O25" i="4"/>
  <c r="O4" i="4"/>
  <c r="P25" i="4"/>
  <c r="P4" i="4"/>
  <c r="Q25" i="4"/>
  <c r="Q4" i="4"/>
  <c r="R25" i="4"/>
  <c r="R4" i="4"/>
  <c r="S25" i="4"/>
  <c r="S4" i="4"/>
  <c r="T25" i="4"/>
  <c r="T4" i="4"/>
  <c r="U25" i="4"/>
  <c r="U4" i="4"/>
  <c r="V25" i="4"/>
  <c r="V4" i="4"/>
  <c r="W25" i="4"/>
  <c r="W4" i="4"/>
  <c r="X25" i="4"/>
  <c r="X4" i="4"/>
  <c r="Y25" i="4"/>
  <c r="Y4" i="4"/>
  <c r="Z25" i="4"/>
  <c r="Z4" i="4"/>
  <c r="AA25" i="4"/>
  <c r="AA4" i="4"/>
  <c r="AB25" i="4"/>
  <c r="AB4" i="4"/>
  <c r="AC25" i="4"/>
  <c r="AC4" i="4"/>
  <c r="AD25" i="4"/>
  <c r="AD4" i="4"/>
  <c r="AE25" i="4"/>
  <c r="AE4" i="4"/>
  <c r="AF25" i="4"/>
  <c r="AF4" i="4"/>
  <c r="AG25" i="4"/>
  <c r="AG4" i="4"/>
  <c r="AH25" i="4"/>
  <c r="AH4" i="4"/>
  <c r="AI25" i="4"/>
  <c r="AI4" i="4"/>
  <c r="AJ25" i="4"/>
  <c r="AJ4" i="4"/>
  <c r="AK25" i="4"/>
  <c r="AK4" i="4"/>
  <c r="AL25" i="4"/>
  <c r="AL4" i="4"/>
  <c r="AM25" i="4"/>
  <c r="AM4" i="4"/>
  <c r="AN25" i="4"/>
  <c r="AN4" i="4"/>
  <c r="AO25" i="4"/>
  <c r="AO4" i="4"/>
  <c r="AP25" i="4"/>
  <c r="AP4" i="4"/>
  <c r="AQ25" i="4"/>
  <c r="AQ4" i="4"/>
  <c r="AR25" i="4"/>
  <c r="AR4" i="4"/>
  <c r="AS25" i="4"/>
  <c r="AS4" i="4"/>
  <c r="AT25" i="4"/>
  <c r="AT4" i="4"/>
  <c r="AU25" i="4"/>
  <c r="AU4" i="4"/>
  <c r="AV25" i="4"/>
  <c r="AV4" i="4"/>
  <c r="AW25" i="4"/>
  <c r="AW4" i="4"/>
  <c r="AX25" i="4"/>
  <c r="AX4" i="4"/>
  <c r="AY25" i="4"/>
  <c r="AY4" i="4"/>
  <c r="AZ25" i="4"/>
  <c r="AZ4" i="4"/>
  <c r="BA25" i="4"/>
  <c r="BA4" i="4"/>
  <c r="BB25" i="4"/>
  <c r="BB4" i="4"/>
  <c r="BC25" i="4"/>
  <c r="BC4" i="4"/>
  <c r="BD25" i="4"/>
  <c r="BD4" i="4"/>
  <c r="BE25" i="4"/>
  <c r="BE4" i="4"/>
  <c r="BF25" i="4"/>
  <c r="BF4" i="4"/>
  <c r="BG25" i="4"/>
  <c r="BG4" i="4"/>
  <c r="BH25" i="4"/>
  <c r="BH4" i="4"/>
  <c r="BI25" i="4"/>
  <c r="BI4" i="4"/>
  <c r="BJ25" i="4"/>
  <c r="BJ4" i="4"/>
  <c r="BK25" i="4"/>
  <c r="BK4" i="4"/>
  <c r="BL25" i="4"/>
  <c r="BL4" i="4"/>
  <c r="BM25" i="4"/>
  <c r="BM4" i="4"/>
  <c r="BN25" i="4"/>
  <c r="BN4" i="4"/>
  <c r="BO25" i="4"/>
  <c r="BO4" i="4"/>
  <c r="BP25" i="4"/>
  <c r="BP4" i="4"/>
  <c r="BQ25" i="4"/>
  <c r="BQ4" i="4"/>
  <c r="BR25" i="4"/>
  <c r="BR4" i="4"/>
  <c r="BS25" i="4"/>
  <c r="BS4" i="4"/>
  <c r="BT25" i="4"/>
  <c r="BT4" i="4"/>
  <c r="BU25" i="4"/>
  <c r="BU4" i="4"/>
  <c r="BV25" i="4"/>
  <c r="BV4" i="4"/>
  <c r="BW25" i="4"/>
  <c r="BW4" i="4"/>
  <c r="BX25" i="4"/>
  <c r="BX4" i="4"/>
  <c r="BY25" i="4"/>
  <c r="BY4" i="4"/>
  <c r="BZ25" i="4"/>
  <c r="BZ4" i="4"/>
  <c r="CA25" i="4"/>
  <c r="CA4" i="4"/>
  <c r="CB25" i="4"/>
  <c r="CB4" i="4"/>
  <c r="CC25" i="4"/>
  <c r="CC4" i="4"/>
  <c r="CD25" i="4"/>
  <c r="CD4" i="4"/>
  <c r="CE25" i="4"/>
  <c r="CE4" i="4"/>
  <c r="CF25" i="4"/>
  <c r="CF4" i="4"/>
  <c r="CG25" i="4"/>
  <c r="CG4" i="4"/>
  <c r="CH25" i="4"/>
  <c r="CH4" i="4"/>
  <c r="CI25" i="4"/>
  <c r="CI4" i="4"/>
  <c r="CJ25" i="4"/>
  <c r="CJ4" i="4"/>
  <c r="CK25" i="4"/>
  <c r="CK4" i="4"/>
  <c r="CL25" i="4"/>
  <c r="CL4" i="4"/>
  <c r="CM25" i="4"/>
  <c r="CM4" i="4"/>
  <c r="CN25" i="4"/>
  <c r="CN4" i="4"/>
  <c r="CO25" i="4"/>
  <c r="CO4" i="4"/>
  <c r="CP25" i="4"/>
  <c r="CP4" i="4"/>
  <c r="CQ25" i="4"/>
  <c r="CQ4" i="4"/>
  <c r="CR25" i="4"/>
  <c r="CR4" i="4"/>
  <c r="CS25" i="4"/>
  <c r="CS4" i="4"/>
  <c r="CT25" i="4"/>
  <c r="CT4" i="4"/>
  <c r="CU25" i="4"/>
  <c r="CU4" i="4"/>
  <c r="CV25" i="4"/>
  <c r="CV4" i="4"/>
  <c r="CW25" i="4"/>
  <c r="CW4" i="4"/>
  <c r="CX25" i="4"/>
  <c r="CX4" i="4"/>
  <c r="CY25" i="4"/>
  <c r="CY4" i="4"/>
  <c r="CZ25" i="4"/>
  <c r="CZ4" i="4"/>
  <c r="DA25" i="4"/>
  <c r="DA4" i="4"/>
  <c r="DB25" i="4"/>
  <c r="DB4" i="4"/>
  <c r="DC25" i="4"/>
  <c r="DC4" i="4"/>
  <c r="DD25" i="4"/>
  <c r="DD4" i="4"/>
  <c r="DE25" i="4"/>
  <c r="DE4" i="4"/>
  <c r="DF25" i="4"/>
  <c r="DF4" i="4"/>
  <c r="DG25" i="4"/>
  <c r="DG4" i="4"/>
  <c r="DH25" i="4"/>
  <c r="DH4" i="4"/>
  <c r="DI25" i="4"/>
  <c r="DI4" i="4"/>
  <c r="DJ25" i="4"/>
  <c r="DJ4" i="4"/>
  <c r="DK25" i="4"/>
  <c r="DK4" i="4"/>
  <c r="DL25" i="4"/>
  <c r="DL4" i="4"/>
  <c r="DM25" i="4"/>
  <c r="DM4" i="4"/>
  <c r="DN25" i="4"/>
  <c r="DN4" i="4"/>
  <c r="DO25" i="4"/>
  <c r="DO4" i="4"/>
  <c r="DP25" i="4"/>
  <c r="DP4" i="4"/>
  <c r="DQ25" i="4"/>
  <c r="DQ4" i="4"/>
  <c r="DR25" i="4"/>
  <c r="DR4" i="4"/>
  <c r="DS25" i="4"/>
  <c r="DS4" i="4"/>
  <c r="DT25" i="4"/>
  <c r="DT4" i="4"/>
  <c r="DU25" i="4"/>
  <c r="DU4" i="4"/>
  <c r="DV25" i="4"/>
  <c r="DV4" i="4"/>
  <c r="DW25" i="4"/>
  <c r="DW4" i="4"/>
  <c r="DX25" i="4"/>
  <c r="DX4" i="4"/>
  <c r="DY25" i="4"/>
  <c r="DY4" i="4"/>
  <c r="DZ25" i="4"/>
  <c r="DZ4" i="4"/>
  <c r="EA25" i="4"/>
  <c r="EA4" i="4"/>
  <c r="EB25" i="4"/>
  <c r="EB4" i="4"/>
  <c r="EC25" i="4"/>
  <c r="EC4" i="4"/>
  <c r="ED25" i="4"/>
  <c r="ED4" i="4"/>
  <c r="EE25" i="4"/>
  <c r="EE4" i="4"/>
  <c r="EF25" i="4"/>
  <c r="EF4" i="4"/>
  <c r="EG25" i="4"/>
  <c r="EG4" i="4"/>
  <c r="EH25" i="4"/>
  <c r="EH4" i="4"/>
  <c r="EI25" i="4"/>
  <c r="EI4" i="4"/>
  <c r="EJ25" i="4"/>
  <c r="EJ4" i="4"/>
  <c r="EK25" i="4"/>
  <c r="EK4" i="4"/>
  <c r="EL25" i="4"/>
  <c r="EL4" i="4"/>
  <c r="EM25" i="4"/>
  <c r="EM4" i="4"/>
  <c r="EN25" i="4"/>
  <c r="EN4" i="4"/>
  <c r="EO25" i="4"/>
  <c r="EO4" i="4"/>
  <c r="EP25" i="4"/>
  <c r="EP4" i="4"/>
  <c r="EQ25" i="4"/>
  <c r="EQ4" i="4"/>
  <c r="ER25" i="4"/>
  <c r="ER4" i="4"/>
  <c r="ES25" i="4"/>
  <c r="ES4" i="4"/>
  <c r="ET25" i="4"/>
  <c r="ET4" i="4"/>
  <c r="EU25" i="4"/>
  <c r="EU4" i="4"/>
  <c r="EV25" i="4"/>
  <c r="EV4" i="4"/>
  <c r="EW25" i="4"/>
  <c r="EW4" i="4"/>
  <c r="EX25" i="4"/>
  <c r="EX4" i="4"/>
  <c r="EY25" i="4"/>
  <c r="EY4" i="4"/>
  <c r="EZ25" i="4"/>
  <c r="EZ4" i="4"/>
  <c r="FB4" i="4"/>
  <c r="D4" i="4"/>
  <c r="Y14" i="6"/>
  <c r="Y15" i="6"/>
  <c r="Y16" i="6"/>
  <c r="Y17" i="6"/>
  <c r="Y18" i="6"/>
  <c r="Y19" i="6"/>
  <c r="Y20" i="6"/>
  <c r="Y21" i="6"/>
  <c r="Y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S22" i="6"/>
  <c r="S23" i="6"/>
  <c r="S24" i="6"/>
  <c r="S25" i="6"/>
  <c r="S26" i="6"/>
  <c r="S27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6" i="6"/>
  <c r="I1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C210" i="2"/>
  <c r="C213" i="2"/>
  <c r="C209" i="2"/>
  <c r="C212" i="2"/>
  <c r="C208" i="2"/>
  <c r="C211" i="2"/>
  <c r="A210" i="2"/>
  <c r="A213" i="2"/>
  <c r="A209" i="2"/>
  <c r="A212" i="2"/>
  <c r="A208" i="2"/>
  <c r="A211" i="2"/>
  <c r="I5" i="2"/>
  <c r="I15" i="2"/>
  <c r="I20" i="2"/>
  <c r="I30" i="2"/>
  <c r="I6" i="2"/>
  <c r="I7" i="2"/>
  <c r="I8" i="2"/>
  <c r="I9" i="2"/>
  <c r="I11" i="2"/>
  <c r="I12" i="2"/>
  <c r="I13" i="2"/>
  <c r="I14" i="2"/>
  <c r="I16" i="2"/>
  <c r="I17" i="2"/>
  <c r="I18" i="2"/>
  <c r="I19" i="2"/>
  <c r="I21" i="2"/>
  <c r="I22" i="2"/>
  <c r="I23" i="2"/>
  <c r="I24" i="2"/>
  <c r="I25" i="2"/>
  <c r="I26" i="2"/>
  <c r="I27" i="2"/>
  <c r="I28" i="2"/>
  <c r="I29" i="2"/>
  <c r="I31" i="2"/>
  <c r="D28" i="4"/>
  <c r="D7" i="1"/>
  <c r="D29" i="4"/>
  <c r="D8" i="1"/>
  <c r="D26" i="4"/>
  <c r="D5" i="1"/>
  <c r="D27" i="4"/>
  <c r="D6" i="1"/>
  <c r="D25" i="4"/>
  <c r="D4" i="1"/>
</calcChain>
</file>

<file path=xl/sharedStrings.xml><?xml version="1.0" encoding="utf-8"?>
<sst xmlns="http://schemas.openxmlformats.org/spreadsheetml/2006/main" count="834" uniqueCount="526">
  <si>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</si>
  <si>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</si>
  <si>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</si>
  <si>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</si>
  <si>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</si>
  <si>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</si>
  <si>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</si>
  <si>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</si>
  <si>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</si>
  <si>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</si>
  <si>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</si>
  <si>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</si>
  <si>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</si>
  <si>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</si>
  <si>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</si>
  <si>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</si>
  <si>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</si>
  <si>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</si>
  <si>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</si>
  <si>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</si>
  <si>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</si>
  <si>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</si>
  <si>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</si>
  <si>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</si>
  <si>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</si>
  <si>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</si>
  <si>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</si>
  <si>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</si>
  <si>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</si>
  <si>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</si>
  <si>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</si>
  <si>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</si>
  <si>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</si>
  <si>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</si>
  <si>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</si>
  <si>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</si>
  <si>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</si>
  <si>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</si>
  <si>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</si>
  <si>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</si>
  <si>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</si>
  <si>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</si>
  <si>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</si>
  <si>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</si>
  <si>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</si>
  <si>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</si>
  <si>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</si>
  <si>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</si>
  <si>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</si>
  <si>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</si>
  <si>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</si>
  <si>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</si>
  <si>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</si>
  <si>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</si>
  <si>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</si>
  <si>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</si>
  <si>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</si>
  <si>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</si>
  <si>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</si>
  <si>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</si>
  <si>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</si>
  <si>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</si>
  <si>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</si>
  <si>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</si>
  <si>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</si>
  <si>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</si>
  <si>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</si>
  <si>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</si>
  <si>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</si>
  <si>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</si>
  <si>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</si>
  <si>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</si>
  <si>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</si>
  <si>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</si>
  <si>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</si>
  <si>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</si>
  <si>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</si>
  <si>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</si>
  <si>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</si>
  <si>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</si>
  <si>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</si>
  <si>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</si>
  <si>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</si>
  <si>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</si>
  <si>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</si>
  <si>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</si>
  <si>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</si>
  <si>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</si>
  <si>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</si>
  <si>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</si>
  <si>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</si>
  <si>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</si>
  <si>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</si>
  <si>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</si>
  <si>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</si>
  <si>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</si>
  <si>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</si>
  <si>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</si>
  <si>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</si>
  <si>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</si>
  <si>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</si>
  <si>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</si>
  <si>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</si>
  <si>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</si>
  <si>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</si>
  <si>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</si>
  <si>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</si>
  <si>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</si>
  <si>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</si>
  <si>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</si>
  <si>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</si>
  <si>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</si>
  <si>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</si>
  <si>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</si>
  <si>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</si>
  <si>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</si>
  <si>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</si>
  <si>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</si>
  <si>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</si>
  <si>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</si>
  <si>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</si>
  <si>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</si>
  <si>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</si>
  <si>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</si>
  <si>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</si>
  <si>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</si>
  <si>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</si>
  <si>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</si>
  <si>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</si>
  <si>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</si>
  <si>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</si>
  <si>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</si>
  <si>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</si>
  <si>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</si>
  <si>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</si>
  <si>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</si>
  <si>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</si>
  <si>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</si>
  <si>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</si>
  <si>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</si>
  <si>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</si>
  <si>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</si>
  <si>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</si>
  <si>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</si>
  <si>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</si>
  <si>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</si>
  <si>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</si>
  <si>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</si>
  <si>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</si>
  <si>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</si>
  <si>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</si>
  <si>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</si>
  <si>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</si>
  <si>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</si>
  <si>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装备进阶材料5-2</t>
  </si>
  <si>
    <t>装备进阶材料6-2</t>
  </si>
  <si>
    <t>装备进阶材料7-2</t>
  </si>
  <si>
    <t>装备进阶材料8-2</t>
  </si>
  <si>
    <t>装备强化矿石2</t>
  </si>
  <si>
    <t>装备强化矿石3</t>
  </si>
  <si>
    <t>时装升级材料2</t>
  </si>
  <si>
    <t>时装升级材料3</t>
  </si>
  <si>
    <t>坐骑升级材料2</t>
  </si>
  <si>
    <t>坐骑升级材料3</t>
  </si>
  <si>
    <t>翅膀升级材料2</t>
  </si>
  <si>
    <t>翅膀升级材料3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</si>
  <si>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</si>
  <si>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</si>
  <si>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概率</t>
    <rPh sb="0" eb="1">
      <t>gai'l</t>
    </rPh>
    <phoneticPr fontId="1" type="noConversion"/>
  </si>
  <si>
    <t>{"a":"i","i":</t>
    <phoneticPr fontId="1" type="noConversion"/>
  </si>
  <si>
    <t>物品类型</t>
    <rPh sb="0" eb="1">
      <t>w'p</t>
    </rPh>
    <rPh sb="2" eb="3">
      <t>lei'x</t>
    </rPh>
    <phoneticPr fontId="1" type="noConversion"/>
  </si>
  <si>
    <t>武器</t>
    <rPh sb="0" eb="1">
      <t>wu'q</t>
    </rPh>
    <phoneticPr fontId="1" type="noConversion"/>
  </si>
  <si>
    <t>辅助列2</t>
    <rPh sb="0" eb="1">
      <t>fu'z</t>
    </rPh>
    <rPh sb="2" eb="3">
      <t>lie</t>
    </rPh>
    <phoneticPr fontId="1" type="noConversion"/>
  </si>
  <si>
    <t>辅助列1</t>
    <rPh sb="0" eb="1">
      <t>fu'z</t>
    </rPh>
    <rPh sb="2" eb="3">
      <t>lie</t>
    </rPh>
    <phoneticPr fontId="1" type="noConversion"/>
  </si>
  <si>
    <t>{"t":"a","i":</t>
    <phoneticPr fontId="1" type="noConversion"/>
  </si>
  <si>
    <t>洛克</t>
    <rPh sb="0" eb="1">
      <t>luo'ke</t>
    </rPh>
    <phoneticPr fontId="4" type="noConversion"/>
  </si>
  <si>
    <t>尤朵拉</t>
    <rPh sb="0" eb="1">
      <t>you'duo'la</t>
    </rPh>
    <rPh sb="1" eb="2">
      <t>duo</t>
    </rPh>
    <rPh sb="2" eb="3">
      <t>la</t>
    </rPh>
    <phoneticPr fontId="4" type="noConversion"/>
  </si>
  <si>
    <t>莉莉丝</t>
    <rPh sb="0" eb="1">
      <t>l'l's</t>
    </rPh>
    <phoneticPr fontId="4" type="noConversion"/>
  </si>
  <si>
    <t>艾德蒙</t>
    <rPh sb="0" eb="1">
      <t>ai</t>
    </rPh>
    <rPh sb="1" eb="2">
      <t>de'meng</t>
    </rPh>
    <phoneticPr fontId="4" type="noConversion"/>
  </si>
  <si>
    <t>吉拉</t>
    <rPh sb="0" eb="1">
      <t>ji'la</t>
    </rPh>
    <phoneticPr fontId="4" type="noConversion"/>
  </si>
  <si>
    <t>修</t>
    <rPh sb="0" eb="1">
      <t>xiu</t>
    </rPh>
    <phoneticPr fontId="4" type="noConversion"/>
  </si>
  <si>
    <t>贝蒂</t>
    <rPh sb="0" eb="1">
      <t>bei'di</t>
    </rPh>
    <phoneticPr fontId="4" type="noConversion"/>
  </si>
  <si>
    <t>伊芙</t>
    <rPh sb="0" eb="1">
      <t>yi</t>
    </rPh>
    <rPh sb="1" eb="2">
      <t>fu</t>
    </rPh>
    <phoneticPr fontId="4" type="noConversion"/>
  </si>
  <si>
    <t>艾琳</t>
    <rPh sb="0" eb="1">
      <t>ai'lin</t>
    </rPh>
    <phoneticPr fontId="4" type="noConversion"/>
  </si>
  <si>
    <t>碧翠丝</t>
    <rPh sb="0" eb="1">
      <t>bi'cui's</t>
    </rPh>
    <phoneticPr fontId="4" type="noConversion"/>
  </si>
  <si>
    <t>尤尼丝</t>
    <rPh sb="0" eb="1">
      <t>you'ni'si</t>
    </rPh>
    <rPh sb="2" eb="3">
      <t>si</t>
    </rPh>
    <phoneticPr fontId="4" type="noConversion"/>
  </si>
  <si>
    <t>尼尔斯</t>
    <rPh sb="0" eb="1">
      <t>ni'er'si</t>
    </rPh>
    <phoneticPr fontId="4" type="noConversion"/>
  </si>
  <si>
    <t>柯拉</t>
    <rPh sb="0" eb="1">
      <t>ke'nan</t>
    </rPh>
    <rPh sb="1" eb="2">
      <t>la</t>
    </rPh>
    <phoneticPr fontId="4" type="noConversion"/>
  </si>
  <si>
    <t>珍妮芙</t>
    <rPh sb="0" eb="1">
      <t>zhen'ni'fu</t>
    </rPh>
    <rPh sb="2" eb="3">
      <t>fu'ro</t>
    </rPh>
    <phoneticPr fontId="4" type="noConversion"/>
  </si>
  <si>
    <t>霍尔</t>
    <rPh sb="0" eb="1">
      <t>huo'er</t>
    </rPh>
    <phoneticPr fontId="4" type="noConversion"/>
  </si>
  <si>
    <t>国王</t>
    <rPh sb="0" eb="1">
      <t>guo'w</t>
    </rPh>
    <phoneticPr fontId="4" type="noConversion"/>
  </si>
  <si>
    <t>伊西多</t>
    <rPh sb="0" eb="1">
      <t>yi'xi'duo</t>
    </rPh>
    <phoneticPr fontId="4" type="noConversion"/>
  </si>
  <si>
    <t>娜塔莎</t>
    <rPh sb="0" eb="1">
      <t>na'ta'sha</t>
    </rPh>
    <phoneticPr fontId="4" type="noConversion"/>
  </si>
  <si>
    <t>爱茉莉</t>
    <rPh sb="0" eb="1">
      <t>ai'mo'li</t>
    </rPh>
    <phoneticPr fontId="4" type="noConversion"/>
  </si>
  <si>
    <t>未命名1</t>
    <rPh sb="0" eb="1">
      <t>wei'ming'm</t>
    </rPh>
    <phoneticPr fontId="3" type="noConversion"/>
  </si>
  <si>
    <t>未命名2</t>
    <rPh sb="0" eb="1">
      <t>wei'ming'm</t>
    </rPh>
    <phoneticPr fontId="3" type="noConversion"/>
  </si>
  <si>
    <t>未命名3</t>
    <rPh sb="0" eb="1">
      <t>wei'ming'm</t>
    </rPh>
    <phoneticPr fontId="3" type="noConversion"/>
  </si>
  <si>
    <t>未命名4</t>
    <rPh sb="0" eb="1">
      <t>wei'ming'm</t>
    </rPh>
    <phoneticPr fontId="3" type="noConversion"/>
  </si>
  <si>
    <t>未命名5</t>
    <rPh sb="0" eb="1">
      <t>wei'ming'm</t>
    </rPh>
    <phoneticPr fontId="3" type="noConversion"/>
  </si>
  <si>
    <t>角色升星材料1-1</t>
    <phoneticPr fontId="3" type="noConversion"/>
  </si>
  <si>
    <t>角色升星材料1-2</t>
    <phoneticPr fontId="3" type="noConversion"/>
  </si>
  <si>
    <t>角色升星材料2-1</t>
    <phoneticPr fontId="3" type="noConversion"/>
  </si>
  <si>
    <t>角色升星材料2-2</t>
    <phoneticPr fontId="3" type="noConversion"/>
  </si>
  <si>
    <t>角色升星材料3-1</t>
    <phoneticPr fontId="3" type="noConversion"/>
  </si>
  <si>
    <t>角色升星材料3-2</t>
    <phoneticPr fontId="3" type="noConversion"/>
  </si>
  <si>
    <t>角色升星材料4-1</t>
    <phoneticPr fontId="3" type="noConversion"/>
  </si>
  <si>
    <t>角色升星材料4-2</t>
    <phoneticPr fontId="3" type="noConversion"/>
  </si>
  <si>
    <t>角色升星材料5-1</t>
    <phoneticPr fontId="3" type="noConversion"/>
  </si>
  <si>
    <t>角色升星材料5-2</t>
    <phoneticPr fontId="3" type="noConversion"/>
  </si>
  <si>
    <t>通用伙伴伙伴强化材料1</t>
    <phoneticPr fontId="3" type="noConversion"/>
  </si>
  <si>
    <t>通用伙伴伙伴强化材料2</t>
    <phoneticPr fontId="3" type="noConversion"/>
  </si>
  <si>
    <t>通用伙伴伙伴强化材料3</t>
    <phoneticPr fontId="3" type="noConversion"/>
  </si>
  <si>
    <t>通用伙伴伙伴强化材料4</t>
    <phoneticPr fontId="3" type="noConversion"/>
  </si>
  <si>
    <t>通用伙伴伙伴强化材料5</t>
    <phoneticPr fontId="3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</si>
  <si>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</si>
  <si>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</si>
  <si>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</si>
  <si>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</si>
  <si>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</si>
  <si>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</si>
  <si>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</si>
  <si>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</si>
  <si>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</si>
  <si>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</si>
  <si>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</si>
  <si>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</si>
  <si>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装备强化矿石1</t>
    <phoneticPr fontId="5" type="noConversion"/>
  </si>
  <si>
    <t>时装升级材料1</t>
    <phoneticPr fontId="5" type="noConversion"/>
  </si>
  <si>
    <t>坐骑升级材料1</t>
    <phoneticPr fontId="5" type="noConversion"/>
  </si>
  <si>
    <t>翅膀升级材料1</t>
    <phoneticPr fontId="5" type="noConversion"/>
  </si>
  <si>
    <t>装扮升星材料</t>
    <rPh sb="4" eb="5">
      <t>cai'l</t>
    </rPh>
    <phoneticPr fontId="5" type="noConversion"/>
  </si>
  <si>
    <t>低级经验丹</t>
    <phoneticPr fontId="5" type="noConversion"/>
  </si>
  <si>
    <t>中级经验丹</t>
    <phoneticPr fontId="5" type="noConversion"/>
  </si>
  <si>
    <t>高级经验丹</t>
    <phoneticPr fontId="5" type="noConversion"/>
  </si>
  <si>
    <t>物品表</t>
    <rPh sb="0" eb="1">
      <t>wu'p</t>
    </rPh>
    <rPh sb="2" eb="3">
      <t>biao</t>
    </rPh>
    <phoneticPr fontId="1" type="noConversion"/>
  </si>
  <si>
    <t>item</t>
    <phoneticPr fontId="1" type="noConversion"/>
  </si>
  <si>
    <t>兵魂</t>
    <rPh sb="0" eb="1">
      <t>bing'hun</t>
    </rPh>
    <phoneticPr fontId="1" type="noConversion"/>
  </si>
  <si>
    <t>arm</t>
    <phoneticPr fontId="1" type="noConversion"/>
  </si>
  <si>
    <t>反击1</t>
  </si>
  <si>
    <t>连击2</t>
  </si>
  <si>
    <t>命中3</t>
  </si>
  <si>
    <t>破甲4</t>
  </si>
  <si>
    <t>免伤5</t>
  </si>
  <si>
    <t>反击</t>
    <rPh sb="0" eb="1">
      <t>fan'j</t>
    </rPh>
    <phoneticPr fontId="1" type="noConversion"/>
  </si>
  <si>
    <t>连击</t>
    <rPh sb="0" eb="1">
      <t>lian'j</t>
    </rPh>
    <phoneticPr fontId="1" type="noConversion"/>
  </si>
  <si>
    <t>命中</t>
    <rPh sb="0" eb="1">
      <t>ming'z</t>
    </rPh>
    <phoneticPr fontId="1" type="noConversion"/>
  </si>
  <si>
    <t>格挡</t>
    <rPh sb="0" eb="1">
      <t>ge'dang</t>
    </rPh>
    <phoneticPr fontId="1" type="noConversion"/>
  </si>
  <si>
    <t>爆伤</t>
    <rPh sb="0" eb="1">
      <t>bao'shang</t>
    </rPh>
    <phoneticPr fontId="1" type="noConversion"/>
  </si>
  <si>
    <t>免伤</t>
    <rPh sb="0" eb="1">
      <t>mian'shang</t>
    </rPh>
    <phoneticPr fontId="1" type="noConversion"/>
  </si>
  <si>
    <t>连击1</t>
  </si>
  <si>
    <t>命中1</t>
  </si>
  <si>
    <t>破甲1</t>
  </si>
  <si>
    <t>暴击1</t>
  </si>
  <si>
    <t>回避1</t>
  </si>
  <si>
    <t>格挡1</t>
  </si>
  <si>
    <t>爆伤1</t>
  </si>
  <si>
    <t>反击2</t>
  </si>
  <si>
    <t>反击3</t>
  </si>
  <si>
    <t>反击4</t>
  </si>
  <si>
    <t>反击5</t>
  </si>
  <si>
    <t>连击3</t>
  </si>
  <si>
    <t>连击4</t>
  </si>
  <si>
    <t>连击5</t>
  </si>
  <si>
    <t>命中2</t>
  </si>
  <si>
    <t>命中4</t>
  </si>
  <si>
    <t>命中5</t>
  </si>
  <si>
    <t>破甲2</t>
  </si>
  <si>
    <t>破甲3</t>
  </si>
  <si>
    <t>破甲5</t>
  </si>
  <si>
    <t>免伤1</t>
  </si>
  <si>
    <t>免伤2</t>
  </si>
  <si>
    <t>免伤3</t>
  </si>
  <si>
    <t>免伤4</t>
  </si>
  <si>
    <t>暴击2</t>
  </si>
  <si>
    <t>暴击3</t>
  </si>
  <si>
    <t>暴击4</t>
  </si>
  <si>
    <t>暴击5</t>
  </si>
  <si>
    <t>回避2</t>
  </si>
  <si>
    <t>回避3</t>
  </si>
  <si>
    <t>回避4</t>
  </si>
  <si>
    <t>回避5</t>
  </si>
  <si>
    <t>格挡2</t>
  </si>
  <si>
    <t>格挡3</t>
  </si>
  <si>
    <t>格挡4</t>
  </si>
  <si>
    <t>格挡5</t>
  </si>
  <si>
    <t>爆伤2</t>
  </si>
  <si>
    <t>爆伤3</t>
  </si>
  <si>
    <t>爆伤4</t>
  </si>
  <si>
    <t>爆伤5</t>
  </si>
  <si>
    <t>宝石</t>
    <rPh sb="0" eb="1">
      <t>bao's</t>
    </rPh>
    <phoneticPr fontId="1" type="noConversion"/>
  </si>
  <si>
    <t>猎命</t>
    <rPh sb="0" eb="1">
      <t>lie'm</t>
    </rPh>
    <phoneticPr fontId="1" type="noConversion"/>
  </si>
  <si>
    <t>{"t":"g","i":</t>
    <phoneticPr fontId="1" type="noConversion"/>
  </si>
  <si>
    <t>{"t":"f","i":</t>
    <phoneticPr fontId="1" type="noConversion"/>
  </si>
  <si>
    <t>血量宝石1级</t>
  </si>
  <si>
    <t>血量宝石2级</t>
  </si>
  <si>
    <t>血量宝石3级</t>
  </si>
  <si>
    <t>血量宝石4级</t>
  </si>
  <si>
    <t>血量宝石5级</t>
  </si>
  <si>
    <t>血量宝石6级</t>
  </si>
  <si>
    <t>血量宝石7级</t>
  </si>
  <si>
    <t>血量宝石8级</t>
  </si>
  <si>
    <t>血量宝石9级</t>
  </si>
  <si>
    <t>防御宝石1级</t>
  </si>
  <si>
    <t>防御宝石2级</t>
  </si>
  <si>
    <t>防御宝石3级</t>
  </si>
  <si>
    <t>防御宝石4级</t>
  </si>
  <si>
    <t>防御宝石5级</t>
  </si>
  <si>
    <t>防御宝石6级</t>
  </si>
  <si>
    <t>防御宝石7级</t>
  </si>
  <si>
    <t>防御宝石8级</t>
  </si>
  <si>
    <t>防御宝石9级</t>
  </si>
  <si>
    <t>速度宝石1级</t>
  </si>
  <si>
    <t>速度宝石2级</t>
  </si>
  <si>
    <t>速度宝石3级</t>
  </si>
  <si>
    <t>速度宝石4级</t>
  </si>
  <si>
    <t>速度宝石5级</t>
  </si>
  <si>
    <t>速度宝石6级</t>
  </si>
  <si>
    <t>速度宝石7级</t>
  </si>
  <si>
    <t>速度宝石8级</t>
  </si>
  <si>
    <t>速度宝石9级</t>
  </si>
  <si>
    <t>守护宝石1级</t>
  </si>
  <si>
    <t>守护宝石2级</t>
  </si>
  <si>
    <t>守护宝石3级</t>
  </si>
  <si>
    <t>守护宝石4级</t>
  </si>
  <si>
    <t>守护宝石5级</t>
  </si>
  <si>
    <t>守护宝石6级</t>
  </si>
  <si>
    <t>守护宝石7级</t>
  </si>
  <si>
    <t>守护宝石8级</t>
  </si>
  <si>
    <t>守护宝石9级</t>
  </si>
  <si>
    <t>攻击宝石1级</t>
  </si>
  <si>
    <t>攻击宝石2级</t>
  </si>
  <si>
    <t>攻击宝石3级</t>
  </si>
  <si>
    <t>攻击宝石4级</t>
  </si>
  <si>
    <t>攻击宝石5级</t>
  </si>
  <si>
    <t>攻击宝石6级</t>
  </si>
  <si>
    <t>攻击宝石7级</t>
  </si>
  <si>
    <t>攻击宝石8级</t>
  </si>
  <si>
    <t>攻击宝石9级</t>
  </si>
  <si>
    <t>狂战宝石1级</t>
  </si>
  <si>
    <t>狂战宝石2级</t>
  </si>
  <si>
    <t>狂战宝石3级</t>
  </si>
  <si>
    <t>狂战宝石4级</t>
  </si>
  <si>
    <t>狂战宝石5级</t>
  </si>
  <si>
    <t>狂战宝石6级</t>
  </si>
  <si>
    <t>狂战宝石7级</t>
  </si>
  <si>
    <t>狂战宝石8级</t>
  </si>
  <si>
    <t>狂战宝石9级</t>
  </si>
  <si>
    <t>gem</t>
    <phoneticPr fontId="1" type="noConversion"/>
  </si>
  <si>
    <t>icon映射值</t>
    <rPh sb="4" eb="5">
      <t>ying's</t>
    </rPh>
    <rPh sb="6" eb="7">
      <t>zhi</t>
    </rPh>
    <phoneticPr fontId="3" type="noConversion"/>
  </si>
  <si>
    <t>攻击提升1</t>
  </si>
  <si>
    <t>攻击提升2</t>
  </si>
  <si>
    <t>攻击提升3</t>
  </si>
  <si>
    <t>攻击提升4</t>
  </si>
  <si>
    <t>攻击提升5</t>
  </si>
  <si>
    <t>防御提升1</t>
  </si>
  <si>
    <t>防御提升2</t>
  </si>
  <si>
    <t>防御提升3</t>
  </si>
  <si>
    <t>防御提升4</t>
  </si>
  <si>
    <t>防御提升5</t>
  </si>
  <si>
    <t>血量提升1</t>
  </si>
  <si>
    <t>血量提升2</t>
  </si>
  <si>
    <t>血量提升3</t>
  </si>
  <si>
    <t>血量提升4</t>
  </si>
  <si>
    <t>血量提升5</t>
  </si>
  <si>
    <t>速度提升1</t>
  </si>
  <si>
    <t>速度提升2</t>
  </si>
  <si>
    <t>速度提升3</t>
  </si>
  <si>
    <t>速度提升4</t>
  </si>
  <si>
    <t>速度提升5</t>
  </si>
  <si>
    <t>命中提升1</t>
  </si>
  <si>
    <t>命中提升2</t>
  </si>
  <si>
    <t>命中提升3</t>
  </si>
  <si>
    <t>命中提升4</t>
  </si>
  <si>
    <t>命中提升5</t>
  </si>
  <si>
    <t>回避提升1</t>
  </si>
  <si>
    <t>回避提升2</t>
  </si>
  <si>
    <t>回避提升3</t>
  </si>
  <si>
    <t>回避提升4</t>
  </si>
  <si>
    <t>回避提升5</t>
  </si>
  <si>
    <t>格挡提升1</t>
  </si>
  <si>
    <t>格挡提升2</t>
  </si>
  <si>
    <t>格挡提升3</t>
  </si>
  <si>
    <t>格挡提升4</t>
  </si>
  <si>
    <t>格挡提升5</t>
  </si>
  <si>
    <t>反击提升1</t>
  </si>
  <si>
    <t>反击提升2</t>
  </si>
  <si>
    <t>反击提升3</t>
  </si>
  <si>
    <t>反击提升4</t>
  </si>
  <si>
    <t>反击提升5</t>
  </si>
  <si>
    <t>连击提升1</t>
  </si>
  <si>
    <t>连击提升2</t>
  </si>
  <si>
    <t>连击提升3</t>
  </si>
  <si>
    <t>连击提升4</t>
  </si>
  <si>
    <t>连击提升5</t>
  </si>
  <si>
    <t>暴击提升1</t>
  </si>
  <si>
    <t>暴击提升2</t>
  </si>
  <si>
    <t>暴击提升3</t>
  </si>
  <si>
    <t>暴击提升4</t>
  </si>
  <si>
    <t>暴击提升5</t>
  </si>
  <si>
    <t>爆伤提升1</t>
  </si>
  <si>
    <t>爆伤提升2</t>
  </si>
  <si>
    <t>爆伤提升3</t>
  </si>
  <si>
    <t>爆伤提升4</t>
  </si>
  <si>
    <t>爆伤提升5</t>
  </si>
  <si>
    <t>破甲提升1</t>
  </si>
  <si>
    <t>破甲提升2</t>
  </si>
  <si>
    <t>破甲提升3</t>
  </si>
  <si>
    <t>破甲提升4</t>
  </si>
  <si>
    <t>破甲提升5</t>
  </si>
  <si>
    <t>经验提升1</t>
  </si>
  <si>
    <t>经验提升2</t>
  </si>
  <si>
    <t>经验提升3</t>
  </si>
  <si>
    <t>经验提升4</t>
  </si>
  <si>
    <t>经验提升5</t>
  </si>
  <si>
    <t>fate</t>
    <phoneticPr fontId="1" type="noConversion"/>
  </si>
  <si>
    <t>猎命</t>
    <rPh sb="0" eb="1">
      <t>lie'ming</t>
    </rPh>
    <phoneticPr fontId="1" type="noConversion"/>
  </si>
  <si>
    <t>规划</t>
    <rPh sb="0" eb="1">
      <t>gui'h</t>
    </rPh>
    <phoneticPr fontId="1" type="noConversion"/>
  </si>
  <si>
    <t>普通</t>
    <rPh sb="0" eb="1">
      <t>pu't</t>
    </rPh>
    <phoneticPr fontId="1" type="noConversion"/>
  </si>
  <si>
    <t>高级</t>
    <rPh sb="0" eb="1">
      <t>gao'j</t>
    </rPh>
    <phoneticPr fontId="1" type="noConversion"/>
  </si>
  <si>
    <t>必中</t>
    <rPh sb="0" eb="1">
      <t>bi'zhong</t>
    </rPh>
    <phoneticPr fontId="1" type="noConversion"/>
  </si>
  <si>
    <t>绿色武将碎片</t>
    <rPh sb="0" eb="1">
      <t>lv's</t>
    </rPh>
    <rPh sb="2" eb="3">
      <t>wu'j</t>
    </rPh>
    <rPh sb="4" eb="5">
      <t>sui'p</t>
    </rPh>
    <phoneticPr fontId="1" type="noConversion"/>
  </si>
  <si>
    <t>蓝色武将碎片</t>
    <rPh sb="0" eb="1">
      <t>lan</t>
    </rPh>
    <rPh sb="1" eb="2">
      <t>se</t>
    </rPh>
    <rPh sb="2" eb="3">
      <t>wu'j</t>
    </rPh>
    <rPh sb="4" eb="5">
      <t>sui'p</t>
    </rPh>
    <phoneticPr fontId="1" type="noConversion"/>
  </si>
  <si>
    <t>绿色神器</t>
    <rPh sb="0" eb="1">
      <t>lu'se</t>
    </rPh>
    <rPh sb="2" eb="3">
      <t>shen'q</t>
    </rPh>
    <phoneticPr fontId="1" type="noConversion"/>
  </si>
  <si>
    <t>个数</t>
    <rPh sb="0" eb="1">
      <t>ge'shu</t>
    </rPh>
    <phoneticPr fontId="1" type="noConversion"/>
  </si>
  <si>
    <t>种类</t>
    <rPh sb="0" eb="1">
      <t>zhong'l</t>
    </rPh>
    <phoneticPr fontId="1" type="noConversion"/>
  </si>
  <si>
    <t>1级宝石</t>
    <rPh sb="1" eb="2">
      <t>ji</t>
    </rPh>
    <rPh sb="2" eb="3">
      <t>bao's</t>
    </rPh>
    <phoneticPr fontId="1" type="noConversion"/>
  </si>
  <si>
    <t>紫色武将碎片</t>
    <rPh sb="0" eb="1">
      <t>zi's</t>
    </rPh>
    <rPh sb="2" eb="3">
      <t>wu'j</t>
    </rPh>
    <rPh sb="4" eb="5">
      <t>sui'p</t>
    </rPh>
    <phoneticPr fontId="1" type="noConversion"/>
  </si>
  <si>
    <t>橙色武将碎片</t>
    <rPh sb="0" eb="1">
      <t>cheng</t>
    </rPh>
    <rPh sb="1" eb="2">
      <t>se</t>
    </rPh>
    <rPh sb="2" eb="3">
      <t>wu'j</t>
    </rPh>
    <rPh sb="4" eb="5">
      <t>sui'p</t>
    </rPh>
    <phoneticPr fontId="1" type="noConversion"/>
  </si>
  <si>
    <t>红色武将碎片</t>
    <rPh sb="0" eb="1">
      <t>hong's</t>
    </rPh>
    <rPh sb="2" eb="3">
      <t>wu'j</t>
    </rPh>
    <rPh sb="4" eb="5">
      <t>sui'p</t>
    </rPh>
    <phoneticPr fontId="1" type="noConversion"/>
  </si>
  <si>
    <t>蓝色神器</t>
    <rPh sb="0" eb="1">
      <t>lan'se</t>
    </rPh>
    <rPh sb="2" eb="3">
      <t>shen'q</t>
    </rPh>
    <phoneticPr fontId="1" type="noConversion"/>
  </si>
  <si>
    <t>紫色神器</t>
    <rPh sb="0" eb="1">
      <t>zi</t>
    </rPh>
    <rPh sb="1" eb="2">
      <t>se</t>
    </rPh>
    <rPh sb="2" eb="3">
      <t>shen'q</t>
    </rPh>
    <phoneticPr fontId="1" type="noConversion"/>
  </si>
  <si>
    <t>橙色神器</t>
    <rPh sb="0" eb="1">
      <t>cheng'se</t>
    </rPh>
    <rPh sb="2" eb="3">
      <t>shen'q</t>
    </rPh>
    <phoneticPr fontId="1" type="noConversion"/>
  </si>
  <si>
    <t>金币</t>
    <rPh sb="0" eb="1">
      <t>jin'b</t>
    </rPh>
    <phoneticPr fontId="1" type="noConversion"/>
  </si>
  <si>
    <t>2级宝石</t>
    <rPh sb="1" eb="2">
      <t>ji</t>
    </rPh>
    <rPh sb="2" eb="3">
      <t>bao's</t>
    </rPh>
    <phoneticPr fontId="1" type="noConversion"/>
  </si>
  <si>
    <t>3级宝石</t>
    <rPh sb="1" eb="2">
      <t>ji</t>
    </rPh>
    <rPh sb="2" eb="3">
      <t>bao's</t>
    </rPh>
    <phoneticPr fontId="1" type="noConversion"/>
  </si>
  <si>
    <t>蓝色武将</t>
    <rPh sb="0" eb="1">
      <t>lan's</t>
    </rPh>
    <rPh sb="2" eb="3">
      <t>wu'j</t>
    </rPh>
    <phoneticPr fontId="1" type="noConversion"/>
  </si>
  <si>
    <t>紫色武将</t>
    <rPh sb="0" eb="1">
      <t>zi'se</t>
    </rPh>
    <rPh sb="2" eb="3">
      <t>wu'j</t>
    </rPh>
    <phoneticPr fontId="1" type="noConversion"/>
  </si>
  <si>
    <t>橙色武将</t>
    <rPh sb="0" eb="1">
      <t>cheng's</t>
    </rPh>
    <rPh sb="2" eb="3">
      <t>wu'j</t>
    </rPh>
    <phoneticPr fontId="1" type="noConversion"/>
  </si>
  <si>
    <t>红色武将</t>
    <rPh sb="0" eb="1">
      <t>hong's</t>
    </rPh>
    <rPh sb="2" eb="3">
      <t>wu'j</t>
    </rPh>
    <phoneticPr fontId="1" type="noConversion"/>
  </si>
  <si>
    <t>绿经验猎命</t>
    <rPh sb="0" eb="1">
      <t>lv</t>
    </rPh>
    <rPh sb="1" eb="2">
      <t>jing'yan</t>
    </rPh>
    <rPh sb="3" eb="4">
      <t>lie'm</t>
    </rPh>
    <phoneticPr fontId="1" type="noConversion"/>
  </si>
  <si>
    <t>蓝经验猎命</t>
    <rPh sb="0" eb="1">
      <t>lan</t>
    </rPh>
    <rPh sb="1" eb="2">
      <t>jing'yan</t>
    </rPh>
    <rPh sb="3" eb="4">
      <t>lie'm</t>
    </rPh>
    <phoneticPr fontId="1" type="noConversion"/>
  </si>
  <si>
    <t>紫经验猎命</t>
    <rPh sb="0" eb="1">
      <t>zi</t>
    </rPh>
    <rPh sb="1" eb="2">
      <t>jing'yan</t>
    </rPh>
    <rPh sb="3" eb="4">
      <t>lie'm</t>
    </rPh>
    <phoneticPr fontId="1" type="noConversion"/>
  </si>
  <si>
    <t>战士</t>
    <rPh sb="0" eb="1">
      <t>zhan's</t>
    </rPh>
    <phoneticPr fontId="1" type="noConversion"/>
  </si>
  <si>
    <t>法师</t>
    <rPh sb="0" eb="1">
      <t>fa's</t>
    </rPh>
    <phoneticPr fontId="1" type="noConversion"/>
  </si>
  <si>
    <t>牧师</t>
    <rPh sb="0" eb="1">
      <t>mu's</t>
    </rPh>
    <phoneticPr fontId="1" type="noConversion"/>
  </si>
  <si>
    <t>尤朵拉</t>
    <rPh sb="0" eb="1">
      <t>you'duo'la</t>
    </rPh>
    <rPh sb="1" eb="2">
      <t>duo</t>
    </rPh>
    <rPh sb="2" eb="3">
      <t>la</t>
    </rPh>
    <phoneticPr fontId="1" type="noConversion"/>
  </si>
  <si>
    <t>艾德蒙</t>
    <rPh sb="0" eb="1">
      <t>ai</t>
    </rPh>
    <rPh sb="1" eb="2">
      <t>de'meng</t>
    </rPh>
    <phoneticPr fontId="1" type="noConversion"/>
  </si>
  <si>
    <t>吉拉</t>
    <rPh sb="0" eb="1">
      <t>ji'la</t>
    </rPh>
    <phoneticPr fontId="1" type="noConversion"/>
  </si>
  <si>
    <t>修</t>
    <rPh sb="0" eb="1">
      <t>xiu</t>
    </rPh>
    <phoneticPr fontId="1" type="noConversion"/>
  </si>
  <si>
    <t>贝蒂</t>
    <rPh sb="0" eb="1">
      <t>bei'di</t>
    </rPh>
    <phoneticPr fontId="1" type="noConversion"/>
  </si>
  <si>
    <t>伊芙</t>
    <rPh sb="0" eb="1">
      <t>yi</t>
    </rPh>
    <rPh sb="1" eb="2">
      <t>fu</t>
    </rPh>
    <phoneticPr fontId="1" type="noConversion"/>
  </si>
  <si>
    <t>艾琳</t>
    <rPh sb="0" eb="1">
      <t>ai'lin</t>
    </rPh>
    <phoneticPr fontId="1" type="noConversion"/>
  </si>
  <si>
    <t>碧翠丝</t>
    <rPh sb="0" eb="1">
      <t>bi'cui's</t>
    </rPh>
    <phoneticPr fontId="1" type="noConversion"/>
  </si>
  <si>
    <t>尤尼丝</t>
    <rPh sb="0" eb="1">
      <t>you'ni'si</t>
    </rPh>
    <rPh sb="2" eb="3">
      <t>si</t>
    </rPh>
    <phoneticPr fontId="1" type="noConversion"/>
  </si>
  <si>
    <t>尼尔斯</t>
    <rPh sb="0" eb="1">
      <t>ni'er'si</t>
    </rPh>
    <phoneticPr fontId="1" type="noConversion"/>
  </si>
  <si>
    <t>柯拉</t>
    <rPh sb="0" eb="1">
      <t>ke'nan</t>
    </rPh>
    <rPh sb="1" eb="2">
      <t>la</t>
    </rPh>
    <phoneticPr fontId="1" type="noConversion"/>
  </si>
  <si>
    <t>珍妮芙</t>
    <rPh sb="0" eb="1">
      <t>zhen'ni'fu</t>
    </rPh>
    <rPh sb="2" eb="3">
      <t>fu'ro</t>
    </rPh>
    <phoneticPr fontId="1" type="noConversion"/>
  </si>
  <si>
    <t>霍尔</t>
    <rPh sb="0" eb="1">
      <t>huo'er</t>
    </rPh>
    <phoneticPr fontId="1" type="noConversion"/>
  </si>
  <si>
    <t>国王</t>
    <rPh sb="0" eb="1">
      <t>guo'w</t>
    </rPh>
    <phoneticPr fontId="1" type="noConversion"/>
  </si>
  <si>
    <t>伊西多</t>
    <rPh sb="0" eb="1">
      <t>yi'xi'duo</t>
    </rPh>
    <phoneticPr fontId="1" type="noConversion"/>
  </si>
  <si>
    <t>娜塔莎</t>
    <rPh sb="0" eb="1">
      <t>na'ta'sha</t>
    </rPh>
    <phoneticPr fontId="1" type="noConversion"/>
  </si>
  <si>
    <t>爱茉莉</t>
    <rPh sb="0" eb="1">
      <t>ai'mo'li</t>
    </rPh>
    <phoneticPr fontId="1" type="noConversion"/>
  </si>
  <si>
    <t>未命名1</t>
    <rPh sb="0" eb="1">
      <t>wei'ming'm</t>
    </rPh>
    <phoneticPr fontId="1" type="noConversion"/>
  </si>
  <si>
    <t>未命名2</t>
    <rPh sb="0" eb="1">
      <t>wei'ming'm</t>
    </rPh>
    <phoneticPr fontId="1" type="noConversion"/>
  </si>
  <si>
    <t>未命名3</t>
    <rPh sb="0" eb="1">
      <t>wei'ming'm</t>
    </rPh>
    <phoneticPr fontId="1" type="noConversion"/>
  </si>
  <si>
    <t>未命名4</t>
    <rPh sb="0" eb="1">
      <t>wei'ming'm</t>
    </rPh>
    <phoneticPr fontId="1" type="noConversion"/>
  </si>
  <si>
    <t>未命名5</t>
    <rPh sb="0" eb="1">
      <t>wei'ming'm</t>
    </rPh>
    <phoneticPr fontId="1" type="noConversion"/>
  </si>
  <si>
    <t>主角</t>
    <rPh sb="0" eb="1">
      <t>zhu'j</t>
    </rPh>
    <phoneticPr fontId="1" type="noConversion"/>
  </si>
  <si>
    <t>绿</t>
    <rPh sb="0" eb="1">
      <t>lv</t>
    </rPh>
    <phoneticPr fontId="1" type="noConversion"/>
  </si>
  <si>
    <t>蓝</t>
    <rPh sb="0" eb="1">
      <t>lan</t>
    </rPh>
    <phoneticPr fontId="1" type="noConversion"/>
  </si>
  <si>
    <t>紫</t>
    <rPh sb="0" eb="1">
      <t>zi</t>
    </rPh>
    <phoneticPr fontId="1" type="noConversion"/>
  </si>
  <si>
    <t>橙</t>
    <rPh sb="0" eb="1">
      <t>cheng'se</t>
    </rPh>
    <phoneticPr fontId="1" type="noConversion"/>
  </si>
  <si>
    <t>红</t>
    <rPh sb="0" eb="1">
      <t>hong</t>
    </rPh>
    <phoneticPr fontId="1" type="noConversion"/>
  </si>
  <si>
    <t>绿色武将</t>
    <rPh sb="0" eb="1">
      <t>lv</t>
    </rPh>
    <rPh sb="1" eb="2">
      <t>se</t>
    </rPh>
    <rPh sb="2" eb="3">
      <t>wu'j</t>
    </rPh>
    <phoneticPr fontId="1" type="noConversion"/>
  </si>
  <si>
    <t>绿1</t>
    <rPh sb="0" eb="1">
      <t>lv</t>
    </rPh>
    <phoneticPr fontId="1" type="noConversion"/>
  </si>
  <si>
    <t>绿2</t>
    <rPh sb="0" eb="1">
      <t>lv</t>
    </rPh>
    <phoneticPr fontId="1" type="noConversion"/>
  </si>
  <si>
    <t>绿3</t>
    <rPh sb="0" eb="1">
      <t>lv</t>
    </rPh>
    <phoneticPr fontId="1" type="noConversion"/>
  </si>
  <si>
    <t>绿4</t>
    <rPh sb="0" eb="1">
      <t>lv</t>
    </rPh>
    <phoneticPr fontId="1" type="noConversion"/>
  </si>
  <si>
    <t>绿5</t>
    <rPh sb="0" eb="1">
      <t>lv</t>
    </rPh>
    <phoneticPr fontId="1" type="noConversion"/>
  </si>
  <si>
    <t>蓝1</t>
    <rPh sb="0" eb="1">
      <t>lan</t>
    </rPh>
    <phoneticPr fontId="1" type="noConversion"/>
  </si>
  <si>
    <t>蓝2</t>
    <rPh sb="0" eb="1">
      <t>lan</t>
    </rPh>
    <phoneticPr fontId="1" type="noConversion"/>
  </si>
  <si>
    <t>蓝3</t>
    <rPh sb="0" eb="1">
      <t>lan</t>
    </rPh>
    <phoneticPr fontId="1" type="noConversion"/>
  </si>
  <si>
    <t>蓝4</t>
    <rPh sb="0" eb="1">
      <t>lan</t>
    </rPh>
    <phoneticPr fontId="1" type="noConversion"/>
  </si>
  <si>
    <t>蓝5</t>
    <rPh sb="0" eb="1">
      <t>lan</t>
    </rPh>
    <phoneticPr fontId="1" type="noConversion"/>
  </si>
  <si>
    <t>紫1</t>
    <rPh sb="0" eb="1">
      <t>zi</t>
    </rPh>
    <phoneticPr fontId="1" type="noConversion"/>
  </si>
  <si>
    <t>紫2</t>
    <rPh sb="0" eb="1">
      <t>zi</t>
    </rPh>
    <phoneticPr fontId="1" type="noConversion"/>
  </si>
  <si>
    <t>紫3</t>
    <rPh sb="0" eb="1">
      <t>zi</t>
    </rPh>
    <phoneticPr fontId="1" type="noConversion"/>
  </si>
  <si>
    <t>紫4</t>
    <rPh sb="0" eb="1">
      <t>zi</t>
    </rPh>
    <phoneticPr fontId="1" type="noConversion"/>
  </si>
  <si>
    <t>紫5</t>
    <rPh sb="0" eb="1">
      <t>zi</t>
    </rPh>
    <phoneticPr fontId="1" type="noConversion"/>
  </si>
  <si>
    <t>橙1</t>
    <rPh sb="0" eb="1">
      <t>cheng</t>
    </rPh>
    <phoneticPr fontId="1" type="noConversion"/>
  </si>
  <si>
    <t>橙2</t>
    <rPh sb="0" eb="1">
      <t>cheng</t>
    </rPh>
    <phoneticPr fontId="1" type="noConversion"/>
  </si>
  <si>
    <t>橙3</t>
    <rPh sb="0" eb="1">
      <t>cheng</t>
    </rPh>
    <phoneticPr fontId="1" type="noConversion"/>
  </si>
  <si>
    <t>橙4</t>
    <rPh sb="0" eb="1">
      <t>cheng</t>
    </rPh>
    <phoneticPr fontId="1" type="noConversion"/>
  </si>
  <si>
    <t>橙5</t>
    <rPh sb="0" eb="1">
      <t>cheng</t>
    </rPh>
    <phoneticPr fontId="1" type="noConversion"/>
  </si>
  <si>
    <t>红1</t>
    <rPh sb="0" eb="1">
      <t>hong</t>
    </rPh>
    <phoneticPr fontId="1" type="noConversion"/>
  </si>
  <si>
    <t>紫6</t>
    <rPh sb="0" eb="1">
      <t>zi</t>
    </rPh>
    <phoneticPr fontId="1" type="noConversion"/>
  </si>
  <si>
    <t>破甲</t>
    <rPh sb="0" eb="1">
      <t>po'j</t>
    </rPh>
    <phoneticPr fontId="1" type="noConversion"/>
  </si>
  <si>
    <t>暴击</t>
    <rPh sb="0" eb="1">
      <t>bao'j</t>
    </rPh>
    <phoneticPr fontId="1" type="noConversion"/>
  </si>
  <si>
    <t>回避</t>
    <rPh sb="0" eb="1">
      <t>hui'b</t>
    </rPh>
    <phoneticPr fontId="1" type="noConversion"/>
  </si>
  <si>
    <t>血量宝石1级</t>
    <rPh sb="0" eb="1">
      <t>xue'l</t>
    </rPh>
    <rPh sb="2" eb="3">
      <t>bao's</t>
    </rPh>
    <rPh sb="5" eb="6">
      <t>ji</t>
    </rPh>
    <phoneticPr fontId="1" type="noConversion"/>
  </si>
  <si>
    <t>防御宝石1级</t>
    <rPh sb="0" eb="1">
      <t>fang'y</t>
    </rPh>
    <rPh sb="2" eb="3">
      <t>bao's</t>
    </rPh>
    <rPh sb="5" eb="6">
      <t>ji</t>
    </rPh>
    <phoneticPr fontId="1" type="noConversion"/>
  </si>
  <si>
    <t>速度宝石1级</t>
    <rPh sb="0" eb="1">
      <t>su'd</t>
    </rPh>
    <rPh sb="2" eb="3">
      <t>bao's</t>
    </rPh>
    <rPh sb="5" eb="6">
      <t>ji</t>
    </rPh>
    <phoneticPr fontId="1" type="noConversion"/>
  </si>
  <si>
    <t>守护宝石1级</t>
    <rPh sb="0" eb="1">
      <t>shou'hu</t>
    </rPh>
    <rPh sb="2" eb="3">
      <t>bao's</t>
    </rPh>
    <rPh sb="5" eb="6">
      <t>ji</t>
    </rPh>
    <phoneticPr fontId="1" type="noConversion"/>
  </si>
  <si>
    <t>攻击宝石1级</t>
    <rPh sb="0" eb="1">
      <t>gong'j</t>
    </rPh>
    <rPh sb="2" eb="3">
      <t>bao's</t>
    </rPh>
    <rPh sb="5" eb="6">
      <t>ji</t>
    </rPh>
    <phoneticPr fontId="1" type="noConversion"/>
  </si>
  <si>
    <t>狂战宝石1级</t>
    <rPh sb="0" eb="1">
      <t>kuang'z</t>
    </rPh>
    <rPh sb="2" eb="3">
      <t>bao's</t>
    </rPh>
    <rPh sb="5" eb="6">
      <t>ji</t>
    </rPh>
    <phoneticPr fontId="1" type="noConversion"/>
  </si>
  <si>
    <t>橙经验猎命</t>
    <rPh sb="0" eb="1">
      <t>cheng'se</t>
    </rPh>
    <rPh sb="1" eb="2">
      <t>jing'yan</t>
    </rPh>
    <rPh sb="3" eb="4">
      <t>lie'm</t>
    </rPh>
    <phoneticPr fontId="1" type="noConversion"/>
  </si>
  <si>
    <t>aa</t>
    <phoneticPr fontId="1" type="noConversion"/>
  </si>
  <si>
    <t>坐骑</t>
    <rPh sb="0" eb="1">
      <t>zuo'q</t>
    </rPh>
    <phoneticPr fontId="1" type="noConversion"/>
  </si>
  <si>
    <t>{"t":"c","i":</t>
    <phoneticPr fontId="1" type="noConversion"/>
  </si>
  <si>
    <t>时装</t>
    <rPh sb="0" eb="1">
      <t>shi'z</t>
    </rPh>
    <phoneticPr fontId="1" type="noConversion"/>
  </si>
  <si>
    <t>{"t":"fseup","i":</t>
    <phoneticPr fontId="1" type="noConversion"/>
  </si>
  <si>
    <t>幽灵虎</t>
  </si>
  <si>
    <t>火焰虎</t>
  </si>
  <si>
    <t>血怒套装</t>
  </si>
  <si>
    <t>黑暗套装</t>
  </si>
  <si>
    <t>独角兽</t>
    <rPh sb="0" eb="1">
      <t>du'jiao's</t>
    </rPh>
    <phoneticPr fontId="1" type="noConversion"/>
  </si>
  <si>
    <t>car</t>
    <phoneticPr fontId="1" type="noConversion"/>
  </si>
  <si>
    <t>fsequip</t>
    <phoneticPr fontId="1" type="noConversion"/>
  </si>
  <si>
    <t>世界boss第1奖励</t>
    <rPh sb="0" eb="1">
      <t>shi'jie</t>
    </rPh>
    <rPh sb="6" eb="7">
      <t>di</t>
    </rPh>
    <rPh sb="8" eb="9">
      <t>jiang'l</t>
    </rPh>
    <phoneticPr fontId="3" type="noConversion"/>
  </si>
  <si>
    <t>世界boss第2奖励</t>
    <rPh sb="0" eb="1">
      <t>shi'jie</t>
    </rPh>
    <rPh sb="6" eb="7">
      <t>di</t>
    </rPh>
    <rPh sb="8" eb="9">
      <t>jiang'l</t>
    </rPh>
    <phoneticPr fontId="3" type="noConversion"/>
  </si>
  <si>
    <t>世界boss第3奖励</t>
    <rPh sb="0" eb="1">
      <t>shi'jie</t>
    </rPh>
    <rPh sb="6" eb="7">
      <t>di</t>
    </rPh>
    <rPh sb="8" eb="9">
      <t>jiang'l</t>
    </rPh>
    <phoneticPr fontId="3" type="noConversion"/>
  </si>
  <si>
    <t>世界boss第4-5奖励</t>
    <rPh sb="0" eb="1">
      <t>shi'jie</t>
    </rPh>
    <rPh sb="6" eb="7">
      <t>di</t>
    </rPh>
    <rPh sb="10" eb="11">
      <t>jiang'l</t>
    </rPh>
    <phoneticPr fontId="3" type="noConversion"/>
  </si>
  <si>
    <t>世界boss第6-10奖励</t>
    <rPh sb="0" eb="1">
      <t>shi'jie</t>
    </rPh>
    <rPh sb="6" eb="7">
      <t>di</t>
    </rPh>
    <rPh sb="11" eb="12">
      <t>jiang'l</t>
    </rPh>
    <phoneticPr fontId="3" type="noConversion"/>
  </si>
  <si>
    <t>世界boss第11-20奖励</t>
    <rPh sb="0" eb="1">
      <t>shi'jie</t>
    </rPh>
    <rPh sb="6" eb="7">
      <t>di</t>
    </rPh>
    <rPh sb="12" eb="13">
      <t>jiang'l</t>
    </rPh>
    <phoneticPr fontId="3" type="noConversion"/>
  </si>
  <si>
    <t>世界boss第20-max奖励</t>
    <rPh sb="0" eb="1">
      <t>shi'jie</t>
    </rPh>
    <rPh sb="6" eb="7">
      <t>di</t>
    </rPh>
    <rPh sb="13" eb="14">
      <t>jiang'l</t>
    </rPh>
    <phoneticPr fontId="3" type="noConversion"/>
  </si>
  <si>
    <t>绑定钻石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</si>
</sst>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9"/>
      <name val="宋体"/>
      <family val="3"/>
      <charset val="134"/>
    </font>
    <font>
      <sz val="9"/>
      <name val="等线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Fill="1"/>
    <xf numFmtId="0" fontId="0" fillId="0" borderId="0" xfId="0" applyAlignment="1"/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Border="1" applyAlignment="1"/>
    <xf numFmtId="0" fontId="2" fillId="6" borderId="0" xfId="0" applyFont="1" applyFill="1" applyBorder="1" applyAlignment="1" applyProtection="1"/>
    <xf numFmtId="0" fontId="0" fillId="0" borderId="0" xfId="0" applyFill="1"/>
    <xf numFmtId="0" fontId="0" fillId="6" borderId="0" xfId="0" applyFill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abSelected="1" workbookViewId="0">
      <selection activeCell="D18" sqref="D18"/>
    </sheetView>
  </sheetViews>
  <sheetFormatPr baseColWidth="10" defaultRowHeight="15" x14ac:dyDescent="0.15"/>
  <cols>
    <col min="2" max="3" width="21.5" bestFit="1" customWidth="1"/>
    <col min="4" max="4" width="100.16406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950001</v>
      </c>
      <c r="B4" s="3" t="s">
        <v>518</v>
      </c>
      <c r="C4" s="3" t="s">
        <v>518</v>
      </c>
      <c r="D4" s="3" t="str">
        <f>VLOOKUP(A4,奖励测试!A:D,4,FALSE)</f>
        <v>[{"t":"i","i":3,"c":500,"tr":0},{"t":"i","i":1,"c":50000,"tr":0},{"t":"i","i":6,"c":5000,"tr":0}]</v>
      </c>
      <c r="E4" s="2">
        <v>0</v>
      </c>
      <c r="F4" s="2">
        <v>0</v>
      </c>
    </row>
    <row r="5" spans="1:6" x14ac:dyDescent="0.15">
      <c r="A5">
        <v>950002</v>
      </c>
      <c r="B5" s="3" t="s">
        <v>519</v>
      </c>
      <c r="C5" s="3" t="s">
        <v>519</v>
      </c>
      <c r="D5" s="3" t="str">
        <f>VLOOKUP(A5,奖励测试!A:D,4,FALSE)</f>
        <v>[{"t":"i","i":3,"c":350,"tr":0},{"t":"i","i":1,"c":35000,"tr":0},{"t":"i","i":6,"c":3500,"tr":0}]</v>
      </c>
      <c r="E5" s="2">
        <v>0</v>
      </c>
      <c r="F5" s="2">
        <v>0</v>
      </c>
    </row>
    <row r="6" spans="1:6" x14ac:dyDescent="0.15">
      <c r="A6">
        <v>950003</v>
      </c>
      <c r="B6" s="3" t="s">
        <v>520</v>
      </c>
      <c r="C6" s="3" t="s">
        <v>520</v>
      </c>
      <c r="D6" s="3" t="str">
        <f>VLOOKUP(A6,奖励测试!A:D,4,FALSE)</f>
        <v>[{"t":"i","i":3,"c":250,"tr":0},{"t":"i","i":1,"c":25000,"tr":0},{"t":"i","i":6,"c":2500,"tr":0}]</v>
      </c>
      <c r="E6" s="2">
        <v>0</v>
      </c>
      <c r="F6" s="2">
        <v>0</v>
      </c>
    </row>
    <row r="7" spans="1:6" ht="16" customHeight="1" x14ac:dyDescent="0.15">
      <c r="A7">
        <v>950004</v>
      </c>
      <c r="B7" s="3" t="s">
        <v>521</v>
      </c>
      <c r="C7" s="3" t="s">
        <v>521</v>
      </c>
      <c r="D7" s="3" t="str">
        <f>VLOOKUP(A7,奖励测试!A:D,4,FALSE)</f>
        <v>[{"t":"i","i":3,"c":200,"tr":0},{"t":"i","i":1,"c":20000,"tr":0},{"t":"i","i":6,"c":2000,"tr":0}]</v>
      </c>
      <c r="E7" s="2">
        <v>0</v>
      </c>
      <c r="F7" s="2">
        <v>0</v>
      </c>
    </row>
    <row r="8" spans="1:6" x14ac:dyDescent="0.15">
      <c r="A8">
        <v>950005</v>
      </c>
      <c r="B8" s="3" t="s">
        <v>522</v>
      </c>
      <c r="C8" s="3" t="s">
        <v>522</v>
      </c>
      <c r="D8" s="3" t="str">
        <f>VLOOKUP(A8,奖励测试!A:D,4,FALSE)</f>
        <v>[{"t":"i","i":3,"c":150,"tr":0},{"t":"i","i":1,"c":15000,"tr":0},{"t":"i","i":6,"c":1500,"tr":0}]</v>
      </c>
      <c r="E8" s="2">
        <v>0</v>
      </c>
      <c r="F8" s="2">
        <v>0</v>
      </c>
    </row>
    <row r="9" spans="1:6" x14ac:dyDescent="0.15">
      <c r="A9">
        <v>950006</v>
      </c>
      <c r="B9" s="3" t="s">
        <v>523</v>
      </c>
      <c r="C9" s="3" t="s">
        <v>523</v>
      </c>
      <c r="D9" s="3" t="str">
        <f>VLOOKUP(A9,奖励测试!A:D,4,FALSE)</f>
        <v>[{"t":"i","i":3,"c":100,"tr":0},{"t":"i","i":1,"c":10000,"tr":0},{"t":"i","i":6,"c":1000,"tr":0}]</v>
      </c>
      <c r="E9" s="2">
        <v>0</v>
      </c>
      <c r="F9" s="2">
        <v>0</v>
      </c>
    </row>
    <row r="10" spans="1:6" x14ac:dyDescent="0.15">
      <c r="A10">
        <v>950007</v>
      </c>
      <c r="B10" s="3" t="s">
        <v>524</v>
      </c>
      <c r="C10" s="3" t="s">
        <v>524</v>
      </c>
      <c r="D10" s="3" t="str">
        <f>VLOOKUP(A10,奖励测试!A:D,4,FALSE)</f>
        <v>[{"t":"i","i":3,"c":50,"tr":0},{"t":"i","i":1,"c":5000,"tr":0},{"t":"i","i":6,"c":500,"tr":0}]</v>
      </c>
      <c r="E10" s="2">
        <v>0</v>
      </c>
      <c r="F10" s="2">
        <v>0</v>
      </c>
    </row>
    <row r="11" spans="1:6" x14ac:dyDescent="0.15">
      <c r="B11" s="3"/>
      <c r="C11" s="3"/>
      <c r="D11" s="3"/>
      <c r="E11" s="2"/>
      <c r="F11" s="2"/>
    </row>
    <row r="12" spans="1:6" x14ac:dyDescent="0.15">
      <c r="B12" s="3"/>
      <c r="C12" s="3"/>
      <c r="D12" s="3"/>
      <c r="E12" s="2"/>
      <c r="F12" s="2"/>
    </row>
    <row r="13" spans="1:6" x14ac:dyDescent="0.15">
      <c r="B13" s="3"/>
      <c r="C13" s="3"/>
      <c r="D13" s="3"/>
      <c r="E13" s="2"/>
      <c r="F13" s="2"/>
    </row>
    <row r="14" spans="1:6" x14ac:dyDescent="0.15">
      <c r="B14" s="3"/>
      <c r="C14" s="3"/>
      <c r="D14" s="3"/>
      <c r="E14" s="2"/>
      <c r="F14" s="2"/>
    </row>
    <row r="15" spans="1:6" x14ac:dyDescent="0.15">
      <c r="B15" s="3"/>
      <c r="C15" s="3"/>
      <c r="D15" s="3"/>
      <c r="E15" s="2"/>
      <c r="F15" s="2"/>
    </row>
    <row r="16" spans="1:6" x14ac:dyDescent="0.15">
      <c r="B16" s="3"/>
      <c r="C16" s="3"/>
      <c r="D16" s="3"/>
      <c r="E16" s="2"/>
      <c r="F16" s="2"/>
    </row>
    <row r="17" spans="1:6" x14ac:dyDescent="0.15">
      <c r="B17" s="3"/>
      <c r="C17" s="3"/>
      <c r="D17" s="3"/>
      <c r="E17" s="2"/>
      <c r="F17" s="2"/>
    </row>
    <row r="18" spans="1:6" x14ac:dyDescent="0.15">
      <c r="B18" s="3"/>
      <c r="C18" s="3"/>
      <c r="D18" s="3"/>
      <c r="E18" s="2"/>
      <c r="F18" s="2"/>
    </row>
    <row r="19" spans="1:6" x14ac:dyDescent="0.15">
      <c r="B19" s="3"/>
      <c r="C19" s="3"/>
      <c r="D19" s="3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0"/>
  <sheetViews>
    <sheetView zoomScale="80" zoomScaleNormal="80" zoomScalePageLayoutView="80" workbookViewId="0">
      <selection activeCell="A32" sqref="A32:XFD37"/>
    </sheetView>
  </sheetViews>
  <sheetFormatPr baseColWidth="10" defaultColWidth="7.5" defaultRowHeight="15" x14ac:dyDescent="0.15"/>
  <cols>
    <col min="1" max="1" width="8.1640625" bestFit="1" customWidth="1"/>
    <col min="2" max="3" width="19.5" bestFit="1" customWidth="1"/>
    <col min="4" max="4" width="255.83203125" bestFit="1" customWidth="1"/>
  </cols>
  <sheetData>
    <row r="1" spans="1:158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158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158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  <c r="BE3">
        <v>51</v>
      </c>
      <c r="BF3">
        <v>52</v>
      </c>
      <c r="BG3">
        <v>53</v>
      </c>
      <c r="BH3">
        <v>54</v>
      </c>
      <c r="BI3">
        <v>55</v>
      </c>
      <c r="BJ3">
        <v>56</v>
      </c>
      <c r="BK3">
        <v>57</v>
      </c>
      <c r="BL3">
        <v>58</v>
      </c>
      <c r="BM3">
        <v>59</v>
      </c>
      <c r="BN3">
        <v>60</v>
      </c>
      <c r="BO3">
        <v>61</v>
      </c>
      <c r="BP3">
        <v>62</v>
      </c>
      <c r="BQ3">
        <v>63</v>
      </c>
      <c r="BR3">
        <v>64</v>
      </c>
      <c r="BS3">
        <v>65</v>
      </c>
      <c r="BT3">
        <v>66</v>
      </c>
      <c r="BU3">
        <v>67</v>
      </c>
      <c r="BV3">
        <v>68</v>
      </c>
      <c r="BW3">
        <v>69</v>
      </c>
      <c r="BX3">
        <v>70</v>
      </c>
      <c r="BY3">
        <v>71</v>
      </c>
      <c r="BZ3">
        <v>72</v>
      </c>
      <c r="CA3">
        <v>73</v>
      </c>
      <c r="CB3">
        <v>74</v>
      </c>
      <c r="CC3">
        <v>75</v>
      </c>
      <c r="CD3">
        <v>76</v>
      </c>
      <c r="CE3">
        <v>77</v>
      </c>
      <c r="CF3">
        <v>78</v>
      </c>
      <c r="CG3">
        <v>79</v>
      </c>
      <c r="CH3">
        <v>80</v>
      </c>
      <c r="CI3">
        <v>81</v>
      </c>
      <c r="CJ3">
        <v>82</v>
      </c>
      <c r="CK3">
        <v>83</v>
      </c>
      <c r="CL3">
        <v>84</v>
      </c>
      <c r="CM3">
        <v>85</v>
      </c>
      <c r="CN3">
        <v>86</v>
      </c>
      <c r="CO3">
        <v>87</v>
      </c>
      <c r="CP3">
        <v>88</v>
      </c>
      <c r="CQ3">
        <v>89</v>
      </c>
      <c r="CR3">
        <v>90</v>
      </c>
      <c r="CS3">
        <v>91</v>
      </c>
      <c r="CT3">
        <v>92</v>
      </c>
      <c r="CU3">
        <v>93</v>
      </c>
      <c r="CV3">
        <v>94</v>
      </c>
      <c r="CW3">
        <v>95</v>
      </c>
      <c r="CX3">
        <v>96</v>
      </c>
      <c r="CY3">
        <v>97</v>
      </c>
      <c r="CZ3">
        <v>98</v>
      </c>
      <c r="DA3">
        <v>99</v>
      </c>
      <c r="DB3">
        <v>100</v>
      </c>
      <c r="DC3">
        <v>101</v>
      </c>
      <c r="DD3">
        <v>102</v>
      </c>
      <c r="DE3">
        <v>103</v>
      </c>
      <c r="DF3">
        <v>104</v>
      </c>
      <c r="DG3">
        <v>105</v>
      </c>
      <c r="DH3">
        <v>106</v>
      </c>
      <c r="DI3">
        <v>107</v>
      </c>
      <c r="DJ3">
        <v>108</v>
      </c>
      <c r="DK3">
        <v>109</v>
      </c>
      <c r="DL3">
        <v>110</v>
      </c>
      <c r="DM3">
        <v>111</v>
      </c>
      <c r="DN3">
        <v>112</v>
      </c>
      <c r="DO3">
        <v>113</v>
      </c>
      <c r="DP3">
        <v>114</v>
      </c>
      <c r="DQ3">
        <v>115</v>
      </c>
      <c r="DR3">
        <v>116</v>
      </c>
      <c r="DS3">
        <v>117</v>
      </c>
      <c r="DT3">
        <v>118</v>
      </c>
      <c r="DU3">
        <v>119</v>
      </c>
      <c r="DV3">
        <v>120</v>
      </c>
      <c r="DW3">
        <v>121</v>
      </c>
      <c r="DX3">
        <v>122</v>
      </c>
      <c r="DY3">
        <v>123</v>
      </c>
      <c r="DZ3">
        <v>124</v>
      </c>
      <c r="EA3">
        <v>125</v>
      </c>
      <c r="EB3">
        <v>126</v>
      </c>
      <c r="EC3">
        <v>127</v>
      </c>
      <c r="ED3">
        <v>128</v>
      </c>
      <c r="EE3">
        <v>129</v>
      </c>
      <c r="EF3">
        <v>130</v>
      </c>
      <c r="EG3">
        <v>131</v>
      </c>
      <c r="EH3">
        <v>132</v>
      </c>
      <c r="EI3">
        <v>133</v>
      </c>
      <c r="EJ3">
        <v>134</v>
      </c>
      <c r="EK3">
        <v>135</v>
      </c>
      <c r="EL3">
        <v>136</v>
      </c>
      <c r="EM3">
        <v>137</v>
      </c>
      <c r="EN3">
        <v>138</v>
      </c>
      <c r="EO3">
        <v>139</v>
      </c>
      <c r="EP3">
        <v>140</v>
      </c>
      <c r="EQ3">
        <v>141</v>
      </c>
      <c r="ER3">
        <v>142</v>
      </c>
      <c r="ES3">
        <v>143</v>
      </c>
      <c r="ET3">
        <v>144</v>
      </c>
      <c r="EU3">
        <v>145</v>
      </c>
      <c r="EV3">
        <v>146</v>
      </c>
      <c r="EW3">
        <v>147</v>
      </c>
      <c r="EX3">
        <v>148</v>
      </c>
      <c r="EY3">
        <v>149</v>
      </c>
      <c r="EZ3">
        <v>150</v>
      </c>
      <c r="FB3" t="s">
        <v>506</v>
      </c>
    </row>
    <row r="4" spans="1:158" x14ac:dyDescent="0.15">
      <c r="A4">
        <v>950001</v>
      </c>
      <c r="B4" s="3" t="s">
        <v>518</v>
      </c>
      <c r="C4" s="3" t="s">
        <v>518</v>
      </c>
      <c r="D4" s="3" t="str">
        <f>"["&amp;FB4&amp;"]"</f>
        <v>[{"t":"i","i":3,"c":500,"tr":0},{"t":"i","i":1,"c":50000,"tr":0},{"t":"i","i":6,"c":5000,"tr":0}]</v>
      </c>
      <c r="E4" s="2">
        <v>0</v>
      </c>
      <c r="F4" s="2">
        <v>0</v>
      </c>
      <c r="G4" t="str">
        <f>G25</f>
        <v>{"t":"i","i":3,"c":500,"tr":0}</v>
      </c>
      <c r="H4" t="str">
        <f t="shared" ref="H4:AN4" si="0">G4&amp;H25</f>
        <v>{"t":"i","i":3,"c":500,"tr":0},{"t":"i","i":1,"c":50000,"tr":0}</v>
      </c>
      <c r="I4" t="str">
        <f t="shared" si="0"/>
        <v>{"t":"i","i":3,"c":500,"tr":0},{"t":"i","i":1,"c":50000,"tr":0},{"t":"i","i":6,"c":5000,"tr":0}</v>
      </c>
      <c r="J4" t="str">
        <f t="shared" si="0"/>
        <v>{"t":"i","i":3,"c":500,"tr":0},{"t":"i","i":1,"c":50000,"tr":0},{"t":"i","i":6,"c":5000,"tr":0}</v>
      </c>
      <c r="K4" t="str">
        <f t="shared" si="0"/>
        <v>{"t":"i","i":3,"c":500,"tr":0},{"t":"i","i":1,"c":50000,"tr":0},{"t":"i","i":6,"c":5000,"tr":0}</v>
      </c>
      <c r="L4" t="str">
        <f t="shared" si="0"/>
        <v>{"t":"i","i":3,"c":500,"tr":0},{"t":"i","i":1,"c":50000,"tr":0},{"t":"i","i":6,"c":5000,"tr":0}</v>
      </c>
      <c r="M4" t="str">
        <f t="shared" si="0"/>
        <v>{"t":"i","i":3,"c":500,"tr":0},{"t":"i","i":1,"c":50000,"tr":0},{"t":"i","i":6,"c":5000,"tr":0}</v>
      </c>
      <c r="N4" t="str">
        <f t="shared" si="0"/>
        <v>{"t":"i","i":3,"c":500,"tr":0},{"t":"i","i":1,"c":50000,"tr":0},{"t":"i","i":6,"c":5000,"tr":0}</v>
      </c>
      <c r="O4" t="str">
        <f t="shared" si="0"/>
        <v>{"t":"i","i":3,"c":500,"tr":0},{"t":"i","i":1,"c":50000,"tr":0},{"t":"i","i":6,"c":5000,"tr":0}</v>
      </c>
      <c r="P4" t="str">
        <f t="shared" si="0"/>
        <v>{"t":"i","i":3,"c":500,"tr":0},{"t":"i","i":1,"c":50000,"tr":0},{"t":"i","i":6,"c":5000,"tr":0}</v>
      </c>
      <c r="Q4" t="str">
        <f t="shared" si="0"/>
        <v>{"t":"i","i":3,"c":500,"tr":0},{"t":"i","i":1,"c":50000,"tr":0},{"t":"i","i":6,"c":5000,"tr":0}</v>
      </c>
      <c r="R4" t="str">
        <f t="shared" si="0"/>
        <v>{"t":"i","i":3,"c":500,"tr":0},{"t":"i","i":1,"c":50000,"tr":0},{"t":"i","i":6,"c":5000,"tr":0}</v>
      </c>
      <c r="S4" t="str">
        <f t="shared" si="0"/>
        <v>{"t":"i","i":3,"c":500,"tr":0},{"t":"i","i":1,"c":50000,"tr":0},{"t":"i","i":6,"c":5000,"tr":0}</v>
      </c>
      <c r="T4" t="str">
        <f t="shared" si="0"/>
        <v>{"t":"i","i":3,"c":500,"tr":0},{"t":"i","i":1,"c":50000,"tr":0},{"t":"i","i":6,"c":5000,"tr":0}</v>
      </c>
      <c r="U4" t="str">
        <f t="shared" si="0"/>
        <v>{"t":"i","i":3,"c":500,"tr":0},{"t":"i","i":1,"c":50000,"tr":0},{"t":"i","i":6,"c":5000,"tr":0}</v>
      </c>
      <c r="V4" t="str">
        <f t="shared" si="0"/>
        <v>{"t":"i","i":3,"c":500,"tr":0},{"t":"i","i":1,"c":50000,"tr":0},{"t":"i","i":6,"c":5000,"tr":0}</v>
      </c>
      <c r="W4" t="str">
        <f t="shared" si="0"/>
        <v>{"t":"i","i":3,"c":500,"tr":0},{"t":"i","i":1,"c":50000,"tr":0},{"t":"i","i":6,"c":5000,"tr":0}</v>
      </c>
      <c r="X4" t="str">
        <f t="shared" si="0"/>
        <v>{"t":"i","i":3,"c":500,"tr":0},{"t":"i","i":1,"c":50000,"tr":0},{"t":"i","i":6,"c":5000,"tr":0}</v>
      </c>
      <c r="Y4" t="str">
        <f t="shared" si="0"/>
        <v>{"t":"i","i":3,"c":500,"tr":0},{"t":"i","i":1,"c":50000,"tr":0},{"t":"i","i":6,"c":5000,"tr":0}</v>
      </c>
      <c r="Z4" t="str">
        <f t="shared" si="0"/>
        <v>{"t":"i","i":3,"c":500,"tr":0},{"t":"i","i":1,"c":50000,"tr":0},{"t":"i","i":6,"c":5000,"tr":0}</v>
      </c>
      <c r="AA4" t="str">
        <f t="shared" si="0"/>
        <v>{"t":"i","i":3,"c":500,"tr":0},{"t":"i","i":1,"c":50000,"tr":0},{"t":"i","i":6,"c":5000,"tr":0}</v>
      </c>
      <c r="AB4" t="str">
        <f t="shared" si="0"/>
        <v>{"t":"i","i":3,"c":500,"tr":0},{"t":"i","i":1,"c":50000,"tr":0},{"t":"i","i":6,"c":5000,"tr":0}</v>
      </c>
      <c r="AC4" t="str">
        <f t="shared" si="0"/>
        <v>{"t":"i","i":3,"c":500,"tr":0},{"t":"i","i":1,"c":50000,"tr":0},{"t":"i","i":6,"c":5000,"tr":0}</v>
      </c>
      <c r="AD4" t="str">
        <f t="shared" si="0"/>
        <v>{"t":"i","i":3,"c":500,"tr":0},{"t":"i","i":1,"c":50000,"tr":0},{"t":"i","i":6,"c":5000,"tr":0}</v>
      </c>
      <c r="AE4" t="str">
        <f t="shared" si="0"/>
        <v>{"t":"i","i":3,"c":500,"tr":0},{"t":"i","i":1,"c":50000,"tr":0},{"t":"i","i":6,"c":5000,"tr":0}</v>
      </c>
      <c r="AF4" t="str">
        <f t="shared" si="0"/>
        <v>{"t":"i","i":3,"c":500,"tr":0},{"t":"i","i":1,"c":50000,"tr":0},{"t":"i","i":6,"c":5000,"tr":0}</v>
      </c>
      <c r="AG4" t="str">
        <f t="shared" si="0"/>
        <v>{"t":"i","i":3,"c":500,"tr":0},{"t":"i","i":1,"c":50000,"tr":0},{"t":"i","i":6,"c":5000,"tr":0}</v>
      </c>
      <c r="AH4" t="str">
        <f t="shared" si="0"/>
        <v>{"t":"i","i":3,"c":500,"tr":0},{"t":"i","i":1,"c":50000,"tr":0},{"t":"i","i":6,"c":5000,"tr":0}</v>
      </c>
      <c r="AI4" t="str">
        <f t="shared" si="0"/>
        <v>{"t":"i","i":3,"c":500,"tr":0},{"t":"i","i":1,"c":50000,"tr":0},{"t":"i","i":6,"c":5000,"tr":0}</v>
      </c>
      <c r="AJ4" t="str">
        <f t="shared" si="0"/>
        <v>{"t":"i","i":3,"c":500,"tr":0},{"t":"i","i":1,"c":50000,"tr":0},{"t":"i","i":6,"c":5000,"tr":0}</v>
      </c>
      <c r="AK4" t="str">
        <f t="shared" si="0"/>
        <v>{"t":"i","i":3,"c":500,"tr":0},{"t":"i","i":1,"c":50000,"tr":0},{"t":"i","i":6,"c":5000,"tr":0}</v>
      </c>
      <c r="AL4" t="str">
        <f t="shared" si="0"/>
        <v>{"t":"i","i":3,"c":500,"tr":0},{"t":"i","i":1,"c":50000,"tr":0},{"t":"i","i":6,"c":5000,"tr":0}</v>
      </c>
      <c r="AM4" t="str">
        <f t="shared" si="0"/>
        <v>{"t":"i","i":3,"c":500,"tr":0},{"t":"i","i":1,"c":50000,"tr":0},{"t":"i","i":6,"c":5000,"tr":0}</v>
      </c>
      <c r="AN4" t="str">
        <f t="shared" si="0"/>
        <v>{"t":"i","i":3,"c":500,"tr":0},{"t":"i","i":1,"c":50000,"tr":0},{"t":"i","i":6,"c":5000,"tr":0}</v>
      </c>
      <c r="AO4" t="str">
        <f t="shared" ref="AO4:CV4" si="1">AN4&amp;AO25</f>
        <v>{"t":"i","i":3,"c":500,"tr":0},{"t":"i","i":1,"c":50000,"tr":0},{"t":"i","i":6,"c":5000,"tr":0}</v>
      </c>
      <c r="AP4" t="str">
        <f t="shared" si="1"/>
        <v>{"t":"i","i":3,"c":500,"tr":0},{"t":"i","i":1,"c":50000,"tr":0},{"t":"i","i":6,"c":5000,"tr":0}</v>
      </c>
      <c r="AQ4" t="str">
        <f t="shared" si="1"/>
        <v>{"t":"i","i":3,"c":500,"tr":0},{"t":"i","i":1,"c":50000,"tr":0},{"t":"i","i":6,"c":5000,"tr":0}</v>
      </c>
      <c r="AR4" t="str">
        <f t="shared" si="1"/>
        <v>{"t":"i","i":3,"c":500,"tr":0},{"t":"i","i":1,"c":50000,"tr":0},{"t":"i","i":6,"c":5000,"tr":0}</v>
      </c>
      <c r="AS4" t="str">
        <f t="shared" si="1"/>
        <v>{"t":"i","i":3,"c":500,"tr":0},{"t":"i","i":1,"c":50000,"tr":0},{"t":"i","i":6,"c":5000,"tr":0}</v>
      </c>
      <c r="AT4" t="str">
        <f t="shared" si="1"/>
        <v>{"t":"i","i":3,"c":500,"tr":0},{"t":"i","i":1,"c":50000,"tr":0},{"t":"i","i":6,"c":5000,"tr":0}</v>
      </c>
      <c r="AU4" t="str">
        <f t="shared" si="1"/>
        <v>{"t":"i","i":3,"c":500,"tr":0},{"t":"i","i":1,"c":50000,"tr":0},{"t":"i","i":6,"c":5000,"tr":0}</v>
      </c>
      <c r="AV4" t="str">
        <f t="shared" si="1"/>
        <v>{"t":"i","i":3,"c":500,"tr":0},{"t":"i","i":1,"c":50000,"tr":0},{"t":"i","i":6,"c":5000,"tr":0}</v>
      </c>
      <c r="AW4" t="str">
        <f t="shared" si="1"/>
        <v>{"t":"i","i":3,"c":500,"tr":0},{"t":"i","i":1,"c":50000,"tr":0},{"t":"i","i":6,"c":5000,"tr":0}</v>
      </c>
      <c r="AX4" t="str">
        <f t="shared" si="1"/>
        <v>{"t":"i","i":3,"c":500,"tr":0},{"t":"i","i":1,"c":50000,"tr":0},{"t":"i","i":6,"c":5000,"tr":0}</v>
      </c>
      <c r="AY4" t="str">
        <f t="shared" si="1"/>
        <v>{"t":"i","i":3,"c":500,"tr":0},{"t":"i","i":1,"c":50000,"tr":0},{"t":"i","i":6,"c":5000,"tr":0}</v>
      </c>
      <c r="AZ4" t="str">
        <f t="shared" si="1"/>
        <v>{"t":"i","i":3,"c":500,"tr":0},{"t":"i","i":1,"c":50000,"tr":0},{"t":"i","i":6,"c":5000,"tr":0}</v>
      </c>
      <c r="BA4" t="str">
        <f t="shared" si="1"/>
        <v>{"t":"i","i":3,"c":500,"tr":0},{"t":"i","i":1,"c":50000,"tr":0},{"t":"i","i":6,"c":5000,"tr":0}</v>
      </c>
      <c r="BB4" t="str">
        <f t="shared" si="1"/>
        <v>{"t":"i","i":3,"c":500,"tr":0},{"t":"i","i":1,"c":50000,"tr":0},{"t":"i","i":6,"c":5000,"tr":0}</v>
      </c>
      <c r="BC4" t="str">
        <f t="shared" si="1"/>
        <v>{"t":"i","i":3,"c":500,"tr":0},{"t":"i","i":1,"c":50000,"tr":0},{"t":"i","i":6,"c":5000,"tr":0}</v>
      </c>
      <c r="BD4" t="str">
        <f t="shared" si="1"/>
        <v>{"t":"i","i":3,"c":500,"tr":0},{"t":"i","i":1,"c":50000,"tr":0},{"t":"i","i":6,"c":5000,"tr":0}</v>
      </c>
      <c r="BE4" t="str">
        <f t="shared" si="1"/>
        <v>{"t":"i","i":3,"c":500,"tr":0},{"t":"i","i":1,"c":50000,"tr":0},{"t":"i","i":6,"c":5000,"tr":0}</v>
      </c>
      <c r="BF4" t="str">
        <f t="shared" si="1"/>
        <v>{"t":"i","i":3,"c":500,"tr":0},{"t":"i","i":1,"c":50000,"tr":0},{"t":"i","i":6,"c":5000,"tr":0}</v>
      </c>
      <c r="BG4" t="str">
        <f t="shared" si="1"/>
        <v>{"t":"i","i":3,"c":500,"tr":0},{"t":"i","i":1,"c":50000,"tr":0},{"t":"i","i":6,"c":5000,"tr":0}</v>
      </c>
      <c r="BH4" t="str">
        <f t="shared" si="1"/>
        <v>{"t":"i","i":3,"c":500,"tr":0},{"t":"i","i":1,"c":50000,"tr":0},{"t":"i","i":6,"c":5000,"tr":0}</v>
      </c>
      <c r="BI4" t="str">
        <f t="shared" si="1"/>
        <v>{"t":"i","i":3,"c":500,"tr":0},{"t":"i","i":1,"c":50000,"tr":0},{"t":"i","i":6,"c":5000,"tr":0}</v>
      </c>
      <c r="BJ4" t="str">
        <f t="shared" si="1"/>
        <v>{"t":"i","i":3,"c":500,"tr":0},{"t":"i","i":1,"c":50000,"tr":0},{"t":"i","i":6,"c":5000,"tr":0}</v>
      </c>
      <c r="BK4" t="str">
        <f t="shared" si="1"/>
        <v>{"t":"i","i":3,"c":500,"tr":0},{"t":"i","i":1,"c":50000,"tr":0},{"t":"i","i":6,"c":5000,"tr":0}</v>
      </c>
      <c r="BL4" t="str">
        <f t="shared" si="1"/>
        <v>{"t":"i","i":3,"c":500,"tr":0},{"t":"i","i":1,"c":50000,"tr":0},{"t":"i","i":6,"c":5000,"tr":0}</v>
      </c>
      <c r="BM4" t="str">
        <f t="shared" si="1"/>
        <v>{"t":"i","i":3,"c":500,"tr":0},{"t":"i","i":1,"c":50000,"tr":0},{"t":"i","i":6,"c":5000,"tr":0}</v>
      </c>
      <c r="BN4" t="str">
        <f t="shared" si="1"/>
        <v>{"t":"i","i":3,"c":500,"tr":0},{"t":"i","i":1,"c":50000,"tr":0},{"t":"i","i":6,"c":5000,"tr":0}</v>
      </c>
      <c r="BO4" t="str">
        <f t="shared" si="1"/>
        <v>{"t":"i","i":3,"c":500,"tr":0},{"t":"i","i":1,"c":50000,"tr":0},{"t":"i","i":6,"c":5000,"tr":0}</v>
      </c>
      <c r="BP4" t="str">
        <f t="shared" si="1"/>
        <v>{"t":"i","i":3,"c":500,"tr":0},{"t":"i","i":1,"c":50000,"tr":0},{"t":"i","i":6,"c":5000,"tr":0}</v>
      </c>
      <c r="BQ4" t="str">
        <f t="shared" si="1"/>
        <v>{"t":"i","i":3,"c":500,"tr":0},{"t":"i","i":1,"c":50000,"tr":0},{"t":"i","i":6,"c":5000,"tr":0}</v>
      </c>
      <c r="BR4" t="str">
        <f t="shared" si="1"/>
        <v>{"t":"i","i":3,"c":500,"tr":0},{"t":"i","i":1,"c":50000,"tr":0},{"t":"i","i":6,"c":5000,"tr":0}</v>
      </c>
      <c r="BS4" t="str">
        <f t="shared" si="1"/>
        <v>{"t":"i","i":3,"c":500,"tr":0},{"t":"i","i":1,"c":50000,"tr":0},{"t":"i","i":6,"c":5000,"tr":0}</v>
      </c>
      <c r="BT4" t="str">
        <f t="shared" si="1"/>
        <v>{"t":"i","i":3,"c":500,"tr":0},{"t":"i","i":1,"c":50000,"tr":0},{"t":"i","i":6,"c":5000,"tr":0}</v>
      </c>
      <c r="BU4" t="str">
        <f t="shared" si="1"/>
        <v>{"t":"i","i":3,"c":500,"tr":0},{"t":"i","i":1,"c":50000,"tr":0},{"t":"i","i":6,"c":5000,"tr":0}</v>
      </c>
      <c r="BV4" t="str">
        <f t="shared" si="1"/>
        <v>{"t":"i","i":3,"c":500,"tr":0},{"t":"i","i":1,"c":50000,"tr":0},{"t":"i","i":6,"c":5000,"tr":0}</v>
      </c>
      <c r="BW4" t="str">
        <f t="shared" si="1"/>
        <v>{"t":"i","i":3,"c":500,"tr":0},{"t":"i","i":1,"c":50000,"tr":0},{"t":"i","i":6,"c":5000,"tr":0}</v>
      </c>
      <c r="BX4" t="str">
        <f t="shared" si="1"/>
        <v>{"t":"i","i":3,"c":500,"tr":0},{"t":"i","i":1,"c":50000,"tr":0},{"t":"i","i":6,"c":5000,"tr":0}</v>
      </c>
      <c r="BY4" t="str">
        <f t="shared" si="1"/>
        <v>{"t":"i","i":3,"c":500,"tr":0},{"t":"i","i":1,"c":50000,"tr":0},{"t":"i","i":6,"c":5000,"tr":0}</v>
      </c>
      <c r="BZ4" t="str">
        <f t="shared" si="1"/>
        <v>{"t":"i","i":3,"c":500,"tr":0},{"t":"i","i":1,"c":50000,"tr":0},{"t":"i","i":6,"c":5000,"tr":0}</v>
      </c>
      <c r="CA4" t="str">
        <f t="shared" si="1"/>
        <v>{"t":"i","i":3,"c":500,"tr":0},{"t":"i","i":1,"c":50000,"tr":0},{"t":"i","i":6,"c":5000,"tr":0}</v>
      </c>
      <c r="CB4" t="str">
        <f t="shared" si="1"/>
        <v>{"t":"i","i":3,"c":500,"tr":0},{"t":"i","i":1,"c":50000,"tr":0},{"t":"i","i":6,"c":5000,"tr":0}</v>
      </c>
      <c r="CC4" t="str">
        <f t="shared" si="1"/>
        <v>{"t":"i","i":3,"c":500,"tr":0},{"t":"i","i":1,"c":50000,"tr":0},{"t":"i","i":6,"c":5000,"tr":0}</v>
      </c>
      <c r="CD4" t="str">
        <f t="shared" si="1"/>
        <v>{"t":"i","i":3,"c":500,"tr":0},{"t":"i","i":1,"c":50000,"tr":0},{"t":"i","i":6,"c":5000,"tr":0}</v>
      </c>
      <c r="CE4" t="str">
        <f t="shared" si="1"/>
        <v>{"t":"i","i":3,"c":500,"tr":0},{"t":"i","i":1,"c":50000,"tr":0},{"t":"i","i":6,"c":5000,"tr":0}</v>
      </c>
      <c r="CF4" t="str">
        <f t="shared" si="1"/>
        <v>{"t":"i","i":3,"c":500,"tr":0},{"t":"i","i":1,"c":50000,"tr":0},{"t":"i","i":6,"c":5000,"tr":0}</v>
      </c>
      <c r="CG4" t="str">
        <f t="shared" si="1"/>
        <v>{"t":"i","i":3,"c":500,"tr":0},{"t":"i","i":1,"c":50000,"tr":0},{"t":"i","i":6,"c":5000,"tr":0}</v>
      </c>
      <c r="CH4" t="str">
        <f t="shared" si="1"/>
        <v>{"t":"i","i":3,"c":500,"tr":0},{"t":"i","i":1,"c":50000,"tr":0},{"t":"i","i":6,"c":5000,"tr":0}</v>
      </c>
      <c r="CI4" t="str">
        <f t="shared" si="1"/>
        <v>{"t":"i","i":3,"c":500,"tr":0},{"t":"i","i":1,"c":50000,"tr":0},{"t":"i","i":6,"c":5000,"tr":0}</v>
      </c>
      <c r="CJ4" t="str">
        <f t="shared" si="1"/>
        <v>{"t":"i","i":3,"c":500,"tr":0},{"t":"i","i":1,"c":50000,"tr":0},{"t":"i","i":6,"c":5000,"tr":0}</v>
      </c>
      <c r="CK4" t="str">
        <f t="shared" si="1"/>
        <v>{"t":"i","i":3,"c":500,"tr":0},{"t":"i","i":1,"c":50000,"tr":0},{"t":"i","i":6,"c":5000,"tr":0}</v>
      </c>
      <c r="CL4" t="str">
        <f t="shared" si="1"/>
        <v>{"t":"i","i":3,"c":500,"tr":0},{"t":"i","i":1,"c":50000,"tr":0},{"t":"i","i":6,"c":5000,"tr":0}</v>
      </c>
      <c r="CM4" t="str">
        <f t="shared" si="1"/>
        <v>{"t":"i","i":3,"c":500,"tr":0},{"t":"i","i":1,"c":50000,"tr":0},{"t":"i","i":6,"c":5000,"tr":0}</v>
      </c>
      <c r="CN4" t="str">
        <f t="shared" si="1"/>
        <v>{"t":"i","i":3,"c":500,"tr":0},{"t":"i","i":1,"c":50000,"tr":0},{"t":"i","i":6,"c":5000,"tr":0}</v>
      </c>
      <c r="CO4" t="str">
        <f t="shared" si="1"/>
        <v>{"t":"i","i":3,"c":500,"tr":0},{"t":"i","i":1,"c":50000,"tr":0},{"t":"i","i":6,"c":5000,"tr":0}</v>
      </c>
      <c r="CP4" t="str">
        <f t="shared" si="1"/>
        <v>{"t":"i","i":3,"c":500,"tr":0},{"t":"i","i":1,"c":50000,"tr":0},{"t":"i","i":6,"c":5000,"tr":0}</v>
      </c>
      <c r="CQ4" t="str">
        <f t="shared" si="1"/>
        <v>{"t":"i","i":3,"c":500,"tr":0},{"t":"i","i":1,"c":50000,"tr":0},{"t":"i","i":6,"c":5000,"tr":0}</v>
      </c>
      <c r="CR4" t="str">
        <f t="shared" si="1"/>
        <v>{"t":"i","i":3,"c":500,"tr":0},{"t":"i","i":1,"c":50000,"tr":0},{"t":"i","i":6,"c":5000,"tr":0}</v>
      </c>
      <c r="CS4" t="str">
        <f t="shared" si="1"/>
        <v>{"t":"i","i":3,"c":500,"tr":0},{"t":"i","i":1,"c":50000,"tr":0},{"t":"i","i":6,"c":5000,"tr":0}</v>
      </c>
      <c r="CT4" t="str">
        <f t="shared" si="1"/>
        <v>{"t":"i","i":3,"c":500,"tr":0},{"t":"i","i":1,"c":50000,"tr":0},{"t":"i","i":6,"c":5000,"tr":0}</v>
      </c>
      <c r="CU4" t="str">
        <f t="shared" si="1"/>
        <v>{"t":"i","i":3,"c":500,"tr":0},{"t":"i","i":1,"c":50000,"tr":0},{"t":"i","i":6,"c":5000,"tr":0}</v>
      </c>
      <c r="CV4" t="str">
        <f t="shared" si="1"/>
        <v>{"t":"i","i":3,"c":500,"tr":0},{"t":"i","i":1,"c":50000,"tr":0},{"t":"i","i":6,"c":5000,"tr":0}</v>
      </c>
      <c r="CW4" t="str">
        <f t="shared" ref="CW4:EB4" si="2">CV4&amp;CW25</f>
        <v>{"t":"i","i":3,"c":500,"tr":0},{"t":"i","i":1,"c":50000,"tr":0},{"t":"i","i":6,"c":5000,"tr":0}</v>
      </c>
      <c r="CX4" t="str">
        <f t="shared" si="2"/>
        <v>{"t":"i","i":3,"c":500,"tr":0},{"t":"i","i":1,"c":50000,"tr":0},{"t":"i","i":6,"c":5000,"tr":0}</v>
      </c>
      <c r="CY4" t="str">
        <f t="shared" si="2"/>
        <v>{"t":"i","i":3,"c":500,"tr":0},{"t":"i","i":1,"c":50000,"tr":0},{"t":"i","i":6,"c":5000,"tr":0}</v>
      </c>
      <c r="CZ4" t="str">
        <f t="shared" si="2"/>
        <v>{"t":"i","i":3,"c":500,"tr":0},{"t":"i","i":1,"c":50000,"tr":0},{"t":"i","i":6,"c":5000,"tr":0}</v>
      </c>
      <c r="DA4" t="str">
        <f t="shared" si="2"/>
        <v>{"t":"i","i":3,"c":500,"tr":0},{"t":"i","i":1,"c":50000,"tr":0},{"t":"i","i":6,"c":5000,"tr":0}</v>
      </c>
      <c r="DB4" t="str">
        <f t="shared" si="2"/>
        <v>{"t":"i","i":3,"c":500,"tr":0},{"t":"i","i":1,"c":50000,"tr":0},{"t":"i","i":6,"c":5000,"tr":0}</v>
      </c>
      <c r="DC4" t="str">
        <f t="shared" si="2"/>
        <v>{"t":"i","i":3,"c":500,"tr":0},{"t":"i","i":1,"c":50000,"tr":0},{"t":"i","i":6,"c":5000,"tr":0}</v>
      </c>
      <c r="DD4" t="str">
        <f t="shared" si="2"/>
        <v>{"t":"i","i":3,"c":500,"tr":0},{"t":"i","i":1,"c":50000,"tr":0},{"t":"i","i":6,"c":5000,"tr":0}</v>
      </c>
      <c r="DE4" t="str">
        <f t="shared" si="2"/>
        <v>{"t":"i","i":3,"c":500,"tr":0},{"t":"i","i":1,"c":50000,"tr":0},{"t":"i","i":6,"c":5000,"tr":0}</v>
      </c>
      <c r="DF4" t="str">
        <f t="shared" si="2"/>
        <v>{"t":"i","i":3,"c":500,"tr":0},{"t":"i","i":1,"c":50000,"tr":0},{"t":"i","i":6,"c":5000,"tr":0}</v>
      </c>
      <c r="DG4" t="str">
        <f t="shared" si="2"/>
        <v>{"t":"i","i":3,"c":500,"tr":0},{"t":"i","i":1,"c":50000,"tr":0},{"t":"i","i":6,"c":5000,"tr":0}</v>
      </c>
      <c r="DH4" t="str">
        <f t="shared" si="2"/>
        <v>{"t":"i","i":3,"c":500,"tr":0},{"t":"i","i":1,"c":50000,"tr":0},{"t":"i","i":6,"c":5000,"tr":0}</v>
      </c>
      <c r="DI4" t="str">
        <f t="shared" si="2"/>
        <v>{"t":"i","i":3,"c":500,"tr":0},{"t":"i","i":1,"c":50000,"tr":0},{"t":"i","i":6,"c":5000,"tr":0}</v>
      </c>
      <c r="DJ4" t="str">
        <f t="shared" si="2"/>
        <v>{"t":"i","i":3,"c":500,"tr":0},{"t":"i","i":1,"c":50000,"tr":0},{"t":"i","i":6,"c":5000,"tr":0}</v>
      </c>
      <c r="DK4" t="str">
        <f t="shared" si="2"/>
        <v>{"t":"i","i":3,"c":500,"tr":0},{"t":"i","i":1,"c":50000,"tr":0},{"t":"i","i":6,"c":5000,"tr":0}</v>
      </c>
      <c r="DL4" t="str">
        <f t="shared" si="2"/>
        <v>{"t":"i","i":3,"c":500,"tr":0},{"t":"i","i":1,"c":50000,"tr":0},{"t":"i","i":6,"c":5000,"tr":0}</v>
      </c>
      <c r="DM4" t="str">
        <f t="shared" si="2"/>
        <v>{"t":"i","i":3,"c":500,"tr":0},{"t":"i","i":1,"c":50000,"tr":0},{"t":"i","i":6,"c":5000,"tr":0}</v>
      </c>
      <c r="DN4" t="str">
        <f t="shared" si="2"/>
        <v>{"t":"i","i":3,"c":500,"tr":0},{"t":"i","i":1,"c":50000,"tr":0},{"t":"i","i":6,"c":5000,"tr":0}</v>
      </c>
      <c r="DO4" t="str">
        <f t="shared" si="2"/>
        <v>{"t":"i","i":3,"c":500,"tr":0},{"t":"i","i":1,"c":50000,"tr":0},{"t":"i","i":6,"c":5000,"tr":0}</v>
      </c>
      <c r="DP4" t="str">
        <f t="shared" si="2"/>
        <v>{"t":"i","i":3,"c":500,"tr":0},{"t":"i","i":1,"c":50000,"tr":0},{"t":"i","i":6,"c":5000,"tr":0}</v>
      </c>
      <c r="DQ4" t="str">
        <f t="shared" si="2"/>
        <v>{"t":"i","i":3,"c":500,"tr":0},{"t":"i","i":1,"c":50000,"tr":0},{"t":"i","i":6,"c":5000,"tr":0}</v>
      </c>
      <c r="DR4" t="str">
        <f t="shared" si="2"/>
        <v>{"t":"i","i":3,"c":500,"tr":0},{"t":"i","i":1,"c":50000,"tr":0},{"t":"i","i":6,"c":5000,"tr":0}</v>
      </c>
      <c r="DS4" t="str">
        <f t="shared" si="2"/>
        <v>{"t":"i","i":3,"c":500,"tr":0},{"t":"i","i":1,"c":50000,"tr":0},{"t":"i","i":6,"c":5000,"tr":0}</v>
      </c>
      <c r="DT4" t="str">
        <f t="shared" si="2"/>
        <v>{"t":"i","i":3,"c":500,"tr":0},{"t":"i","i":1,"c":50000,"tr":0},{"t":"i","i":6,"c":5000,"tr":0}</v>
      </c>
      <c r="DU4" t="str">
        <f t="shared" si="2"/>
        <v>{"t":"i","i":3,"c":500,"tr":0},{"t":"i","i":1,"c":50000,"tr":0},{"t":"i","i":6,"c":5000,"tr":0}</v>
      </c>
      <c r="DV4" t="str">
        <f t="shared" si="2"/>
        <v>{"t":"i","i":3,"c":500,"tr":0},{"t":"i","i":1,"c":50000,"tr":0},{"t":"i","i":6,"c":5000,"tr":0}</v>
      </c>
      <c r="DW4" t="str">
        <f t="shared" si="2"/>
        <v>{"t":"i","i":3,"c":500,"tr":0},{"t":"i","i":1,"c":50000,"tr":0},{"t":"i","i":6,"c":5000,"tr":0}</v>
      </c>
      <c r="DX4" t="str">
        <f t="shared" si="2"/>
        <v>{"t":"i","i":3,"c":500,"tr":0},{"t":"i","i":1,"c":50000,"tr":0},{"t":"i","i":6,"c":5000,"tr":0}</v>
      </c>
      <c r="DY4" t="str">
        <f t="shared" si="2"/>
        <v>{"t":"i","i":3,"c":500,"tr":0},{"t":"i","i":1,"c":50000,"tr":0},{"t":"i","i":6,"c":5000,"tr":0}</v>
      </c>
      <c r="DZ4" t="str">
        <f t="shared" si="2"/>
        <v>{"t":"i","i":3,"c":500,"tr":0},{"t":"i","i":1,"c":50000,"tr":0},{"t":"i","i":6,"c":5000,"tr":0}</v>
      </c>
      <c r="EA4" t="str">
        <f t="shared" si="2"/>
        <v>{"t":"i","i":3,"c":500,"tr":0},{"t":"i","i":1,"c":50000,"tr":0},{"t":"i","i":6,"c":5000,"tr":0}</v>
      </c>
      <c r="EB4" t="str">
        <f t="shared" si="2"/>
        <v>{"t":"i","i":3,"c":500,"tr":0},{"t":"i","i":1,"c":50000,"tr":0},{"t":"i","i":6,"c":5000,"tr":0}</v>
      </c>
      <c r="EC4" t="str">
        <f t="shared" ref="EC4:EU4" si="3">EB4&amp;EC25</f>
        <v>{"t":"i","i":3,"c":500,"tr":0},{"t":"i","i":1,"c":50000,"tr":0},{"t":"i","i":6,"c":5000,"tr":0}</v>
      </c>
      <c r="ED4" t="str">
        <f t="shared" si="3"/>
        <v>{"t":"i","i":3,"c":500,"tr":0},{"t":"i","i":1,"c":50000,"tr":0},{"t":"i","i":6,"c":5000,"tr":0}</v>
      </c>
      <c r="EE4" t="str">
        <f t="shared" si="3"/>
        <v>{"t":"i","i":3,"c":500,"tr":0},{"t":"i","i":1,"c":50000,"tr":0},{"t":"i","i":6,"c":5000,"tr":0}</v>
      </c>
      <c r="EF4" t="str">
        <f t="shared" si="3"/>
        <v>{"t":"i","i":3,"c":500,"tr":0},{"t":"i","i":1,"c":50000,"tr":0},{"t":"i","i":6,"c":5000,"tr":0}</v>
      </c>
      <c r="EG4" t="str">
        <f t="shared" si="3"/>
        <v>{"t":"i","i":3,"c":500,"tr":0},{"t":"i","i":1,"c":50000,"tr":0},{"t":"i","i":6,"c":5000,"tr":0}</v>
      </c>
      <c r="EH4" t="str">
        <f t="shared" si="3"/>
        <v>{"t":"i","i":3,"c":500,"tr":0},{"t":"i","i":1,"c":50000,"tr":0},{"t":"i","i":6,"c":5000,"tr":0}</v>
      </c>
      <c r="EI4" t="str">
        <f t="shared" si="3"/>
        <v>{"t":"i","i":3,"c":500,"tr":0},{"t":"i","i":1,"c":50000,"tr":0},{"t":"i","i":6,"c":5000,"tr":0}</v>
      </c>
      <c r="EJ4" t="str">
        <f t="shared" si="3"/>
        <v>{"t":"i","i":3,"c":500,"tr":0},{"t":"i","i":1,"c":50000,"tr":0},{"t":"i","i":6,"c":5000,"tr":0}</v>
      </c>
      <c r="EK4" t="str">
        <f t="shared" si="3"/>
        <v>{"t":"i","i":3,"c":500,"tr":0},{"t":"i","i":1,"c":50000,"tr":0},{"t":"i","i":6,"c":5000,"tr":0}</v>
      </c>
      <c r="EL4" t="str">
        <f t="shared" si="3"/>
        <v>{"t":"i","i":3,"c":500,"tr":0},{"t":"i","i":1,"c":50000,"tr":0},{"t":"i","i":6,"c":5000,"tr":0}</v>
      </c>
      <c r="EM4" t="str">
        <f t="shared" si="3"/>
        <v>{"t":"i","i":3,"c":500,"tr":0},{"t":"i","i":1,"c":50000,"tr":0},{"t":"i","i":6,"c":5000,"tr":0}</v>
      </c>
      <c r="EN4" t="str">
        <f t="shared" si="3"/>
        <v>{"t":"i","i":3,"c":500,"tr":0},{"t":"i","i":1,"c":50000,"tr":0},{"t":"i","i":6,"c":5000,"tr":0}</v>
      </c>
      <c r="EO4" t="str">
        <f t="shared" si="3"/>
        <v>{"t":"i","i":3,"c":500,"tr":0},{"t":"i","i":1,"c":50000,"tr":0},{"t":"i","i":6,"c":5000,"tr":0}</v>
      </c>
      <c r="EP4" t="str">
        <f t="shared" si="3"/>
        <v>{"t":"i","i":3,"c":500,"tr":0},{"t":"i","i":1,"c":50000,"tr":0},{"t":"i","i":6,"c":5000,"tr":0}</v>
      </c>
      <c r="EQ4" t="str">
        <f t="shared" si="3"/>
        <v>{"t":"i","i":3,"c":500,"tr":0},{"t":"i","i":1,"c":50000,"tr":0},{"t":"i","i":6,"c":5000,"tr":0}</v>
      </c>
      <c r="ER4" t="str">
        <f t="shared" si="3"/>
        <v>{"t":"i","i":3,"c":500,"tr":0},{"t":"i","i":1,"c":50000,"tr":0},{"t":"i","i":6,"c":5000,"tr":0}</v>
      </c>
      <c r="ES4" t="str">
        <f t="shared" si="3"/>
        <v>{"t":"i","i":3,"c":500,"tr":0},{"t":"i","i":1,"c":50000,"tr":0},{"t":"i","i":6,"c":5000,"tr":0}</v>
      </c>
      <c r="ET4" t="str">
        <f t="shared" si="3"/>
        <v>{"t":"i","i":3,"c":500,"tr":0},{"t":"i","i":1,"c":50000,"tr":0},{"t":"i","i":6,"c":5000,"tr":0}</v>
      </c>
      <c r="EU4" t="str">
        <f t="shared" si="3"/>
        <v>{"t":"i","i":3,"c":500,"tr":0},{"t":"i","i":1,"c":50000,"tr":0},{"t":"i","i":6,"c":5000,"tr":0}</v>
      </c>
      <c r="EV4" t="str">
        <f t="shared" ref="EV4:EZ4" si="4">EU4&amp;EV25</f>
        <v>{"t":"i","i":3,"c":500,"tr":0},{"t":"i","i":1,"c":50000,"tr":0},{"t":"i","i":6,"c":5000,"tr":0}</v>
      </c>
      <c r="EW4" t="str">
        <f t="shared" si="4"/>
        <v>{"t":"i","i":3,"c":500,"tr":0},{"t":"i","i":1,"c":50000,"tr":0},{"t":"i","i":6,"c":5000,"tr":0}</v>
      </c>
      <c r="EX4" t="str">
        <f t="shared" si="4"/>
        <v>{"t":"i","i":3,"c":500,"tr":0},{"t":"i","i":1,"c":50000,"tr":0},{"t":"i","i":6,"c":5000,"tr":0}</v>
      </c>
      <c r="EY4" t="str">
        <f t="shared" si="4"/>
        <v>{"t":"i","i":3,"c":500,"tr":0},{"t":"i","i":1,"c":50000,"tr":0},{"t":"i","i":6,"c":5000,"tr":0}</v>
      </c>
      <c r="EZ4" t="str">
        <f t="shared" si="4"/>
        <v>{"t":"i","i":3,"c":500,"tr":0},{"t":"i","i":1,"c":50000,"tr":0},{"t":"i","i":6,"c":5000,"tr":0}</v>
      </c>
      <c r="FB4" t="str">
        <f>EZ4</f>
        <v>{"t":"i","i":3,"c":500,"tr":0},{"t":"i","i":1,"c":50000,"tr":0},{"t":"i","i":6,"c":5000,"tr":0}</v>
      </c>
    </row>
    <row r="5" spans="1:158" x14ac:dyDescent="0.15">
      <c r="A5">
        <v>950002</v>
      </c>
      <c r="B5" s="3" t="s">
        <v>519</v>
      </c>
      <c r="C5" s="3" t="s">
        <v>519</v>
      </c>
      <c r="D5" s="3" t="str">
        <f t="shared" ref="D5:D8" si="5">"["&amp;FB5&amp;"]"</f>
        <v>[{"t":"i","i":3,"c":350,"tr":0},{"t":"i","i":1,"c":35000,"tr":0},{"t":"i","i":6,"c":3500,"tr":0}]</v>
      </c>
      <c r="E5" s="2">
        <v>0</v>
      </c>
      <c r="F5" s="2">
        <v>0</v>
      </c>
      <c r="G5" t="str">
        <f t="shared" ref="G5:G13" si="6">G26</f>
        <v>{"t":"i","i":3,"c":350,"tr":0}</v>
      </c>
      <c r="H5" t="str">
        <f t="shared" ref="H5:AM5" si="7">G5&amp;H26</f>
        <v>{"t":"i","i":3,"c":350,"tr":0},{"t":"i","i":1,"c":35000,"tr":0}</v>
      </c>
      <c r="I5" t="str">
        <f t="shared" si="7"/>
        <v>{"t":"i","i":3,"c":350,"tr":0},{"t":"i","i":1,"c":35000,"tr":0},{"t":"i","i":6,"c":3500,"tr":0}</v>
      </c>
      <c r="J5" t="str">
        <f t="shared" si="7"/>
        <v>{"t":"i","i":3,"c":350,"tr":0},{"t":"i","i":1,"c":35000,"tr":0},{"t":"i","i":6,"c":3500,"tr":0}</v>
      </c>
      <c r="K5" t="str">
        <f t="shared" si="7"/>
        <v>{"t":"i","i":3,"c":350,"tr":0},{"t":"i","i":1,"c":35000,"tr":0},{"t":"i","i":6,"c":3500,"tr":0}</v>
      </c>
      <c r="L5" t="str">
        <f t="shared" si="7"/>
        <v>{"t":"i","i":3,"c":350,"tr":0},{"t":"i","i":1,"c":35000,"tr":0},{"t":"i","i":6,"c":3500,"tr":0}</v>
      </c>
      <c r="M5" t="str">
        <f t="shared" si="7"/>
        <v>{"t":"i","i":3,"c":350,"tr":0},{"t":"i","i":1,"c":35000,"tr":0},{"t":"i","i":6,"c":3500,"tr":0}</v>
      </c>
      <c r="N5" t="str">
        <f t="shared" si="7"/>
        <v>{"t":"i","i":3,"c":350,"tr":0},{"t":"i","i":1,"c":35000,"tr":0},{"t":"i","i":6,"c":3500,"tr":0}</v>
      </c>
      <c r="O5" t="str">
        <f t="shared" si="7"/>
        <v>{"t":"i","i":3,"c":350,"tr":0},{"t":"i","i":1,"c":35000,"tr":0},{"t":"i","i":6,"c":3500,"tr":0}</v>
      </c>
      <c r="P5" t="str">
        <f t="shared" si="7"/>
        <v>{"t":"i","i":3,"c":350,"tr":0},{"t":"i","i":1,"c":35000,"tr":0},{"t":"i","i":6,"c":3500,"tr":0}</v>
      </c>
      <c r="Q5" t="str">
        <f t="shared" si="7"/>
        <v>{"t":"i","i":3,"c":350,"tr":0},{"t":"i","i":1,"c":35000,"tr":0},{"t":"i","i":6,"c":3500,"tr":0}</v>
      </c>
      <c r="R5" t="str">
        <f t="shared" si="7"/>
        <v>{"t":"i","i":3,"c":350,"tr":0},{"t":"i","i":1,"c":35000,"tr":0},{"t":"i","i":6,"c":3500,"tr":0}</v>
      </c>
      <c r="S5" t="str">
        <f t="shared" si="7"/>
        <v>{"t":"i","i":3,"c":350,"tr":0},{"t":"i","i":1,"c":35000,"tr":0},{"t":"i","i":6,"c":3500,"tr":0}</v>
      </c>
      <c r="T5" t="str">
        <f t="shared" si="7"/>
        <v>{"t":"i","i":3,"c":350,"tr":0},{"t":"i","i":1,"c":35000,"tr":0},{"t":"i","i":6,"c":3500,"tr":0}</v>
      </c>
      <c r="U5" t="str">
        <f t="shared" si="7"/>
        <v>{"t":"i","i":3,"c":350,"tr":0},{"t":"i","i":1,"c":35000,"tr":0},{"t":"i","i":6,"c":3500,"tr":0}</v>
      </c>
      <c r="V5" t="str">
        <f t="shared" si="7"/>
        <v>{"t":"i","i":3,"c":350,"tr":0},{"t":"i","i":1,"c":35000,"tr":0},{"t":"i","i":6,"c":3500,"tr":0}</v>
      </c>
      <c r="W5" t="str">
        <f t="shared" si="7"/>
        <v>{"t":"i","i":3,"c":350,"tr":0},{"t":"i","i":1,"c":35000,"tr":0},{"t":"i","i":6,"c":3500,"tr":0}</v>
      </c>
      <c r="X5" t="str">
        <f t="shared" si="7"/>
        <v>{"t":"i","i":3,"c":350,"tr":0},{"t":"i","i":1,"c":35000,"tr":0},{"t":"i","i":6,"c":3500,"tr":0}</v>
      </c>
      <c r="Y5" t="str">
        <f t="shared" si="7"/>
        <v>{"t":"i","i":3,"c":350,"tr":0},{"t":"i","i":1,"c":35000,"tr":0},{"t":"i","i":6,"c":3500,"tr":0}</v>
      </c>
      <c r="Z5" t="str">
        <f t="shared" si="7"/>
        <v>{"t":"i","i":3,"c":350,"tr":0},{"t":"i","i":1,"c":35000,"tr":0},{"t":"i","i":6,"c":3500,"tr":0}</v>
      </c>
      <c r="AA5" t="str">
        <f t="shared" si="7"/>
        <v>{"t":"i","i":3,"c":350,"tr":0},{"t":"i","i":1,"c":35000,"tr":0},{"t":"i","i":6,"c":3500,"tr":0}</v>
      </c>
      <c r="AB5" t="str">
        <f t="shared" si="7"/>
        <v>{"t":"i","i":3,"c":350,"tr":0},{"t":"i","i":1,"c":35000,"tr":0},{"t":"i","i":6,"c":3500,"tr":0}</v>
      </c>
      <c r="AC5" t="str">
        <f t="shared" si="7"/>
        <v>{"t":"i","i":3,"c":350,"tr":0},{"t":"i","i":1,"c":35000,"tr":0},{"t":"i","i":6,"c":3500,"tr":0}</v>
      </c>
      <c r="AD5" t="str">
        <f t="shared" si="7"/>
        <v>{"t":"i","i":3,"c":350,"tr":0},{"t":"i","i":1,"c":35000,"tr":0},{"t":"i","i":6,"c":3500,"tr":0}</v>
      </c>
      <c r="AE5" t="str">
        <f t="shared" si="7"/>
        <v>{"t":"i","i":3,"c":350,"tr":0},{"t":"i","i":1,"c":35000,"tr":0},{"t":"i","i":6,"c":3500,"tr":0}</v>
      </c>
      <c r="AF5" t="str">
        <f t="shared" si="7"/>
        <v>{"t":"i","i":3,"c":350,"tr":0},{"t":"i","i":1,"c":35000,"tr":0},{"t":"i","i":6,"c":3500,"tr":0}</v>
      </c>
      <c r="AG5" t="str">
        <f t="shared" si="7"/>
        <v>{"t":"i","i":3,"c":350,"tr":0},{"t":"i","i":1,"c":35000,"tr":0},{"t":"i","i":6,"c":3500,"tr":0}</v>
      </c>
      <c r="AH5" t="str">
        <f t="shared" si="7"/>
        <v>{"t":"i","i":3,"c":350,"tr":0},{"t":"i","i":1,"c":35000,"tr":0},{"t":"i","i":6,"c":3500,"tr":0}</v>
      </c>
      <c r="AI5" t="str">
        <f t="shared" si="7"/>
        <v>{"t":"i","i":3,"c":350,"tr":0},{"t":"i","i":1,"c":35000,"tr":0},{"t":"i","i":6,"c":3500,"tr":0}</v>
      </c>
      <c r="AJ5" t="str">
        <f t="shared" si="7"/>
        <v>{"t":"i","i":3,"c":350,"tr":0},{"t":"i","i":1,"c":35000,"tr":0},{"t":"i","i":6,"c":3500,"tr":0}</v>
      </c>
      <c r="AK5" t="str">
        <f t="shared" si="7"/>
        <v>{"t":"i","i":3,"c":350,"tr":0},{"t":"i","i":1,"c":35000,"tr":0},{"t":"i","i":6,"c":3500,"tr":0}</v>
      </c>
      <c r="AL5" t="str">
        <f t="shared" si="7"/>
        <v>{"t":"i","i":3,"c":350,"tr":0},{"t":"i","i":1,"c":35000,"tr":0},{"t":"i","i":6,"c":3500,"tr":0}</v>
      </c>
      <c r="AM5" t="str">
        <f t="shared" si="7"/>
        <v>{"t":"i","i":3,"c":350,"tr":0},{"t":"i","i":1,"c":35000,"tr":0},{"t":"i","i":6,"c":3500,"tr":0}</v>
      </c>
      <c r="AN5" t="str">
        <f t="shared" ref="AN5:CU5" si="8">AM5&amp;AN26</f>
        <v>{"t":"i","i":3,"c":350,"tr":0},{"t":"i","i":1,"c":35000,"tr":0},{"t":"i","i":6,"c":3500,"tr":0}</v>
      </c>
      <c r="AO5" t="str">
        <f t="shared" si="8"/>
        <v>{"t":"i","i":3,"c":350,"tr":0},{"t":"i","i":1,"c":35000,"tr":0},{"t":"i","i":6,"c":3500,"tr":0}</v>
      </c>
      <c r="AP5" t="str">
        <f t="shared" si="8"/>
        <v>{"t":"i","i":3,"c":350,"tr":0},{"t":"i","i":1,"c":35000,"tr":0},{"t":"i","i":6,"c":3500,"tr":0}</v>
      </c>
      <c r="AQ5" t="str">
        <f t="shared" si="8"/>
        <v>{"t":"i","i":3,"c":350,"tr":0},{"t":"i","i":1,"c":35000,"tr":0},{"t":"i","i":6,"c":3500,"tr":0}</v>
      </c>
      <c r="AR5" t="str">
        <f t="shared" si="8"/>
        <v>{"t":"i","i":3,"c":350,"tr":0},{"t":"i","i":1,"c":35000,"tr":0},{"t":"i","i":6,"c":3500,"tr":0}</v>
      </c>
      <c r="AS5" t="str">
        <f t="shared" si="8"/>
        <v>{"t":"i","i":3,"c":350,"tr":0},{"t":"i","i":1,"c":35000,"tr":0},{"t":"i","i":6,"c":3500,"tr":0}</v>
      </c>
      <c r="AT5" t="str">
        <f t="shared" si="8"/>
        <v>{"t":"i","i":3,"c":350,"tr":0},{"t":"i","i":1,"c":35000,"tr":0},{"t":"i","i":6,"c":3500,"tr":0}</v>
      </c>
      <c r="AU5" t="str">
        <f t="shared" si="8"/>
        <v>{"t":"i","i":3,"c":350,"tr":0},{"t":"i","i":1,"c":35000,"tr":0},{"t":"i","i":6,"c":3500,"tr":0}</v>
      </c>
      <c r="AV5" t="str">
        <f t="shared" si="8"/>
        <v>{"t":"i","i":3,"c":350,"tr":0},{"t":"i","i":1,"c":35000,"tr":0},{"t":"i","i":6,"c":3500,"tr":0}</v>
      </c>
      <c r="AW5" t="str">
        <f t="shared" si="8"/>
        <v>{"t":"i","i":3,"c":350,"tr":0},{"t":"i","i":1,"c":35000,"tr":0},{"t":"i","i":6,"c":3500,"tr":0}</v>
      </c>
      <c r="AX5" t="str">
        <f t="shared" si="8"/>
        <v>{"t":"i","i":3,"c":350,"tr":0},{"t":"i","i":1,"c":35000,"tr":0},{"t":"i","i":6,"c":3500,"tr":0}</v>
      </c>
      <c r="AY5" t="str">
        <f t="shared" si="8"/>
        <v>{"t":"i","i":3,"c":350,"tr":0},{"t":"i","i":1,"c":35000,"tr":0},{"t":"i","i":6,"c":3500,"tr":0}</v>
      </c>
      <c r="AZ5" t="str">
        <f t="shared" si="8"/>
        <v>{"t":"i","i":3,"c":350,"tr":0},{"t":"i","i":1,"c":35000,"tr":0},{"t":"i","i":6,"c":3500,"tr":0}</v>
      </c>
      <c r="BA5" t="str">
        <f t="shared" si="8"/>
        <v>{"t":"i","i":3,"c":350,"tr":0},{"t":"i","i":1,"c":35000,"tr":0},{"t":"i","i":6,"c":3500,"tr":0}</v>
      </c>
      <c r="BB5" t="str">
        <f t="shared" si="8"/>
        <v>{"t":"i","i":3,"c":350,"tr":0},{"t":"i","i":1,"c":35000,"tr":0},{"t":"i","i":6,"c":3500,"tr":0}</v>
      </c>
      <c r="BC5" t="str">
        <f t="shared" si="8"/>
        <v>{"t":"i","i":3,"c":350,"tr":0},{"t":"i","i":1,"c":35000,"tr":0},{"t":"i","i":6,"c":3500,"tr":0}</v>
      </c>
      <c r="BD5" t="str">
        <f t="shared" si="8"/>
        <v>{"t":"i","i":3,"c":350,"tr":0},{"t":"i","i":1,"c":35000,"tr":0},{"t":"i","i":6,"c":3500,"tr":0}</v>
      </c>
      <c r="BE5" t="str">
        <f t="shared" si="8"/>
        <v>{"t":"i","i":3,"c":350,"tr":0},{"t":"i","i":1,"c":35000,"tr":0},{"t":"i","i":6,"c":3500,"tr":0}</v>
      </c>
      <c r="BF5" t="str">
        <f t="shared" si="8"/>
        <v>{"t":"i","i":3,"c":350,"tr":0},{"t":"i","i":1,"c":35000,"tr":0},{"t":"i","i":6,"c":3500,"tr":0}</v>
      </c>
      <c r="BG5" t="str">
        <f t="shared" si="8"/>
        <v>{"t":"i","i":3,"c":350,"tr":0},{"t":"i","i":1,"c":35000,"tr":0},{"t":"i","i":6,"c":3500,"tr":0}</v>
      </c>
      <c r="BH5" t="str">
        <f t="shared" si="8"/>
        <v>{"t":"i","i":3,"c":350,"tr":0},{"t":"i","i":1,"c":35000,"tr":0},{"t":"i","i":6,"c":3500,"tr":0}</v>
      </c>
      <c r="BI5" t="str">
        <f t="shared" si="8"/>
        <v>{"t":"i","i":3,"c":350,"tr":0},{"t":"i","i":1,"c":35000,"tr":0},{"t":"i","i":6,"c":3500,"tr":0}</v>
      </c>
      <c r="BJ5" t="str">
        <f t="shared" si="8"/>
        <v>{"t":"i","i":3,"c":350,"tr":0},{"t":"i","i":1,"c":35000,"tr":0},{"t":"i","i":6,"c":3500,"tr":0}</v>
      </c>
      <c r="BK5" t="str">
        <f t="shared" si="8"/>
        <v>{"t":"i","i":3,"c":350,"tr":0},{"t":"i","i":1,"c":35000,"tr":0},{"t":"i","i":6,"c":3500,"tr":0}</v>
      </c>
      <c r="BL5" t="str">
        <f t="shared" si="8"/>
        <v>{"t":"i","i":3,"c":350,"tr":0},{"t":"i","i":1,"c":35000,"tr":0},{"t":"i","i":6,"c":3500,"tr":0}</v>
      </c>
      <c r="BM5" t="str">
        <f t="shared" si="8"/>
        <v>{"t":"i","i":3,"c":350,"tr":0},{"t":"i","i":1,"c":35000,"tr":0},{"t":"i","i":6,"c":3500,"tr":0}</v>
      </c>
      <c r="BN5" t="str">
        <f t="shared" si="8"/>
        <v>{"t":"i","i":3,"c":350,"tr":0},{"t":"i","i":1,"c":35000,"tr":0},{"t":"i","i":6,"c":3500,"tr":0}</v>
      </c>
      <c r="BO5" t="str">
        <f t="shared" si="8"/>
        <v>{"t":"i","i":3,"c":350,"tr":0},{"t":"i","i":1,"c":35000,"tr":0},{"t":"i","i":6,"c":3500,"tr":0}</v>
      </c>
      <c r="BP5" t="str">
        <f t="shared" si="8"/>
        <v>{"t":"i","i":3,"c":350,"tr":0},{"t":"i","i":1,"c":35000,"tr":0},{"t":"i","i":6,"c":3500,"tr":0}</v>
      </c>
      <c r="BQ5" t="str">
        <f t="shared" si="8"/>
        <v>{"t":"i","i":3,"c":350,"tr":0},{"t":"i","i":1,"c":35000,"tr":0},{"t":"i","i":6,"c":3500,"tr":0}</v>
      </c>
      <c r="BR5" t="str">
        <f t="shared" si="8"/>
        <v>{"t":"i","i":3,"c":350,"tr":0},{"t":"i","i":1,"c":35000,"tr":0},{"t":"i","i":6,"c":3500,"tr":0}</v>
      </c>
      <c r="BS5" t="str">
        <f t="shared" si="8"/>
        <v>{"t":"i","i":3,"c":350,"tr":0},{"t":"i","i":1,"c":35000,"tr":0},{"t":"i","i":6,"c":3500,"tr":0}</v>
      </c>
      <c r="BT5" t="str">
        <f t="shared" si="8"/>
        <v>{"t":"i","i":3,"c":350,"tr":0},{"t":"i","i":1,"c":35000,"tr":0},{"t":"i","i":6,"c":3500,"tr":0}</v>
      </c>
      <c r="BU5" t="str">
        <f t="shared" si="8"/>
        <v>{"t":"i","i":3,"c":350,"tr":0},{"t":"i","i":1,"c":35000,"tr":0},{"t":"i","i":6,"c":3500,"tr":0}</v>
      </c>
      <c r="BV5" t="str">
        <f t="shared" si="8"/>
        <v>{"t":"i","i":3,"c":350,"tr":0},{"t":"i","i":1,"c":35000,"tr":0},{"t":"i","i":6,"c":3500,"tr":0}</v>
      </c>
      <c r="BW5" t="str">
        <f t="shared" si="8"/>
        <v>{"t":"i","i":3,"c":350,"tr":0},{"t":"i","i":1,"c":35000,"tr":0},{"t":"i","i":6,"c":3500,"tr":0}</v>
      </c>
      <c r="BX5" t="str">
        <f t="shared" si="8"/>
        <v>{"t":"i","i":3,"c":350,"tr":0},{"t":"i","i":1,"c":35000,"tr":0},{"t":"i","i":6,"c":3500,"tr":0}</v>
      </c>
      <c r="BY5" t="str">
        <f t="shared" si="8"/>
        <v>{"t":"i","i":3,"c":350,"tr":0},{"t":"i","i":1,"c":35000,"tr":0},{"t":"i","i":6,"c":3500,"tr":0}</v>
      </c>
      <c r="BZ5" t="str">
        <f t="shared" si="8"/>
        <v>{"t":"i","i":3,"c":350,"tr":0},{"t":"i","i":1,"c":35000,"tr":0},{"t":"i","i":6,"c":3500,"tr":0}</v>
      </c>
      <c r="CA5" t="str">
        <f t="shared" si="8"/>
        <v>{"t":"i","i":3,"c":350,"tr":0},{"t":"i","i":1,"c":35000,"tr":0},{"t":"i","i":6,"c":3500,"tr":0}</v>
      </c>
      <c r="CB5" t="str">
        <f t="shared" si="8"/>
        <v>{"t":"i","i":3,"c":350,"tr":0},{"t":"i","i":1,"c":35000,"tr":0},{"t":"i","i":6,"c":3500,"tr":0}</v>
      </c>
      <c r="CC5" t="str">
        <f t="shared" si="8"/>
        <v>{"t":"i","i":3,"c":350,"tr":0},{"t":"i","i":1,"c":35000,"tr":0},{"t":"i","i":6,"c":3500,"tr":0}</v>
      </c>
      <c r="CD5" t="str">
        <f t="shared" si="8"/>
        <v>{"t":"i","i":3,"c":350,"tr":0},{"t":"i","i":1,"c":35000,"tr":0},{"t":"i","i":6,"c":3500,"tr":0}</v>
      </c>
      <c r="CE5" t="str">
        <f t="shared" si="8"/>
        <v>{"t":"i","i":3,"c":350,"tr":0},{"t":"i","i":1,"c":35000,"tr":0},{"t":"i","i":6,"c":3500,"tr":0}</v>
      </c>
      <c r="CF5" t="str">
        <f t="shared" si="8"/>
        <v>{"t":"i","i":3,"c":350,"tr":0},{"t":"i","i":1,"c":35000,"tr":0},{"t":"i","i":6,"c":3500,"tr":0}</v>
      </c>
      <c r="CG5" t="str">
        <f t="shared" si="8"/>
        <v>{"t":"i","i":3,"c":350,"tr":0},{"t":"i","i":1,"c":35000,"tr":0},{"t":"i","i":6,"c":3500,"tr":0}</v>
      </c>
      <c r="CH5" t="str">
        <f t="shared" si="8"/>
        <v>{"t":"i","i":3,"c":350,"tr":0},{"t":"i","i":1,"c":35000,"tr":0},{"t":"i","i":6,"c":3500,"tr":0}</v>
      </c>
      <c r="CI5" t="str">
        <f t="shared" si="8"/>
        <v>{"t":"i","i":3,"c":350,"tr":0},{"t":"i","i":1,"c":35000,"tr":0},{"t":"i","i":6,"c":3500,"tr":0}</v>
      </c>
      <c r="CJ5" t="str">
        <f t="shared" si="8"/>
        <v>{"t":"i","i":3,"c":350,"tr":0},{"t":"i","i":1,"c":35000,"tr":0},{"t":"i","i":6,"c":3500,"tr":0}</v>
      </c>
      <c r="CK5" t="str">
        <f t="shared" si="8"/>
        <v>{"t":"i","i":3,"c":350,"tr":0},{"t":"i","i":1,"c":35000,"tr":0},{"t":"i","i":6,"c":3500,"tr":0}</v>
      </c>
      <c r="CL5" t="str">
        <f t="shared" si="8"/>
        <v>{"t":"i","i":3,"c":350,"tr":0},{"t":"i","i":1,"c":35000,"tr":0},{"t":"i","i":6,"c":3500,"tr":0}</v>
      </c>
      <c r="CM5" t="str">
        <f t="shared" si="8"/>
        <v>{"t":"i","i":3,"c":350,"tr":0},{"t":"i","i":1,"c":35000,"tr":0},{"t":"i","i":6,"c":3500,"tr":0}</v>
      </c>
      <c r="CN5" t="str">
        <f t="shared" si="8"/>
        <v>{"t":"i","i":3,"c":350,"tr":0},{"t":"i","i":1,"c":35000,"tr":0},{"t":"i","i":6,"c":3500,"tr":0}</v>
      </c>
      <c r="CO5" t="str">
        <f t="shared" si="8"/>
        <v>{"t":"i","i":3,"c":350,"tr":0},{"t":"i","i":1,"c":35000,"tr":0},{"t":"i","i":6,"c":3500,"tr":0}</v>
      </c>
      <c r="CP5" t="str">
        <f t="shared" si="8"/>
        <v>{"t":"i","i":3,"c":350,"tr":0},{"t":"i","i":1,"c":35000,"tr":0},{"t":"i","i":6,"c":3500,"tr":0}</v>
      </c>
      <c r="CQ5" t="str">
        <f t="shared" si="8"/>
        <v>{"t":"i","i":3,"c":350,"tr":0},{"t":"i","i":1,"c":35000,"tr":0},{"t":"i","i":6,"c":3500,"tr":0}</v>
      </c>
      <c r="CR5" t="str">
        <f t="shared" si="8"/>
        <v>{"t":"i","i":3,"c":350,"tr":0},{"t":"i","i":1,"c":35000,"tr":0},{"t":"i","i":6,"c":3500,"tr":0}</v>
      </c>
      <c r="CS5" t="str">
        <f t="shared" si="8"/>
        <v>{"t":"i","i":3,"c":350,"tr":0},{"t":"i","i":1,"c":35000,"tr":0},{"t":"i","i":6,"c":3500,"tr":0}</v>
      </c>
      <c r="CT5" t="str">
        <f t="shared" si="8"/>
        <v>{"t":"i","i":3,"c":350,"tr":0},{"t":"i","i":1,"c":35000,"tr":0},{"t":"i","i":6,"c":3500,"tr":0}</v>
      </c>
      <c r="CU5" t="str">
        <f t="shared" si="8"/>
        <v>{"t":"i","i":3,"c":350,"tr":0},{"t":"i","i":1,"c":35000,"tr":0},{"t":"i","i":6,"c":3500,"tr":0}</v>
      </c>
      <c r="CV5" t="str">
        <f t="shared" ref="CV5:EB5" si="9">CU5&amp;CV26</f>
        <v>{"t":"i","i":3,"c":350,"tr":0},{"t":"i","i":1,"c":35000,"tr":0},{"t":"i","i":6,"c":3500,"tr":0}</v>
      </c>
      <c r="CW5" t="str">
        <f t="shared" si="9"/>
        <v>{"t":"i","i":3,"c":350,"tr":0},{"t":"i","i":1,"c":35000,"tr":0},{"t":"i","i":6,"c":3500,"tr":0}</v>
      </c>
      <c r="CX5" t="str">
        <f t="shared" si="9"/>
        <v>{"t":"i","i":3,"c":350,"tr":0},{"t":"i","i":1,"c":35000,"tr":0},{"t":"i","i":6,"c":3500,"tr":0}</v>
      </c>
      <c r="CY5" t="str">
        <f t="shared" si="9"/>
        <v>{"t":"i","i":3,"c":350,"tr":0},{"t":"i","i":1,"c":35000,"tr":0},{"t":"i","i":6,"c":3500,"tr":0}</v>
      </c>
      <c r="CZ5" t="str">
        <f t="shared" si="9"/>
        <v>{"t":"i","i":3,"c":350,"tr":0},{"t":"i","i":1,"c":35000,"tr":0},{"t":"i","i":6,"c":3500,"tr":0}</v>
      </c>
      <c r="DA5" t="str">
        <f t="shared" si="9"/>
        <v>{"t":"i","i":3,"c":350,"tr":0},{"t":"i","i":1,"c":35000,"tr":0},{"t":"i","i":6,"c":3500,"tr":0}</v>
      </c>
      <c r="DB5" t="str">
        <f t="shared" si="9"/>
        <v>{"t":"i","i":3,"c":350,"tr":0},{"t":"i","i":1,"c":35000,"tr":0},{"t":"i","i":6,"c":3500,"tr":0}</v>
      </c>
      <c r="DC5" t="str">
        <f t="shared" si="9"/>
        <v>{"t":"i","i":3,"c":350,"tr":0},{"t":"i","i":1,"c":35000,"tr":0},{"t":"i","i":6,"c":3500,"tr":0}</v>
      </c>
      <c r="DD5" t="str">
        <f t="shared" si="9"/>
        <v>{"t":"i","i":3,"c":350,"tr":0},{"t":"i","i":1,"c":35000,"tr":0},{"t":"i","i":6,"c":3500,"tr":0}</v>
      </c>
      <c r="DE5" t="str">
        <f t="shared" si="9"/>
        <v>{"t":"i","i":3,"c":350,"tr":0},{"t":"i","i":1,"c":35000,"tr":0},{"t":"i","i":6,"c":3500,"tr":0}</v>
      </c>
      <c r="DF5" t="str">
        <f t="shared" si="9"/>
        <v>{"t":"i","i":3,"c":350,"tr":0},{"t":"i","i":1,"c":35000,"tr":0},{"t":"i","i":6,"c":3500,"tr":0}</v>
      </c>
      <c r="DG5" t="str">
        <f t="shared" si="9"/>
        <v>{"t":"i","i":3,"c":350,"tr":0},{"t":"i","i":1,"c":35000,"tr":0},{"t":"i","i":6,"c":3500,"tr":0}</v>
      </c>
      <c r="DH5" t="str">
        <f t="shared" si="9"/>
        <v>{"t":"i","i":3,"c":350,"tr":0},{"t":"i","i":1,"c":35000,"tr":0},{"t":"i","i":6,"c":3500,"tr":0}</v>
      </c>
      <c r="DI5" t="str">
        <f t="shared" si="9"/>
        <v>{"t":"i","i":3,"c":350,"tr":0},{"t":"i","i":1,"c":35000,"tr":0},{"t":"i","i":6,"c":3500,"tr":0}</v>
      </c>
      <c r="DJ5" t="str">
        <f t="shared" si="9"/>
        <v>{"t":"i","i":3,"c":350,"tr":0},{"t":"i","i":1,"c":35000,"tr":0},{"t":"i","i":6,"c":3500,"tr":0}</v>
      </c>
      <c r="DK5" t="str">
        <f t="shared" si="9"/>
        <v>{"t":"i","i":3,"c":350,"tr":0},{"t":"i","i":1,"c":35000,"tr":0},{"t":"i","i":6,"c":3500,"tr":0}</v>
      </c>
      <c r="DL5" t="str">
        <f t="shared" si="9"/>
        <v>{"t":"i","i":3,"c":350,"tr":0},{"t":"i","i":1,"c":35000,"tr":0},{"t":"i","i":6,"c":3500,"tr":0}</v>
      </c>
      <c r="DM5" t="str">
        <f t="shared" si="9"/>
        <v>{"t":"i","i":3,"c":350,"tr":0},{"t":"i","i":1,"c":35000,"tr":0},{"t":"i","i":6,"c":3500,"tr":0}</v>
      </c>
      <c r="DN5" t="str">
        <f t="shared" si="9"/>
        <v>{"t":"i","i":3,"c":350,"tr":0},{"t":"i","i":1,"c":35000,"tr":0},{"t":"i","i":6,"c":3500,"tr":0}</v>
      </c>
      <c r="DO5" t="str">
        <f t="shared" si="9"/>
        <v>{"t":"i","i":3,"c":350,"tr":0},{"t":"i","i":1,"c":35000,"tr":0},{"t":"i","i":6,"c":3500,"tr":0}</v>
      </c>
      <c r="DP5" t="str">
        <f t="shared" si="9"/>
        <v>{"t":"i","i":3,"c":350,"tr":0},{"t":"i","i":1,"c":35000,"tr":0},{"t":"i","i":6,"c":3500,"tr":0}</v>
      </c>
      <c r="DQ5" t="str">
        <f t="shared" si="9"/>
        <v>{"t":"i","i":3,"c":350,"tr":0},{"t":"i","i":1,"c":35000,"tr":0},{"t":"i","i":6,"c":3500,"tr":0}</v>
      </c>
      <c r="DR5" t="str">
        <f t="shared" si="9"/>
        <v>{"t":"i","i":3,"c":350,"tr":0},{"t":"i","i":1,"c":35000,"tr":0},{"t":"i","i":6,"c":3500,"tr":0}</v>
      </c>
      <c r="DS5" t="str">
        <f t="shared" si="9"/>
        <v>{"t":"i","i":3,"c":350,"tr":0},{"t":"i","i":1,"c":35000,"tr":0},{"t":"i","i":6,"c":3500,"tr":0}</v>
      </c>
      <c r="DT5" t="str">
        <f t="shared" si="9"/>
        <v>{"t":"i","i":3,"c":350,"tr":0},{"t":"i","i":1,"c":35000,"tr":0},{"t":"i","i":6,"c":3500,"tr":0}</v>
      </c>
      <c r="DU5" t="str">
        <f t="shared" si="9"/>
        <v>{"t":"i","i":3,"c":350,"tr":0},{"t":"i","i":1,"c":35000,"tr":0},{"t":"i","i":6,"c":3500,"tr":0}</v>
      </c>
      <c r="DV5" t="str">
        <f t="shared" si="9"/>
        <v>{"t":"i","i":3,"c":350,"tr":0},{"t":"i","i":1,"c":35000,"tr":0},{"t":"i","i":6,"c":3500,"tr":0}</v>
      </c>
      <c r="DW5" t="str">
        <f t="shared" si="9"/>
        <v>{"t":"i","i":3,"c":350,"tr":0},{"t":"i","i":1,"c":35000,"tr":0},{"t":"i","i":6,"c":3500,"tr":0}</v>
      </c>
      <c r="DX5" t="str">
        <f t="shared" si="9"/>
        <v>{"t":"i","i":3,"c":350,"tr":0},{"t":"i","i":1,"c":35000,"tr":0},{"t":"i","i":6,"c":3500,"tr":0}</v>
      </c>
      <c r="DY5" t="str">
        <f t="shared" si="9"/>
        <v>{"t":"i","i":3,"c":350,"tr":0},{"t":"i","i":1,"c":35000,"tr":0},{"t":"i","i":6,"c":3500,"tr":0}</v>
      </c>
      <c r="DZ5" t="str">
        <f t="shared" si="9"/>
        <v>{"t":"i","i":3,"c":350,"tr":0},{"t":"i","i":1,"c":35000,"tr":0},{"t":"i","i":6,"c":3500,"tr":0}</v>
      </c>
      <c r="EA5" t="str">
        <f t="shared" si="9"/>
        <v>{"t":"i","i":3,"c":350,"tr":0},{"t":"i","i":1,"c":35000,"tr":0},{"t":"i","i":6,"c":3500,"tr":0}</v>
      </c>
      <c r="EB5" t="str">
        <f t="shared" si="9"/>
        <v>{"t":"i","i":3,"c":350,"tr":0},{"t":"i","i":1,"c":35000,"tr":0},{"t":"i","i":6,"c":3500,"tr":0}</v>
      </c>
      <c r="EC5" t="str">
        <f t="shared" ref="EC5:EU5" si="10">EB5&amp;EC26</f>
        <v>{"t":"i","i":3,"c":350,"tr":0},{"t":"i","i":1,"c":35000,"tr":0},{"t":"i","i":6,"c":3500,"tr":0}</v>
      </c>
      <c r="ED5" t="str">
        <f t="shared" si="10"/>
        <v>{"t":"i","i":3,"c":350,"tr":0},{"t":"i","i":1,"c":35000,"tr":0},{"t":"i","i":6,"c":3500,"tr":0}</v>
      </c>
      <c r="EE5" t="str">
        <f t="shared" si="10"/>
        <v>{"t":"i","i":3,"c":350,"tr":0},{"t":"i","i":1,"c":35000,"tr":0},{"t":"i","i":6,"c":3500,"tr":0}</v>
      </c>
      <c r="EF5" t="str">
        <f t="shared" si="10"/>
        <v>{"t":"i","i":3,"c":350,"tr":0},{"t":"i","i":1,"c":35000,"tr":0},{"t":"i","i":6,"c":3500,"tr":0}</v>
      </c>
      <c r="EG5" t="str">
        <f t="shared" si="10"/>
        <v>{"t":"i","i":3,"c":350,"tr":0},{"t":"i","i":1,"c":35000,"tr":0},{"t":"i","i":6,"c":3500,"tr":0}</v>
      </c>
      <c r="EH5" t="str">
        <f t="shared" si="10"/>
        <v>{"t":"i","i":3,"c":350,"tr":0},{"t":"i","i":1,"c":35000,"tr":0},{"t":"i","i":6,"c":3500,"tr":0}</v>
      </c>
      <c r="EI5" t="str">
        <f t="shared" si="10"/>
        <v>{"t":"i","i":3,"c":350,"tr":0},{"t":"i","i":1,"c":35000,"tr":0},{"t":"i","i":6,"c":3500,"tr":0}</v>
      </c>
      <c r="EJ5" t="str">
        <f t="shared" si="10"/>
        <v>{"t":"i","i":3,"c":350,"tr":0},{"t":"i","i":1,"c":35000,"tr":0},{"t":"i","i":6,"c":3500,"tr":0}</v>
      </c>
      <c r="EK5" t="str">
        <f t="shared" si="10"/>
        <v>{"t":"i","i":3,"c":350,"tr":0},{"t":"i","i":1,"c":35000,"tr":0},{"t":"i","i":6,"c":3500,"tr":0}</v>
      </c>
      <c r="EL5" t="str">
        <f t="shared" si="10"/>
        <v>{"t":"i","i":3,"c":350,"tr":0},{"t":"i","i":1,"c":35000,"tr":0},{"t":"i","i":6,"c":3500,"tr":0}</v>
      </c>
      <c r="EM5" t="str">
        <f t="shared" si="10"/>
        <v>{"t":"i","i":3,"c":350,"tr":0},{"t":"i","i":1,"c":35000,"tr":0},{"t":"i","i":6,"c":3500,"tr":0}</v>
      </c>
      <c r="EN5" t="str">
        <f t="shared" si="10"/>
        <v>{"t":"i","i":3,"c":350,"tr":0},{"t":"i","i":1,"c":35000,"tr":0},{"t":"i","i":6,"c":3500,"tr":0}</v>
      </c>
      <c r="EO5" t="str">
        <f t="shared" si="10"/>
        <v>{"t":"i","i":3,"c":350,"tr":0},{"t":"i","i":1,"c":35000,"tr":0},{"t":"i","i":6,"c":3500,"tr":0}</v>
      </c>
      <c r="EP5" t="str">
        <f t="shared" si="10"/>
        <v>{"t":"i","i":3,"c":350,"tr":0},{"t":"i","i":1,"c":35000,"tr":0},{"t":"i","i":6,"c":3500,"tr":0}</v>
      </c>
      <c r="EQ5" t="str">
        <f t="shared" si="10"/>
        <v>{"t":"i","i":3,"c":350,"tr":0},{"t":"i","i":1,"c":35000,"tr":0},{"t":"i","i":6,"c":3500,"tr":0}</v>
      </c>
      <c r="ER5" t="str">
        <f t="shared" si="10"/>
        <v>{"t":"i","i":3,"c":350,"tr":0},{"t":"i","i":1,"c":35000,"tr":0},{"t":"i","i":6,"c":3500,"tr":0}</v>
      </c>
      <c r="ES5" t="str">
        <f t="shared" si="10"/>
        <v>{"t":"i","i":3,"c":350,"tr":0},{"t":"i","i":1,"c":35000,"tr":0},{"t":"i","i":6,"c":3500,"tr":0}</v>
      </c>
      <c r="ET5" t="str">
        <f t="shared" si="10"/>
        <v>{"t":"i","i":3,"c":350,"tr":0},{"t":"i","i":1,"c":35000,"tr":0},{"t":"i","i":6,"c":3500,"tr":0}</v>
      </c>
      <c r="EU5" t="str">
        <f t="shared" si="10"/>
        <v>{"t":"i","i":3,"c":350,"tr":0},{"t":"i","i":1,"c":35000,"tr":0},{"t":"i","i":6,"c":3500,"tr":0}</v>
      </c>
      <c r="EV5" t="str">
        <f t="shared" ref="EV5:EZ5" si="11">EU5&amp;EV26</f>
        <v>{"t":"i","i":3,"c":350,"tr":0},{"t":"i","i":1,"c":35000,"tr":0},{"t":"i","i":6,"c":3500,"tr":0}</v>
      </c>
      <c r="EW5" t="str">
        <f t="shared" si="11"/>
        <v>{"t":"i","i":3,"c":350,"tr":0},{"t":"i","i":1,"c":35000,"tr":0},{"t":"i","i":6,"c":3500,"tr":0}</v>
      </c>
      <c r="EX5" t="str">
        <f t="shared" si="11"/>
        <v>{"t":"i","i":3,"c":350,"tr":0},{"t":"i","i":1,"c":35000,"tr":0},{"t":"i","i":6,"c":3500,"tr":0}</v>
      </c>
      <c r="EY5" t="str">
        <f t="shared" si="11"/>
        <v>{"t":"i","i":3,"c":350,"tr":0},{"t":"i","i":1,"c":35000,"tr":0},{"t":"i","i":6,"c":3500,"tr":0}</v>
      </c>
      <c r="EZ5" t="str">
        <f t="shared" si="11"/>
        <v>{"t":"i","i":3,"c":350,"tr":0},{"t":"i","i":1,"c":35000,"tr":0},{"t":"i","i":6,"c":3500,"tr":0}</v>
      </c>
      <c r="FB5" t="str">
        <f t="shared" ref="FB5:FB8" si="12">EZ5</f>
        <v>{"t":"i","i":3,"c":350,"tr":0},{"t":"i","i":1,"c":35000,"tr":0},{"t":"i","i":6,"c":3500,"tr":0}</v>
      </c>
    </row>
    <row r="6" spans="1:158" x14ac:dyDescent="0.15">
      <c r="A6">
        <v>950003</v>
      </c>
      <c r="B6" s="3" t="s">
        <v>520</v>
      </c>
      <c r="C6" s="3" t="s">
        <v>520</v>
      </c>
      <c r="D6" s="3" t="str">
        <f t="shared" si="5"/>
        <v>[{"t":"i","i":3,"c":250,"tr":0},{"t":"i","i":1,"c":25000,"tr":0},{"t":"i","i":6,"c":2500,"tr":0}]</v>
      </c>
      <c r="E6" s="2">
        <v>0</v>
      </c>
      <c r="F6" s="2">
        <v>0</v>
      </c>
      <c r="G6" t="str">
        <f t="shared" si="6"/>
        <v>{"t":"i","i":3,"c":250,"tr":0}</v>
      </c>
      <c r="H6" t="str">
        <f t="shared" ref="H6:AM6" si="13">G6&amp;H27</f>
        <v>{"t":"i","i":3,"c":250,"tr":0},{"t":"i","i":1,"c":25000,"tr":0}</v>
      </c>
      <c r="I6" t="str">
        <f t="shared" si="13"/>
        <v>{"t":"i","i":3,"c":250,"tr":0},{"t":"i","i":1,"c":25000,"tr":0},{"t":"i","i":6,"c":2500,"tr":0}</v>
      </c>
      <c r="J6" t="str">
        <f t="shared" si="13"/>
        <v>{"t":"i","i":3,"c":250,"tr":0},{"t":"i","i":1,"c":25000,"tr":0},{"t":"i","i":6,"c":2500,"tr":0}</v>
      </c>
      <c r="K6" t="str">
        <f t="shared" si="13"/>
        <v>{"t":"i","i":3,"c":250,"tr":0},{"t":"i","i":1,"c":25000,"tr":0},{"t":"i","i":6,"c":2500,"tr":0}</v>
      </c>
      <c r="L6" t="str">
        <f t="shared" si="13"/>
        <v>{"t":"i","i":3,"c":250,"tr":0},{"t":"i","i":1,"c":25000,"tr":0},{"t":"i","i":6,"c":2500,"tr":0}</v>
      </c>
      <c r="M6" t="str">
        <f t="shared" si="13"/>
        <v>{"t":"i","i":3,"c":250,"tr":0},{"t":"i","i":1,"c":25000,"tr":0},{"t":"i","i":6,"c":2500,"tr":0}</v>
      </c>
      <c r="N6" t="str">
        <f t="shared" si="13"/>
        <v>{"t":"i","i":3,"c":250,"tr":0},{"t":"i","i":1,"c":25000,"tr":0},{"t":"i","i":6,"c":2500,"tr":0}</v>
      </c>
      <c r="O6" t="str">
        <f t="shared" si="13"/>
        <v>{"t":"i","i":3,"c":250,"tr":0},{"t":"i","i":1,"c":25000,"tr":0},{"t":"i","i":6,"c":2500,"tr":0}</v>
      </c>
      <c r="P6" t="str">
        <f t="shared" si="13"/>
        <v>{"t":"i","i":3,"c":250,"tr":0},{"t":"i","i":1,"c":25000,"tr":0},{"t":"i","i":6,"c":2500,"tr":0}</v>
      </c>
      <c r="Q6" t="str">
        <f t="shared" si="13"/>
        <v>{"t":"i","i":3,"c":250,"tr":0},{"t":"i","i":1,"c":25000,"tr":0},{"t":"i","i":6,"c":2500,"tr":0}</v>
      </c>
      <c r="R6" t="str">
        <f t="shared" si="13"/>
        <v>{"t":"i","i":3,"c":250,"tr":0},{"t":"i","i":1,"c":25000,"tr":0},{"t":"i","i":6,"c":2500,"tr":0}</v>
      </c>
      <c r="S6" t="str">
        <f t="shared" si="13"/>
        <v>{"t":"i","i":3,"c":250,"tr":0},{"t":"i","i":1,"c":25000,"tr":0},{"t":"i","i":6,"c":2500,"tr":0}</v>
      </c>
      <c r="T6" t="str">
        <f t="shared" si="13"/>
        <v>{"t":"i","i":3,"c":250,"tr":0},{"t":"i","i":1,"c":25000,"tr":0},{"t":"i","i":6,"c":2500,"tr":0}</v>
      </c>
      <c r="U6" t="str">
        <f t="shared" si="13"/>
        <v>{"t":"i","i":3,"c":250,"tr":0},{"t":"i","i":1,"c":25000,"tr":0},{"t":"i","i":6,"c":2500,"tr":0}</v>
      </c>
      <c r="V6" t="str">
        <f t="shared" si="13"/>
        <v>{"t":"i","i":3,"c":250,"tr":0},{"t":"i","i":1,"c":25000,"tr":0},{"t":"i","i":6,"c":2500,"tr":0}</v>
      </c>
      <c r="W6" t="str">
        <f t="shared" si="13"/>
        <v>{"t":"i","i":3,"c":250,"tr":0},{"t":"i","i":1,"c":25000,"tr":0},{"t":"i","i":6,"c":2500,"tr":0}</v>
      </c>
      <c r="X6" t="str">
        <f t="shared" si="13"/>
        <v>{"t":"i","i":3,"c":250,"tr":0},{"t":"i","i":1,"c":25000,"tr":0},{"t":"i","i":6,"c":2500,"tr":0}</v>
      </c>
      <c r="Y6" t="str">
        <f t="shared" si="13"/>
        <v>{"t":"i","i":3,"c":250,"tr":0},{"t":"i","i":1,"c":25000,"tr":0},{"t":"i","i":6,"c":2500,"tr":0}</v>
      </c>
      <c r="Z6" t="str">
        <f t="shared" si="13"/>
        <v>{"t":"i","i":3,"c":250,"tr":0},{"t":"i","i":1,"c":25000,"tr":0},{"t":"i","i":6,"c":2500,"tr":0}</v>
      </c>
      <c r="AA6" t="str">
        <f t="shared" si="13"/>
        <v>{"t":"i","i":3,"c":250,"tr":0},{"t":"i","i":1,"c":25000,"tr":0},{"t":"i","i":6,"c":2500,"tr":0}</v>
      </c>
      <c r="AB6" t="str">
        <f t="shared" si="13"/>
        <v>{"t":"i","i":3,"c":250,"tr":0},{"t":"i","i":1,"c":25000,"tr":0},{"t":"i","i":6,"c":2500,"tr":0}</v>
      </c>
      <c r="AC6" t="str">
        <f t="shared" si="13"/>
        <v>{"t":"i","i":3,"c":250,"tr":0},{"t":"i","i":1,"c":25000,"tr":0},{"t":"i","i":6,"c":2500,"tr":0}</v>
      </c>
      <c r="AD6" t="str">
        <f t="shared" si="13"/>
        <v>{"t":"i","i":3,"c":250,"tr":0},{"t":"i","i":1,"c":25000,"tr":0},{"t":"i","i":6,"c":2500,"tr":0}</v>
      </c>
      <c r="AE6" t="str">
        <f t="shared" si="13"/>
        <v>{"t":"i","i":3,"c":250,"tr":0},{"t":"i","i":1,"c":25000,"tr":0},{"t":"i","i":6,"c":2500,"tr":0}</v>
      </c>
      <c r="AF6" t="str">
        <f t="shared" si="13"/>
        <v>{"t":"i","i":3,"c":250,"tr":0},{"t":"i","i":1,"c":25000,"tr":0},{"t":"i","i":6,"c":2500,"tr":0}</v>
      </c>
      <c r="AG6" t="str">
        <f t="shared" si="13"/>
        <v>{"t":"i","i":3,"c":250,"tr":0},{"t":"i","i":1,"c":25000,"tr":0},{"t":"i","i":6,"c":2500,"tr":0}</v>
      </c>
      <c r="AH6" t="str">
        <f t="shared" si="13"/>
        <v>{"t":"i","i":3,"c":250,"tr":0},{"t":"i","i":1,"c":25000,"tr":0},{"t":"i","i":6,"c":2500,"tr":0}</v>
      </c>
      <c r="AI6" t="str">
        <f t="shared" si="13"/>
        <v>{"t":"i","i":3,"c":250,"tr":0},{"t":"i","i":1,"c":25000,"tr":0},{"t":"i","i":6,"c":2500,"tr":0}</v>
      </c>
      <c r="AJ6" t="str">
        <f t="shared" si="13"/>
        <v>{"t":"i","i":3,"c":250,"tr":0},{"t":"i","i":1,"c":25000,"tr":0},{"t":"i","i":6,"c":2500,"tr":0}</v>
      </c>
      <c r="AK6" t="str">
        <f t="shared" si="13"/>
        <v>{"t":"i","i":3,"c":250,"tr":0},{"t":"i","i":1,"c":25000,"tr":0},{"t":"i","i":6,"c":2500,"tr":0}</v>
      </c>
      <c r="AL6" t="str">
        <f t="shared" si="13"/>
        <v>{"t":"i","i":3,"c":250,"tr":0},{"t":"i","i":1,"c":25000,"tr":0},{"t":"i","i":6,"c":2500,"tr":0}</v>
      </c>
      <c r="AM6" t="str">
        <f t="shared" si="13"/>
        <v>{"t":"i","i":3,"c":250,"tr":0},{"t":"i","i":1,"c":25000,"tr":0},{"t":"i","i":6,"c":2500,"tr":0}</v>
      </c>
      <c r="AN6" t="str">
        <f t="shared" ref="AN6:CU6" si="14">AM6&amp;AN27</f>
        <v>{"t":"i","i":3,"c":250,"tr":0},{"t":"i","i":1,"c":25000,"tr":0},{"t":"i","i":6,"c":2500,"tr":0}</v>
      </c>
      <c r="AO6" t="str">
        <f t="shared" si="14"/>
        <v>{"t":"i","i":3,"c":250,"tr":0},{"t":"i","i":1,"c":25000,"tr":0},{"t":"i","i":6,"c":2500,"tr":0}</v>
      </c>
      <c r="AP6" t="str">
        <f t="shared" si="14"/>
        <v>{"t":"i","i":3,"c":250,"tr":0},{"t":"i","i":1,"c":25000,"tr":0},{"t":"i","i":6,"c":2500,"tr":0}</v>
      </c>
      <c r="AQ6" t="str">
        <f t="shared" si="14"/>
        <v>{"t":"i","i":3,"c":250,"tr":0},{"t":"i","i":1,"c":25000,"tr":0},{"t":"i","i":6,"c":2500,"tr":0}</v>
      </c>
      <c r="AR6" t="str">
        <f t="shared" si="14"/>
        <v>{"t":"i","i":3,"c":250,"tr":0},{"t":"i","i":1,"c":25000,"tr":0},{"t":"i","i":6,"c":2500,"tr":0}</v>
      </c>
      <c r="AS6" t="str">
        <f t="shared" si="14"/>
        <v>{"t":"i","i":3,"c":250,"tr":0},{"t":"i","i":1,"c":25000,"tr":0},{"t":"i","i":6,"c":2500,"tr":0}</v>
      </c>
      <c r="AT6" t="str">
        <f t="shared" si="14"/>
        <v>{"t":"i","i":3,"c":250,"tr":0},{"t":"i","i":1,"c":25000,"tr":0},{"t":"i","i":6,"c":2500,"tr":0}</v>
      </c>
      <c r="AU6" t="str">
        <f t="shared" si="14"/>
        <v>{"t":"i","i":3,"c":250,"tr":0},{"t":"i","i":1,"c":25000,"tr":0},{"t":"i","i":6,"c":2500,"tr":0}</v>
      </c>
      <c r="AV6" t="str">
        <f t="shared" si="14"/>
        <v>{"t":"i","i":3,"c":250,"tr":0},{"t":"i","i":1,"c":25000,"tr":0},{"t":"i","i":6,"c":2500,"tr":0}</v>
      </c>
      <c r="AW6" t="str">
        <f t="shared" si="14"/>
        <v>{"t":"i","i":3,"c":250,"tr":0},{"t":"i","i":1,"c":25000,"tr":0},{"t":"i","i":6,"c":2500,"tr":0}</v>
      </c>
      <c r="AX6" t="str">
        <f t="shared" si="14"/>
        <v>{"t":"i","i":3,"c":250,"tr":0},{"t":"i","i":1,"c":25000,"tr":0},{"t":"i","i":6,"c":2500,"tr":0}</v>
      </c>
      <c r="AY6" t="str">
        <f t="shared" si="14"/>
        <v>{"t":"i","i":3,"c":250,"tr":0},{"t":"i","i":1,"c":25000,"tr":0},{"t":"i","i":6,"c":2500,"tr":0}</v>
      </c>
      <c r="AZ6" t="str">
        <f t="shared" si="14"/>
        <v>{"t":"i","i":3,"c":250,"tr":0},{"t":"i","i":1,"c":25000,"tr":0},{"t":"i","i":6,"c":2500,"tr":0}</v>
      </c>
      <c r="BA6" t="str">
        <f t="shared" si="14"/>
        <v>{"t":"i","i":3,"c":250,"tr":0},{"t":"i","i":1,"c":25000,"tr":0},{"t":"i","i":6,"c":2500,"tr":0}</v>
      </c>
      <c r="BB6" t="str">
        <f t="shared" si="14"/>
        <v>{"t":"i","i":3,"c":250,"tr":0},{"t":"i","i":1,"c":25000,"tr":0},{"t":"i","i":6,"c":2500,"tr":0}</v>
      </c>
      <c r="BC6" t="str">
        <f t="shared" si="14"/>
        <v>{"t":"i","i":3,"c":250,"tr":0},{"t":"i","i":1,"c":25000,"tr":0},{"t":"i","i":6,"c":2500,"tr":0}</v>
      </c>
      <c r="BD6" t="str">
        <f t="shared" si="14"/>
        <v>{"t":"i","i":3,"c":250,"tr":0},{"t":"i","i":1,"c":25000,"tr":0},{"t":"i","i":6,"c":2500,"tr":0}</v>
      </c>
      <c r="BE6" t="str">
        <f t="shared" si="14"/>
        <v>{"t":"i","i":3,"c":250,"tr":0},{"t":"i","i":1,"c":25000,"tr":0},{"t":"i","i":6,"c":2500,"tr":0}</v>
      </c>
      <c r="BF6" t="str">
        <f t="shared" si="14"/>
        <v>{"t":"i","i":3,"c":250,"tr":0},{"t":"i","i":1,"c":25000,"tr":0},{"t":"i","i":6,"c":2500,"tr":0}</v>
      </c>
      <c r="BG6" t="str">
        <f t="shared" si="14"/>
        <v>{"t":"i","i":3,"c":250,"tr":0},{"t":"i","i":1,"c":25000,"tr":0},{"t":"i","i":6,"c":2500,"tr":0}</v>
      </c>
      <c r="BH6" t="str">
        <f t="shared" si="14"/>
        <v>{"t":"i","i":3,"c":250,"tr":0},{"t":"i","i":1,"c":25000,"tr":0},{"t":"i","i":6,"c":2500,"tr":0}</v>
      </c>
      <c r="BI6" t="str">
        <f t="shared" si="14"/>
        <v>{"t":"i","i":3,"c":250,"tr":0},{"t":"i","i":1,"c":25000,"tr":0},{"t":"i","i":6,"c":2500,"tr":0}</v>
      </c>
      <c r="BJ6" t="str">
        <f t="shared" si="14"/>
        <v>{"t":"i","i":3,"c":250,"tr":0},{"t":"i","i":1,"c":25000,"tr":0},{"t":"i","i":6,"c":2500,"tr":0}</v>
      </c>
      <c r="BK6" t="str">
        <f t="shared" si="14"/>
        <v>{"t":"i","i":3,"c":250,"tr":0},{"t":"i","i":1,"c":25000,"tr":0},{"t":"i","i":6,"c":2500,"tr":0}</v>
      </c>
      <c r="BL6" t="str">
        <f t="shared" si="14"/>
        <v>{"t":"i","i":3,"c":250,"tr":0},{"t":"i","i":1,"c":25000,"tr":0},{"t":"i","i":6,"c":2500,"tr":0}</v>
      </c>
      <c r="BM6" t="str">
        <f t="shared" si="14"/>
        <v>{"t":"i","i":3,"c":250,"tr":0},{"t":"i","i":1,"c":25000,"tr":0},{"t":"i","i":6,"c":2500,"tr":0}</v>
      </c>
      <c r="BN6" t="str">
        <f t="shared" si="14"/>
        <v>{"t":"i","i":3,"c":250,"tr":0},{"t":"i","i":1,"c":25000,"tr":0},{"t":"i","i":6,"c":2500,"tr":0}</v>
      </c>
      <c r="BO6" t="str">
        <f t="shared" si="14"/>
        <v>{"t":"i","i":3,"c":250,"tr":0},{"t":"i","i":1,"c":25000,"tr":0},{"t":"i","i":6,"c":2500,"tr":0}</v>
      </c>
      <c r="BP6" t="str">
        <f t="shared" si="14"/>
        <v>{"t":"i","i":3,"c":250,"tr":0},{"t":"i","i":1,"c":25000,"tr":0},{"t":"i","i":6,"c":2500,"tr":0}</v>
      </c>
      <c r="BQ6" t="str">
        <f t="shared" si="14"/>
        <v>{"t":"i","i":3,"c":250,"tr":0},{"t":"i","i":1,"c":25000,"tr":0},{"t":"i","i":6,"c":2500,"tr":0}</v>
      </c>
      <c r="BR6" t="str">
        <f t="shared" si="14"/>
        <v>{"t":"i","i":3,"c":250,"tr":0},{"t":"i","i":1,"c":25000,"tr":0},{"t":"i","i":6,"c":2500,"tr":0}</v>
      </c>
      <c r="BS6" t="str">
        <f t="shared" si="14"/>
        <v>{"t":"i","i":3,"c":250,"tr":0},{"t":"i","i":1,"c":25000,"tr":0},{"t":"i","i":6,"c":2500,"tr":0}</v>
      </c>
      <c r="BT6" t="str">
        <f t="shared" si="14"/>
        <v>{"t":"i","i":3,"c":250,"tr":0},{"t":"i","i":1,"c":25000,"tr":0},{"t":"i","i":6,"c":2500,"tr":0}</v>
      </c>
      <c r="BU6" t="str">
        <f t="shared" si="14"/>
        <v>{"t":"i","i":3,"c":250,"tr":0},{"t":"i","i":1,"c":25000,"tr":0},{"t":"i","i":6,"c":2500,"tr":0}</v>
      </c>
      <c r="BV6" t="str">
        <f t="shared" si="14"/>
        <v>{"t":"i","i":3,"c":250,"tr":0},{"t":"i","i":1,"c":25000,"tr":0},{"t":"i","i":6,"c":2500,"tr":0}</v>
      </c>
      <c r="BW6" t="str">
        <f t="shared" si="14"/>
        <v>{"t":"i","i":3,"c":250,"tr":0},{"t":"i","i":1,"c":25000,"tr":0},{"t":"i","i":6,"c":2500,"tr":0}</v>
      </c>
      <c r="BX6" t="str">
        <f t="shared" si="14"/>
        <v>{"t":"i","i":3,"c":250,"tr":0},{"t":"i","i":1,"c":25000,"tr":0},{"t":"i","i":6,"c":2500,"tr":0}</v>
      </c>
      <c r="BY6" t="str">
        <f t="shared" si="14"/>
        <v>{"t":"i","i":3,"c":250,"tr":0},{"t":"i","i":1,"c":25000,"tr":0},{"t":"i","i":6,"c":2500,"tr":0}</v>
      </c>
      <c r="BZ6" t="str">
        <f t="shared" si="14"/>
        <v>{"t":"i","i":3,"c":250,"tr":0},{"t":"i","i":1,"c":25000,"tr":0},{"t":"i","i":6,"c":2500,"tr":0}</v>
      </c>
      <c r="CA6" t="str">
        <f t="shared" si="14"/>
        <v>{"t":"i","i":3,"c":250,"tr":0},{"t":"i","i":1,"c":25000,"tr":0},{"t":"i","i":6,"c":2500,"tr":0}</v>
      </c>
      <c r="CB6" t="str">
        <f t="shared" si="14"/>
        <v>{"t":"i","i":3,"c":250,"tr":0},{"t":"i","i":1,"c":25000,"tr":0},{"t":"i","i":6,"c":2500,"tr":0}</v>
      </c>
      <c r="CC6" t="str">
        <f t="shared" si="14"/>
        <v>{"t":"i","i":3,"c":250,"tr":0},{"t":"i","i":1,"c":25000,"tr":0},{"t":"i","i":6,"c":2500,"tr":0}</v>
      </c>
      <c r="CD6" t="str">
        <f t="shared" si="14"/>
        <v>{"t":"i","i":3,"c":250,"tr":0},{"t":"i","i":1,"c":25000,"tr":0},{"t":"i","i":6,"c":2500,"tr":0}</v>
      </c>
      <c r="CE6" t="str">
        <f t="shared" si="14"/>
        <v>{"t":"i","i":3,"c":250,"tr":0},{"t":"i","i":1,"c":25000,"tr":0},{"t":"i","i":6,"c":2500,"tr":0}</v>
      </c>
      <c r="CF6" t="str">
        <f t="shared" si="14"/>
        <v>{"t":"i","i":3,"c":250,"tr":0},{"t":"i","i":1,"c":25000,"tr":0},{"t":"i","i":6,"c":2500,"tr":0}</v>
      </c>
      <c r="CG6" t="str">
        <f t="shared" si="14"/>
        <v>{"t":"i","i":3,"c":250,"tr":0},{"t":"i","i":1,"c":25000,"tr":0},{"t":"i","i":6,"c":2500,"tr":0}</v>
      </c>
      <c r="CH6" t="str">
        <f t="shared" si="14"/>
        <v>{"t":"i","i":3,"c":250,"tr":0},{"t":"i","i":1,"c":25000,"tr":0},{"t":"i","i":6,"c":2500,"tr":0}</v>
      </c>
      <c r="CI6" t="str">
        <f t="shared" si="14"/>
        <v>{"t":"i","i":3,"c":250,"tr":0},{"t":"i","i":1,"c":25000,"tr":0},{"t":"i","i":6,"c":2500,"tr":0}</v>
      </c>
      <c r="CJ6" t="str">
        <f t="shared" si="14"/>
        <v>{"t":"i","i":3,"c":250,"tr":0},{"t":"i","i":1,"c":25000,"tr":0},{"t":"i","i":6,"c":2500,"tr":0}</v>
      </c>
      <c r="CK6" t="str">
        <f t="shared" si="14"/>
        <v>{"t":"i","i":3,"c":250,"tr":0},{"t":"i","i":1,"c":25000,"tr":0},{"t":"i","i":6,"c":2500,"tr":0}</v>
      </c>
      <c r="CL6" t="str">
        <f t="shared" si="14"/>
        <v>{"t":"i","i":3,"c":250,"tr":0},{"t":"i","i":1,"c":25000,"tr":0},{"t":"i","i":6,"c":2500,"tr":0}</v>
      </c>
      <c r="CM6" t="str">
        <f t="shared" si="14"/>
        <v>{"t":"i","i":3,"c":250,"tr":0},{"t":"i","i":1,"c":25000,"tr":0},{"t":"i","i":6,"c":2500,"tr":0}</v>
      </c>
      <c r="CN6" t="str">
        <f t="shared" si="14"/>
        <v>{"t":"i","i":3,"c":250,"tr":0},{"t":"i","i":1,"c":25000,"tr":0},{"t":"i","i":6,"c":2500,"tr":0}</v>
      </c>
      <c r="CO6" t="str">
        <f t="shared" si="14"/>
        <v>{"t":"i","i":3,"c":250,"tr":0},{"t":"i","i":1,"c":25000,"tr":0},{"t":"i","i":6,"c":2500,"tr":0}</v>
      </c>
      <c r="CP6" t="str">
        <f t="shared" si="14"/>
        <v>{"t":"i","i":3,"c":250,"tr":0},{"t":"i","i":1,"c":25000,"tr":0},{"t":"i","i":6,"c":2500,"tr":0}</v>
      </c>
      <c r="CQ6" t="str">
        <f t="shared" si="14"/>
        <v>{"t":"i","i":3,"c":250,"tr":0},{"t":"i","i":1,"c":25000,"tr":0},{"t":"i","i":6,"c":2500,"tr":0}</v>
      </c>
      <c r="CR6" t="str">
        <f t="shared" si="14"/>
        <v>{"t":"i","i":3,"c":250,"tr":0},{"t":"i","i":1,"c":25000,"tr":0},{"t":"i","i":6,"c":2500,"tr":0}</v>
      </c>
      <c r="CS6" t="str">
        <f t="shared" si="14"/>
        <v>{"t":"i","i":3,"c":250,"tr":0},{"t":"i","i":1,"c":25000,"tr":0},{"t":"i","i":6,"c":2500,"tr":0}</v>
      </c>
      <c r="CT6" t="str">
        <f t="shared" si="14"/>
        <v>{"t":"i","i":3,"c":250,"tr":0},{"t":"i","i":1,"c":25000,"tr":0},{"t":"i","i":6,"c":2500,"tr":0}</v>
      </c>
      <c r="CU6" t="str">
        <f t="shared" si="14"/>
        <v>{"t":"i","i":3,"c":250,"tr":0},{"t":"i","i":1,"c":25000,"tr":0},{"t":"i","i":6,"c":2500,"tr":0}</v>
      </c>
      <c r="CV6" t="str">
        <f t="shared" ref="CV6:EB6" si="15">CU6&amp;CV27</f>
        <v>{"t":"i","i":3,"c":250,"tr":0},{"t":"i","i":1,"c":25000,"tr":0},{"t":"i","i":6,"c":2500,"tr":0}</v>
      </c>
      <c r="CW6" t="str">
        <f t="shared" si="15"/>
        <v>{"t":"i","i":3,"c":250,"tr":0},{"t":"i","i":1,"c":25000,"tr":0},{"t":"i","i":6,"c":2500,"tr":0}</v>
      </c>
      <c r="CX6" t="str">
        <f t="shared" si="15"/>
        <v>{"t":"i","i":3,"c":250,"tr":0},{"t":"i","i":1,"c":25000,"tr":0},{"t":"i","i":6,"c":2500,"tr":0}</v>
      </c>
      <c r="CY6" t="str">
        <f t="shared" si="15"/>
        <v>{"t":"i","i":3,"c":250,"tr":0},{"t":"i","i":1,"c":25000,"tr":0},{"t":"i","i":6,"c":2500,"tr":0}</v>
      </c>
      <c r="CZ6" t="str">
        <f t="shared" si="15"/>
        <v>{"t":"i","i":3,"c":250,"tr":0},{"t":"i","i":1,"c":25000,"tr":0},{"t":"i","i":6,"c":2500,"tr":0}</v>
      </c>
      <c r="DA6" t="str">
        <f t="shared" si="15"/>
        <v>{"t":"i","i":3,"c":250,"tr":0},{"t":"i","i":1,"c":25000,"tr":0},{"t":"i","i":6,"c":2500,"tr":0}</v>
      </c>
      <c r="DB6" t="str">
        <f t="shared" si="15"/>
        <v>{"t":"i","i":3,"c":250,"tr":0},{"t":"i","i":1,"c":25000,"tr":0},{"t":"i","i":6,"c":2500,"tr":0}</v>
      </c>
      <c r="DC6" t="str">
        <f t="shared" si="15"/>
        <v>{"t":"i","i":3,"c":250,"tr":0},{"t":"i","i":1,"c":25000,"tr":0},{"t":"i","i":6,"c":2500,"tr":0}</v>
      </c>
      <c r="DD6" t="str">
        <f t="shared" si="15"/>
        <v>{"t":"i","i":3,"c":250,"tr":0},{"t":"i","i":1,"c":25000,"tr":0},{"t":"i","i":6,"c":2500,"tr":0}</v>
      </c>
      <c r="DE6" t="str">
        <f t="shared" si="15"/>
        <v>{"t":"i","i":3,"c":250,"tr":0},{"t":"i","i":1,"c":25000,"tr":0},{"t":"i","i":6,"c":2500,"tr":0}</v>
      </c>
      <c r="DF6" t="str">
        <f t="shared" si="15"/>
        <v>{"t":"i","i":3,"c":250,"tr":0},{"t":"i","i":1,"c":25000,"tr":0},{"t":"i","i":6,"c":2500,"tr":0}</v>
      </c>
      <c r="DG6" t="str">
        <f t="shared" si="15"/>
        <v>{"t":"i","i":3,"c":250,"tr":0},{"t":"i","i":1,"c":25000,"tr":0},{"t":"i","i":6,"c":2500,"tr":0}</v>
      </c>
      <c r="DH6" t="str">
        <f t="shared" si="15"/>
        <v>{"t":"i","i":3,"c":250,"tr":0},{"t":"i","i":1,"c":25000,"tr":0},{"t":"i","i":6,"c":2500,"tr":0}</v>
      </c>
      <c r="DI6" t="str">
        <f t="shared" si="15"/>
        <v>{"t":"i","i":3,"c":250,"tr":0},{"t":"i","i":1,"c":25000,"tr":0},{"t":"i","i":6,"c":2500,"tr":0}</v>
      </c>
      <c r="DJ6" t="str">
        <f t="shared" si="15"/>
        <v>{"t":"i","i":3,"c":250,"tr":0},{"t":"i","i":1,"c":25000,"tr":0},{"t":"i","i":6,"c":2500,"tr":0}</v>
      </c>
      <c r="DK6" t="str">
        <f t="shared" si="15"/>
        <v>{"t":"i","i":3,"c":250,"tr":0},{"t":"i","i":1,"c":25000,"tr":0},{"t":"i","i":6,"c":2500,"tr":0}</v>
      </c>
      <c r="DL6" t="str">
        <f t="shared" si="15"/>
        <v>{"t":"i","i":3,"c":250,"tr":0},{"t":"i","i":1,"c":25000,"tr":0},{"t":"i","i":6,"c":2500,"tr":0}</v>
      </c>
      <c r="DM6" t="str">
        <f t="shared" si="15"/>
        <v>{"t":"i","i":3,"c":250,"tr":0},{"t":"i","i":1,"c":25000,"tr":0},{"t":"i","i":6,"c":2500,"tr":0}</v>
      </c>
      <c r="DN6" t="str">
        <f t="shared" si="15"/>
        <v>{"t":"i","i":3,"c":250,"tr":0},{"t":"i","i":1,"c":25000,"tr":0},{"t":"i","i":6,"c":2500,"tr":0}</v>
      </c>
      <c r="DO6" t="str">
        <f t="shared" si="15"/>
        <v>{"t":"i","i":3,"c":250,"tr":0},{"t":"i","i":1,"c":25000,"tr":0},{"t":"i","i":6,"c":2500,"tr":0}</v>
      </c>
      <c r="DP6" t="str">
        <f t="shared" si="15"/>
        <v>{"t":"i","i":3,"c":250,"tr":0},{"t":"i","i":1,"c":25000,"tr":0},{"t":"i","i":6,"c":2500,"tr":0}</v>
      </c>
      <c r="DQ6" t="str">
        <f t="shared" si="15"/>
        <v>{"t":"i","i":3,"c":250,"tr":0},{"t":"i","i":1,"c":25000,"tr":0},{"t":"i","i":6,"c":2500,"tr":0}</v>
      </c>
      <c r="DR6" t="str">
        <f t="shared" si="15"/>
        <v>{"t":"i","i":3,"c":250,"tr":0},{"t":"i","i":1,"c":25000,"tr":0},{"t":"i","i":6,"c":2500,"tr":0}</v>
      </c>
      <c r="DS6" t="str">
        <f t="shared" si="15"/>
        <v>{"t":"i","i":3,"c":250,"tr":0},{"t":"i","i":1,"c":25000,"tr":0},{"t":"i","i":6,"c":2500,"tr":0}</v>
      </c>
      <c r="DT6" t="str">
        <f t="shared" si="15"/>
        <v>{"t":"i","i":3,"c":250,"tr":0},{"t":"i","i":1,"c":25000,"tr":0},{"t":"i","i":6,"c":2500,"tr":0}</v>
      </c>
      <c r="DU6" t="str">
        <f t="shared" si="15"/>
        <v>{"t":"i","i":3,"c":250,"tr":0},{"t":"i","i":1,"c":25000,"tr":0},{"t":"i","i":6,"c":2500,"tr":0}</v>
      </c>
      <c r="DV6" t="str">
        <f t="shared" si="15"/>
        <v>{"t":"i","i":3,"c":250,"tr":0},{"t":"i","i":1,"c":25000,"tr":0},{"t":"i","i":6,"c":2500,"tr":0}</v>
      </c>
      <c r="DW6" t="str">
        <f t="shared" si="15"/>
        <v>{"t":"i","i":3,"c":250,"tr":0},{"t":"i","i":1,"c":25000,"tr":0},{"t":"i","i":6,"c":2500,"tr":0}</v>
      </c>
      <c r="DX6" t="str">
        <f t="shared" si="15"/>
        <v>{"t":"i","i":3,"c":250,"tr":0},{"t":"i","i":1,"c":25000,"tr":0},{"t":"i","i":6,"c":2500,"tr":0}</v>
      </c>
      <c r="DY6" t="str">
        <f t="shared" si="15"/>
        <v>{"t":"i","i":3,"c":250,"tr":0},{"t":"i","i":1,"c":25000,"tr":0},{"t":"i","i":6,"c":2500,"tr":0}</v>
      </c>
      <c r="DZ6" t="str">
        <f t="shared" si="15"/>
        <v>{"t":"i","i":3,"c":250,"tr":0},{"t":"i","i":1,"c":25000,"tr":0},{"t":"i","i":6,"c":2500,"tr":0}</v>
      </c>
      <c r="EA6" t="str">
        <f t="shared" si="15"/>
        <v>{"t":"i","i":3,"c":250,"tr":0},{"t":"i","i":1,"c":25000,"tr":0},{"t":"i","i":6,"c":2500,"tr":0}</v>
      </c>
      <c r="EB6" t="str">
        <f t="shared" si="15"/>
        <v>{"t":"i","i":3,"c":250,"tr":0},{"t":"i","i":1,"c":25000,"tr":0},{"t":"i","i":6,"c":2500,"tr":0}</v>
      </c>
      <c r="EC6" t="str">
        <f t="shared" ref="EC6:EU6" si="16">EB6&amp;EC27</f>
        <v>{"t":"i","i":3,"c":250,"tr":0},{"t":"i","i":1,"c":25000,"tr":0},{"t":"i","i":6,"c":2500,"tr":0}</v>
      </c>
      <c r="ED6" t="str">
        <f t="shared" si="16"/>
        <v>{"t":"i","i":3,"c":250,"tr":0},{"t":"i","i":1,"c":25000,"tr":0},{"t":"i","i":6,"c":2500,"tr":0}</v>
      </c>
      <c r="EE6" t="str">
        <f t="shared" si="16"/>
        <v>{"t":"i","i":3,"c":250,"tr":0},{"t":"i","i":1,"c":25000,"tr":0},{"t":"i","i":6,"c":2500,"tr":0}</v>
      </c>
      <c r="EF6" t="str">
        <f t="shared" si="16"/>
        <v>{"t":"i","i":3,"c":250,"tr":0},{"t":"i","i":1,"c":25000,"tr":0},{"t":"i","i":6,"c":2500,"tr":0}</v>
      </c>
      <c r="EG6" t="str">
        <f t="shared" si="16"/>
        <v>{"t":"i","i":3,"c":250,"tr":0},{"t":"i","i":1,"c":25000,"tr":0},{"t":"i","i":6,"c":2500,"tr":0}</v>
      </c>
      <c r="EH6" t="str">
        <f t="shared" si="16"/>
        <v>{"t":"i","i":3,"c":250,"tr":0},{"t":"i","i":1,"c":25000,"tr":0},{"t":"i","i":6,"c":2500,"tr":0}</v>
      </c>
      <c r="EI6" t="str">
        <f t="shared" si="16"/>
        <v>{"t":"i","i":3,"c":250,"tr":0},{"t":"i","i":1,"c":25000,"tr":0},{"t":"i","i":6,"c":2500,"tr":0}</v>
      </c>
      <c r="EJ6" t="str">
        <f t="shared" si="16"/>
        <v>{"t":"i","i":3,"c":250,"tr":0},{"t":"i","i":1,"c":25000,"tr":0},{"t":"i","i":6,"c":2500,"tr":0}</v>
      </c>
      <c r="EK6" t="str">
        <f t="shared" si="16"/>
        <v>{"t":"i","i":3,"c":250,"tr":0},{"t":"i","i":1,"c":25000,"tr":0},{"t":"i","i":6,"c":2500,"tr":0}</v>
      </c>
      <c r="EL6" t="str">
        <f t="shared" si="16"/>
        <v>{"t":"i","i":3,"c":250,"tr":0},{"t":"i","i":1,"c":25000,"tr":0},{"t":"i","i":6,"c":2500,"tr":0}</v>
      </c>
      <c r="EM6" t="str">
        <f t="shared" si="16"/>
        <v>{"t":"i","i":3,"c":250,"tr":0},{"t":"i","i":1,"c":25000,"tr":0},{"t":"i","i":6,"c":2500,"tr":0}</v>
      </c>
      <c r="EN6" t="str">
        <f t="shared" si="16"/>
        <v>{"t":"i","i":3,"c":250,"tr":0},{"t":"i","i":1,"c":25000,"tr":0},{"t":"i","i":6,"c":2500,"tr":0}</v>
      </c>
      <c r="EO6" t="str">
        <f t="shared" si="16"/>
        <v>{"t":"i","i":3,"c":250,"tr":0},{"t":"i","i":1,"c":25000,"tr":0},{"t":"i","i":6,"c":2500,"tr":0}</v>
      </c>
      <c r="EP6" t="str">
        <f t="shared" si="16"/>
        <v>{"t":"i","i":3,"c":250,"tr":0},{"t":"i","i":1,"c":25000,"tr":0},{"t":"i","i":6,"c":2500,"tr":0}</v>
      </c>
      <c r="EQ6" t="str">
        <f t="shared" si="16"/>
        <v>{"t":"i","i":3,"c":250,"tr":0},{"t":"i","i":1,"c":25000,"tr":0},{"t":"i","i":6,"c":2500,"tr":0}</v>
      </c>
      <c r="ER6" t="str">
        <f t="shared" si="16"/>
        <v>{"t":"i","i":3,"c":250,"tr":0},{"t":"i","i":1,"c":25000,"tr":0},{"t":"i","i":6,"c":2500,"tr":0}</v>
      </c>
      <c r="ES6" t="str">
        <f t="shared" si="16"/>
        <v>{"t":"i","i":3,"c":250,"tr":0},{"t":"i","i":1,"c":25000,"tr":0},{"t":"i","i":6,"c":2500,"tr":0}</v>
      </c>
      <c r="ET6" t="str">
        <f t="shared" si="16"/>
        <v>{"t":"i","i":3,"c":250,"tr":0},{"t":"i","i":1,"c":25000,"tr":0},{"t":"i","i":6,"c":2500,"tr":0}</v>
      </c>
      <c r="EU6" t="str">
        <f t="shared" si="16"/>
        <v>{"t":"i","i":3,"c":250,"tr":0},{"t":"i","i":1,"c":25000,"tr":0},{"t":"i","i":6,"c":2500,"tr":0}</v>
      </c>
      <c r="EV6" t="str">
        <f t="shared" ref="EV6:EZ6" si="17">EU6&amp;EV27</f>
        <v>{"t":"i","i":3,"c":250,"tr":0},{"t":"i","i":1,"c":25000,"tr":0},{"t":"i","i":6,"c":2500,"tr":0}</v>
      </c>
      <c r="EW6" t="str">
        <f t="shared" si="17"/>
        <v>{"t":"i","i":3,"c":250,"tr":0},{"t":"i","i":1,"c":25000,"tr":0},{"t":"i","i":6,"c":2500,"tr":0}</v>
      </c>
      <c r="EX6" t="str">
        <f t="shared" si="17"/>
        <v>{"t":"i","i":3,"c":250,"tr":0},{"t":"i","i":1,"c":25000,"tr":0},{"t":"i","i":6,"c":2500,"tr":0}</v>
      </c>
      <c r="EY6" t="str">
        <f t="shared" si="17"/>
        <v>{"t":"i","i":3,"c":250,"tr":0},{"t":"i","i":1,"c":25000,"tr":0},{"t":"i","i":6,"c":2500,"tr":0}</v>
      </c>
      <c r="EZ6" t="str">
        <f t="shared" si="17"/>
        <v>{"t":"i","i":3,"c":250,"tr":0},{"t":"i","i":1,"c":25000,"tr":0},{"t":"i","i":6,"c":2500,"tr":0}</v>
      </c>
      <c r="FB6" t="str">
        <f t="shared" si="12"/>
        <v>{"t":"i","i":3,"c":250,"tr":0},{"t":"i","i":1,"c":25000,"tr":0},{"t":"i","i":6,"c":2500,"tr":0}</v>
      </c>
    </row>
    <row r="7" spans="1:158" x14ac:dyDescent="0.15">
      <c r="A7">
        <v>950004</v>
      </c>
      <c r="B7" s="3" t="s">
        <v>521</v>
      </c>
      <c r="C7" s="3" t="s">
        <v>521</v>
      </c>
      <c r="D7" s="3" t="str">
        <f t="shared" si="5"/>
        <v>[{"t":"i","i":3,"c":200,"tr":0},{"t":"i","i":1,"c":20000,"tr":0},{"t":"i","i":6,"c":2000,"tr":0}]</v>
      </c>
      <c r="E7" s="2">
        <v>0</v>
      </c>
      <c r="F7" s="2">
        <v>0</v>
      </c>
      <c r="G7" t="str">
        <f t="shared" si="6"/>
        <v>{"t":"i","i":3,"c":200,"tr":0}</v>
      </c>
      <c r="H7" t="str">
        <f t="shared" ref="H7:AM7" si="18">G7&amp;H28</f>
        <v>{"t":"i","i":3,"c":200,"tr":0},{"t":"i","i":1,"c":20000,"tr":0}</v>
      </c>
      <c r="I7" t="str">
        <f t="shared" si="18"/>
        <v>{"t":"i","i":3,"c":200,"tr":0},{"t":"i","i":1,"c":20000,"tr":0},{"t":"i","i":6,"c":2000,"tr":0}</v>
      </c>
      <c r="J7" t="str">
        <f t="shared" si="18"/>
        <v>{"t":"i","i":3,"c":200,"tr":0},{"t":"i","i":1,"c":20000,"tr":0},{"t":"i","i":6,"c":2000,"tr":0}</v>
      </c>
      <c r="K7" t="str">
        <f t="shared" si="18"/>
        <v>{"t":"i","i":3,"c":200,"tr":0},{"t":"i","i":1,"c":20000,"tr":0},{"t":"i","i":6,"c":2000,"tr":0}</v>
      </c>
      <c r="L7" t="str">
        <f t="shared" si="18"/>
        <v>{"t":"i","i":3,"c":200,"tr":0},{"t":"i","i":1,"c":20000,"tr":0},{"t":"i","i":6,"c":2000,"tr":0}</v>
      </c>
      <c r="M7" t="str">
        <f t="shared" si="18"/>
        <v>{"t":"i","i":3,"c":200,"tr":0},{"t":"i","i":1,"c":20000,"tr":0},{"t":"i","i":6,"c":2000,"tr":0}</v>
      </c>
      <c r="N7" t="str">
        <f t="shared" si="18"/>
        <v>{"t":"i","i":3,"c":200,"tr":0},{"t":"i","i":1,"c":20000,"tr":0},{"t":"i","i":6,"c":2000,"tr":0}</v>
      </c>
      <c r="O7" t="str">
        <f t="shared" si="18"/>
        <v>{"t":"i","i":3,"c":200,"tr":0},{"t":"i","i":1,"c":20000,"tr":0},{"t":"i","i":6,"c":2000,"tr":0}</v>
      </c>
      <c r="P7" t="str">
        <f t="shared" si="18"/>
        <v>{"t":"i","i":3,"c":200,"tr":0},{"t":"i","i":1,"c":20000,"tr":0},{"t":"i","i":6,"c":2000,"tr":0}</v>
      </c>
      <c r="Q7" t="str">
        <f t="shared" si="18"/>
        <v>{"t":"i","i":3,"c":200,"tr":0},{"t":"i","i":1,"c":20000,"tr":0},{"t":"i","i":6,"c":2000,"tr":0}</v>
      </c>
      <c r="R7" t="str">
        <f t="shared" si="18"/>
        <v>{"t":"i","i":3,"c":200,"tr":0},{"t":"i","i":1,"c":20000,"tr":0},{"t":"i","i":6,"c":2000,"tr":0}</v>
      </c>
      <c r="S7" t="str">
        <f t="shared" si="18"/>
        <v>{"t":"i","i":3,"c":200,"tr":0},{"t":"i","i":1,"c":20000,"tr":0},{"t":"i","i":6,"c":2000,"tr":0}</v>
      </c>
      <c r="T7" t="str">
        <f t="shared" si="18"/>
        <v>{"t":"i","i":3,"c":200,"tr":0},{"t":"i","i":1,"c":20000,"tr":0},{"t":"i","i":6,"c":2000,"tr":0}</v>
      </c>
      <c r="U7" t="str">
        <f t="shared" si="18"/>
        <v>{"t":"i","i":3,"c":200,"tr":0},{"t":"i","i":1,"c":20000,"tr":0},{"t":"i","i":6,"c":2000,"tr":0}</v>
      </c>
      <c r="V7" t="str">
        <f t="shared" si="18"/>
        <v>{"t":"i","i":3,"c":200,"tr":0},{"t":"i","i":1,"c":20000,"tr":0},{"t":"i","i":6,"c":2000,"tr":0}</v>
      </c>
      <c r="W7" t="str">
        <f t="shared" si="18"/>
        <v>{"t":"i","i":3,"c":200,"tr":0},{"t":"i","i":1,"c":20000,"tr":0},{"t":"i","i":6,"c":2000,"tr":0}</v>
      </c>
      <c r="X7" t="str">
        <f t="shared" si="18"/>
        <v>{"t":"i","i":3,"c":200,"tr":0},{"t":"i","i":1,"c":20000,"tr":0},{"t":"i","i":6,"c":2000,"tr":0}</v>
      </c>
      <c r="Y7" t="str">
        <f t="shared" si="18"/>
        <v>{"t":"i","i":3,"c":200,"tr":0},{"t":"i","i":1,"c":20000,"tr":0},{"t":"i","i":6,"c":2000,"tr":0}</v>
      </c>
      <c r="Z7" t="str">
        <f t="shared" si="18"/>
        <v>{"t":"i","i":3,"c":200,"tr":0},{"t":"i","i":1,"c":20000,"tr":0},{"t":"i","i":6,"c":2000,"tr":0}</v>
      </c>
      <c r="AA7" t="str">
        <f t="shared" si="18"/>
        <v>{"t":"i","i":3,"c":200,"tr":0},{"t":"i","i":1,"c":20000,"tr":0},{"t":"i","i":6,"c":2000,"tr":0}</v>
      </c>
      <c r="AB7" t="str">
        <f t="shared" si="18"/>
        <v>{"t":"i","i":3,"c":200,"tr":0},{"t":"i","i":1,"c":20000,"tr":0},{"t":"i","i":6,"c":2000,"tr":0}</v>
      </c>
      <c r="AC7" t="str">
        <f t="shared" si="18"/>
        <v>{"t":"i","i":3,"c":200,"tr":0},{"t":"i","i":1,"c":20000,"tr":0},{"t":"i","i":6,"c":2000,"tr":0}</v>
      </c>
      <c r="AD7" t="str">
        <f t="shared" si="18"/>
        <v>{"t":"i","i":3,"c":200,"tr":0},{"t":"i","i":1,"c":20000,"tr":0},{"t":"i","i":6,"c":2000,"tr":0}</v>
      </c>
      <c r="AE7" t="str">
        <f t="shared" si="18"/>
        <v>{"t":"i","i":3,"c":200,"tr":0},{"t":"i","i":1,"c":20000,"tr":0},{"t":"i","i":6,"c":2000,"tr":0}</v>
      </c>
      <c r="AF7" t="str">
        <f t="shared" si="18"/>
        <v>{"t":"i","i":3,"c":200,"tr":0},{"t":"i","i":1,"c":20000,"tr":0},{"t":"i","i":6,"c":2000,"tr":0}</v>
      </c>
      <c r="AG7" t="str">
        <f t="shared" si="18"/>
        <v>{"t":"i","i":3,"c":200,"tr":0},{"t":"i","i":1,"c":20000,"tr":0},{"t":"i","i":6,"c":2000,"tr":0}</v>
      </c>
      <c r="AH7" t="str">
        <f t="shared" si="18"/>
        <v>{"t":"i","i":3,"c":200,"tr":0},{"t":"i","i":1,"c":20000,"tr":0},{"t":"i","i":6,"c":2000,"tr":0}</v>
      </c>
      <c r="AI7" t="str">
        <f t="shared" si="18"/>
        <v>{"t":"i","i":3,"c":200,"tr":0},{"t":"i","i":1,"c":20000,"tr":0},{"t":"i","i":6,"c":2000,"tr":0}</v>
      </c>
      <c r="AJ7" t="str">
        <f t="shared" si="18"/>
        <v>{"t":"i","i":3,"c":200,"tr":0},{"t":"i","i":1,"c":20000,"tr":0},{"t":"i","i":6,"c":2000,"tr":0}</v>
      </c>
      <c r="AK7" t="str">
        <f t="shared" si="18"/>
        <v>{"t":"i","i":3,"c":200,"tr":0},{"t":"i","i":1,"c":20000,"tr":0},{"t":"i","i":6,"c":2000,"tr":0}</v>
      </c>
      <c r="AL7" t="str">
        <f t="shared" si="18"/>
        <v>{"t":"i","i":3,"c":200,"tr":0},{"t":"i","i":1,"c":20000,"tr":0},{"t":"i","i":6,"c":2000,"tr":0}</v>
      </c>
      <c r="AM7" t="str">
        <f t="shared" si="18"/>
        <v>{"t":"i","i":3,"c":200,"tr":0},{"t":"i","i":1,"c":20000,"tr":0},{"t":"i","i":6,"c":2000,"tr":0}</v>
      </c>
      <c r="AN7" t="str">
        <f t="shared" ref="AN7:CU7" si="19">AM7&amp;AN28</f>
        <v>{"t":"i","i":3,"c":200,"tr":0},{"t":"i","i":1,"c":20000,"tr":0},{"t":"i","i":6,"c":2000,"tr":0}</v>
      </c>
      <c r="AO7" t="str">
        <f t="shared" si="19"/>
        <v>{"t":"i","i":3,"c":200,"tr":0},{"t":"i","i":1,"c":20000,"tr":0},{"t":"i","i":6,"c":2000,"tr":0}</v>
      </c>
      <c r="AP7" t="str">
        <f t="shared" si="19"/>
        <v>{"t":"i","i":3,"c":200,"tr":0},{"t":"i","i":1,"c":20000,"tr":0},{"t":"i","i":6,"c":2000,"tr":0}</v>
      </c>
      <c r="AQ7" t="str">
        <f t="shared" si="19"/>
        <v>{"t":"i","i":3,"c":200,"tr":0},{"t":"i","i":1,"c":20000,"tr":0},{"t":"i","i":6,"c":2000,"tr":0}</v>
      </c>
      <c r="AR7" t="str">
        <f t="shared" si="19"/>
        <v>{"t":"i","i":3,"c":200,"tr":0},{"t":"i","i":1,"c":20000,"tr":0},{"t":"i","i":6,"c":2000,"tr":0}</v>
      </c>
      <c r="AS7" t="str">
        <f t="shared" si="19"/>
        <v>{"t":"i","i":3,"c":200,"tr":0},{"t":"i","i":1,"c":20000,"tr":0},{"t":"i","i":6,"c":2000,"tr":0}</v>
      </c>
      <c r="AT7" t="str">
        <f t="shared" si="19"/>
        <v>{"t":"i","i":3,"c":200,"tr":0},{"t":"i","i":1,"c":20000,"tr":0},{"t":"i","i":6,"c":2000,"tr":0}</v>
      </c>
      <c r="AU7" t="str">
        <f t="shared" si="19"/>
        <v>{"t":"i","i":3,"c":200,"tr":0},{"t":"i","i":1,"c":20000,"tr":0},{"t":"i","i":6,"c":2000,"tr":0}</v>
      </c>
      <c r="AV7" t="str">
        <f t="shared" si="19"/>
        <v>{"t":"i","i":3,"c":200,"tr":0},{"t":"i","i":1,"c":20000,"tr":0},{"t":"i","i":6,"c":2000,"tr":0}</v>
      </c>
      <c r="AW7" t="str">
        <f t="shared" si="19"/>
        <v>{"t":"i","i":3,"c":200,"tr":0},{"t":"i","i":1,"c":20000,"tr":0},{"t":"i","i":6,"c":2000,"tr":0}</v>
      </c>
      <c r="AX7" t="str">
        <f t="shared" si="19"/>
        <v>{"t":"i","i":3,"c":200,"tr":0},{"t":"i","i":1,"c":20000,"tr":0},{"t":"i","i":6,"c":2000,"tr":0}</v>
      </c>
      <c r="AY7" t="str">
        <f t="shared" si="19"/>
        <v>{"t":"i","i":3,"c":200,"tr":0},{"t":"i","i":1,"c":20000,"tr":0},{"t":"i","i":6,"c":2000,"tr":0}</v>
      </c>
      <c r="AZ7" t="str">
        <f t="shared" si="19"/>
        <v>{"t":"i","i":3,"c":200,"tr":0},{"t":"i","i":1,"c":20000,"tr":0},{"t":"i","i":6,"c":2000,"tr":0}</v>
      </c>
      <c r="BA7" t="str">
        <f t="shared" si="19"/>
        <v>{"t":"i","i":3,"c":200,"tr":0},{"t":"i","i":1,"c":20000,"tr":0},{"t":"i","i":6,"c":2000,"tr":0}</v>
      </c>
      <c r="BB7" t="str">
        <f t="shared" si="19"/>
        <v>{"t":"i","i":3,"c":200,"tr":0},{"t":"i","i":1,"c":20000,"tr":0},{"t":"i","i":6,"c":2000,"tr":0}</v>
      </c>
      <c r="BC7" t="str">
        <f t="shared" si="19"/>
        <v>{"t":"i","i":3,"c":200,"tr":0},{"t":"i","i":1,"c":20000,"tr":0},{"t":"i","i":6,"c":2000,"tr":0}</v>
      </c>
      <c r="BD7" t="str">
        <f t="shared" si="19"/>
        <v>{"t":"i","i":3,"c":200,"tr":0},{"t":"i","i":1,"c":20000,"tr":0},{"t":"i","i":6,"c":2000,"tr":0}</v>
      </c>
      <c r="BE7" t="str">
        <f t="shared" si="19"/>
        <v>{"t":"i","i":3,"c":200,"tr":0},{"t":"i","i":1,"c":20000,"tr":0},{"t":"i","i":6,"c":2000,"tr":0}</v>
      </c>
      <c r="BF7" t="str">
        <f t="shared" si="19"/>
        <v>{"t":"i","i":3,"c":200,"tr":0},{"t":"i","i":1,"c":20000,"tr":0},{"t":"i","i":6,"c":2000,"tr":0}</v>
      </c>
      <c r="BG7" t="str">
        <f t="shared" si="19"/>
        <v>{"t":"i","i":3,"c":200,"tr":0},{"t":"i","i":1,"c":20000,"tr":0},{"t":"i","i":6,"c":2000,"tr":0}</v>
      </c>
      <c r="BH7" t="str">
        <f t="shared" si="19"/>
        <v>{"t":"i","i":3,"c":200,"tr":0},{"t":"i","i":1,"c":20000,"tr":0},{"t":"i","i":6,"c":2000,"tr":0}</v>
      </c>
      <c r="BI7" t="str">
        <f t="shared" si="19"/>
        <v>{"t":"i","i":3,"c":200,"tr":0},{"t":"i","i":1,"c":20000,"tr":0},{"t":"i","i":6,"c":2000,"tr":0}</v>
      </c>
      <c r="BJ7" t="str">
        <f t="shared" si="19"/>
        <v>{"t":"i","i":3,"c":200,"tr":0},{"t":"i","i":1,"c":20000,"tr":0},{"t":"i","i":6,"c":2000,"tr":0}</v>
      </c>
      <c r="BK7" t="str">
        <f t="shared" si="19"/>
        <v>{"t":"i","i":3,"c":200,"tr":0},{"t":"i","i":1,"c":20000,"tr":0},{"t":"i","i":6,"c":2000,"tr":0}</v>
      </c>
      <c r="BL7" t="str">
        <f t="shared" si="19"/>
        <v>{"t":"i","i":3,"c":200,"tr":0},{"t":"i","i":1,"c":20000,"tr":0},{"t":"i","i":6,"c":2000,"tr":0}</v>
      </c>
      <c r="BM7" t="str">
        <f t="shared" si="19"/>
        <v>{"t":"i","i":3,"c":200,"tr":0},{"t":"i","i":1,"c":20000,"tr":0},{"t":"i","i":6,"c":2000,"tr":0}</v>
      </c>
      <c r="BN7" t="str">
        <f t="shared" si="19"/>
        <v>{"t":"i","i":3,"c":200,"tr":0},{"t":"i","i":1,"c":20000,"tr":0},{"t":"i","i":6,"c":2000,"tr":0}</v>
      </c>
      <c r="BO7" t="str">
        <f t="shared" si="19"/>
        <v>{"t":"i","i":3,"c":200,"tr":0},{"t":"i","i":1,"c":20000,"tr":0},{"t":"i","i":6,"c":2000,"tr":0}</v>
      </c>
      <c r="BP7" t="str">
        <f t="shared" si="19"/>
        <v>{"t":"i","i":3,"c":200,"tr":0},{"t":"i","i":1,"c":20000,"tr":0},{"t":"i","i":6,"c":2000,"tr":0}</v>
      </c>
      <c r="BQ7" t="str">
        <f t="shared" si="19"/>
        <v>{"t":"i","i":3,"c":200,"tr":0},{"t":"i","i":1,"c":20000,"tr":0},{"t":"i","i":6,"c":2000,"tr":0}</v>
      </c>
      <c r="BR7" t="str">
        <f t="shared" si="19"/>
        <v>{"t":"i","i":3,"c":200,"tr":0},{"t":"i","i":1,"c":20000,"tr":0},{"t":"i","i":6,"c":2000,"tr":0}</v>
      </c>
      <c r="BS7" t="str">
        <f t="shared" si="19"/>
        <v>{"t":"i","i":3,"c":200,"tr":0},{"t":"i","i":1,"c":20000,"tr":0},{"t":"i","i":6,"c":2000,"tr":0}</v>
      </c>
      <c r="BT7" t="str">
        <f t="shared" si="19"/>
        <v>{"t":"i","i":3,"c":200,"tr":0},{"t":"i","i":1,"c":20000,"tr":0},{"t":"i","i":6,"c":2000,"tr":0}</v>
      </c>
      <c r="BU7" t="str">
        <f t="shared" si="19"/>
        <v>{"t":"i","i":3,"c":200,"tr":0},{"t":"i","i":1,"c":20000,"tr":0},{"t":"i","i":6,"c":2000,"tr":0}</v>
      </c>
      <c r="BV7" t="str">
        <f t="shared" si="19"/>
        <v>{"t":"i","i":3,"c":200,"tr":0},{"t":"i","i":1,"c":20000,"tr":0},{"t":"i","i":6,"c":2000,"tr":0}</v>
      </c>
      <c r="BW7" t="str">
        <f t="shared" si="19"/>
        <v>{"t":"i","i":3,"c":200,"tr":0},{"t":"i","i":1,"c":20000,"tr":0},{"t":"i","i":6,"c":2000,"tr":0}</v>
      </c>
      <c r="BX7" t="str">
        <f t="shared" si="19"/>
        <v>{"t":"i","i":3,"c":200,"tr":0},{"t":"i","i":1,"c":20000,"tr":0},{"t":"i","i":6,"c":2000,"tr":0}</v>
      </c>
      <c r="BY7" t="str">
        <f t="shared" si="19"/>
        <v>{"t":"i","i":3,"c":200,"tr":0},{"t":"i","i":1,"c":20000,"tr":0},{"t":"i","i":6,"c":2000,"tr":0}</v>
      </c>
      <c r="BZ7" t="str">
        <f t="shared" si="19"/>
        <v>{"t":"i","i":3,"c":200,"tr":0},{"t":"i","i":1,"c":20000,"tr":0},{"t":"i","i":6,"c":2000,"tr":0}</v>
      </c>
      <c r="CA7" t="str">
        <f t="shared" si="19"/>
        <v>{"t":"i","i":3,"c":200,"tr":0},{"t":"i","i":1,"c":20000,"tr":0},{"t":"i","i":6,"c":2000,"tr":0}</v>
      </c>
      <c r="CB7" t="str">
        <f t="shared" si="19"/>
        <v>{"t":"i","i":3,"c":200,"tr":0},{"t":"i","i":1,"c":20000,"tr":0},{"t":"i","i":6,"c":2000,"tr":0}</v>
      </c>
      <c r="CC7" t="str">
        <f t="shared" si="19"/>
        <v>{"t":"i","i":3,"c":200,"tr":0},{"t":"i","i":1,"c":20000,"tr":0},{"t":"i","i":6,"c":2000,"tr":0}</v>
      </c>
      <c r="CD7" t="str">
        <f t="shared" si="19"/>
        <v>{"t":"i","i":3,"c":200,"tr":0},{"t":"i","i":1,"c":20000,"tr":0},{"t":"i","i":6,"c":2000,"tr":0}</v>
      </c>
      <c r="CE7" t="str">
        <f t="shared" si="19"/>
        <v>{"t":"i","i":3,"c":200,"tr":0},{"t":"i","i":1,"c":20000,"tr":0},{"t":"i","i":6,"c":2000,"tr":0}</v>
      </c>
      <c r="CF7" t="str">
        <f t="shared" si="19"/>
        <v>{"t":"i","i":3,"c":200,"tr":0},{"t":"i","i":1,"c":20000,"tr":0},{"t":"i","i":6,"c":2000,"tr":0}</v>
      </c>
      <c r="CG7" t="str">
        <f t="shared" si="19"/>
        <v>{"t":"i","i":3,"c":200,"tr":0},{"t":"i","i":1,"c":20000,"tr":0},{"t":"i","i":6,"c":2000,"tr":0}</v>
      </c>
      <c r="CH7" t="str">
        <f t="shared" si="19"/>
        <v>{"t":"i","i":3,"c":200,"tr":0},{"t":"i","i":1,"c":20000,"tr":0},{"t":"i","i":6,"c":2000,"tr":0}</v>
      </c>
      <c r="CI7" t="str">
        <f t="shared" si="19"/>
        <v>{"t":"i","i":3,"c":200,"tr":0},{"t":"i","i":1,"c":20000,"tr":0},{"t":"i","i":6,"c":2000,"tr":0}</v>
      </c>
      <c r="CJ7" t="str">
        <f t="shared" si="19"/>
        <v>{"t":"i","i":3,"c":200,"tr":0},{"t":"i","i":1,"c":20000,"tr":0},{"t":"i","i":6,"c":2000,"tr":0}</v>
      </c>
      <c r="CK7" t="str">
        <f t="shared" si="19"/>
        <v>{"t":"i","i":3,"c":200,"tr":0},{"t":"i","i":1,"c":20000,"tr":0},{"t":"i","i":6,"c":2000,"tr":0}</v>
      </c>
      <c r="CL7" t="str">
        <f t="shared" si="19"/>
        <v>{"t":"i","i":3,"c":200,"tr":0},{"t":"i","i":1,"c":20000,"tr":0},{"t":"i","i":6,"c":2000,"tr":0}</v>
      </c>
      <c r="CM7" t="str">
        <f t="shared" si="19"/>
        <v>{"t":"i","i":3,"c":200,"tr":0},{"t":"i","i":1,"c":20000,"tr":0},{"t":"i","i":6,"c":2000,"tr":0}</v>
      </c>
      <c r="CN7" t="str">
        <f t="shared" si="19"/>
        <v>{"t":"i","i":3,"c":200,"tr":0},{"t":"i","i":1,"c":20000,"tr":0},{"t":"i","i":6,"c":2000,"tr":0}</v>
      </c>
      <c r="CO7" t="str">
        <f t="shared" si="19"/>
        <v>{"t":"i","i":3,"c":200,"tr":0},{"t":"i","i":1,"c":20000,"tr":0},{"t":"i","i":6,"c":2000,"tr":0}</v>
      </c>
      <c r="CP7" t="str">
        <f t="shared" si="19"/>
        <v>{"t":"i","i":3,"c":200,"tr":0},{"t":"i","i":1,"c":20000,"tr":0},{"t":"i","i":6,"c":2000,"tr":0}</v>
      </c>
      <c r="CQ7" t="str">
        <f t="shared" si="19"/>
        <v>{"t":"i","i":3,"c":200,"tr":0},{"t":"i","i":1,"c":20000,"tr":0},{"t":"i","i":6,"c":2000,"tr":0}</v>
      </c>
      <c r="CR7" t="str">
        <f t="shared" si="19"/>
        <v>{"t":"i","i":3,"c":200,"tr":0},{"t":"i","i":1,"c":20000,"tr":0},{"t":"i","i":6,"c":2000,"tr":0}</v>
      </c>
      <c r="CS7" t="str">
        <f t="shared" si="19"/>
        <v>{"t":"i","i":3,"c":200,"tr":0},{"t":"i","i":1,"c":20000,"tr":0},{"t":"i","i":6,"c":2000,"tr":0}</v>
      </c>
      <c r="CT7" t="str">
        <f t="shared" si="19"/>
        <v>{"t":"i","i":3,"c":200,"tr":0},{"t":"i","i":1,"c":20000,"tr":0},{"t":"i","i":6,"c":2000,"tr":0}</v>
      </c>
      <c r="CU7" t="str">
        <f t="shared" si="19"/>
        <v>{"t":"i","i":3,"c":200,"tr":0},{"t":"i","i":1,"c":20000,"tr":0},{"t":"i","i":6,"c":2000,"tr":0}</v>
      </c>
      <c r="CV7" t="str">
        <f t="shared" ref="CV7:EB7" si="20">CU7&amp;CV28</f>
        <v>{"t":"i","i":3,"c":200,"tr":0},{"t":"i","i":1,"c":20000,"tr":0},{"t":"i","i":6,"c":2000,"tr":0}</v>
      </c>
      <c r="CW7" t="str">
        <f t="shared" si="20"/>
        <v>{"t":"i","i":3,"c":200,"tr":0},{"t":"i","i":1,"c":20000,"tr":0},{"t":"i","i":6,"c":2000,"tr":0}</v>
      </c>
      <c r="CX7" t="str">
        <f t="shared" si="20"/>
        <v>{"t":"i","i":3,"c":200,"tr":0},{"t":"i","i":1,"c":20000,"tr":0},{"t":"i","i":6,"c":2000,"tr":0}</v>
      </c>
      <c r="CY7" t="str">
        <f t="shared" si="20"/>
        <v>{"t":"i","i":3,"c":200,"tr":0},{"t":"i","i":1,"c":20000,"tr":0},{"t":"i","i":6,"c":2000,"tr":0}</v>
      </c>
      <c r="CZ7" t="str">
        <f t="shared" si="20"/>
        <v>{"t":"i","i":3,"c":200,"tr":0},{"t":"i","i":1,"c":20000,"tr":0},{"t":"i","i":6,"c":2000,"tr":0}</v>
      </c>
      <c r="DA7" t="str">
        <f t="shared" si="20"/>
        <v>{"t":"i","i":3,"c":200,"tr":0},{"t":"i","i":1,"c":20000,"tr":0},{"t":"i","i":6,"c":2000,"tr":0}</v>
      </c>
      <c r="DB7" t="str">
        <f t="shared" si="20"/>
        <v>{"t":"i","i":3,"c":200,"tr":0},{"t":"i","i":1,"c":20000,"tr":0},{"t":"i","i":6,"c":2000,"tr":0}</v>
      </c>
      <c r="DC7" t="str">
        <f t="shared" si="20"/>
        <v>{"t":"i","i":3,"c":200,"tr":0},{"t":"i","i":1,"c":20000,"tr":0},{"t":"i","i":6,"c":2000,"tr":0}</v>
      </c>
      <c r="DD7" t="str">
        <f t="shared" si="20"/>
        <v>{"t":"i","i":3,"c":200,"tr":0},{"t":"i","i":1,"c":20000,"tr":0},{"t":"i","i":6,"c":2000,"tr":0}</v>
      </c>
      <c r="DE7" t="str">
        <f t="shared" si="20"/>
        <v>{"t":"i","i":3,"c":200,"tr":0},{"t":"i","i":1,"c":20000,"tr":0},{"t":"i","i":6,"c":2000,"tr":0}</v>
      </c>
      <c r="DF7" t="str">
        <f t="shared" si="20"/>
        <v>{"t":"i","i":3,"c":200,"tr":0},{"t":"i","i":1,"c":20000,"tr":0},{"t":"i","i":6,"c":2000,"tr":0}</v>
      </c>
      <c r="DG7" t="str">
        <f t="shared" si="20"/>
        <v>{"t":"i","i":3,"c":200,"tr":0},{"t":"i","i":1,"c":20000,"tr":0},{"t":"i","i":6,"c":2000,"tr":0}</v>
      </c>
      <c r="DH7" t="str">
        <f t="shared" si="20"/>
        <v>{"t":"i","i":3,"c":200,"tr":0},{"t":"i","i":1,"c":20000,"tr":0},{"t":"i","i":6,"c":2000,"tr":0}</v>
      </c>
      <c r="DI7" t="str">
        <f t="shared" si="20"/>
        <v>{"t":"i","i":3,"c":200,"tr":0},{"t":"i","i":1,"c":20000,"tr":0},{"t":"i","i":6,"c":2000,"tr":0}</v>
      </c>
      <c r="DJ7" t="str">
        <f t="shared" si="20"/>
        <v>{"t":"i","i":3,"c":200,"tr":0},{"t":"i","i":1,"c":20000,"tr":0},{"t":"i","i":6,"c":2000,"tr":0}</v>
      </c>
      <c r="DK7" t="str">
        <f t="shared" si="20"/>
        <v>{"t":"i","i":3,"c":200,"tr":0},{"t":"i","i":1,"c":20000,"tr":0},{"t":"i","i":6,"c":2000,"tr":0}</v>
      </c>
      <c r="DL7" t="str">
        <f t="shared" si="20"/>
        <v>{"t":"i","i":3,"c":200,"tr":0},{"t":"i","i":1,"c":20000,"tr":0},{"t":"i","i":6,"c":2000,"tr":0}</v>
      </c>
      <c r="DM7" t="str">
        <f t="shared" si="20"/>
        <v>{"t":"i","i":3,"c":200,"tr":0},{"t":"i","i":1,"c":20000,"tr":0},{"t":"i","i":6,"c":2000,"tr":0}</v>
      </c>
      <c r="DN7" t="str">
        <f t="shared" si="20"/>
        <v>{"t":"i","i":3,"c":200,"tr":0},{"t":"i","i":1,"c":20000,"tr":0},{"t":"i","i":6,"c":2000,"tr":0}</v>
      </c>
      <c r="DO7" t="str">
        <f t="shared" si="20"/>
        <v>{"t":"i","i":3,"c":200,"tr":0},{"t":"i","i":1,"c":20000,"tr":0},{"t":"i","i":6,"c":2000,"tr":0}</v>
      </c>
      <c r="DP7" t="str">
        <f t="shared" si="20"/>
        <v>{"t":"i","i":3,"c":200,"tr":0},{"t":"i","i":1,"c":20000,"tr":0},{"t":"i","i":6,"c":2000,"tr":0}</v>
      </c>
      <c r="DQ7" t="str">
        <f t="shared" si="20"/>
        <v>{"t":"i","i":3,"c":200,"tr":0},{"t":"i","i":1,"c":20000,"tr":0},{"t":"i","i":6,"c":2000,"tr":0}</v>
      </c>
      <c r="DR7" t="str">
        <f t="shared" si="20"/>
        <v>{"t":"i","i":3,"c":200,"tr":0},{"t":"i","i":1,"c":20000,"tr":0},{"t":"i","i":6,"c":2000,"tr":0}</v>
      </c>
      <c r="DS7" t="str">
        <f t="shared" si="20"/>
        <v>{"t":"i","i":3,"c":200,"tr":0},{"t":"i","i":1,"c":20000,"tr":0},{"t":"i","i":6,"c":2000,"tr":0}</v>
      </c>
      <c r="DT7" t="str">
        <f t="shared" si="20"/>
        <v>{"t":"i","i":3,"c":200,"tr":0},{"t":"i","i":1,"c":20000,"tr":0},{"t":"i","i":6,"c":2000,"tr":0}</v>
      </c>
      <c r="DU7" t="str">
        <f t="shared" si="20"/>
        <v>{"t":"i","i":3,"c":200,"tr":0},{"t":"i","i":1,"c":20000,"tr":0},{"t":"i","i":6,"c":2000,"tr":0}</v>
      </c>
      <c r="DV7" t="str">
        <f t="shared" si="20"/>
        <v>{"t":"i","i":3,"c":200,"tr":0},{"t":"i","i":1,"c":20000,"tr":0},{"t":"i","i":6,"c":2000,"tr":0}</v>
      </c>
      <c r="DW7" t="str">
        <f t="shared" si="20"/>
        <v>{"t":"i","i":3,"c":200,"tr":0},{"t":"i","i":1,"c":20000,"tr":0},{"t":"i","i":6,"c":2000,"tr":0}</v>
      </c>
      <c r="DX7" t="str">
        <f t="shared" si="20"/>
        <v>{"t":"i","i":3,"c":200,"tr":0},{"t":"i","i":1,"c":20000,"tr":0},{"t":"i","i":6,"c":2000,"tr":0}</v>
      </c>
      <c r="DY7" t="str">
        <f t="shared" si="20"/>
        <v>{"t":"i","i":3,"c":200,"tr":0},{"t":"i","i":1,"c":20000,"tr":0},{"t":"i","i":6,"c":2000,"tr":0}</v>
      </c>
      <c r="DZ7" t="str">
        <f t="shared" si="20"/>
        <v>{"t":"i","i":3,"c":200,"tr":0},{"t":"i","i":1,"c":20000,"tr":0},{"t":"i","i":6,"c":2000,"tr":0}</v>
      </c>
      <c r="EA7" t="str">
        <f t="shared" si="20"/>
        <v>{"t":"i","i":3,"c":200,"tr":0},{"t":"i","i":1,"c":20000,"tr":0},{"t":"i","i":6,"c":2000,"tr":0}</v>
      </c>
      <c r="EB7" t="str">
        <f t="shared" si="20"/>
        <v>{"t":"i","i":3,"c":200,"tr":0},{"t":"i","i":1,"c":20000,"tr":0},{"t":"i","i":6,"c":2000,"tr":0}</v>
      </c>
      <c r="EC7" t="str">
        <f t="shared" ref="EC7:EU7" si="21">EB7&amp;EC28</f>
        <v>{"t":"i","i":3,"c":200,"tr":0},{"t":"i","i":1,"c":20000,"tr":0},{"t":"i","i":6,"c":2000,"tr":0}</v>
      </c>
      <c r="ED7" t="str">
        <f t="shared" si="21"/>
        <v>{"t":"i","i":3,"c":200,"tr":0},{"t":"i","i":1,"c":20000,"tr":0},{"t":"i","i":6,"c":2000,"tr":0}</v>
      </c>
      <c r="EE7" t="str">
        <f t="shared" si="21"/>
        <v>{"t":"i","i":3,"c":200,"tr":0},{"t":"i","i":1,"c":20000,"tr":0},{"t":"i","i":6,"c":2000,"tr":0}</v>
      </c>
      <c r="EF7" t="str">
        <f t="shared" si="21"/>
        <v>{"t":"i","i":3,"c":200,"tr":0},{"t":"i","i":1,"c":20000,"tr":0},{"t":"i","i":6,"c":2000,"tr":0}</v>
      </c>
      <c r="EG7" t="str">
        <f t="shared" si="21"/>
        <v>{"t":"i","i":3,"c":200,"tr":0},{"t":"i","i":1,"c":20000,"tr":0},{"t":"i","i":6,"c":2000,"tr":0}</v>
      </c>
      <c r="EH7" t="str">
        <f t="shared" si="21"/>
        <v>{"t":"i","i":3,"c":200,"tr":0},{"t":"i","i":1,"c":20000,"tr":0},{"t":"i","i":6,"c":2000,"tr":0}</v>
      </c>
      <c r="EI7" t="str">
        <f t="shared" si="21"/>
        <v>{"t":"i","i":3,"c":200,"tr":0},{"t":"i","i":1,"c":20000,"tr":0},{"t":"i","i":6,"c":2000,"tr":0}</v>
      </c>
      <c r="EJ7" t="str">
        <f t="shared" si="21"/>
        <v>{"t":"i","i":3,"c":200,"tr":0},{"t":"i","i":1,"c":20000,"tr":0},{"t":"i","i":6,"c":2000,"tr":0}</v>
      </c>
      <c r="EK7" t="str">
        <f t="shared" si="21"/>
        <v>{"t":"i","i":3,"c":200,"tr":0},{"t":"i","i":1,"c":20000,"tr":0},{"t":"i","i":6,"c":2000,"tr":0}</v>
      </c>
      <c r="EL7" t="str">
        <f t="shared" si="21"/>
        <v>{"t":"i","i":3,"c":200,"tr":0},{"t":"i","i":1,"c":20000,"tr":0},{"t":"i","i":6,"c":2000,"tr":0}</v>
      </c>
      <c r="EM7" t="str">
        <f t="shared" si="21"/>
        <v>{"t":"i","i":3,"c":200,"tr":0},{"t":"i","i":1,"c":20000,"tr":0},{"t":"i","i":6,"c":2000,"tr":0}</v>
      </c>
      <c r="EN7" t="str">
        <f t="shared" si="21"/>
        <v>{"t":"i","i":3,"c":200,"tr":0},{"t":"i","i":1,"c":20000,"tr":0},{"t":"i","i":6,"c":2000,"tr":0}</v>
      </c>
      <c r="EO7" t="str">
        <f t="shared" si="21"/>
        <v>{"t":"i","i":3,"c":200,"tr":0},{"t":"i","i":1,"c":20000,"tr":0},{"t":"i","i":6,"c":2000,"tr":0}</v>
      </c>
      <c r="EP7" t="str">
        <f t="shared" si="21"/>
        <v>{"t":"i","i":3,"c":200,"tr":0},{"t":"i","i":1,"c":20000,"tr":0},{"t":"i","i":6,"c":2000,"tr":0}</v>
      </c>
      <c r="EQ7" t="str">
        <f t="shared" si="21"/>
        <v>{"t":"i","i":3,"c":200,"tr":0},{"t":"i","i":1,"c":20000,"tr":0},{"t":"i","i":6,"c":2000,"tr":0}</v>
      </c>
      <c r="ER7" t="str">
        <f t="shared" si="21"/>
        <v>{"t":"i","i":3,"c":200,"tr":0},{"t":"i","i":1,"c":20000,"tr":0},{"t":"i","i":6,"c":2000,"tr":0}</v>
      </c>
      <c r="ES7" t="str">
        <f t="shared" si="21"/>
        <v>{"t":"i","i":3,"c":200,"tr":0},{"t":"i","i":1,"c":20000,"tr":0},{"t":"i","i":6,"c":2000,"tr":0}</v>
      </c>
      <c r="ET7" t="str">
        <f t="shared" si="21"/>
        <v>{"t":"i","i":3,"c":200,"tr":0},{"t":"i","i":1,"c":20000,"tr":0},{"t":"i","i":6,"c":2000,"tr":0}</v>
      </c>
      <c r="EU7" t="str">
        <f t="shared" si="21"/>
        <v>{"t":"i","i":3,"c":200,"tr":0},{"t":"i","i":1,"c":20000,"tr":0},{"t":"i","i":6,"c":2000,"tr":0}</v>
      </c>
      <c r="EV7" t="str">
        <f t="shared" ref="EV7:EZ7" si="22">EU7&amp;EV28</f>
        <v>{"t":"i","i":3,"c":200,"tr":0},{"t":"i","i":1,"c":20000,"tr":0},{"t":"i","i":6,"c":2000,"tr":0}</v>
      </c>
      <c r="EW7" t="str">
        <f t="shared" si="22"/>
        <v>{"t":"i","i":3,"c":200,"tr":0},{"t":"i","i":1,"c":20000,"tr":0},{"t":"i","i":6,"c":2000,"tr":0}</v>
      </c>
      <c r="EX7" t="str">
        <f t="shared" si="22"/>
        <v>{"t":"i","i":3,"c":200,"tr":0},{"t":"i","i":1,"c":20000,"tr":0},{"t":"i","i":6,"c":2000,"tr":0}</v>
      </c>
      <c r="EY7" t="str">
        <f t="shared" si="22"/>
        <v>{"t":"i","i":3,"c":200,"tr":0},{"t":"i","i":1,"c":20000,"tr":0},{"t":"i","i":6,"c":2000,"tr":0}</v>
      </c>
      <c r="EZ7" t="str">
        <f t="shared" si="22"/>
        <v>{"t":"i","i":3,"c":200,"tr":0},{"t":"i","i":1,"c":20000,"tr":0},{"t":"i","i":6,"c":2000,"tr":0}</v>
      </c>
      <c r="FB7" t="str">
        <f t="shared" si="12"/>
        <v>{"t":"i","i":3,"c":200,"tr":0},{"t":"i","i":1,"c":20000,"tr":0},{"t":"i","i":6,"c":2000,"tr":0}</v>
      </c>
    </row>
    <row r="8" spans="1:158" x14ac:dyDescent="0.15">
      <c r="A8">
        <v>950005</v>
      </c>
      <c r="B8" s="3" t="s">
        <v>522</v>
      </c>
      <c r="C8" s="3" t="s">
        <v>522</v>
      </c>
      <c r="D8" s="3" t="str">
        <f t="shared" si="5"/>
        <v>[{"t":"i","i":3,"c":150,"tr":0},{"t":"i","i":1,"c":15000,"tr":0},{"t":"i","i":6,"c":1500,"tr":0}]</v>
      </c>
      <c r="E8" s="2">
        <v>0</v>
      </c>
      <c r="F8" s="2">
        <v>0</v>
      </c>
      <c r="G8" t="str">
        <f t="shared" si="6"/>
        <v>{"t":"i","i":3,"c":150,"tr":0}</v>
      </c>
      <c r="H8" t="str">
        <f t="shared" ref="H8:AM8" si="23">G8&amp;H29</f>
        <v>{"t":"i","i":3,"c":150,"tr":0},{"t":"i","i":1,"c":15000,"tr":0}</v>
      </c>
      <c r="I8" t="str">
        <f t="shared" si="23"/>
        <v>{"t":"i","i":3,"c":150,"tr":0},{"t":"i","i":1,"c":15000,"tr":0},{"t":"i","i":6,"c":1500,"tr":0}</v>
      </c>
      <c r="J8" t="str">
        <f t="shared" si="23"/>
        <v>{"t":"i","i":3,"c":150,"tr":0},{"t":"i","i":1,"c":15000,"tr":0},{"t":"i","i":6,"c":1500,"tr":0}</v>
      </c>
      <c r="K8" t="str">
        <f t="shared" si="23"/>
        <v>{"t":"i","i":3,"c":150,"tr":0},{"t":"i","i":1,"c":15000,"tr":0},{"t":"i","i":6,"c":1500,"tr":0}</v>
      </c>
      <c r="L8" t="str">
        <f t="shared" si="23"/>
        <v>{"t":"i","i":3,"c":150,"tr":0},{"t":"i","i":1,"c":15000,"tr":0},{"t":"i","i":6,"c":1500,"tr":0}</v>
      </c>
      <c r="M8" t="str">
        <f t="shared" si="23"/>
        <v>{"t":"i","i":3,"c":150,"tr":0},{"t":"i","i":1,"c":15000,"tr":0},{"t":"i","i":6,"c":1500,"tr":0}</v>
      </c>
      <c r="N8" t="str">
        <f t="shared" si="23"/>
        <v>{"t":"i","i":3,"c":150,"tr":0},{"t":"i","i":1,"c":15000,"tr":0},{"t":"i","i":6,"c":1500,"tr":0}</v>
      </c>
      <c r="O8" t="str">
        <f t="shared" si="23"/>
        <v>{"t":"i","i":3,"c":150,"tr":0},{"t":"i","i":1,"c":15000,"tr":0},{"t":"i","i":6,"c":1500,"tr":0}</v>
      </c>
      <c r="P8" t="str">
        <f t="shared" si="23"/>
        <v>{"t":"i","i":3,"c":150,"tr":0},{"t":"i","i":1,"c":15000,"tr":0},{"t":"i","i":6,"c":1500,"tr":0}</v>
      </c>
      <c r="Q8" t="str">
        <f t="shared" si="23"/>
        <v>{"t":"i","i":3,"c":150,"tr":0},{"t":"i","i":1,"c":15000,"tr":0},{"t":"i","i":6,"c":1500,"tr":0}</v>
      </c>
      <c r="R8" t="str">
        <f t="shared" si="23"/>
        <v>{"t":"i","i":3,"c":150,"tr":0},{"t":"i","i":1,"c":15000,"tr":0},{"t":"i","i":6,"c":1500,"tr":0}</v>
      </c>
      <c r="S8" t="str">
        <f t="shared" si="23"/>
        <v>{"t":"i","i":3,"c":150,"tr":0},{"t":"i","i":1,"c":15000,"tr":0},{"t":"i","i":6,"c":1500,"tr":0}</v>
      </c>
      <c r="T8" t="str">
        <f t="shared" si="23"/>
        <v>{"t":"i","i":3,"c":150,"tr":0},{"t":"i","i":1,"c":15000,"tr":0},{"t":"i","i":6,"c":1500,"tr":0}</v>
      </c>
      <c r="U8" t="str">
        <f t="shared" si="23"/>
        <v>{"t":"i","i":3,"c":150,"tr":0},{"t":"i","i":1,"c":15000,"tr":0},{"t":"i","i":6,"c":1500,"tr":0}</v>
      </c>
      <c r="V8" t="str">
        <f t="shared" si="23"/>
        <v>{"t":"i","i":3,"c":150,"tr":0},{"t":"i","i":1,"c":15000,"tr":0},{"t":"i","i":6,"c":1500,"tr":0}</v>
      </c>
      <c r="W8" t="str">
        <f t="shared" si="23"/>
        <v>{"t":"i","i":3,"c":150,"tr":0},{"t":"i","i":1,"c":15000,"tr":0},{"t":"i","i":6,"c":1500,"tr":0}</v>
      </c>
      <c r="X8" t="str">
        <f t="shared" si="23"/>
        <v>{"t":"i","i":3,"c":150,"tr":0},{"t":"i","i":1,"c":15000,"tr":0},{"t":"i","i":6,"c":1500,"tr":0}</v>
      </c>
      <c r="Y8" t="str">
        <f t="shared" si="23"/>
        <v>{"t":"i","i":3,"c":150,"tr":0},{"t":"i","i":1,"c":15000,"tr":0},{"t":"i","i":6,"c":1500,"tr":0}</v>
      </c>
      <c r="Z8" t="str">
        <f t="shared" si="23"/>
        <v>{"t":"i","i":3,"c":150,"tr":0},{"t":"i","i":1,"c":15000,"tr":0},{"t":"i","i":6,"c":1500,"tr":0}</v>
      </c>
      <c r="AA8" t="str">
        <f t="shared" si="23"/>
        <v>{"t":"i","i":3,"c":150,"tr":0},{"t":"i","i":1,"c":15000,"tr":0},{"t":"i","i":6,"c":1500,"tr":0}</v>
      </c>
      <c r="AB8" t="str">
        <f t="shared" si="23"/>
        <v>{"t":"i","i":3,"c":150,"tr":0},{"t":"i","i":1,"c":15000,"tr":0},{"t":"i","i":6,"c":1500,"tr":0}</v>
      </c>
      <c r="AC8" t="str">
        <f t="shared" si="23"/>
        <v>{"t":"i","i":3,"c":150,"tr":0},{"t":"i","i":1,"c":15000,"tr":0},{"t":"i","i":6,"c":1500,"tr":0}</v>
      </c>
      <c r="AD8" t="str">
        <f t="shared" si="23"/>
        <v>{"t":"i","i":3,"c":150,"tr":0},{"t":"i","i":1,"c":15000,"tr":0},{"t":"i","i":6,"c":1500,"tr":0}</v>
      </c>
      <c r="AE8" t="str">
        <f t="shared" si="23"/>
        <v>{"t":"i","i":3,"c":150,"tr":0},{"t":"i","i":1,"c":15000,"tr":0},{"t":"i","i":6,"c":1500,"tr":0}</v>
      </c>
      <c r="AF8" t="str">
        <f t="shared" si="23"/>
        <v>{"t":"i","i":3,"c":150,"tr":0},{"t":"i","i":1,"c":15000,"tr":0},{"t":"i","i":6,"c":1500,"tr":0}</v>
      </c>
      <c r="AG8" t="str">
        <f t="shared" si="23"/>
        <v>{"t":"i","i":3,"c":150,"tr":0},{"t":"i","i":1,"c":15000,"tr":0},{"t":"i","i":6,"c":1500,"tr":0}</v>
      </c>
      <c r="AH8" t="str">
        <f t="shared" si="23"/>
        <v>{"t":"i","i":3,"c":150,"tr":0},{"t":"i","i":1,"c":15000,"tr":0},{"t":"i","i":6,"c":1500,"tr":0}</v>
      </c>
      <c r="AI8" t="str">
        <f t="shared" si="23"/>
        <v>{"t":"i","i":3,"c":150,"tr":0},{"t":"i","i":1,"c":15000,"tr":0},{"t":"i","i":6,"c":1500,"tr":0}</v>
      </c>
      <c r="AJ8" t="str">
        <f t="shared" si="23"/>
        <v>{"t":"i","i":3,"c":150,"tr":0},{"t":"i","i":1,"c":15000,"tr":0},{"t":"i","i":6,"c":1500,"tr":0}</v>
      </c>
      <c r="AK8" t="str">
        <f t="shared" si="23"/>
        <v>{"t":"i","i":3,"c":150,"tr":0},{"t":"i","i":1,"c":15000,"tr":0},{"t":"i","i":6,"c":1500,"tr":0}</v>
      </c>
      <c r="AL8" t="str">
        <f t="shared" si="23"/>
        <v>{"t":"i","i":3,"c":150,"tr":0},{"t":"i","i":1,"c":15000,"tr":0},{"t":"i","i":6,"c":1500,"tr":0}</v>
      </c>
      <c r="AM8" t="str">
        <f t="shared" si="23"/>
        <v>{"t":"i","i":3,"c":150,"tr":0},{"t":"i","i":1,"c":15000,"tr":0},{"t":"i","i":6,"c":1500,"tr":0}</v>
      </c>
      <c r="AN8" t="str">
        <f t="shared" ref="AN8:CU8" si="24">AM8&amp;AN29</f>
        <v>{"t":"i","i":3,"c":150,"tr":0},{"t":"i","i":1,"c":15000,"tr":0},{"t":"i","i":6,"c":1500,"tr":0}</v>
      </c>
      <c r="AO8" t="str">
        <f t="shared" si="24"/>
        <v>{"t":"i","i":3,"c":150,"tr":0},{"t":"i","i":1,"c":15000,"tr":0},{"t":"i","i":6,"c":1500,"tr":0}</v>
      </c>
      <c r="AP8" t="str">
        <f t="shared" si="24"/>
        <v>{"t":"i","i":3,"c":150,"tr":0},{"t":"i","i":1,"c":15000,"tr":0},{"t":"i","i":6,"c":1500,"tr":0}</v>
      </c>
      <c r="AQ8" t="str">
        <f t="shared" si="24"/>
        <v>{"t":"i","i":3,"c":150,"tr":0},{"t":"i","i":1,"c":15000,"tr":0},{"t":"i","i":6,"c":1500,"tr":0}</v>
      </c>
      <c r="AR8" t="str">
        <f t="shared" si="24"/>
        <v>{"t":"i","i":3,"c":150,"tr":0},{"t":"i","i":1,"c":15000,"tr":0},{"t":"i","i":6,"c":1500,"tr":0}</v>
      </c>
      <c r="AS8" t="str">
        <f t="shared" si="24"/>
        <v>{"t":"i","i":3,"c":150,"tr":0},{"t":"i","i":1,"c":15000,"tr":0},{"t":"i","i":6,"c":1500,"tr":0}</v>
      </c>
      <c r="AT8" t="str">
        <f t="shared" si="24"/>
        <v>{"t":"i","i":3,"c":150,"tr":0},{"t":"i","i":1,"c":15000,"tr":0},{"t":"i","i":6,"c":1500,"tr":0}</v>
      </c>
      <c r="AU8" t="str">
        <f t="shared" si="24"/>
        <v>{"t":"i","i":3,"c":150,"tr":0},{"t":"i","i":1,"c":15000,"tr":0},{"t":"i","i":6,"c":1500,"tr":0}</v>
      </c>
      <c r="AV8" t="str">
        <f t="shared" si="24"/>
        <v>{"t":"i","i":3,"c":150,"tr":0},{"t":"i","i":1,"c":15000,"tr":0},{"t":"i","i":6,"c":1500,"tr":0}</v>
      </c>
      <c r="AW8" t="str">
        <f t="shared" si="24"/>
        <v>{"t":"i","i":3,"c":150,"tr":0},{"t":"i","i":1,"c":15000,"tr":0},{"t":"i","i":6,"c":1500,"tr":0}</v>
      </c>
      <c r="AX8" t="str">
        <f t="shared" si="24"/>
        <v>{"t":"i","i":3,"c":150,"tr":0},{"t":"i","i":1,"c":15000,"tr":0},{"t":"i","i":6,"c":1500,"tr":0}</v>
      </c>
      <c r="AY8" t="str">
        <f t="shared" si="24"/>
        <v>{"t":"i","i":3,"c":150,"tr":0},{"t":"i","i":1,"c":15000,"tr":0},{"t":"i","i":6,"c":1500,"tr":0}</v>
      </c>
      <c r="AZ8" t="str">
        <f t="shared" si="24"/>
        <v>{"t":"i","i":3,"c":150,"tr":0},{"t":"i","i":1,"c":15000,"tr":0},{"t":"i","i":6,"c":1500,"tr":0}</v>
      </c>
      <c r="BA8" t="str">
        <f t="shared" si="24"/>
        <v>{"t":"i","i":3,"c":150,"tr":0},{"t":"i","i":1,"c":15000,"tr":0},{"t":"i","i":6,"c":1500,"tr":0}</v>
      </c>
      <c r="BB8" t="str">
        <f t="shared" si="24"/>
        <v>{"t":"i","i":3,"c":150,"tr":0},{"t":"i","i":1,"c":15000,"tr":0},{"t":"i","i":6,"c":1500,"tr":0}</v>
      </c>
      <c r="BC8" t="str">
        <f t="shared" si="24"/>
        <v>{"t":"i","i":3,"c":150,"tr":0},{"t":"i","i":1,"c":15000,"tr":0},{"t":"i","i":6,"c":1500,"tr":0}</v>
      </c>
      <c r="BD8" t="str">
        <f t="shared" si="24"/>
        <v>{"t":"i","i":3,"c":150,"tr":0},{"t":"i","i":1,"c":15000,"tr":0},{"t":"i","i":6,"c":1500,"tr":0}</v>
      </c>
      <c r="BE8" t="str">
        <f t="shared" si="24"/>
        <v>{"t":"i","i":3,"c":150,"tr":0},{"t":"i","i":1,"c":15000,"tr":0},{"t":"i","i":6,"c":1500,"tr":0}</v>
      </c>
      <c r="BF8" t="str">
        <f t="shared" si="24"/>
        <v>{"t":"i","i":3,"c":150,"tr":0},{"t":"i","i":1,"c":15000,"tr":0},{"t":"i","i":6,"c":1500,"tr":0}</v>
      </c>
      <c r="BG8" t="str">
        <f t="shared" si="24"/>
        <v>{"t":"i","i":3,"c":150,"tr":0},{"t":"i","i":1,"c":15000,"tr":0},{"t":"i","i":6,"c":1500,"tr":0}</v>
      </c>
      <c r="BH8" t="str">
        <f t="shared" si="24"/>
        <v>{"t":"i","i":3,"c":150,"tr":0},{"t":"i","i":1,"c":15000,"tr":0},{"t":"i","i":6,"c":1500,"tr":0}</v>
      </c>
      <c r="BI8" t="str">
        <f t="shared" si="24"/>
        <v>{"t":"i","i":3,"c":150,"tr":0},{"t":"i","i":1,"c":15000,"tr":0},{"t":"i","i":6,"c":1500,"tr":0}</v>
      </c>
      <c r="BJ8" t="str">
        <f t="shared" si="24"/>
        <v>{"t":"i","i":3,"c":150,"tr":0},{"t":"i","i":1,"c":15000,"tr":0},{"t":"i","i":6,"c":1500,"tr":0}</v>
      </c>
      <c r="BK8" t="str">
        <f t="shared" si="24"/>
        <v>{"t":"i","i":3,"c":150,"tr":0},{"t":"i","i":1,"c":15000,"tr":0},{"t":"i","i":6,"c":1500,"tr":0}</v>
      </c>
      <c r="BL8" t="str">
        <f t="shared" si="24"/>
        <v>{"t":"i","i":3,"c":150,"tr":0},{"t":"i","i":1,"c":15000,"tr":0},{"t":"i","i":6,"c":1500,"tr":0}</v>
      </c>
      <c r="BM8" t="str">
        <f t="shared" si="24"/>
        <v>{"t":"i","i":3,"c":150,"tr":0},{"t":"i","i":1,"c":15000,"tr":0},{"t":"i","i":6,"c":1500,"tr":0}</v>
      </c>
      <c r="BN8" t="str">
        <f t="shared" si="24"/>
        <v>{"t":"i","i":3,"c":150,"tr":0},{"t":"i","i":1,"c":15000,"tr":0},{"t":"i","i":6,"c":1500,"tr":0}</v>
      </c>
      <c r="BO8" t="str">
        <f t="shared" si="24"/>
        <v>{"t":"i","i":3,"c":150,"tr":0},{"t":"i","i":1,"c":15000,"tr":0},{"t":"i","i":6,"c":1500,"tr":0}</v>
      </c>
      <c r="BP8" t="str">
        <f t="shared" si="24"/>
        <v>{"t":"i","i":3,"c":150,"tr":0},{"t":"i","i":1,"c":15000,"tr":0},{"t":"i","i":6,"c":1500,"tr":0}</v>
      </c>
      <c r="BQ8" t="str">
        <f t="shared" si="24"/>
        <v>{"t":"i","i":3,"c":150,"tr":0},{"t":"i","i":1,"c":15000,"tr":0},{"t":"i","i":6,"c":1500,"tr":0}</v>
      </c>
      <c r="BR8" t="str">
        <f t="shared" si="24"/>
        <v>{"t":"i","i":3,"c":150,"tr":0},{"t":"i","i":1,"c":15000,"tr":0},{"t":"i","i":6,"c":1500,"tr":0}</v>
      </c>
      <c r="BS8" t="str">
        <f t="shared" si="24"/>
        <v>{"t":"i","i":3,"c":150,"tr":0},{"t":"i","i":1,"c":15000,"tr":0},{"t":"i","i":6,"c":1500,"tr":0}</v>
      </c>
      <c r="BT8" t="str">
        <f t="shared" si="24"/>
        <v>{"t":"i","i":3,"c":150,"tr":0},{"t":"i","i":1,"c":15000,"tr":0},{"t":"i","i":6,"c":1500,"tr":0}</v>
      </c>
      <c r="BU8" t="str">
        <f t="shared" si="24"/>
        <v>{"t":"i","i":3,"c":150,"tr":0},{"t":"i","i":1,"c":15000,"tr":0},{"t":"i","i":6,"c":1500,"tr":0}</v>
      </c>
      <c r="BV8" t="str">
        <f t="shared" si="24"/>
        <v>{"t":"i","i":3,"c":150,"tr":0},{"t":"i","i":1,"c":15000,"tr":0},{"t":"i","i":6,"c":1500,"tr":0}</v>
      </c>
      <c r="BW8" t="str">
        <f t="shared" si="24"/>
        <v>{"t":"i","i":3,"c":150,"tr":0},{"t":"i","i":1,"c":15000,"tr":0},{"t":"i","i":6,"c":1500,"tr":0}</v>
      </c>
      <c r="BX8" t="str">
        <f t="shared" si="24"/>
        <v>{"t":"i","i":3,"c":150,"tr":0},{"t":"i","i":1,"c":15000,"tr":0},{"t":"i","i":6,"c":1500,"tr":0}</v>
      </c>
      <c r="BY8" t="str">
        <f t="shared" si="24"/>
        <v>{"t":"i","i":3,"c":150,"tr":0},{"t":"i","i":1,"c":15000,"tr":0},{"t":"i","i":6,"c":1500,"tr":0}</v>
      </c>
      <c r="BZ8" t="str">
        <f t="shared" si="24"/>
        <v>{"t":"i","i":3,"c":150,"tr":0},{"t":"i","i":1,"c":15000,"tr":0},{"t":"i","i":6,"c":1500,"tr":0}</v>
      </c>
      <c r="CA8" t="str">
        <f t="shared" si="24"/>
        <v>{"t":"i","i":3,"c":150,"tr":0},{"t":"i","i":1,"c":15000,"tr":0},{"t":"i","i":6,"c":1500,"tr":0}</v>
      </c>
      <c r="CB8" t="str">
        <f t="shared" si="24"/>
        <v>{"t":"i","i":3,"c":150,"tr":0},{"t":"i","i":1,"c":15000,"tr":0},{"t":"i","i":6,"c":1500,"tr":0}</v>
      </c>
      <c r="CC8" t="str">
        <f t="shared" si="24"/>
        <v>{"t":"i","i":3,"c":150,"tr":0},{"t":"i","i":1,"c":15000,"tr":0},{"t":"i","i":6,"c":1500,"tr":0}</v>
      </c>
      <c r="CD8" t="str">
        <f t="shared" si="24"/>
        <v>{"t":"i","i":3,"c":150,"tr":0},{"t":"i","i":1,"c":15000,"tr":0},{"t":"i","i":6,"c":1500,"tr":0}</v>
      </c>
      <c r="CE8" t="str">
        <f t="shared" si="24"/>
        <v>{"t":"i","i":3,"c":150,"tr":0},{"t":"i","i":1,"c":15000,"tr":0},{"t":"i","i":6,"c":1500,"tr":0}</v>
      </c>
      <c r="CF8" t="str">
        <f t="shared" si="24"/>
        <v>{"t":"i","i":3,"c":150,"tr":0},{"t":"i","i":1,"c":15000,"tr":0},{"t":"i","i":6,"c":1500,"tr":0}</v>
      </c>
      <c r="CG8" t="str">
        <f t="shared" si="24"/>
        <v>{"t":"i","i":3,"c":150,"tr":0},{"t":"i","i":1,"c":15000,"tr":0},{"t":"i","i":6,"c":1500,"tr":0}</v>
      </c>
      <c r="CH8" t="str">
        <f t="shared" si="24"/>
        <v>{"t":"i","i":3,"c":150,"tr":0},{"t":"i","i":1,"c":15000,"tr":0},{"t":"i","i":6,"c":1500,"tr":0}</v>
      </c>
      <c r="CI8" t="str">
        <f t="shared" si="24"/>
        <v>{"t":"i","i":3,"c":150,"tr":0},{"t":"i","i":1,"c":15000,"tr":0},{"t":"i","i":6,"c":1500,"tr":0}</v>
      </c>
      <c r="CJ8" t="str">
        <f t="shared" si="24"/>
        <v>{"t":"i","i":3,"c":150,"tr":0},{"t":"i","i":1,"c":15000,"tr":0},{"t":"i","i":6,"c":1500,"tr":0}</v>
      </c>
      <c r="CK8" t="str">
        <f t="shared" si="24"/>
        <v>{"t":"i","i":3,"c":150,"tr":0},{"t":"i","i":1,"c":15000,"tr":0},{"t":"i","i":6,"c":1500,"tr":0}</v>
      </c>
      <c r="CL8" t="str">
        <f t="shared" si="24"/>
        <v>{"t":"i","i":3,"c":150,"tr":0},{"t":"i","i":1,"c":15000,"tr":0},{"t":"i","i":6,"c":1500,"tr":0}</v>
      </c>
      <c r="CM8" t="str">
        <f t="shared" si="24"/>
        <v>{"t":"i","i":3,"c":150,"tr":0},{"t":"i","i":1,"c":15000,"tr":0},{"t":"i","i":6,"c":1500,"tr":0}</v>
      </c>
      <c r="CN8" t="str">
        <f t="shared" si="24"/>
        <v>{"t":"i","i":3,"c":150,"tr":0},{"t":"i","i":1,"c":15000,"tr":0},{"t":"i","i":6,"c":1500,"tr":0}</v>
      </c>
      <c r="CO8" t="str">
        <f t="shared" si="24"/>
        <v>{"t":"i","i":3,"c":150,"tr":0},{"t":"i","i":1,"c":15000,"tr":0},{"t":"i","i":6,"c":1500,"tr":0}</v>
      </c>
      <c r="CP8" t="str">
        <f t="shared" si="24"/>
        <v>{"t":"i","i":3,"c":150,"tr":0},{"t":"i","i":1,"c":15000,"tr":0},{"t":"i","i":6,"c":1500,"tr":0}</v>
      </c>
      <c r="CQ8" t="str">
        <f t="shared" si="24"/>
        <v>{"t":"i","i":3,"c":150,"tr":0},{"t":"i","i":1,"c":15000,"tr":0},{"t":"i","i":6,"c":1500,"tr":0}</v>
      </c>
      <c r="CR8" t="str">
        <f t="shared" si="24"/>
        <v>{"t":"i","i":3,"c":150,"tr":0},{"t":"i","i":1,"c":15000,"tr":0},{"t":"i","i":6,"c":1500,"tr":0}</v>
      </c>
      <c r="CS8" t="str">
        <f t="shared" si="24"/>
        <v>{"t":"i","i":3,"c":150,"tr":0},{"t":"i","i":1,"c":15000,"tr":0},{"t":"i","i":6,"c":1500,"tr":0}</v>
      </c>
      <c r="CT8" t="str">
        <f t="shared" si="24"/>
        <v>{"t":"i","i":3,"c":150,"tr":0},{"t":"i","i":1,"c":15000,"tr":0},{"t":"i","i":6,"c":1500,"tr":0}</v>
      </c>
      <c r="CU8" t="str">
        <f t="shared" si="24"/>
        <v>{"t":"i","i":3,"c":150,"tr":0},{"t":"i","i":1,"c":15000,"tr":0},{"t":"i","i":6,"c":1500,"tr":0}</v>
      </c>
      <c r="CV8" t="str">
        <f t="shared" ref="CV8:EB8" si="25">CU8&amp;CV29</f>
        <v>{"t":"i","i":3,"c":150,"tr":0},{"t":"i","i":1,"c":15000,"tr":0},{"t":"i","i":6,"c":1500,"tr":0}</v>
      </c>
      <c r="CW8" t="str">
        <f t="shared" si="25"/>
        <v>{"t":"i","i":3,"c":150,"tr":0},{"t":"i","i":1,"c":15000,"tr":0},{"t":"i","i":6,"c":1500,"tr":0}</v>
      </c>
      <c r="CX8" t="str">
        <f t="shared" si="25"/>
        <v>{"t":"i","i":3,"c":150,"tr":0},{"t":"i","i":1,"c":15000,"tr":0},{"t":"i","i":6,"c":1500,"tr":0}</v>
      </c>
      <c r="CY8" t="str">
        <f t="shared" si="25"/>
        <v>{"t":"i","i":3,"c":150,"tr":0},{"t":"i","i":1,"c":15000,"tr":0},{"t":"i","i":6,"c":1500,"tr":0}</v>
      </c>
      <c r="CZ8" t="str">
        <f t="shared" si="25"/>
        <v>{"t":"i","i":3,"c":150,"tr":0},{"t":"i","i":1,"c":15000,"tr":0},{"t":"i","i":6,"c":1500,"tr":0}</v>
      </c>
      <c r="DA8" t="str">
        <f t="shared" si="25"/>
        <v>{"t":"i","i":3,"c":150,"tr":0},{"t":"i","i":1,"c":15000,"tr":0},{"t":"i","i":6,"c":1500,"tr":0}</v>
      </c>
      <c r="DB8" t="str">
        <f t="shared" si="25"/>
        <v>{"t":"i","i":3,"c":150,"tr":0},{"t":"i","i":1,"c":15000,"tr":0},{"t":"i","i":6,"c":1500,"tr":0}</v>
      </c>
      <c r="DC8" t="str">
        <f t="shared" si="25"/>
        <v>{"t":"i","i":3,"c":150,"tr":0},{"t":"i","i":1,"c":15000,"tr":0},{"t":"i","i":6,"c":1500,"tr":0}</v>
      </c>
      <c r="DD8" t="str">
        <f t="shared" si="25"/>
        <v>{"t":"i","i":3,"c":150,"tr":0},{"t":"i","i":1,"c":15000,"tr":0},{"t":"i","i":6,"c":1500,"tr":0}</v>
      </c>
      <c r="DE8" t="str">
        <f t="shared" si="25"/>
        <v>{"t":"i","i":3,"c":150,"tr":0},{"t":"i","i":1,"c":15000,"tr":0},{"t":"i","i":6,"c":1500,"tr":0}</v>
      </c>
      <c r="DF8" t="str">
        <f t="shared" si="25"/>
        <v>{"t":"i","i":3,"c":150,"tr":0},{"t":"i","i":1,"c":15000,"tr":0},{"t":"i","i":6,"c":1500,"tr":0}</v>
      </c>
      <c r="DG8" t="str">
        <f t="shared" si="25"/>
        <v>{"t":"i","i":3,"c":150,"tr":0},{"t":"i","i":1,"c":15000,"tr":0},{"t":"i","i":6,"c":1500,"tr":0}</v>
      </c>
      <c r="DH8" t="str">
        <f t="shared" si="25"/>
        <v>{"t":"i","i":3,"c":150,"tr":0},{"t":"i","i":1,"c":15000,"tr":0},{"t":"i","i":6,"c":1500,"tr":0}</v>
      </c>
      <c r="DI8" t="str">
        <f t="shared" si="25"/>
        <v>{"t":"i","i":3,"c":150,"tr":0},{"t":"i","i":1,"c":15000,"tr":0},{"t":"i","i":6,"c":1500,"tr":0}</v>
      </c>
      <c r="DJ8" t="str">
        <f t="shared" si="25"/>
        <v>{"t":"i","i":3,"c":150,"tr":0},{"t":"i","i":1,"c":15000,"tr":0},{"t":"i","i":6,"c":1500,"tr":0}</v>
      </c>
      <c r="DK8" t="str">
        <f t="shared" si="25"/>
        <v>{"t":"i","i":3,"c":150,"tr":0},{"t":"i","i":1,"c":15000,"tr":0},{"t":"i","i":6,"c":1500,"tr":0}</v>
      </c>
      <c r="DL8" t="str">
        <f t="shared" si="25"/>
        <v>{"t":"i","i":3,"c":150,"tr":0},{"t":"i","i":1,"c":15000,"tr":0},{"t":"i","i":6,"c":1500,"tr":0}</v>
      </c>
      <c r="DM8" t="str">
        <f t="shared" si="25"/>
        <v>{"t":"i","i":3,"c":150,"tr":0},{"t":"i","i":1,"c":15000,"tr":0},{"t":"i","i":6,"c":1500,"tr":0}</v>
      </c>
      <c r="DN8" t="str">
        <f t="shared" si="25"/>
        <v>{"t":"i","i":3,"c":150,"tr":0},{"t":"i","i":1,"c":15000,"tr":0},{"t":"i","i":6,"c":1500,"tr":0}</v>
      </c>
      <c r="DO8" t="str">
        <f t="shared" si="25"/>
        <v>{"t":"i","i":3,"c":150,"tr":0},{"t":"i","i":1,"c":15000,"tr":0},{"t":"i","i":6,"c":1500,"tr":0}</v>
      </c>
      <c r="DP8" t="str">
        <f t="shared" si="25"/>
        <v>{"t":"i","i":3,"c":150,"tr":0},{"t":"i","i":1,"c":15000,"tr":0},{"t":"i","i":6,"c":1500,"tr":0}</v>
      </c>
      <c r="DQ8" t="str">
        <f t="shared" si="25"/>
        <v>{"t":"i","i":3,"c":150,"tr":0},{"t":"i","i":1,"c":15000,"tr":0},{"t":"i","i":6,"c":1500,"tr":0}</v>
      </c>
      <c r="DR8" t="str">
        <f t="shared" si="25"/>
        <v>{"t":"i","i":3,"c":150,"tr":0},{"t":"i","i":1,"c":15000,"tr":0},{"t":"i","i":6,"c":1500,"tr":0}</v>
      </c>
      <c r="DS8" t="str">
        <f t="shared" si="25"/>
        <v>{"t":"i","i":3,"c":150,"tr":0},{"t":"i","i":1,"c":15000,"tr":0},{"t":"i","i":6,"c":1500,"tr":0}</v>
      </c>
      <c r="DT8" t="str">
        <f t="shared" si="25"/>
        <v>{"t":"i","i":3,"c":150,"tr":0},{"t":"i","i":1,"c":15000,"tr":0},{"t":"i","i":6,"c":1500,"tr":0}</v>
      </c>
      <c r="DU8" t="str">
        <f t="shared" si="25"/>
        <v>{"t":"i","i":3,"c":150,"tr":0},{"t":"i","i":1,"c":15000,"tr":0},{"t":"i","i":6,"c":1500,"tr":0}</v>
      </c>
      <c r="DV8" t="str">
        <f t="shared" si="25"/>
        <v>{"t":"i","i":3,"c":150,"tr":0},{"t":"i","i":1,"c":15000,"tr":0},{"t":"i","i":6,"c":1500,"tr":0}</v>
      </c>
      <c r="DW8" t="str">
        <f t="shared" si="25"/>
        <v>{"t":"i","i":3,"c":150,"tr":0},{"t":"i","i":1,"c":15000,"tr":0},{"t":"i","i":6,"c":1500,"tr":0}</v>
      </c>
      <c r="DX8" t="str">
        <f t="shared" si="25"/>
        <v>{"t":"i","i":3,"c":150,"tr":0},{"t":"i","i":1,"c":15000,"tr":0},{"t":"i","i":6,"c":1500,"tr":0}</v>
      </c>
      <c r="DY8" t="str">
        <f t="shared" si="25"/>
        <v>{"t":"i","i":3,"c":150,"tr":0},{"t":"i","i":1,"c":15000,"tr":0},{"t":"i","i":6,"c":1500,"tr":0}</v>
      </c>
      <c r="DZ8" t="str">
        <f t="shared" si="25"/>
        <v>{"t":"i","i":3,"c":150,"tr":0},{"t":"i","i":1,"c":15000,"tr":0},{"t":"i","i":6,"c":1500,"tr":0}</v>
      </c>
      <c r="EA8" t="str">
        <f t="shared" si="25"/>
        <v>{"t":"i","i":3,"c":150,"tr":0},{"t":"i","i":1,"c":15000,"tr":0},{"t":"i","i":6,"c":1500,"tr":0}</v>
      </c>
      <c r="EB8" t="str">
        <f t="shared" si="25"/>
        <v>{"t":"i","i":3,"c":150,"tr":0},{"t":"i","i":1,"c":15000,"tr":0},{"t":"i","i":6,"c":1500,"tr":0}</v>
      </c>
      <c r="EC8" t="str">
        <f t="shared" ref="EC8:EU8" si="26">EB8&amp;EC29</f>
        <v>{"t":"i","i":3,"c":150,"tr":0},{"t":"i","i":1,"c":15000,"tr":0},{"t":"i","i":6,"c":1500,"tr":0}</v>
      </c>
      <c r="ED8" t="str">
        <f t="shared" si="26"/>
        <v>{"t":"i","i":3,"c":150,"tr":0},{"t":"i","i":1,"c":15000,"tr":0},{"t":"i","i":6,"c":1500,"tr":0}</v>
      </c>
      <c r="EE8" t="str">
        <f t="shared" si="26"/>
        <v>{"t":"i","i":3,"c":150,"tr":0},{"t":"i","i":1,"c":15000,"tr":0},{"t":"i","i":6,"c":1500,"tr":0}</v>
      </c>
      <c r="EF8" t="str">
        <f t="shared" si="26"/>
        <v>{"t":"i","i":3,"c":150,"tr":0},{"t":"i","i":1,"c":15000,"tr":0},{"t":"i","i":6,"c":1500,"tr":0}</v>
      </c>
      <c r="EG8" t="str">
        <f t="shared" si="26"/>
        <v>{"t":"i","i":3,"c":150,"tr":0},{"t":"i","i":1,"c":15000,"tr":0},{"t":"i","i":6,"c":1500,"tr":0}</v>
      </c>
      <c r="EH8" t="str">
        <f t="shared" si="26"/>
        <v>{"t":"i","i":3,"c":150,"tr":0},{"t":"i","i":1,"c":15000,"tr":0},{"t":"i","i":6,"c":1500,"tr":0}</v>
      </c>
      <c r="EI8" t="str">
        <f t="shared" si="26"/>
        <v>{"t":"i","i":3,"c":150,"tr":0},{"t":"i","i":1,"c":15000,"tr":0},{"t":"i","i":6,"c":1500,"tr":0}</v>
      </c>
      <c r="EJ8" t="str">
        <f t="shared" si="26"/>
        <v>{"t":"i","i":3,"c":150,"tr":0},{"t":"i","i":1,"c":15000,"tr":0},{"t":"i","i":6,"c":1500,"tr":0}</v>
      </c>
      <c r="EK8" t="str">
        <f t="shared" si="26"/>
        <v>{"t":"i","i":3,"c":150,"tr":0},{"t":"i","i":1,"c":15000,"tr":0},{"t":"i","i":6,"c":1500,"tr":0}</v>
      </c>
      <c r="EL8" t="str">
        <f t="shared" si="26"/>
        <v>{"t":"i","i":3,"c":150,"tr":0},{"t":"i","i":1,"c":15000,"tr":0},{"t":"i","i":6,"c":1500,"tr":0}</v>
      </c>
      <c r="EM8" t="str">
        <f t="shared" si="26"/>
        <v>{"t":"i","i":3,"c":150,"tr":0},{"t":"i","i":1,"c":15000,"tr":0},{"t":"i","i":6,"c":1500,"tr":0}</v>
      </c>
      <c r="EN8" t="str">
        <f t="shared" si="26"/>
        <v>{"t":"i","i":3,"c":150,"tr":0},{"t":"i","i":1,"c":15000,"tr":0},{"t":"i","i":6,"c":1500,"tr":0}</v>
      </c>
      <c r="EO8" t="str">
        <f t="shared" si="26"/>
        <v>{"t":"i","i":3,"c":150,"tr":0},{"t":"i","i":1,"c":15000,"tr":0},{"t":"i","i":6,"c":1500,"tr":0}</v>
      </c>
      <c r="EP8" t="str">
        <f t="shared" si="26"/>
        <v>{"t":"i","i":3,"c":150,"tr":0},{"t":"i","i":1,"c":15000,"tr":0},{"t":"i","i":6,"c":1500,"tr":0}</v>
      </c>
      <c r="EQ8" t="str">
        <f t="shared" si="26"/>
        <v>{"t":"i","i":3,"c":150,"tr":0},{"t":"i","i":1,"c":15000,"tr":0},{"t":"i","i":6,"c":1500,"tr":0}</v>
      </c>
      <c r="ER8" t="str">
        <f t="shared" si="26"/>
        <v>{"t":"i","i":3,"c":150,"tr":0},{"t":"i","i":1,"c":15000,"tr":0},{"t":"i","i":6,"c":1500,"tr":0}</v>
      </c>
      <c r="ES8" t="str">
        <f t="shared" si="26"/>
        <v>{"t":"i","i":3,"c":150,"tr":0},{"t":"i","i":1,"c":15000,"tr":0},{"t":"i","i":6,"c":1500,"tr":0}</v>
      </c>
      <c r="ET8" t="str">
        <f t="shared" si="26"/>
        <v>{"t":"i","i":3,"c":150,"tr":0},{"t":"i","i":1,"c":15000,"tr":0},{"t":"i","i":6,"c":1500,"tr":0}</v>
      </c>
      <c r="EU8" t="str">
        <f t="shared" si="26"/>
        <v>{"t":"i","i":3,"c":150,"tr":0},{"t":"i","i":1,"c":15000,"tr":0},{"t":"i","i":6,"c":1500,"tr":0}</v>
      </c>
      <c r="EV8" t="str">
        <f t="shared" ref="EV8:EZ8" si="27">EU8&amp;EV29</f>
        <v>{"t":"i","i":3,"c":150,"tr":0},{"t":"i","i":1,"c":15000,"tr":0},{"t":"i","i":6,"c":1500,"tr":0}</v>
      </c>
      <c r="EW8" t="str">
        <f t="shared" si="27"/>
        <v>{"t":"i","i":3,"c":150,"tr":0},{"t":"i","i":1,"c":15000,"tr":0},{"t":"i","i":6,"c":1500,"tr":0}</v>
      </c>
      <c r="EX8" t="str">
        <f t="shared" si="27"/>
        <v>{"t":"i","i":3,"c":150,"tr":0},{"t":"i","i":1,"c":15000,"tr":0},{"t":"i","i":6,"c":1500,"tr":0}</v>
      </c>
      <c r="EY8" t="str">
        <f t="shared" si="27"/>
        <v>{"t":"i","i":3,"c":150,"tr":0},{"t":"i","i":1,"c":15000,"tr":0},{"t":"i","i":6,"c":1500,"tr":0}</v>
      </c>
      <c r="EZ8" t="str">
        <f t="shared" si="27"/>
        <v>{"t":"i","i":3,"c":150,"tr":0},{"t":"i","i":1,"c":15000,"tr":0},{"t":"i","i":6,"c":1500,"tr":0}</v>
      </c>
      <c r="FB8" t="str">
        <f t="shared" si="12"/>
        <v>{"t":"i","i":3,"c":150,"tr":0},{"t":"i","i":1,"c":15000,"tr":0},{"t":"i","i":6,"c":1500,"tr":0}</v>
      </c>
    </row>
    <row r="9" spans="1:158" x14ac:dyDescent="0.15">
      <c r="A9">
        <v>950006</v>
      </c>
      <c r="B9" s="3" t="s">
        <v>523</v>
      </c>
      <c r="C9" s="3" t="s">
        <v>523</v>
      </c>
      <c r="D9" s="3" t="str">
        <f t="shared" ref="D9:D13" si="28">"["&amp;FB9&amp;"]"</f>
        <v>[{"t":"i","i":3,"c":100,"tr":0},{"t":"i","i":1,"c":10000,"tr":0},{"t":"i","i":6,"c":1000,"tr":0}]</v>
      </c>
      <c r="E9" s="2">
        <v>1</v>
      </c>
      <c r="F9" s="2">
        <v>1</v>
      </c>
      <c r="G9" t="str">
        <f t="shared" si="6"/>
        <v>{"t":"i","i":3,"c":100,"tr":0}</v>
      </c>
      <c r="H9" t="str">
        <f t="shared" ref="H9:AM9" si="29">G9&amp;H30</f>
        <v>{"t":"i","i":3,"c":100,"tr":0},{"t":"i","i":1,"c":10000,"tr":0}</v>
      </c>
      <c r="I9" t="str">
        <f t="shared" si="29"/>
        <v>{"t":"i","i":3,"c":100,"tr":0},{"t":"i","i":1,"c":10000,"tr":0},{"t":"i","i":6,"c":1000,"tr":0}</v>
      </c>
      <c r="J9" t="str">
        <f t="shared" si="29"/>
        <v>{"t":"i","i":3,"c":100,"tr":0},{"t":"i","i":1,"c":10000,"tr":0},{"t":"i","i":6,"c":1000,"tr":0}</v>
      </c>
      <c r="K9" t="str">
        <f t="shared" si="29"/>
        <v>{"t":"i","i":3,"c":100,"tr":0},{"t":"i","i":1,"c":10000,"tr":0},{"t":"i","i":6,"c":1000,"tr":0}</v>
      </c>
      <c r="L9" t="str">
        <f t="shared" si="29"/>
        <v>{"t":"i","i":3,"c":100,"tr":0},{"t":"i","i":1,"c":10000,"tr":0},{"t":"i","i":6,"c":1000,"tr":0}</v>
      </c>
      <c r="M9" t="str">
        <f t="shared" si="29"/>
        <v>{"t":"i","i":3,"c":100,"tr":0},{"t":"i","i":1,"c":10000,"tr":0},{"t":"i","i":6,"c":1000,"tr":0}</v>
      </c>
      <c r="N9" t="str">
        <f t="shared" si="29"/>
        <v>{"t":"i","i":3,"c":100,"tr":0},{"t":"i","i":1,"c":10000,"tr":0},{"t":"i","i":6,"c":1000,"tr":0}</v>
      </c>
      <c r="O9" t="str">
        <f t="shared" si="29"/>
        <v>{"t":"i","i":3,"c":100,"tr":0},{"t":"i","i":1,"c":10000,"tr":0},{"t":"i","i":6,"c":1000,"tr":0}</v>
      </c>
      <c r="P9" t="str">
        <f t="shared" si="29"/>
        <v>{"t":"i","i":3,"c":100,"tr":0},{"t":"i","i":1,"c":10000,"tr":0},{"t":"i","i":6,"c":1000,"tr":0}</v>
      </c>
      <c r="Q9" t="str">
        <f t="shared" si="29"/>
        <v>{"t":"i","i":3,"c":100,"tr":0},{"t":"i","i":1,"c":10000,"tr":0},{"t":"i","i":6,"c":1000,"tr":0}</v>
      </c>
      <c r="R9" t="str">
        <f t="shared" si="29"/>
        <v>{"t":"i","i":3,"c":100,"tr":0},{"t":"i","i":1,"c":10000,"tr":0},{"t":"i","i":6,"c":1000,"tr":0}</v>
      </c>
      <c r="S9" t="str">
        <f t="shared" si="29"/>
        <v>{"t":"i","i":3,"c":100,"tr":0},{"t":"i","i":1,"c":10000,"tr":0},{"t":"i","i":6,"c":1000,"tr":0}</v>
      </c>
      <c r="T9" t="str">
        <f t="shared" si="29"/>
        <v>{"t":"i","i":3,"c":100,"tr":0},{"t":"i","i":1,"c":10000,"tr":0},{"t":"i","i":6,"c":1000,"tr":0}</v>
      </c>
      <c r="U9" t="str">
        <f t="shared" si="29"/>
        <v>{"t":"i","i":3,"c":100,"tr":0},{"t":"i","i":1,"c":10000,"tr":0},{"t":"i","i":6,"c":1000,"tr":0}</v>
      </c>
      <c r="V9" t="str">
        <f t="shared" si="29"/>
        <v>{"t":"i","i":3,"c":100,"tr":0},{"t":"i","i":1,"c":10000,"tr":0},{"t":"i","i":6,"c":1000,"tr":0}</v>
      </c>
      <c r="W9" t="str">
        <f t="shared" si="29"/>
        <v>{"t":"i","i":3,"c":100,"tr":0},{"t":"i","i":1,"c":10000,"tr":0},{"t":"i","i":6,"c":1000,"tr":0}</v>
      </c>
      <c r="X9" t="str">
        <f t="shared" si="29"/>
        <v>{"t":"i","i":3,"c":100,"tr":0},{"t":"i","i":1,"c":10000,"tr":0},{"t":"i","i":6,"c":1000,"tr":0}</v>
      </c>
      <c r="Y9" t="str">
        <f t="shared" si="29"/>
        <v>{"t":"i","i":3,"c":100,"tr":0},{"t":"i","i":1,"c":10000,"tr":0},{"t":"i","i":6,"c":1000,"tr":0}</v>
      </c>
      <c r="Z9" t="str">
        <f t="shared" si="29"/>
        <v>{"t":"i","i":3,"c":100,"tr":0},{"t":"i","i":1,"c":10000,"tr":0},{"t":"i","i":6,"c":1000,"tr":0}</v>
      </c>
      <c r="AA9" t="str">
        <f t="shared" si="29"/>
        <v>{"t":"i","i":3,"c":100,"tr":0},{"t":"i","i":1,"c":10000,"tr":0},{"t":"i","i":6,"c":1000,"tr":0}</v>
      </c>
      <c r="AB9" t="str">
        <f t="shared" si="29"/>
        <v>{"t":"i","i":3,"c":100,"tr":0},{"t":"i","i":1,"c":10000,"tr":0},{"t":"i","i":6,"c":1000,"tr":0}</v>
      </c>
      <c r="AC9" t="str">
        <f t="shared" si="29"/>
        <v>{"t":"i","i":3,"c":100,"tr":0},{"t":"i","i":1,"c":10000,"tr":0},{"t":"i","i":6,"c":1000,"tr":0}</v>
      </c>
      <c r="AD9" t="str">
        <f t="shared" si="29"/>
        <v>{"t":"i","i":3,"c":100,"tr":0},{"t":"i","i":1,"c":10000,"tr":0},{"t":"i","i":6,"c":1000,"tr":0}</v>
      </c>
      <c r="AE9" t="str">
        <f t="shared" si="29"/>
        <v>{"t":"i","i":3,"c":100,"tr":0},{"t":"i","i":1,"c":10000,"tr":0},{"t":"i","i":6,"c":1000,"tr":0}</v>
      </c>
      <c r="AF9" t="str">
        <f t="shared" si="29"/>
        <v>{"t":"i","i":3,"c":100,"tr":0},{"t":"i","i":1,"c":10000,"tr":0},{"t":"i","i":6,"c":1000,"tr":0}</v>
      </c>
      <c r="AG9" t="str">
        <f t="shared" si="29"/>
        <v>{"t":"i","i":3,"c":100,"tr":0},{"t":"i","i":1,"c":10000,"tr":0},{"t":"i","i":6,"c":1000,"tr":0}</v>
      </c>
      <c r="AH9" t="str">
        <f t="shared" si="29"/>
        <v>{"t":"i","i":3,"c":100,"tr":0},{"t":"i","i":1,"c":10000,"tr":0},{"t":"i","i":6,"c":1000,"tr":0}</v>
      </c>
      <c r="AI9" t="str">
        <f t="shared" si="29"/>
        <v>{"t":"i","i":3,"c":100,"tr":0},{"t":"i","i":1,"c":10000,"tr":0},{"t":"i","i":6,"c":1000,"tr":0}</v>
      </c>
      <c r="AJ9" t="str">
        <f t="shared" si="29"/>
        <v>{"t":"i","i":3,"c":100,"tr":0},{"t":"i","i":1,"c":10000,"tr":0},{"t":"i","i":6,"c":1000,"tr":0}</v>
      </c>
      <c r="AK9" t="str">
        <f t="shared" si="29"/>
        <v>{"t":"i","i":3,"c":100,"tr":0},{"t":"i","i":1,"c":10000,"tr":0},{"t":"i","i":6,"c":1000,"tr":0}</v>
      </c>
      <c r="AL9" t="str">
        <f t="shared" si="29"/>
        <v>{"t":"i","i":3,"c":100,"tr":0},{"t":"i","i":1,"c":10000,"tr":0},{"t":"i","i":6,"c":1000,"tr":0}</v>
      </c>
      <c r="AM9" t="str">
        <f t="shared" si="29"/>
        <v>{"t":"i","i":3,"c":100,"tr":0},{"t":"i","i":1,"c":10000,"tr":0},{"t":"i","i":6,"c":1000,"tr":0}</v>
      </c>
      <c r="AN9" t="str">
        <f t="shared" ref="AN9:AN13" si="30">AM9&amp;AN30</f>
        <v>{"t":"i","i":3,"c":100,"tr":0},{"t":"i","i":1,"c":10000,"tr":0},{"t":"i","i":6,"c":1000,"tr":0}</v>
      </c>
      <c r="AO9" t="str">
        <f t="shared" ref="AO9:AO13" si="31">AN9&amp;AO30</f>
        <v>{"t":"i","i":3,"c":100,"tr":0},{"t":"i","i":1,"c":10000,"tr":0},{"t":"i","i":6,"c":1000,"tr":0}</v>
      </c>
      <c r="AP9" t="str">
        <f t="shared" ref="AP9:AP13" si="32">AO9&amp;AP30</f>
        <v>{"t":"i","i":3,"c":100,"tr":0},{"t":"i","i":1,"c":10000,"tr":0},{"t":"i","i":6,"c":1000,"tr":0}</v>
      </c>
      <c r="AQ9" t="str">
        <f t="shared" ref="AQ9:AQ13" si="33">AP9&amp;AQ30</f>
        <v>{"t":"i","i":3,"c":100,"tr":0},{"t":"i","i":1,"c":10000,"tr":0},{"t":"i","i":6,"c":1000,"tr":0}</v>
      </c>
      <c r="AR9" t="str">
        <f t="shared" ref="AR9:AR13" si="34">AQ9&amp;AR30</f>
        <v>{"t":"i","i":3,"c":100,"tr":0},{"t":"i","i":1,"c":10000,"tr":0},{"t":"i","i":6,"c":1000,"tr":0}</v>
      </c>
      <c r="AS9" t="str">
        <f t="shared" ref="AS9:AS13" si="35">AR9&amp;AS30</f>
        <v>{"t":"i","i":3,"c":100,"tr":0},{"t":"i","i":1,"c":10000,"tr":0},{"t":"i","i":6,"c":1000,"tr":0}</v>
      </c>
      <c r="AT9" t="str">
        <f t="shared" ref="AT9:AT13" si="36">AS9&amp;AT30</f>
        <v>{"t":"i","i":3,"c":100,"tr":0},{"t":"i","i":1,"c":10000,"tr":0},{"t":"i","i":6,"c":1000,"tr":0}</v>
      </c>
      <c r="AU9" t="str">
        <f t="shared" ref="AU9:AU13" si="37">AT9&amp;AU30</f>
        <v>{"t":"i","i":3,"c":100,"tr":0},{"t":"i","i":1,"c":10000,"tr":0},{"t":"i","i":6,"c":1000,"tr":0}</v>
      </c>
      <c r="AV9" t="str">
        <f t="shared" ref="AV9:AV13" si="38">AU9&amp;AV30</f>
        <v>{"t":"i","i":3,"c":100,"tr":0},{"t":"i","i":1,"c":10000,"tr":0},{"t":"i","i":6,"c":1000,"tr":0}</v>
      </c>
      <c r="AW9" t="str">
        <f t="shared" ref="AW9:AW13" si="39">AV9&amp;AW30</f>
        <v>{"t":"i","i":3,"c":100,"tr":0},{"t":"i","i":1,"c":10000,"tr":0},{"t":"i","i":6,"c":1000,"tr":0}</v>
      </c>
      <c r="AX9" t="str">
        <f t="shared" ref="AX9:AX13" si="40">AW9&amp;AX30</f>
        <v>{"t":"i","i":3,"c":100,"tr":0},{"t":"i","i":1,"c":10000,"tr":0},{"t":"i","i":6,"c":1000,"tr":0}</v>
      </c>
      <c r="AY9" t="str">
        <f t="shared" ref="AY9:AY13" si="41">AX9&amp;AY30</f>
        <v>{"t":"i","i":3,"c":100,"tr":0},{"t":"i","i":1,"c":10000,"tr":0},{"t":"i","i":6,"c":1000,"tr":0}</v>
      </c>
      <c r="AZ9" t="str">
        <f t="shared" ref="AZ9:AZ13" si="42">AY9&amp;AZ30</f>
        <v>{"t":"i","i":3,"c":100,"tr":0},{"t":"i","i":1,"c":10000,"tr":0},{"t":"i","i":6,"c":1000,"tr":0}</v>
      </c>
      <c r="BA9" t="str">
        <f t="shared" ref="BA9:BA13" si="43">AZ9&amp;BA30</f>
        <v>{"t":"i","i":3,"c":100,"tr":0},{"t":"i","i":1,"c":10000,"tr":0},{"t":"i","i":6,"c":1000,"tr":0}</v>
      </c>
      <c r="BB9" t="str">
        <f t="shared" ref="BB9:BB13" si="44">BA9&amp;BB30</f>
        <v>{"t":"i","i":3,"c":100,"tr":0},{"t":"i","i":1,"c":10000,"tr":0},{"t":"i","i":6,"c":1000,"tr":0}</v>
      </c>
      <c r="BC9" t="str">
        <f t="shared" ref="BC9:BC13" si="45">BB9&amp;BC30</f>
        <v>{"t":"i","i":3,"c":100,"tr":0},{"t":"i","i":1,"c":10000,"tr":0},{"t":"i","i":6,"c":1000,"tr":0}</v>
      </c>
      <c r="BD9" t="str">
        <f t="shared" ref="BD9:BD13" si="46">BC9&amp;BD30</f>
        <v>{"t":"i","i":3,"c":100,"tr":0},{"t":"i","i":1,"c":10000,"tr":0},{"t":"i","i":6,"c":1000,"tr":0}</v>
      </c>
      <c r="BE9" t="str">
        <f t="shared" ref="BE9:BE13" si="47">BD9&amp;BE30</f>
        <v>{"t":"i","i":3,"c":100,"tr":0},{"t":"i","i":1,"c":10000,"tr":0},{"t":"i","i":6,"c":1000,"tr":0}</v>
      </c>
      <c r="BF9" t="str">
        <f t="shared" ref="BF9:BF13" si="48">BE9&amp;BF30</f>
        <v>{"t":"i","i":3,"c":100,"tr":0},{"t":"i","i":1,"c":10000,"tr":0},{"t":"i","i":6,"c":1000,"tr":0}</v>
      </c>
      <c r="BG9" t="str">
        <f t="shared" ref="BG9:BG13" si="49">BF9&amp;BG30</f>
        <v>{"t":"i","i":3,"c":100,"tr":0},{"t":"i","i":1,"c":10000,"tr":0},{"t":"i","i":6,"c":1000,"tr":0}</v>
      </c>
      <c r="BH9" t="str">
        <f t="shared" ref="BH9:BH13" si="50">BG9&amp;BH30</f>
        <v>{"t":"i","i":3,"c":100,"tr":0},{"t":"i","i":1,"c":10000,"tr":0},{"t":"i","i":6,"c":1000,"tr":0}</v>
      </c>
      <c r="BI9" t="str">
        <f t="shared" ref="BI9:BI13" si="51">BH9&amp;BI30</f>
        <v>{"t":"i","i":3,"c":100,"tr":0},{"t":"i","i":1,"c":10000,"tr":0},{"t":"i","i":6,"c":1000,"tr":0}</v>
      </c>
      <c r="BJ9" t="str">
        <f t="shared" ref="BJ9:BJ13" si="52">BI9&amp;BJ30</f>
        <v>{"t":"i","i":3,"c":100,"tr":0},{"t":"i","i":1,"c":10000,"tr":0},{"t":"i","i":6,"c":1000,"tr":0}</v>
      </c>
      <c r="BK9" t="str">
        <f t="shared" ref="BK9:BK13" si="53">BJ9&amp;BK30</f>
        <v>{"t":"i","i":3,"c":100,"tr":0},{"t":"i","i":1,"c":10000,"tr":0},{"t":"i","i":6,"c":1000,"tr":0}</v>
      </c>
      <c r="BL9" t="str">
        <f t="shared" ref="BL9:BL13" si="54">BK9&amp;BL30</f>
        <v>{"t":"i","i":3,"c":100,"tr":0},{"t":"i","i":1,"c":10000,"tr":0},{"t":"i","i":6,"c":1000,"tr":0}</v>
      </c>
      <c r="BM9" t="str">
        <f t="shared" ref="BM9:BM13" si="55">BL9&amp;BM30</f>
        <v>{"t":"i","i":3,"c":100,"tr":0},{"t":"i","i":1,"c":10000,"tr":0},{"t":"i","i":6,"c":1000,"tr":0}</v>
      </c>
      <c r="BN9" t="str">
        <f t="shared" ref="BN9:BN13" si="56">BM9&amp;BN30</f>
        <v>{"t":"i","i":3,"c":100,"tr":0},{"t":"i","i":1,"c":10000,"tr":0},{"t":"i","i":6,"c":1000,"tr":0}</v>
      </c>
      <c r="BO9" t="str">
        <f t="shared" ref="BO9:BO13" si="57">BN9&amp;BO30</f>
        <v>{"t":"i","i":3,"c":100,"tr":0},{"t":"i","i":1,"c":10000,"tr":0},{"t":"i","i":6,"c":1000,"tr":0}</v>
      </c>
      <c r="BP9" t="str">
        <f t="shared" ref="BP9:BP13" si="58">BO9&amp;BP30</f>
        <v>{"t":"i","i":3,"c":100,"tr":0},{"t":"i","i":1,"c":10000,"tr":0},{"t":"i","i":6,"c":1000,"tr":0}</v>
      </c>
      <c r="BQ9" t="str">
        <f t="shared" ref="BQ9:BQ13" si="59">BP9&amp;BQ30</f>
        <v>{"t":"i","i":3,"c":100,"tr":0},{"t":"i","i":1,"c":10000,"tr":0},{"t":"i","i":6,"c":1000,"tr":0}</v>
      </c>
      <c r="BR9" t="str">
        <f t="shared" ref="BR9:BR13" si="60">BQ9&amp;BR30</f>
        <v>{"t":"i","i":3,"c":100,"tr":0},{"t":"i","i":1,"c":10000,"tr":0},{"t":"i","i":6,"c":1000,"tr":0}</v>
      </c>
      <c r="BS9" t="str">
        <f t="shared" ref="BS9:BS13" si="61">BR9&amp;BS30</f>
        <v>{"t":"i","i":3,"c":100,"tr":0},{"t":"i","i":1,"c":10000,"tr":0},{"t":"i","i":6,"c":1000,"tr":0}</v>
      </c>
      <c r="BT9" t="str">
        <f t="shared" ref="BT9:BT13" si="62">BS9&amp;BT30</f>
        <v>{"t":"i","i":3,"c":100,"tr":0},{"t":"i","i":1,"c":10000,"tr":0},{"t":"i","i":6,"c":1000,"tr":0}</v>
      </c>
      <c r="BU9" t="str">
        <f t="shared" ref="BU9:BU13" si="63">BT9&amp;BU30</f>
        <v>{"t":"i","i":3,"c":100,"tr":0},{"t":"i","i":1,"c":10000,"tr":0},{"t":"i","i":6,"c":1000,"tr":0}</v>
      </c>
      <c r="BV9" t="str">
        <f t="shared" ref="BV9:BV13" si="64">BU9&amp;BV30</f>
        <v>{"t":"i","i":3,"c":100,"tr":0},{"t":"i","i":1,"c":10000,"tr":0},{"t":"i","i":6,"c":1000,"tr":0}</v>
      </c>
      <c r="BW9" t="str">
        <f t="shared" ref="BW9:BW13" si="65">BV9&amp;BW30</f>
        <v>{"t":"i","i":3,"c":100,"tr":0},{"t":"i","i":1,"c":10000,"tr":0},{"t":"i","i":6,"c":1000,"tr":0}</v>
      </c>
      <c r="BX9" t="str">
        <f t="shared" ref="BX9:BX13" si="66">BW9&amp;BX30</f>
        <v>{"t":"i","i":3,"c":100,"tr":0},{"t":"i","i":1,"c":10000,"tr":0},{"t":"i","i":6,"c":1000,"tr":0}</v>
      </c>
      <c r="BY9" t="str">
        <f t="shared" ref="BY9:BY13" si="67">BX9&amp;BY30</f>
        <v>{"t":"i","i":3,"c":100,"tr":0},{"t":"i","i":1,"c":10000,"tr":0},{"t":"i","i":6,"c":1000,"tr":0}</v>
      </c>
      <c r="BZ9" t="str">
        <f t="shared" ref="BZ9:BZ13" si="68">BY9&amp;BZ30</f>
        <v>{"t":"i","i":3,"c":100,"tr":0},{"t":"i","i":1,"c":10000,"tr":0},{"t":"i","i":6,"c":1000,"tr":0}</v>
      </c>
      <c r="CA9" t="str">
        <f t="shared" ref="CA9:CA13" si="69">BZ9&amp;CA30</f>
        <v>{"t":"i","i":3,"c":100,"tr":0},{"t":"i","i":1,"c":10000,"tr":0},{"t":"i","i":6,"c":1000,"tr":0}</v>
      </c>
      <c r="CB9" t="str">
        <f t="shared" ref="CB9:CB13" si="70">CA9&amp;CB30</f>
        <v>{"t":"i","i":3,"c":100,"tr":0},{"t":"i","i":1,"c":10000,"tr":0},{"t":"i","i":6,"c":1000,"tr":0}</v>
      </c>
      <c r="CC9" t="str">
        <f t="shared" ref="CC9:CC13" si="71">CB9&amp;CC30</f>
        <v>{"t":"i","i":3,"c":100,"tr":0},{"t":"i","i":1,"c":10000,"tr":0},{"t":"i","i":6,"c":1000,"tr":0}</v>
      </c>
      <c r="CD9" t="str">
        <f t="shared" ref="CD9:CD13" si="72">CC9&amp;CD30</f>
        <v>{"t":"i","i":3,"c":100,"tr":0},{"t":"i","i":1,"c":10000,"tr":0},{"t":"i","i":6,"c":1000,"tr":0}</v>
      </c>
      <c r="CE9" t="str">
        <f t="shared" ref="CE9:CE13" si="73">CD9&amp;CE30</f>
        <v>{"t":"i","i":3,"c":100,"tr":0},{"t":"i","i":1,"c":10000,"tr":0},{"t":"i","i":6,"c":1000,"tr":0}</v>
      </c>
      <c r="CF9" t="str">
        <f t="shared" ref="CF9:CF13" si="74">CE9&amp;CF30</f>
        <v>{"t":"i","i":3,"c":100,"tr":0},{"t":"i","i":1,"c":10000,"tr":0},{"t":"i","i":6,"c":1000,"tr":0}</v>
      </c>
      <c r="CG9" t="str">
        <f t="shared" ref="CG9:CG13" si="75">CF9&amp;CG30</f>
        <v>{"t":"i","i":3,"c":100,"tr":0},{"t":"i","i":1,"c":10000,"tr":0},{"t":"i","i":6,"c":1000,"tr":0}</v>
      </c>
      <c r="CH9" t="str">
        <f t="shared" ref="CH9:CH13" si="76">CG9&amp;CH30</f>
        <v>{"t":"i","i":3,"c":100,"tr":0},{"t":"i","i":1,"c":10000,"tr":0},{"t":"i","i":6,"c":1000,"tr":0}</v>
      </c>
      <c r="CI9" t="str">
        <f t="shared" ref="CI9:CI13" si="77">CH9&amp;CI30</f>
        <v>{"t":"i","i":3,"c":100,"tr":0},{"t":"i","i":1,"c":10000,"tr":0},{"t":"i","i":6,"c":1000,"tr":0}</v>
      </c>
      <c r="CJ9" t="str">
        <f t="shared" ref="CJ9:CJ13" si="78">CI9&amp;CJ30</f>
        <v>{"t":"i","i":3,"c":100,"tr":0},{"t":"i","i":1,"c":10000,"tr":0},{"t":"i","i":6,"c":1000,"tr":0}</v>
      </c>
      <c r="CK9" t="str">
        <f t="shared" ref="CK9:CK13" si="79">CJ9&amp;CK30</f>
        <v>{"t":"i","i":3,"c":100,"tr":0},{"t":"i","i":1,"c":10000,"tr":0},{"t":"i","i":6,"c":1000,"tr":0}</v>
      </c>
      <c r="CL9" t="str">
        <f t="shared" ref="CL9:CL13" si="80">CK9&amp;CL30</f>
        <v>{"t":"i","i":3,"c":100,"tr":0},{"t":"i","i":1,"c":10000,"tr":0},{"t":"i","i":6,"c":1000,"tr":0}</v>
      </c>
      <c r="CM9" t="str">
        <f t="shared" ref="CM9:CM13" si="81">CL9&amp;CM30</f>
        <v>{"t":"i","i":3,"c":100,"tr":0},{"t":"i","i":1,"c":10000,"tr":0},{"t":"i","i":6,"c":1000,"tr":0}</v>
      </c>
      <c r="CN9" t="str">
        <f t="shared" ref="CN9:CN13" si="82">CM9&amp;CN30</f>
        <v>{"t":"i","i":3,"c":100,"tr":0},{"t":"i","i":1,"c":10000,"tr":0},{"t":"i","i":6,"c":1000,"tr":0}</v>
      </c>
      <c r="CO9" t="str">
        <f t="shared" ref="CO9:CO13" si="83">CN9&amp;CO30</f>
        <v>{"t":"i","i":3,"c":100,"tr":0},{"t":"i","i":1,"c":10000,"tr":0},{"t":"i","i":6,"c":1000,"tr":0}</v>
      </c>
      <c r="CP9" t="str">
        <f t="shared" ref="CP9:CP13" si="84">CO9&amp;CP30</f>
        <v>{"t":"i","i":3,"c":100,"tr":0},{"t":"i","i":1,"c":10000,"tr":0},{"t":"i","i":6,"c":1000,"tr":0}</v>
      </c>
      <c r="CQ9" t="str">
        <f t="shared" ref="CQ9:CQ13" si="85">CP9&amp;CQ30</f>
        <v>{"t":"i","i":3,"c":100,"tr":0},{"t":"i","i":1,"c":10000,"tr":0},{"t":"i","i":6,"c":1000,"tr":0}</v>
      </c>
      <c r="CR9" t="str">
        <f t="shared" ref="CR9:CR13" si="86">CQ9&amp;CR30</f>
        <v>{"t":"i","i":3,"c":100,"tr":0},{"t":"i","i":1,"c":10000,"tr":0},{"t":"i","i":6,"c":1000,"tr":0}</v>
      </c>
      <c r="CS9" t="str">
        <f t="shared" ref="CS9:CS13" si="87">CR9&amp;CS30</f>
        <v>{"t":"i","i":3,"c":100,"tr":0},{"t":"i","i":1,"c":10000,"tr":0},{"t":"i","i":6,"c":1000,"tr":0}</v>
      </c>
      <c r="CT9" t="str">
        <f t="shared" ref="CT9:CT13" si="88">CS9&amp;CT30</f>
        <v>{"t":"i","i":3,"c":100,"tr":0},{"t":"i","i":1,"c":10000,"tr":0},{"t":"i","i":6,"c":1000,"tr":0}</v>
      </c>
      <c r="CU9" t="str">
        <f t="shared" ref="CU9:CU13" si="89">CT9&amp;CU30</f>
        <v>{"t":"i","i":3,"c":100,"tr":0},{"t":"i","i":1,"c":10000,"tr":0},{"t":"i","i":6,"c":1000,"tr":0}</v>
      </c>
      <c r="CV9" t="str">
        <f t="shared" ref="CV9:CV13" si="90">CU9&amp;CV30</f>
        <v>{"t":"i","i":3,"c":100,"tr":0},{"t":"i","i":1,"c":10000,"tr":0},{"t":"i","i":6,"c":1000,"tr":0}</v>
      </c>
      <c r="CW9" t="str">
        <f t="shared" ref="CW9:CW13" si="91">CV9&amp;CW30</f>
        <v>{"t":"i","i":3,"c":100,"tr":0},{"t":"i","i":1,"c":10000,"tr":0},{"t":"i","i":6,"c":1000,"tr":0}</v>
      </c>
      <c r="CX9" t="str">
        <f t="shared" ref="CX9:CX13" si="92">CW9&amp;CX30</f>
        <v>{"t":"i","i":3,"c":100,"tr":0},{"t":"i","i":1,"c":10000,"tr":0},{"t":"i","i":6,"c":1000,"tr":0}</v>
      </c>
      <c r="CY9" t="str">
        <f t="shared" ref="CY9:CY13" si="93">CX9&amp;CY30</f>
        <v>{"t":"i","i":3,"c":100,"tr":0},{"t":"i","i":1,"c":10000,"tr":0},{"t":"i","i":6,"c":1000,"tr":0}</v>
      </c>
      <c r="CZ9" t="str">
        <f t="shared" ref="CZ9:CZ13" si="94">CY9&amp;CZ30</f>
        <v>{"t":"i","i":3,"c":100,"tr":0},{"t":"i","i":1,"c":10000,"tr":0},{"t":"i","i":6,"c":1000,"tr":0}</v>
      </c>
      <c r="DA9" t="str">
        <f t="shared" ref="DA9:DA13" si="95">CZ9&amp;DA30</f>
        <v>{"t":"i","i":3,"c":100,"tr":0},{"t":"i","i":1,"c":10000,"tr":0},{"t":"i","i":6,"c":1000,"tr":0}</v>
      </c>
      <c r="DB9" t="str">
        <f t="shared" ref="DB9:DB13" si="96">DA9&amp;DB30</f>
        <v>{"t":"i","i":3,"c":100,"tr":0},{"t":"i","i":1,"c":10000,"tr":0},{"t":"i","i":6,"c":1000,"tr":0}</v>
      </c>
      <c r="DC9" t="str">
        <f t="shared" ref="DC9:DC13" si="97">DB9&amp;DC30</f>
        <v>{"t":"i","i":3,"c":100,"tr":0},{"t":"i","i":1,"c":10000,"tr":0},{"t":"i","i":6,"c":1000,"tr":0}</v>
      </c>
      <c r="DD9" t="str">
        <f t="shared" ref="DD9:DD13" si="98">DC9&amp;DD30</f>
        <v>{"t":"i","i":3,"c":100,"tr":0},{"t":"i","i":1,"c":10000,"tr":0},{"t":"i","i":6,"c":1000,"tr":0}</v>
      </c>
      <c r="DE9" t="str">
        <f t="shared" ref="DE9:DE13" si="99">DD9&amp;DE30</f>
        <v>{"t":"i","i":3,"c":100,"tr":0},{"t":"i","i":1,"c":10000,"tr":0},{"t":"i","i":6,"c":1000,"tr":0}</v>
      </c>
      <c r="DF9" t="str">
        <f t="shared" ref="DF9:DF13" si="100">DE9&amp;DF30</f>
        <v>{"t":"i","i":3,"c":100,"tr":0},{"t":"i","i":1,"c":10000,"tr":0},{"t":"i","i":6,"c":1000,"tr":0}</v>
      </c>
      <c r="DG9" t="str">
        <f t="shared" ref="DG9:DG13" si="101">DF9&amp;DG30</f>
        <v>{"t":"i","i":3,"c":100,"tr":0},{"t":"i","i":1,"c":10000,"tr":0},{"t":"i","i":6,"c":1000,"tr":0}</v>
      </c>
      <c r="DH9" t="str">
        <f t="shared" ref="DH9:DH13" si="102">DG9&amp;DH30</f>
        <v>{"t":"i","i":3,"c":100,"tr":0},{"t":"i","i":1,"c":10000,"tr":0},{"t":"i","i":6,"c":1000,"tr":0}</v>
      </c>
      <c r="DI9" t="str">
        <f t="shared" ref="DI9:DI13" si="103">DH9&amp;DI30</f>
        <v>{"t":"i","i":3,"c":100,"tr":0},{"t":"i","i":1,"c":10000,"tr":0},{"t":"i","i":6,"c":1000,"tr":0}</v>
      </c>
      <c r="DJ9" t="str">
        <f t="shared" ref="DJ9:DJ13" si="104">DI9&amp;DJ30</f>
        <v>{"t":"i","i":3,"c":100,"tr":0},{"t":"i","i":1,"c":10000,"tr":0},{"t":"i","i":6,"c":1000,"tr":0}</v>
      </c>
      <c r="DK9" t="str">
        <f t="shared" ref="DK9:DK13" si="105">DJ9&amp;DK30</f>
        <v>{"t":"i","i":3,"c":100,"tr":0},{"t":"i","i":1,"c":10000,"tr":0},{"t":"i","i":6,"c":1000,"tr":0}</v>
      </c>
      <c r="DL9" t="str">
        <f t="shared" ref="DL9:DL13" si="106">DK9&amp;DL30</f>
        <v>{"t":"i","i":3,"c":100,"tr":0},{"t":"i","i":1,"c":10000,"tr":0},{"t":"i","i":6,"c":1000,"tr":0}</v>
      </c>
      <c r="DM9" t="str">
        <f t="shared" ref="DM9:DM13" si="107">DL9&amp;DM30</f>
        <v>{"t":"i","i":3,"c":100,"tr":0},{"t":"i","i":1,"c":10000,"tr":0},{"t":"i","i":6,"c":1000,"tr":0}</v>
      </c>
      <c r="DN9" t="str">
        <f t="shared" ref="DN9:DN13" si="108">DM9&amp;DN30</f>
        <v>{"t":"i","i":3,"c":100,"tr":0},{"t":"i","i":1,"c":10000,"tr":0},{"t":"i","i":6,"c":1000,"tr":0}</v>
      </c>
      <c r="DO9" t="str">
        <f t="shared" ref="DO9:DO13" si="109">DN9&amp;DO30</f>
        <v>{"t":"i","i":3,"c":100,"tr":0},{"t":"i","i":1,"c":10000,"tr":0},{"t":"i","i":6,"c":1000,"tr":0}</v>
      </c>
      <c r="DP9" t="str">
        <f t="shared" ref="DP9:DP13" si="110">DO9&amp;DP30</f>
        <v>{"t":"i","i":3,"c":100,"tr":0},{"t":"i","i":1,"c":10000,"tr":0},{"t":"i","i":6,"c":1000,"tr":0}</v>
      </c>
      <c r="DQ9" t="str">
        <f t="shared" ref="DQ9:DQ13" si="111">DP9&amp;DQ30</f>
        <v>{"t":"i","i":3,"c":100,"tr":0},{"t":"i","i":1,"c":10000,"tr":0},{"t":"i","i":6,"c":1000,"tr":0}</v>
      </c>
      <c r="DR9" t="str">
        <f t="shared" ref="DR9:DR13" si="112">DQ9&amp;DR30</f>
        <v>{"t":"i","i":3,"c":100,"tr":0},{"t":"i","i":1,"c":10000,"tr":0},{"t":"i","i":6,"c":1000,"tr":0}</v>
      </c>
      <c r="DS9" t="str">
        <f t="shared" ref="DS9:DS13" si="113">DR9&amp;DS30</f>
        <v>{"t":"i","i":3,"c":100,"tr":0},{"t":"i","i":1,"c":10000,"tr":0},{"t":"i","i":6,"c":1000,"tr":0}</v>
      </c>
      <c r="DT9" t="str">
        <f t="shared" ref="DT9:DT13" si="114">DS9&amp;DT30</f>
        <v>{"t":"i","i":3,"c":100,"tr":0},{"t":"i","i":1,"c":10000,"tr":0},{"t":"i","i":6,"c":1000,"tr":0}</v>
      </c>
      <c r="DU9" t="str">
        <f t="shared" ref="DU9:DU13" si="115">DT9&amp;DU30</f>
        <v>{"t":"i","i":3,"c":100,"tr":0},{"t":"i","i":1,"c":10000,"tr":0},{"t":"i","i":6,"c":1000,"tr":0}</v>
      </c>
      <c r="DV9" t="str">
        <f t="shared" ref="DV9:DV13" si="116">DU9&amp;DV30</f>
        <v>{"t":"i","i":3,"c":100,"tr":0},{"t":"i","i":1,"c":10000,"tr":0},{"t":"i","i":6,"c":1000,"tr":0}</v>
      </c>
      <c r="DW9" t="str">
        <f t="shared" ref="DW9:DW13" si="117">DV9&amp;DW30</f>
        <v>{"t":"i","i":3,"c":100,"tr":0},{"t":"i","i":1,"c":10000,"tr":0},{"t":"i","i":6,"c":1000,"tr":0}</v>
      </c>
      <c r="DX9" t="str">
        <f t="shared" ref="DX9:DX13" si="118">DW9&amp;DX30</f>
        <v>{"t":"i","i":3,"c":100,"tr":0},{"t":"i","i":1,"c":10000,"tr":0},{"t":"i","i":6,"c":1000,"tr":0}</v>
      </c>
      <c r="DY9" t="str">
        <f t="shared" ref="DY9:DY13" si="119">DX9&amp;DY30</f>
        <v>{"t":"i","i":3,"c":100,"tr":0},{"t":"i","i":1,"c":10000,"tr":0},{"t":"i","i":6,"c":1000,"tr":0}</v>
      </c>
      <c r="DZ9" t="str">
        <f t="shared" ref="DZ9:DZ13" si="120">DY9&amp;DZ30</f>
        <v>{"t":"i","i":3,"c":100,"tr":0},{"t":"i","i":1,"c":10000,"tr":0},{"t":"i","i":6,"c":1000,"tr":0}</v>
      </c>
      <c r="EA9" t="str">
        <f t="shared" ref="EA9:EA13" si="121">DZ9&amp;EA30</f>
        <v>{"t":"i","i":3,"c":100,"tr":0},{"t":"i","i":1,"c":10000,"tr":0},{"t":"i","i":6,"c":1000,"tr":0}</v>
      </c>
      <c r="EB9" t="str">
        <f t="shared" ref="EB9:EB13" si="122">EA9&amp;EB30</f>
        <v>{"t":"i","i":3,"c":100,"tr":0},{"t":"i","i":1,"c":10000,"tr":0},{"t":"i","i":6,"c":1000,"tr":0}</v>
      </c>
      <c r="EC9" t="str">
        <f t="shared" ref="EC9:EC13" si="123">EB9&amp;EC30</f>
        <v>{"t":"i","i":3,"c":100,"tr":0},{"t":"i","i":1,"c":10000,"tr":0},{"t":"i","i":6,"c":1000,"tr":0}</v>
      </c>
      <c r="ED9" t="str">
        <f t="shared" ref="ED9:ED13" si="124">EC9&amp;ED30</f>
        <v>{"t":"i","i":3,"c":100,"tr":0},{"t":"i","i":1,"c":10000,"tr":0},{"t":"i","i":6,"c":1000,"tr":0}</v>
      </c>
      <c r="EE9" t="str">
        <f t="shared" ref="EE9:EE13" si="125">ED9&amp;EE30</f>
        <v>{"t":"i","i":3,"c":100,"tr":0},{"t":"i","i":1,"c":10000,"tr":0},{"t":"i","i":6,"c":1000,"tr":0}</v>
      </c>
      <c r="EF9" t="str">
        <f t="shared" ref="EF9:EF13" si="126">EE9&amp;EF30</f>
        <v>{"t":"i","i":3,"c":100,"tr":0},{"t":"i","i":1,"c":10000,"tr":0},{"t":"i","i":6,"c":1000,"tr":0}</v>
      </c>
      <c r="EG9" t="str">
        <f t="shared" ref="EG9:EG13" si="127">EF9&amp;EG30</f>
        <v>{"t":"i","i":3,"c":100,"tr":0},{"t":"i","i":1,"c":10000,"tr":0},{"t":"i","i":6,"c":1000,"tr":0}</v>
      </c>
      <c r="EH9" t="str">
        <f t="shared" ref="EH9:EH13" si="128">EG9&amp;EH30</f>
        <v>{"t":"i","i":3,"c":100,"tr":0},{"t":"i","i":1,"c":10000,"tr":0},{"t":"i","i":6,"c":1000,"tr":0}</v>
      </c>
      <c r="EI9" t="str">
        <f t="shared" ref="EI9:EI13" si="129">EH9&amp;EI30</f>
        <v>{"t":"i","i":3,"c":100,"tr":0},{"t":"i","i":1,"c":10000,"tr":0},{"t":"i","i":6,"c":1000,"tr":0}</v>
      </c>
      <c r="EJ9" t="str">
        <f t="shared" ref="EJ9:EJ13" si="130">EI9&amp;EJ30</f>
        <v>{"t":"i","i":3,"c":100,"tr":0},{"t":"i","i":1,"c":10000,"tr":0},{"t":"i","i":6,"c":1000,"tr":0}</v>
      </c>
      <c r="EK9" t="str">
        <f t="shared" ref="EK9:EK13" si="131">EJ9&amp;EK30</f>
        <v>{"t":"i","i":3,"c":100,"tr":0},{"t":"i","i":1,"c":10000,"tr":0},{"t":"i","i":6,"c":1000,"tr":0}</v>
      </c>
      <c r="EL9" t="str">
        <f t="shared" ref="EL9:EL13" si="132">EK9&amp;EL30</f>
        <v>{"t":"i","i":3,"c":100,"tr":0},{"t":"i","i":1,"c":10000,"tr":0},{"t":"i","i":6,"c":1000,"tr":0}</v>
      </c>
      <c r="EM9" t="str">
        <f t="shared" ref="EM9:EM13" si="133">EL9&amp;EM30</f>
        <v>{"t":"i","i":3,"c":100,"tr":0},{"t":"i","i":1,"c":10000,"tr":0},{"t":"i","i":6,"c":1000,"tr":0}</v>
      </c>
      <c r="EN9" t="str">
        <f t="shared" ref="EN9:EN13" si="134">EM9&amp;EN30</f>
        <v>{"t":"i","i":3,"c":100,"tr":0},{"t":"i","i":1,"c":10000,"tr":0},{"t":"i","i":6,"c":1000,"tr":0}</v>
      </c>
      <c r="EO9" t="str">
        <f t="shared" ref="EO9:EO13" si="135">EN9&amp;EO30</f>
        <v>{"t":"i","i":3,"c":100,"tr":0},{"t":"i","i":1,"c":10000,"tr":0},{"t":"i","i":6,"c":1000,"tr":0}</v>
      </c>
      <c r="EP9" t="str">
        <f t="shared" ref="EP9:EP13" si="136">EO9&amp;EP30</f>
        <v>{"t":"i","i":3,"c":100,"tr":0},{"t":"i","i":1,"c":10000,"tr":0},{"t":"i","i":6,"c":1000,"tr":0}</v>
      </c>
      <c r="EQ9" t="str">
        <f t="shared" ref="EQ9:EQ13" si="137">EP9&amp;EQ30</f>
        <v>{"t":"i","i":3,"c":100,"tr":0},{"t":"i","i":1,"c":10000,"tr":0},{"t":"i","i":6,"c":1000,"tr":0}</v>
      </c>
      <c r="ER9" t="str">
        <f t="shared" ref="ER9:ER13" si="138">EQ9&amp;ER30</f>
        <v>{"t":"i","i":3,"c":100,"tr":0},{"t":"i","i":1,"c":10000,"tr":0},{"t":"i","i":6,"c":1000,"tr":0}</v>
      </c>
      <c r="ES9" t="str">
        <f t="shared" ref="ES9:ES13" si="139">ER9&amp;ES30</f>
        <v>{"t":"i","i":3,"c":100,"tr":0},{"t":"i","i":1,"c":10000,"tr":0},{"t":"i","i":6,"c":1000,"tr":0}</v>
      </c>
      <c r="ET9" t="str">
        <f t="shared" ref="ET9:ET13" si="140">ES9&amp;ET30</f>
        <v>{"t":"i","i":3,"c":100,"tr":0},{"t":"i","i":1,"c":10000,"tr":0},{"t":"i","i":6,"c":1000,"tr":0}</v>
      </c>
      <c r="EU9" t="str">
        <f t="shared" ref="EU9:EU13" si="141">ET9&amp;EU30</f>
        <v>{"t":"i","i":3,"c":100,"tr":0},{"t":"i","i":1,"c":10000,"tr":0},{"t":"i","i":6,"c":1000,"tr":0}</v>
      </c>
      <c r="EV9" t="str">
        <f t="shared" ref="EV9:EV13" si="142">EU9&amp;EV30</f>
        <v>{"t":"i","i":3,"c":100,"tr":0},{"t":"i","i":1,"c":10000,"tr":0},{"t":"i","i":6,"c":1000,"tr":0}</v>
      </c>
      <c r="EW9" t="str">
        <f t="shared" ref="EW9:EW13" si="143">EV9&amp;EW30</f>
        <v>{"t":"i","i":3,"c":100,"tr":0},{"t":"i","i":1,"c":10000,"tr":0},{"t":"i","i":6,"c":1000,"tr":0}</v>
      </c>
      <c r="EX9" t="str">
        <f t="shared" ref="EX9:EX13" si="144">EW9&amp;EX30</f>
        <v>{"t":"i","i":3,"c":100,"tr":0},{"t":"i","i":1,"c":10000,"tr":0},{"t":"i","i":6,"c":1000,"tr":0}</v>
      </c>
      <c r="EY9" t="str">
        <f t="shared" ref="EY9:EY13" si="145">EX9&amp;EY30</f>
        <v>{"t":"i","i":3,"c":100,"tr":0},{"t":"i","i":1,"c":10000,"tr":0},{"t":"i","i":6,"c":1000,"tr":0}</v>
      </c>
      <c r="EZ9" t="str">
        <f t="shared" ref="EZ9:EZ13" si="146">EY9&amp;EZ30</f>
        <v>{"t":"i","i":3,"c":100,"tr":0},{"t":"i","i":1,"c":10000,"tr":0},{"t":"i","i":6,"c":1000,"tr":0}</v>
      </c>
      <c r="FB9" t="str">
        <f t="shared" ref="FB9:FB13" si="147">EZ9</f>
        <v>{"t":"i","i":3,"c":100,"tr":0},{"t":"i","i":1,"c":10000,"tr":0},{"t":"i","i":6,"c":1000,"tr":0}</v>
      </c>
    </row>
    <row r="10" spans="1:158" x14ac:dyDescent="0.15">
      <c r="A10">
        <v>950007</v>
      </c>
      <c r="B10" s="3" t="s">
        <v>524</v>
      </c>
      <c r="C10" s="3" t="s">
        <v>524</v>
      </c>
      <c r="D10" s="3" t="str">
        <f t="shared" si="28"/>
        <v>[{"t":"i","i":3,"c":50,"tr":0},{"t":"i","i":1,"c":5000,"tr":0},{"t":"i","i":6,"c":500,"tr":0}]</v>
      </c>
      <c r="E10" s="2">
        <v>2</v>
      </c>
      <c r="F10" s="2">
        <v>2</v>
      </c>
      <c r="G10" t="str">
        <f t="shared" si="6"/>
        <v>{"t":"i","i":3,"c":50,"tr":0}</v>
      </c>
      <c r="H10" t="str">
        <f t="shared" ref="H10:AM10" si="148">G10&amp;H31</f>
        <v>{"t":"i","i":3,"c":50,"tr":0},{"t":"i","i":1,"c":5000,"tr":0}</v>
      </c>
      <c r="I10" t="str">
        <f t="shared" si="148"/>
        <v>{"t":"i","i":3,"c":50,"tr":0},{"t":"i","i":1,"c":5000,"tr":0},{"t":"i","i":6,"c":500,"tr":0}</v>
      </c>
      <c r="J10" t="str">
        <f t="shared" si="148"/>
        <v>{"t":"i","i":3,"c":50,"tr":0},{"t":"i","i":1,"c":5000,"tr":0},{"t":"i","i":6,"c":500,"tr":0}</v>
      </c>
      <c r="K10" t="str">
        <f t="shared" si="148"/>
        <v>{"t":"i","i":3,"c":50,"tr":0},{"t":"i","i":1,"c":5000,"tr":0},{"t":"i","i":6,"c":500,"tr":0}</v>
      </c>
      <c r="L10" t="str">
        <f t="shared" si="148"/>
        <v>{"t":"i","i":3,"c":50,"tr":0},{"t":"i","i":1,"c":5000,"tr":0},{"t":"i","i":6,"c":500,"tr":0}</v>
      </c>
      <c r="M10" t="str">
        <f t="shared" si="148"/>
        <v>{"t":"i","i":3,"c":50,"tr":0},{"t":"i","i":1,"c":5000,"tr":0},{"t":"i","i":6,"c":500,"tr":0}</v>
      </c>
      <c r="N10" t="str">
        <f t="shared" si="148"/>
        <v>{"t":"i","i":3,"c":50,"tr":0},{"t":"i","i":1,"c":5000,"tr":0},{"t":"i","i":6,"c":500,"tr":0}</v>
      </c>
      <c r="O10" t="str">
        <f t="shared" si="148"/>
        <v>{"t":"i","i":3,"c":50,"tr":0},{"t":"i","i":1,"c":5000,"tr":0},{"t":"i","i":6,"c":500,"tr":0}</v>
      </c>
      <c r="P10" t="str">
        <f t="shared" si="148"/>
        <v>{"t":"i","i":3,"c":50,"tr":0},{"t":"i","i":1,"c":5000,"tr":0},{"t":"i","i":6,"c":500,"tr":0}</v>
      </c>
      <c r="Q10" t="str">
        <f t="shared" si="148"/>
        <v>{"t":"i","i":3,"c":50,"tr":0},{"t":"i","i":1,"c":5000,"tr":0},{"t":"i","i":6,"c":500,"tr":0}</v>
      </c>
      <c r="R10" t="str">
        <f t="shared" si="148"/>
        <v>{"t":"i","i":3,"c":50,"tr":0},{"t":"i","i":1,"c":5000,"tr":0},{"t":"i","i":6,"c":500,"tr":0}</v>
      </c>
      <c r="S10" t="str">
        <f t="shared" si="148"/>
        <v>{"t":"i","i":3,"c":50,"tr":0},{"t":"i","i":1,"c":5000,"tr":0},{"t":"i","i":6,"c":500,"tr":0}</v>
      </c>
      <c r="T10" t="str">
        <f t="shared" si="148"/>
        <v>{"t":"i","i":3,"c":50,"tr":0},{"t":"i","i":1,"c":5000,"tr":0},{"t":"i","i":6,"c":500,"tr":0}</v>
      </c>
      <c r="U10" t="str">
        <f t="shared" si="148"/>
        <v>{"t":"i","i":3,"c":50,"tr":0},{"t":"i","i":1,"c":5000,"tr":0},{"t":"i","i":6,"c":500,"tr":0}</v>
      </c>
      <c r="V10" t="str">
        <f t="shared" si="148"/>
        <v>{"t":"i","i":3,"c":50,"tr":0},{"t":"i","i":1,"c":5000,"tr":0},{"t":"i","i":6,"c":500,"tr":0}</v>
      </c>
      <c r="W10" t="str">
        <f t="shared" si="148"/>
        <v>{"t":"i","i":3,"c":50,"tr":0},{"t":"i","i":1,"c":5000,"tr":0},{"t":"i","i":6,"c":500,"tr":0}</v>
      </c>
      <c r="X10" t="str">
        <f t="shared" si="148"/>
        <v>{"t":"i","i":3,"c":50,"tr":0},{"t":"i","i":1,"c":5000,"tr":0},{"t":"i","i":6,"c":500,"tr":0}</v>
      </c>
      <c r="Y10" t="str">
        <f t="shared" si="148"/>
        <v>{"t":"i","i":3,"c":50,"tr":0},{"t":"i","i":1,"c":5000,"tr":0},{"t":"i","i":6,"c":500,"tr":0}</v>
      </c>
      <c r="Z10" t="str">
        <f t="shared" si="148"/>
        <v>{"t":"i","i":3,"c":50,"tr":0},{"t":"i","i":1,"c":5000,"tr":0},{"t":"i","i":6,"c":500,"tr":0}</v>
      </c>
      <c r="AA10" t="str">
        <f t="shared" si="148"/>
        <v>{"t":"i","i":3,"c":50,"tr":0},{"t":"i","i":1,"c":5000,"tr":0},{"t":"i","i":6,"c":500,"tr":0}</v>
      </c>
      <c r="AB10" t="str">
        <f t="shared" si="148"/>
        <v>{"t":"i","i":3,"c":50,"tr":0},{"t":"i","i":1,"c":5000,"tr":0},{"t":"i","i":6,"c":500,"tr":0}</v>
      </c>
      <c r="AC10" t="str">
        <f t="shared" si="148"/>
        <v>{"t":"i","i":3,"c":50,"tr":0},{"t":"i","i":1,"c":5000,"tr":0},{"t":"i","i":6,"c":500,"tr":0}</v>
      </c>
      <c r="AD10" t="str">
        <f t="shared" si="148"/>
        <v>{"t":"i","i":3,"c":50,"tr":0},{"t":"i","i":1,"c":5000,"tr":0},{"t":"i","i":6,"c":500,"tr":0}</v>
      </c>
      <c r="AE10" t="str">
        <f t="shared" si="148"/>
        <v>{"t":"i","i":3,"c":50,"tr":0},{"t":"i","i":1,"c":5000,"tr":0},{"t":"i","i":6,"c":500,"tr":0}</v>
      </c>
      <c r="AF10" t="str">
        <f t="shared" si="148"/>
        <v>{"t":"i","i":3,"c":50,"tr":0},{"t":"i","i":1,"c":5000,"tr":0},{"t":"i","i":6,"c":500,"tr":0}</v>
      </c>
      <c r="AG10" t="str">
        <f t="shared" si="148"/>
        <v>{"t":"i","i":3,"c":50,"tr":0},{"t":"i","i":1,"c":5000,"tr":0},{"t":"i","i":6,"c":500,"tr":0}</v>
      </c>
      <c r="AH10" t="str">
        <f t="shared" si="148"/>
        <v>{"t":"i","i":3,"c":50,"tr":0},{"t":"i","i":1,"c":5000,"tr":0},{"t":"i","i":6,"c":500,"tr":0}</v>
      </c>
      <c r="AI10" t="str">
        <f t="shared" si="148"/>
        <v>{"t":"i","i":3,"c":50,"tr":0},{"t":"i","i":1,"c":5000,"tr":0},{"t":"i","i":6,"c":500,"tr":0}</v>
      </c>
      <c r="AJ10" t="str">
        <f t="shared" si="148"/>
        <v>{"t":"i","i":3,"c":50,"tr":0},{"t":"i","i":1,"c":5000,"tr":0},{"t":"i","i":6,"c":500,"tr":0}</v>
      </c>
      <c r="AK10" t="str">
        <f t="shared" si="148"/>
        <v>{"t":"i","i":3,"c":50,"tr":0},{"t":"i","i":1,"c":5000,"tr":0},{"t":"i","i":6,"c":500,"tr":0}</v>
      </c>
      <c r="AL10" t="str">
        <f t="shared" si="148"/>
        <v>{"t":"i","i":3,"c":50,"tr":0},{"t":"i","i":1,"c":5000,"tr":0},{"t":"i","i":6,"c":500,"tr":0}</v>
      </c>
      <c r="AM10" t="str">
        <f t="shared" si="148"/>
        <v>{"t":"i","i":3,"c":50,"tr":0},{"t":"i","i":1,"c":5000,"tr":0},{"t":"i","i":6,"c":500,"tr":0}</v>
      </c>
      <c r="AN10" t="str">
        <f t="shared" si="30"/>
        <v>{"t":"i","i":3,"c":50,"tr":0},{"t":"i","i":1,"c":5000,"tr":0},{"t":"i","i":6,"c":500,"tr":0}</v>
      </c>
      <c r="AO10" t="str">
        <f t="shared" si="31"/>
        <v>{"t":"i","i":3,"c":50,"tr":0},{"t":"i","i":1,"c":5000,"tr":0},{"t":"i","i":6,"c":500,"tr":0}</v>
      </c>
      <c r="AP10" t="str">
        <f t="shared" si="32"/>
        <v>{"t":"i","i":3,"c":50,"tr":0},{"t":"i","i":1,"c":5000,"tr":0},{"t":"i","i":6,"c":500,"tr":0}</v>
      </c>
      <c r="AQ10" t="str">
        <f t="shared" si="33"/>
        <v>{"t":"i","i":3,"c":50,"tr":0},{"t":"i","i":1,"c":5000,"tr":0},{"t":"i","i":6,"c":500,"tr":0}</v>
      </c>
      <c r="AR10" t="str">
        <f t="shared" si="34"/>
        <v>{"t":"i","i":3,"c":50,"tr":0},{"t":"i","i":1,"c":5000,"tr":0},{"t":"i","i":6,"c":500,"tr":0}</v>
      </c>
      <c r="AS10" t="str">
        <f t="shared" si="35"/>
        <v>{"t":"i","i":3,"c":50,"tr":0},{"t":"i","i":1,"c":5000,"tr":0},{"t":"i","i":6,"c":500,"tr":0}</v>
      </c>
      <c r="AT10" t="str">
        <f t="shared" si="36"/>
        <v>{"t":"i","i":3,"c":50,"tr":0},{"t":"i","i":1,"c":5000,"tr":0},{"t":"i","i":6,"c":500,"tr":0}</v>
      </c>
      <c r="AU10" t="str">
        <f t="shared" si="37"/>
        <v>{"t":"i","i":3,"c":50,"tr":0},{"t":"i","i":1,"c":5000,"tr":0},{"t":"i","i":6,"c":500,"tr":0}</v>
      </c>
      <c r="AV10" t="str">
        <f t="shared" si="38"/>
        <v>{"t":"i","i":3,"c":50,"tr":0},{"t":"i","i":1,"c":5000,"tr":0},{"t":"i","i":6,"c":500,"tr":0}</v>
      </c>
      <c r="AW10" t="str">
        <f t="shared" si="39"/>
        <v>{"t":"i","i":3,"c":50,"tr":0},{"t":"i","i":1,"c":5000,"tr":0},{"t":"i","i":6,"c":500,"tr":0}</v>
      </c>
      <c r="AX10" t="str">
        <f t="shared" si="40"/>
        <v>{"t":"i","i":3,"c":50,"tr":0},{"t":"i","i":1,"c":5000,"tr":0},{"t":"i","i":6,"c":500,"tr":0}</v>
      </c>
      <c r="AY10" t="str">
        <f t="shared" si="41"/>
        <v>{"t":"i","i":3,"c":50,"tr":0},{"t":"i","i":1,"c":5000,"tr":0},{"t":"i","i":6,"c":500,"tr":0}</v>
      </c>
      <c r="AZ10" t="str">
        <f t="shared" si="42"/>
        <v>{"t":"i","i":3,"c":50,"tr":0},{"t":"i","i":1,"c":5000,"tr":0},{"t":"i","i":6,"c":500,"tr":0}</v>
      </c>
      <c r="BA10" t="str">
        <f t="shared" si="43"/>
        <v>{"t":"i","i":3,"c":50,"tr":0},{"t":"i","i":1,"c":5000,"tr":0},{"t":"i","i":6,"c":500,"tr":0}</v>
      </c>
      <c r="BB10" t="str">
        <f t="shared" si="44"/>
        <v>{"t":"i","i":3,"c":50,"tr":0},{"t":"i","i":1,"c":5000,"tr":0},{"t":"i","i":6,"c":500,"tr":0}</v>
      </c>
      <c r="BC10" t="str">
        <f t="shared" si="45"/>
        <v>{"t":"i","i":3,"c":50,"tr":0},{"t":"i","i":1,"c":5000,"tr":0},{"t":"i","i":6,"c":500,"tr":0}</v>
      </c>
      <c r="BD10" t="str">
        <f t="shared" si="46"/>
        <v>{"t":"i","i":3,"c":50,"tr":0},{"t":"i","i":1,"c":5000,"tr":0},{"t":"i","i":6,"c":500,"tr":0}</v>
      </c>
      <c r="BE10" t="str">
        <f t="shared" si="47"/>
        <v>{"t":"i","i":3,"c":50,"tr":0},{"t":"i","i":1,"c":5000,"tr":0},{"t":"i","i":6,"c":500,"tr":0}</v>
      </c>
      <c r="BF10" t="str">
        <f t="shared" si="48"/>
        <v>{"t":"i","i":3,"c":50,"tr":0},{"t":"i","i":1,"c":5000,"tr":0},{"t":"i","i":6,"c":500,"tr":0}</v>
      </c>
      <c r="BG10" t="str">
        <f t="shared" si="49"/>
        <v>{"t":"i","i":3,"c":50,"tr":0},{"t":"i","i":1,"c":5000,"tr":0},{"t":"i","i":6,"c":500,"tr":0}</v>
      </c>
      <c r="BH10" t="str">
        <f t="shared" si="50"/>
        <v>{"t":"i","i":3,"c":50,"tr":0},{"t":"i","i":1,"c":5000,"tr":0},{"t":"i","i":6,"c":500,"tr":0}</v>
      </c>
      <c r="BI10" t="str">
        <f t="shared" si="51"/>
        <v>{"t":"i","i":3,"c":50,"tr":0},{"t":"i","i":1,"c":5000,"tr":0},{"t":"i","i":6,"c":500,"tr":0}</v>
      </c>
      <c r="BJ10" t="str">
        <f t="shared" si="52"/>
        <v>{"t":"i","i":3,"c":50,"tr":0},{"t":"i","i":1,"c":5000,"tr":0},{"t":"i","i":6,"c":500,"tr":0}</v>
      </c>
      <c r="BK10" t="str">
        <f t="shared" si="53"/>
        <v>{"t":"i","i":3,"c":50,"tr":0},{"t":"i","i":1,"c":5000,"tr":0},{"t":"i","i":6,"c":500,"tr":0}</v>
      </c>
      <c r="BL10" t="str">
        <f t="shared" si="54"/>
        <v>{"t":"i","i":3,"c":50,"tr":0},{"t":"i","i":1,"c":5000,"tr":0},{"t":"i","i":6,"c":500,"tr":0}</v>
      </c>
      <c r="BM10" t="str">
        <f t="shared" si="55"/>
        <v>{"t":"i","i":3,"c":50,"tr":0},{"t":"i","i":1,"c":5000,"tr":0},{"t":"i","i":6,"c":500,"tr":0}</v>
      </c>
      <c r="BN10" t="str">
        <f t="shared" si="56"/>
        <v>{"t":"i","i":3,"c":50,"tr":0},{"t":"i","i":1,"c":5000,"tr":0},{"t":"i","i":6,"c":500,"tr":0}</v>
      </c>
      <c r="BO10" t="str">
        <f t="shared" si="57"/>
        <v>{"t":"i","i":3,"c":50,"tr":0},{"t":"i","i":1,"c":5000,"tr":0},{"t":"i","i":6,"c":500,"tr":0}</v>
      </c>
      <c r="BP10" t="str">
        <f t="shared" si="58"/>
        <v>{"t":"i","i":3,"c":50,"tr":0},{"t":"i","i":1,"c":5000,"tr":0},{"t":"i","i":6,"c":500,"tr":0}</v>
      </c>
      <c r="BQ10" t="str">
        <f t="shared" si="59"/>
        <v>{"t":"i","i":3,"c":50,"tr":0},{"t":"i","i":1,"c":5000,"tr":0},{"t":"i","i":6,"c":500,"tr":0}</v>
      </c>
      <c r="BR10" t="str">
        <f t="shared" si="60"/>
        <v>{"t":"i","i":3,"c":50,"tr":0},{"t":"i","i":1,"c":5000,"tr":0},{"t":"i","i":6,"c":500,"tr":0}</v>
      </c>
      <c r="BS10" t="str">
        <f t="shared" si="61"/>
        <v>{"t":"i","i":3,"c":50,"tr":0},{"t":"i","i":1,"c":5000,"tr":0},{"t":"i","i":6,"c":500,"tr":0}</v>
      </c>
      <c r="BT10" t="str">
        <f t="shared" si="62"/>
        <v>{"t":"i","i":3,"c":50,"tr":0},{"t":"i","i":1,"c":5000,"tr":0},{"t":"i","i":6,"c":500,"tr":0}</v>
      </c>
      <c r="BU10" t="str">
        <f t="shared" si="63"/>
        <v>{"t":"i","i":3,"c":50,"tr":0},{"t":"i","i":1,"c":5000,"tr":0},{"t":"i","i":6,"c":500,"tr":0}</v>
      </c>
      <c r="BV10" t="str">
        <f t="shared" si="64"/>
        <v>{"t":"i","i":3,"c":50,"tr":0},{"t":"i","i":1,"c":5000,"tr":0},{"t":"i","i":6,"c":500,"tr":0}</v>
      </c>
      <c r="BW10" t="str">
        <f t="shared" si="65"/>
        <v>{"t":"i","i":3,"c":50,"tr":0},{"t":"i","i":1,"c":5000,"tr":0},{"t":"i","i":6,"c":500,"tr":0}</v>
      </c>
      <c r="BX10" t="str">
        <f t="shared" si="66"/>
        <v>{"t":"i","i":3,"c":50,"tr":0},{"t":"i","i":1,"c":5000,"tr":0},{"t":"i","i":6,"c":500,"tr":0}</v>
      </c>
      <c r="BY10" t="str">
        <f t="shared" si="67"/>
        <v>{"t":"i","i":3,"c":50,"tr":0},{"t":"i","i":1,"c":5000,"tr":0},{"t":"i","i":6,"c":500,"tr":0}</v>
      </c>
      <c r="BZ10" t="str">
        <f t="shared" si="68"/>
        <v>{"t":"i","i":3,"c":50,"tr":0},{"t":"i","i":1,"c":5000,"tr":0},{"t":"i","i":6,"c":500,"tr":0}</v>
      </c>
      <c r="CA10" t="str">
        <f t="shared" si="69"/>
        <v>{"t":"i","i":3,"c":50,"tr":0},{"t":"i","i":1,"c":5000,"tr":0},{"t":"i","i":6,"c":500,"tr":0}</v>
      </c>
      <c r="CB10" t="str">
        <f t="shared" si="70"/>
        <v>{"t":"i","i":3,"c":50,"tr":0},{"t":"i","i":1,"c":5000,"tr":0},{"t":"i","i":6,"c":500,"tr":0}</v>
      </c>
      <c r="CC10" t="str">
        <f t="shared" si="71"/>
        <v>{"t":"i","i":3,"c":50,"tr":0},{"t":"i","i":1,"c":5000,"tr":0},{"t":"i","i":6,"c":500,"tr":0}</v>
      </c>
      <c r="CD10" t="str">
        <f t="shared" si="72"/>
        <v>{"t":"i","i":3,"c":50,"tr":0},{"t":"i","i":1,"c":5000,"tr":0},{"t":"i","i":6,"c":500,"tr":0}</v>
      </c>
      <c r="CE10" t="str">
        <f t="shared" si="73"/>
        <v>{"t":"i","i":3,"c":50,"tr":0},{"t":"i","i":1,"c":5000,"tr":0},{"t":"i","i":6,"c":500,"tr":0}</v>
      </c>
      <c r="CF10" t="str">
        <f t="shared" si="74"/>
        <v>{"t":"i","i":3,"c":50,"tr":0},{"t":"i","i":1,"c":5000,"tr":0},{"t":"i","i":6,"c":500,"tr":0}</v>
      </c>
      <c r="CG10" t="str">
        <f t="shared" si="75"/>
        <v>{"t":"i","i":3,"c":50,"tr":0},{"t":"i","i":1,"c":5000,"tr":0},{"t":"i","i":6,"c":500,"tr":0}</v>
      </c>
      <c r="CH10" t="str">
        <f t="shared" si="76"/>
        <v>{"t":"i","i":3,"c":50,"tr":0},{"t":"i","i":1,"c":5000,"tr":0},{"t":"i","i":6,"c":500,"tr":0}</v>
      </c>
      <c r="CI10" t="str">
        <f t="shared" si="77"/>
        <v>{"t":"i","i":3,"c":50,"tr":0},{"t":"i","i":1,"c":5000,"tr":0},{"t":"i","i":6,"c":500,"tr":0}</v>
      </c>
      <c r="CJ10" t="str">
        <f t="shared" si="78"/>
        <v>{"t":"i","i":3,"c":50,"tr":0},{"t":"i","i":1,"c":5000,"tr":0},{"t":"i","i":6,"c":500,"tr":0}</v>
      </c>
      <c r="CK10" t="str">
        <f t="shared" si="79"/>
        <v>{"t":"i","i":3,"c":50,"tr":0},{"t":"i","i":1,"c":5000,"tr":0},{"t":"i","i":6,"c":500,"tr":0}</v>
      </c>
      <c r="CL10" t="str">
        <f t="shared" si="80"/>
        <v>{"t":"i","i":3,"c":50,"tr":0},{"t":"i","i":1,"c":5000,"tr":0},{"t":"i","i":6,"c":500,"tr":0}</v>
      </c>
      <c r="CM10" t="str">
        <f t="shared" si="81"/>
        <v>{"t":"i","i":3,"c":50,"tr":0},{"t":"i","i":1,"c":5000,"tr":0},{"t":"i","i":6,"c":500,"tr":0}</v>
      </c>
      <c r="CN10" t="str">
        <f t="shared" si="82"/>
        <v>{"t":"i","i":3,"c":50,"tr":0},{"t":"i","i":1,"c":5000,"tr":0},{"t":"i","i":6,"c":500,"tr":0}</v>
      </c>
      <c r="CO10" t="str">
        <f t="shared" si="83"/>
        <v>{"t":"i","i":3,"c":50,"tr":0},{"t":"i","i":1,"c":5000,"tr":0},{"t":"i","i":6,"c":500,"tr":0}</v>
      </c>
      <c r="CP10" t="str">
        <f t="shared" si="84"/>
        <v>{"t":"i","i":3,"c":50,"tr":0},{"t":"i","i":1,"c":5000,"tr":0},{"t":"i","i":6,"c":500,"tr":0}</v>
      </c>
      <c r="CQ10" t="str">
        <f t="shared" si="85"/>
        <v>{"t":"i","i":3,"c":50,"tr":0},{"t":"i","i":1,"c":5000,"tr":0},{"t":"i","i":6,"c":500,"tr":0}</v>
      </c>
      <c r="CR10" t="str">
        <f t="shared" si="86"/>
        <v>{"t":"i","i":3,"c":50,"tr":0},{"t":"i","i":1,"c":5000,"tr":0},{"t":"i","i":6,"c":500,"tr":0}</v>
      </c>
      <c r="CS10" t="str">
        <f t="shared" si="87"/>
        <v>{"t":"i","i":3,"c":50,"tr":0},{"t":"i","i":1,"c":5000,"tr":0},{"t":"i","i":6,"c":500,"tr":0}</v>
      </c>
      <c r="CT10" t="str">
        <f t="shared" si="88"/>
        <v>{"t":"i","i":3,"c":50,"tr":0},{"t":"i","i":1,"c":5000,"tr":0},{"t":"i","i":6,"c":500,"tr":0}</v>
      </c>
      <c r="CU10" t="str">
        <f t="shared" si="89"/>
        <v>{"t":"i","i":3,"c":50,"tr":0},{"t":"i","i":1,"c":5000,"tr":0},{"t":"i","i":6,"c":500,"tr":0}</v>
      </c>
      <c r="CV10" t="str">
        <f t="shared" si="90"/>
        <v>{"t":"i","i":3,"c":50,"tr":0},{"t":"i","i":1,"c":5000,"tr":0},{"t":"i","i":6,"c":500,"tr":0}</v>
      </c>
      <c r="CW10" t="str">
        <f t="shared" si="91"/>
        <v>{"t":"i","i":3,"c":50,"tr":0},{"t":"i","i":1,"c":5000,"tr":0},{"t":"i","i":6,"c":500,"tr":0}</v>
      </c>
      <c r="CX10" t="str">
        <f t="shared" si="92"/>
        <v>{"t":"i","i":3,"c":50,"tr":0},{"t":"i","i":1,"c":5000,"tr":0},{"t":"i","i":6,"c":500,"tr":0}</v>
      </c>
      <c r="CY10" t="str">
        <f t="shared" si="93"/>
        <v>{"t":"i","i":3,"c":50,"tr":0},{"t":"i","i":1,"c":5000,"tr":0},{"t":"i","i":6,"c":500,"tr":0}</v>
      </c>
      <c r="CZ10" t="str">
        <f t="shared" si="94"/>
        <v>{"t":"i","i":3,"c":50,"tr":0},{"t":"i","i":1,"c":5000,"tr":0},{"t":"i","i":6,"c":500,"tr":0}</v>
      </c>
      <c r="DA10" t="str">
        <f t="shared" si="95"/>
        <v>{"t":"i","i":3,"c":50,"tr":0},{"t":"i","i":1,"c":5000,"tr":0},{"t":"i","i":6,"c":500,"tr":0}</v>
      </c>
      <c r="DB10" t="str">
        <f t="shared" si="96"/>
        <v>{"t":"i","i":3,"c":50,"tr":0},{"t":"i","i":1,"c":5000,"tr":0},{"t":"i","i":6,"c":500,"tr":0}</v>
      </c>
      <c r="DC10" t="str">
        <f t="shared" si="97"/>
        <v>{"t":"i","i":3,"c":50,"tr":0},{"t":"i","i":1,"c":5000,"tr":0},{"t":"i","i":6,"c":500,"tr":0}</v>
      </c>
      <c r="DD10" t="str">
        <f t="shared" si="98"/>
        <v>{"t":"i","i":3,"c":50,"tr":0},{"t":"i","i":1,"c":5000,"tr":0},{"t":"i","i":6,"c":500,"tr":0}</v>
      </c>
      <c r="DE10" t="str">
        <f t="shared" si="99"/>
        <v>{"t":"i","i":3,"c":50,"tr":0},{"t":"i","i":1,"c":5000,"tr":0},{"t":"i","i":6,"c":500,"tr":0}</v>
      </c>
      <c r="DF10" t="str">
        <f t="shared" si="100"/>
        <v>{"t":"i","i":3,"c":50,"tr":0},{"t":"i","i":1,"c":5000,"tr":0},{"t":"i","i":6,"c":500,"tr":0}</v>
      </c>
      <c r="DG10" t="str">
        <f t="shared" si="101"/>
        <v>{"t":"i","i":3,"c":50,"tr":0},{"t":"i","i":1,"c":5000,"tr":0},{"t":"i","i":6,"c":500,"tr":0}</v>
      </c>
      <c r="DH10" t="str">
        <f t="shared" si="102"/>
        <v>{"t":"i","i":3,"c":50,"tr":0},{"t":"i","i":1,"c":5000,"tr":0},{"t":"i","i":6,"c":500,"tr":0}</v>
      </c>
      <c r="DI10" t="str">
        <f t="shared" si="103"/>
        <v>{"t":"i","i":3,"c":50,"tr":0},{"t":"i","i":1,"c":5000,"tr":0},{"t":"i","i":6,"c":500,"tr":0}</v>
      </c>
      <c r="DJ10" t="str">
        <f t="shared" si="104"/>
        <v>{"t":"i","i":3,"c":50,"tr":0},{"t":"i","i":1,"c":5000,"tr":0},{"t":"i","i":6,"c":500,"tr":0}</v>
      </c>
      <c r="DK10" t="str">
        <f t="shared" si="105"/>
        <v>{"t":"i","i":3,"c":50,"tr":0},{"t":"i","i":1,"c":5000,"tr":0},{"t":"i","i":6,"c":500,"tr":0}</v>
      </c>
      <c r="DL10" t="str">
        <f t="shared" si="106"/>
        <v>{"t":"i","i":3,"c":50,"tr":0},{"t":"i","i":1,"c":5000,"tr":0},{"t":"i","i":6,"c":500,"tr":0}</v>
      </c>
      <c r="DM10" t="str">
        <f t="shared" si="107"/>
        <v>{"t":"i","i":3,"c":50,"tr":0},{"t":"i","i":1,"c":5000,"tr":0},{"t":"i","i":6,"c":500,"tr":0}</v>
      </c>
      <c r="DN10" t="str">
        <f t="shared" si="108"/>
        <v>{"t":"i","i":3,"c":50,"tr":0},{"t":"i","i":1,"c":5000,"tr":0},{"t":"i","i":6,"c":500,"tr":0}</v>
      </c>
      <c r="DO10" t="str">
        <f t="shared" si="109"/>
        <v>{"t":"i","i":3,"c":50,"tr":0},{"t":"i","i":1,"c":5000,"tr":0},{"t":"i","i":6,"c":500,"tr":0}</v>
      </c>
      <c r="DP10" t="str">
        <f t="shared" si="110"/>
        <v>{"t":"i","i":3,"c":50,"tr":0},{"t":"i","i":1,"c":5000,"tr":0},{"t":"i","i":6,"c":500,"tr":0}</v>
      </c>
      <c r="DQ10" t="str">
        <f t="shared" si="111"/>
        <v>{"t":"i","i":3,"c":50,"tr":0},{"t":"i","i":1,"c":5000,"tr":0},{"t":"i","i":6,"c":500,"tr":0}</v>
      </c>
      <c r="DR10" t="str">
        <f t="shared" si="112"/>
        <v>{"t":"i","i":3,"c":50,"tr":0},{"t":"i","i":1,"c":5000,"tr":0},{"t":"i","i":6,"c":500,"tr":0}</v>
      </c>
      <c r="DS10" t="str">
        <f t="shared" si="113"/>
        <v>{"t":"i","i":3,"c":50,"tr":0},{"t":"i","i":1,"c":5000,"tr":0},{"t":"i","i":6,"c":500,"tr":0}</v>
      </c>
      <c r="DT10" t="str">
        <f t="shared" si="114"/>
        <v>{"t":"i","i":3,"c":50,"tr":0},{"t":"i","i":1,"c":5000,"tr":0},{"t":"i","i":6,"c":500,"tr":0}</v>
      </c>
      <c r="DU10" t="str">
        <f t="shared" si="115"/>
        <v>{"t":"i","i":3,"c":50,"tr":0},{"t":"i","i":1,"c":5000,"tr":0},{"t":"i","i":6,"c":500,"tr":0}</v>
      </c>
      <c r="DV10" t="str">
        <f t="shared" si="116"/>
        <v>{"t":"i","i":3,"c":50,"tr":0},{"t":"i","i":1,"c":5000,"tr":0},{"t":"i","i":6,"c":500,"tr":0}</v>
      </c>
      <c r="DW10" t="str">
        <f t="shared" si="117"/>
        <v>{"t":"i","i":3,"c":50,"tr":0},{"t":"i","i":1,"c":5000,"tr":0},{"t":"i","i":6,"c":500,"tr":0}</v>
      </c>
      <c r="DX10" t="str">
        <f t="shared" si="118"/>
        <v>{"t":"i","i":3,"c":50,"tr":0},{"t":"i","i":1,"c":5000,"tr":0},{"t":"i","i":6,"c":500,"tr":0}</v>
      </c>
      <c r="DY10" t="str">
        <f t="shared" si="119"/>
        <v>{"t":"i","i":3,"c":50,"tr":0},{"t":"i","i":1,"c":5000,"tr":0},{"t":"i","i":6,"c":500,"tr":0}</v>
      </c>
      <c r="DZ10" t="str">
        <f t="shared" si="120"/>
        <v>{"t":"i","i":3,"c":50,"tr":0},{"t":"i","i":1,"c":5000,"tr":0},{"t":"i","i":6,"c":500,"tr":0}</v>
      </c>
      <c r="EA10" t="str">
        <f t="shared" si="121"/>
        <v>{"t":"i","i":3,"c":50,"tr":0},{"t":"i","i":1,"c":5000,"tr":0},{"t":"i","i":6,"c":500,"tr":0}</v>
      </c>
      <c r="EB10" t="str">
        <f t="shared" si="122"/>
        <v>{"t":"i","i":3,"c":50,"tr":0},{"t":"i","i":1,"c":5000,"tr":0},{"t":"i","i":6,"c":500,"tr":0}</v>
      </c>
      <c r="EC10" t="str">
        <f t="shared" si="123"/>
        <v>{"t":"i","i":3,"c":50,"tr":0},{"t":"i","i":1,"c":5000,"tr":0},{"t":"i","i":6,"c":500,"tr":0}</v>
      </c>
      <c r="ED10" t="str">
        <f t="shared" si="124"/>
        <v>{"t":"i","i":3,"c":50,"tr":0},{"t":"i","i":1,"c":5000,"tr":0},{"t":"i","i":6,"c":500,"tr":0}</v>
      </c>
      <c r="EE10" t="str">
        <f t="shared" si="125"/>
        <v>{"t":"i","i":3,"c":50,"tr":0},{"t":"i","i":1,"c":5000,"tr":0},{"t":"i","i":6,"c":500,"tr":0}</v>
      </c>
      <c r="EF10" t="str">
        <f t="shared" si="126"/>
        <v>{"t":"i","i":3,"c":50,"tr":0},{"t":"i","i":1,"c":5000,"tr":0},{"t":"i","i":6,"c":500,"tr":0}</v>
      </c>
      <c r="EG10" t="str">
        <f t="shared" si="127"/>
        <v>{"t":"i","i":3,"c":50,"tr":0},{"t":"i","i":1,"c":5000,"tr":0},{"t":"i","i":6,"c":500,"tr":0}</v>
      </c>
      <c r="EH10" t="str">
        <f t="shared" si="128"/>
        <v>{"t":"i","i":3,"c":50,"tr":0},{"t":"i","i":1,"c":5000,"tr":0},{"t":"i","i":6,"c":500,"tr":0}</v>
      </c>
      <c r="EI10" t="str">
        <f t="shared" si="129"/>
        <v>{"t":"i","i":3,"c":50,"tr":0},{"t":"i","i":1,"c":5000,"tr":0},{"t":"i","i":6,"c":500,"tr":0}</v>
      </c>
      <c r="EJ10" t="str">
        <f t="shared" si="130"/>
        <v>{"t":"i","i":3,"c":50,"tr":0},{"t":"i","i":1,"c":5000,"tr":0},{"t":"i","i":6,"c":500,"tr":0}</v>
      </c>
      <c r="EK10" t="str">
        <f t="shared" si="131"/>
        <v>{"t":"i","i":3,"c":50,"tr":0},{"t":"i","i":1,"c":5000,"tr":0},{"t":"i","i":6,"c":500,"tr":0}</v>
      </c>
      <c r="EL10" t="str">
        <f t="shared" si="132"/>
        <v>{"t":"i","i":3,"c":50,"tr":0},{"t":"i","i":1,"c":5000,"tr":0},{"t":"i","i":6,"c":500,"tr":0}</v>
      </c>
      <c r="EM10" t="str">
        <f t="shared" si="133"/>
        <v>{"t":"i","i":3,"c":50,"tr":0},{"t":"i","i":1,"c":5000,"tr":0},{"t":"i","i":6,"c":500,"tr":0}</v>
      </c>
      <c r="EN10" t="str">
        <f t="shared" si="134"/>
        <v>{"t":"i","i":3,"c":50,"tr":0},{"t":"i","i":1,"c":5000,"tr":0},{"t":"i","i":6,"c":500,"tr":0}</v>
      </c>
      <c r="EO10" t="str">
        <f t="shared" si="135"/>
        <v>{"t":"i","i":3,"c":50,"tr":0},{"t":"i","i":1,"c":5000,"tr":0},{"t":"i","i":6,"c":500,"tr":0}</v>
      </c>
      <c r="EP10" t="str">
        <f t="shared" si="136"/>
        <v>{"t":"i","i":3,"c":50,"tr":0},{"t":"i","i":1,"c":5000,"tr":0},{"t":"i","i":6,"c":500,"tr":0}</v>
      </c>
      <c r="EQ10" t="str">
        <f t="shared" si="137"/>
        <v>{"t":"i","i":3,"c":50,"tr":0},{"t":"i","i":1,"c":5000,"tr":0},{"t":"i","i":6,"c":500,"tr":0}</v>
      </c>
      <c r="ER10" t="str">
        <f t="shared" si="138"/>
        <v>{"t":"i","i":3,"c":50,"tr":0},{"t":"i","i":1,"c":5000,"tr":0},{"t":"i","i":6,"c":500,"tr":0}</v>
      </c>
      <c r="ES10" t="str">
        <f t="shared" si="139"/>
        <v>{"t":"i","i":3,"c":50,"tr":0},{"t":"i","i":1,"c":5000,"tr":0},{"t":"i","i":6,"c":500,"tr":0}</v>
      </c>
      <c r="ET10" t="str">
        <f t="shared" si="140"/>
        <v>{"t":"i","i":3,"c":50,"tr":0},{"t":"i","i":1,"c":5000,"tr":0},{"t":"i","i":6,"c":500,"tr":0}</v>
      </c>
      <c r="EU10" t="str">
        <f t="shared" si="141"/>
        <v>{"t":"i","i":3,"c":50,"tr":0},{"t":"i","i":1,"c":5000,"tr":0},{"t":"i","i":6,"c":500,"tr":0}</v>
      </c>
      <c r="EV10" t="str">
        <f t="shared" si="142"/>
        <v>{"t":"i","i":3,"c":50,"tr":0},{"t":"i","i":1,"c":5000,"tr":0},{"t":"i","i":6,"c":500,"tr":0}</v>
      </c>
      <c r="EW10" t="str">
        <f t="shared" si="143"/>
        <v>{"t":"i","i":3,"c":50,"tr":0},{"t":"i","i":1,"c":5000,"tr":0},{"t":"i","i":6,"c":500,"tr":0}</v>
      </c>
      <c r="EX10" t="str">
        <f t="shared" si="144"/>
        <v>{"t":"i","i":3,"c":50,"tr":0},{"t":"i","i":1,"c":5000,"tr":0},{"t":"i","i":6,"c":500,"tr":0}</v>
      </c>
      <c r="EY10" t="str">
        <f t="shared" si="145"/>
        <v>{"t":"i","i":3,"c":50,"tr":0},{"t":"i","i":1,"c":5000,"tr":0},{"t":"i","i":6,"c":500,"tr":0}</v>
      </c>
      <c r="EZ10" t="str">
        <f t="shared" si="146"/>
        <v>{"t":"i","i":3,"c":50,"tr":0},{"t":"i","i":1,"c":5000,"tr":0},{"t":"i","i":6,"c":500,"tr":0}</v>
      </c>
      <c r="FB10" t="str">
        <f t="shared" si="147"/>
        <v>{"t":"i","i":3,"c":50,"tr":0},{"t":"i","i":1,"c":5000,"tr":0},{"t":"i","i":6,"c":500,"tr":0}</v>
      </c>
    </row>
    <row r="11" spans="1:158" x14ac:dyDescent="0.15">
      <c r="B11" s="3"/>
      <c r="C11" s="3"/>
      <c r="D11" s="3"/>
      <c r="E11" s="2"/>
      <c r="F11" s="2"/>
    </row>
    <row r="12" spans="1:158" x14ac:dyDescent="0.15">
      <c r="B12" s="3"/>
      <c r="C12" s="3"/>
      <c r="D12" s="3"/>
      <c r="E12" s="2"/>
      <c r="F12" s="2"/>
    </row>
    <row r="13" spans="1:158" x14ac:dyDescent="0.15">
      <c r="B13" s="3"/>
      <c r="C13" s="3"/>
      <c r="D13" s="3"/>
      <c r="E13" s="2"/>
      <c r="F13" s="2"/>
    </row>
    <row r="14" spans="1:158" x14ac:dyDescent="0.15">
      <c r="B14" s="1"/>
      <c r="C14" s="1"/>
      <c r="D14" s="3"/>
      <c r="E14" s="2"/>
      <c r="F14" s="2"/>
    </row>
    <row r="15" spans="1:158" x14ac:dyDescent="0.15">
      <c r="B15" s="1"/>
      <c r="C15" s="1"/>
      <c r="D15" s="3"/>
      <c r="E15" s="2"/>
      <c r="F15" s="2"/>
    </row>
    <row r="16" spans="1:158" x14ac:dyDescent="0.15">
      <c r="B16" s="1"/>
      <c r="C16" s="1"/>
      <c r="D16" s="3"/>
      <c r="E16" s="2"/>
      <c r="F16" s="2"/>
    </row>
    <row r="17" spans="1:156" x14ac:dyDescent="0.15">
      <c r="B17" s="1"/>
      <c r="C17" s="1"/>
      <c r="D17" s="3"/>
      <c r="E17" s="2"/>
      <c r="F17" s="2"/>
    </row>
    <row r="18" spans="1:156" x14ac:dyDescent="0.15">
      <c r="B18" s="1"/>
      <c r="C18" s="1"/>
      <c r="D18" s="3"/>
      <c r="E18" s="2"/>
      <c r="F18" s="2"/>
    </row>
    <row r="19" spans="1:156" x14ac:dyDescent="0.15">
      <c r="B19" s="1"/>
      <c r="C19" s="1"/>
      <c r="D19" s="3"/>
      <c r="E19" s="2"/>
      <c r="F19" s="2"/>
    </row>
    <row r="20" spans="1:156" x14ac:dyDescent="0.15">
      <c r="A20" s="1"/>
      <c r="B20" s="1"/>
      <c r="C20" s="1"/>
      <c r="D20" s="1"/>
      <c r="E20" s="1"/>
      <c r="F20" s="1"/>
    </row>
    <row r="21" spans="1:156" x14ac:dyDescent="0.15">
      <c r="A21" s="1"/>
      <c r="B21" s="1"/>
      <c r="C21" s="1"/>
      <c r="D21" s="1"/>
      <c r="E21" s="1"/>
      <c r="F21" s="1"/>
    </row>
    <row r="22" spans="1:156" x14ac:dyDescent="0.15">
      <c r="A22" s="1"/>
      <c r="B22" s="1"/>
      <c r="C22" s="1"/>
      <c r="D22" s="1"/>
      <c r="E22" s="1"/>
      <c r="F22" s="1"/>
    </row>
    <row r="23" spans="1:156" s="21" customFormat="1" x14ac:dyDescent="0.15">
      <c r="A23" s="19"/>
      <c r="B23" s="19"/>
      <c r="C23" s="19"/>
      <c r="D23" s="19"/>
      <c r="E23" s="19"/>
      <c r="F23" s="19"/>
    </row>
    <row r="24" spans="1:156" x14ac:dyDescent="0.15">
      <c r="A24" s="1"/>
      <c r="B24" s="1"/>
      <c r="C24" s="1"/>
      <c r="D24" s="1"/>
      <c r="E24" s="1"/>
      <c r="F24" s="1"/>
    </row>
    <row r="25" spans="1:156" x14ac:dyDescent="0.15">
      <c r="A25">
        <v>950001</v>
      </c>
      <c r="B25" s="3" t="s">
        <v>518</v>
      </c>
      <c r="C25" s="3" t="s">
        <v>518</v>
      </c>
      <c r="D25" s="3" t="str">
        <f>"["&amp;G25&amp;H25&amp;I25&amp;J25&amp;K25&amp;L25&amp;M25&amp;N25&amp;O25&amp;P25&amp;Q25&amp;R25&amp;S25&amp;T25&amp;U25&amp;V25&amp;W25&amp;X25&amp;Y25&amp;Z25&amp;AA25&amp;AB25&amp;AC25&amp;AD25&amp;AE25&amp;AF25&amp;AG25&amp;AH25&amp;AI25&amp;AJ25&amp;AK25&amp;AL25&amp;AM25&amp;AN25&amp;AO25&amp;AP25&amp;AQ25&amp;AR25&amp;AS25&amp;AT25&amp;AU25&amp;AV25&amp;AW25&amp;AX25&amp;AY25&amp;AZ25&amp;"]"</f>
        <v>[{"t":"i","i":3,"c":500,"tr":0},{"t":"i","i":1,"c":50000,"tr":0},{"t":"i","i":6,"c":5000,"tr":0}]</v>
      </c>
      <c r="E25" s="2">
        <v>0</v>
      </c>
      <c r="F25" s="2">
        <v>0</v>
      </c>
      <c r="G25" t="str">
        <f>VLOOKUP($A25*1000+G$3,奖励辅助!$B:$M,12,FALSE)</f>
        <v>{"t":"i","i":3,"c":500,"tr":0}</v>
      </c>
      <c r="H25" t="str">
        <f>_xlfn.IFNA(","&amp;VLOOKUP($A25*1000+H$3,奖励辅助!$B:$M,12,FALSE),"")</f>
        <v>,{"t":"i","i":1,"c":50000,"tr":0}</v>
      </c>
      <c r="I25" t="str">
        <f>_xlfn.IFNA(","&amp;VLOOKUP($A25*1000+I$3,奖励辅助!$B:$M,12,FALSE),"")</f>
        <v>,{"t":"i","i":6,"c":5000,"tr":0}</v>
      </c>
      <c r="J25" t="str">
        <f>_xlfn.IFNA(","&amp;VLOOKUP($A25*1000+J$3,奖励辅助!$B:$M,12,FALSE),"")</f>
        <v/>
      </c>
      <c r="K25" t="str">
        <f>_xlfn.IFNA(","&amp;VLOOKUP($A25*1000+K$3,奖励辅助!$B:$M,12,FALSE),"")</f>
        <v/>
      </c>
      <c r="L25" t="str">
        <f>_xlfn.IFNA(","&amp;VLOOKUP($A25*1000+L$3,奖励辅助!$B:$M,12,FALSE),"")</f>
        <v/>
      </c>
      <c r="M25" t="str">
        <f>_xlfn.IFNA(","&amp;VLOOKUP($A25*1000+M$3,奖励辅助!$B:$M,12,FALSE),"")</f>
        <v/>
      </c>
      <c r="N25" t="str">
        <f>_xlfn.IFNA(","&amp;VLOOKUP($A25*1000+N$3,奖励辅助!$B:$M,12,FALSE),"")</f>
        <v/>
      </c>
      <c r="O25" t="str">
        <f>_xlfn.IFNA(","&amp;VLOOKUP($A25*1000+O$3,奖励辅助!$B:$M,12,FALSE),"")</f>
        <v/>
      </c>
      <c r="P25" t="str">
        <f>_xlfn.IFNA(","&amp;VLOOKUP($A25*1000+P$3,奖励辅助!$B:$M,12,FALSE),"")</f>
        <v/>
      </c>
      <c r="Q25" t="str">
        <f>_xlfn.IFNA(","&amp;VLOOKUP($A25*1000+Q$3,奖励辅助!$B:$M,12,FALSE),"")</f>
        <v/>
      </c>
      <c r="R25" t="str">
        <f>_xlfn.IFNA(","&amp;VLOOKUP($A25*1000+R$3,奖励辅助!$B:$M,12,FALSE),"")</f>
        <v/>
      </c>
      <c r="S25" t="str">
        <f>_xlfn.IFNA(","&amp;VLOOKUP($A25*1000+S$3,奖励辅助!$B:$M,12,FALSE),"")</f>
        <v/>
      </c>
      <c r="T25" t="str">
        <f>_xlfn.IFNA(","&amp;VLOOKUP($A25*1000+T$3,奖励辅助!$B:$M,12,FALSE),"")</f>
        <v/>
      </c>
      <c r="U25" t="str">
        <f>_xlfn.IFNA(","&amp;VLOOKUP($A25*1000+U$3,奖励辅助!$B:$M,12,FALSE),"")</f>
        <v/>
      </c>
      <c r="V25" t="str">
        <f>_xlfn.IFNA(","&amp;VLOOKUP($A25*1000+V$3,奖励辅助!$B:$M,12,FALSE),"")</f>
        <v/>
      </c>
      <c r="W25" t="str">
        <f>_xlfn.IFNA(","&amp;VLOOKUP($A25*1000+W$3,奖励辅助!$B:$M,12,FALSE),"")</f>
        <v/>
      </c>
      <c r="X25" t="str">
        <f>_xlfn.IFNA(","&amp;VLOOKUP($A25*1000+X$3,奖励辅助!$B:$M,12,FALSE),"")</f>
        <v/>
      </c>
      <c r="Y25" t="str">
        <f>_xlfn.IFNA(","&amp;VLOOKUP($A25*1000+Y$3,奖励辅助!$B:$M,12,FALSE),"")</f>
        <v/>
      </c>
      <c r="Z25" t="str">
        <f>_xlfn.IFNA(","&amp;VLOOKUP($A25*1000+Z$3,奖励辅助!$B:$M,12,FALSE),"")</f>
        <v/>
      </c>
      <c r="AA25" t="str">
        <f>_xlfn.IFNA(","&amp;VLOOKUP($A25*1000+AA$3,奖励辅助!$B:$M,12,FALSE),"")</f>
        <v/>
      </c>
      <c r="AB25" t="str">
        <f>_xlfn.IFNA(","&amp;VLOOKUP($A25*1000+AB$3,奖励辅助!$B:$M,12,FALSE),"")</f>
        <v/>
      </c>
      <c r="AC25" t="str">
        <f>_xlfn.IFNA(","&amp;VLOOKUP($A25*1000+AC$3,奖励辅助!$B:$M,12,FALSE),"")</f>
        <v/>
      </c>
      <c r="AD25" t="str">
        <f>_xlfn.IFNA(","&amp;VLOOKUP($A25*1000+AD$3,奖励辅助!$B:$M,12,FALSE),"")</f>
        <v/>
      </c>
      <c r="AE25" t="str">
        <f>_xlfn.IFNA(","&amp;VLOOKUP($A25*1000+AE$3,奖励辅助!$B:$M,12,FALSE),"")</f>
        <v/>
      </c>
      <c r="AF25" t="str">
        <f>_xlfn.IFNA(","&amp;VLOOKUP($A25*1000+AF$3,奖励辅助!$B:$M,12,FALSE),"")</f>
        <v/>
      </c>
      <c r="AG25" t="str">
        <f>_xlfn.IFNA(","&amp;VLOOKUP($A25*1000+AG$3,奖励辅助!$B:$M,12,FALSE),"")</f>
        <v/>
      </c>
      <c r="AH25" t="str">
        <f>_xlfn.IFNA(","&amp;VLOOKUP($A25*1000+AH$3,奖励辅助!$B:$M,12,FALSE),"")</f>
        <v/>
      </c>
      <c r="AI25" t="str">
        <f>_xlfn.IFNA(","&amp;VLOOKUP($A25*1000+AI$3,奖励辅助!$B:$M,12,FALSE),"")</f>
        <v/>
      </c>
      <c r="AJ25" t="str">
        <f>_xlfn.IFNA(","&amp;VLOOKUP($A25*1000+AJ$3,奖励辅助!$B:$M,12,FALSE),"")</f>
        <v/>
      </c>
      <c r="AK25" t="str">
        <f>_xlfn.IFNA(","&amp;VLOOKUP($A25*1000+AK$3,奖励辅助!$B:$M,12,FALSE),"")</f>
        <v/>
      </c>
      <c r="AL25" t="str">
        <f>_xlfn.IFNA(","&amp;VLOOKUP($A25*1000+AL$3,奖励辅助!$B:$M,12,FALSE),"")</f>
        <v/>
      </c>
      <c r="AM25" t="str">
        <f>_xlfn.IFNA(","&amp;VLOOKUP($A25*1000+AM$3,奖励辅助!$B:$M,12,FALSE),"")</f>
        <v/>
      </c>
      <c r="AN25" t="str">
        <f>_xlfn.IFNA(","&amp;VLOOKUP($A25*1000+AN$3,奖励辅助!$B:$M,12,FALSE),"")</f>
        <v/>
      </c>
      <c r="AO25" t="str">
        <f>_xlfn.IFNA(","&amp;VLOOKUP($A25*1000+AO$3,奖励辅助!$B:$M,12,FALSE),"")</f>
        <v/>
      </c>
      <c r="AP25" t="str">
        <f>_xlfn.IFNA(","&amp;VLOOKUP($A25*1000+AP$3,奖励辅助!$B:$M,12,FALSE),"")</f>
        <v/>
      </c>
      <c r="AQ25" t="str">
        <f>_xlfn.IFNA(","&amp;VLOOKUP($A25*1000+AQ$3,奖励辅助!$B:$M,12,FALSE),"")</f>
        <v/>
      </c>
      <c r="AR25" t="str">
        <f>_xlfn.IFNA(","&amp;VLOOKUP($A25*1000+AR$3,奖励辅助!$B:$M,12,FALSE),"")</f>
        <v/>
      </c>
      <c r="AS25" t="str">
        <f>_xlfn.IFNA(","&amp;VLOOKUP($A25*1000+AS$3,奖励辅助!$B:$M,12,FALSE),"")</f>
        <v/>
      </c>
      <c r="AT25" t="str">
        <f>_xlfn.IFNA(","&amp;VLOOKUP($A25*1000+AT$3,奖励辅助!$B:$M,12,FALSE),"")</f>
        <v/>
      </c>
      <c r="AU25" t="str">
        <f>_xlfn.IFNA(","&amp;VLOOKUP($A25*1000+AU$3,奖励辅助!$B:$M,12,FALSE),"")</f>
        <v/>
      </c>
      <c r="AV25" t="str">
        <f>_xlfn.IFNA(","&amp;VLOOKUP($A25*1000+AV$3,奖励辅助!$B:$M,12,FALSE),"")</f>
        <v/>
      </c>
      <c r="AW25" t="str">
        <f>_xlfn.IFNA(","&amp;VLOOKUP($A25*1000+AW$3,奖励辅助!$B:$M,12,FALSE),"")</f>
        <v/>
      </c>
      <c r="AX25" t="str">
        <f>_xlfn.IFNA(","&amp;VLOOKUP($A25*1000+AX$3,奖励辅助!$B:$M,12,FALSE),"")</f>
        <v/>
      </c>
      <c r="AY25" t="str">
        <f>_xlfn.IFNA(","&amp;VLOOKUP($A25*1000+AY$3,奖励辅助!$B:$M,12,FALSE),"")</f>
        <v/>
      </c>
      <c r="AZ25" t="str">
        <f>_xlfn.IFNA(","&amp;VLOOKUP($A25*1000+AZ$3,奖励辅助!$B:$M,12,FALSE),"")</f>
        <v/>
      </c>
      <c r="BA25" t="str">
        <f>_xlfn.IFNA(","&amp;VLOOKUP($A25*1000+BA$3,奖励辅助!$B:$M,12,FALSE),"")</f>
        <v/>
      </c>
      <c r="BB25" t="str">
        <f>_xlfn.IFNA(","&amp;VLOOKUP($A25*1000+BB$3,奖励辅助!$B:$M,12,FALSE),"")</f>
        <v/>
      </c>
      <c r="BC25" t="str">
        <f>_xlfn.IFNA(","&amp;VLOOKUP($A25*1000+BC$3,奖励辅助!$B:$M,12,FALSE),"")</f>
        <v/>
      </c>
      <c r="BD25" t="str">
        <f>_xlfn.IFNA(","&amp;VLOOKUP($A25*1000+BD$3,奖励辅助!$B:$M,12,FALSE),"")</f>
        <v/>
      </c>
      <c r="BE25" t="str">
        <f>_xlfn.IFNA(","&amp;VLOOKUP($A25*1000+BE$3,奖励辅助!$B:$M,12,FALSE),"")</f>
        <v/>
      </c>
      <c r="BF25" t="str">
        <f>_xlfn.IFNA(","&amp;VLOOKUP($A25*1000+BF$3,奖励辅助!$B:$M,12,FALSE),"")</f>
        <v/>
      </c>
      <c r="BG25" t="str">
        <f>_xlfn.IFNA(","&amp;VLOOKUP($A25*1000+BG$3,奖励辅助!$B:$M,12,FALSE),"")</f>
        <v/>
      </c>
      <c r="BH25" t="str">
        <f>_xlfn.IFNA(","&amp;VLOOKUP($A25*1000+BH$3,奖励辅助!$B:$M,12,FALSE),"")</f>
        <v/>
      </c>
      <c r="BI25" t="str">
        <f>_xlfn.IFNA(","&amp;VLOOKUP($A25*1000+BI$3,奖励辅助!$B:$M,12,FALSE),"")</f>
        <v/>
      </c>
      <c r="BJ25" t="str">
        <f>_xlfn.IFNA(","&amp;VLOOKUP($A25*1000+BJ$3,奖励辅助!$B:$M,12,FALSE),"")</f>
        <v/>
      </c>
      <c r="BK25" t="str">
        <f>_xlfn.IFNA(","&amp;VLOOKUP($A25*1000+BK$3,奖励辅助!$B:$M,12,FALSE),"")</f>
        <v/>
      </c>
      <c r="BL25" t="str">
        <f>_xlfn.IFNA(","&amp;VLOOKUP($A25*1000+BL$3,奖励辅助!$B:$M,12,FALSE),"")</f>
        <v/>
      </c>
      <c r="BM25" t="str">
        <f>_xlfn.IFNA(","&amp;VLOOKUP($A25*1000+BM$3,奖励辅助!$B:$M,12,FALSE),"")</f>
        <v/>
      </c>
      <c r="BN25" t="str">
        <f>_xlfn.IFNA(","&amp;VLOOKUP($A25*1000+BN$3,奖励辅助!$B:$M,12,FALSE),"")</f>
        <v/>
      </c>
      <c r="BO25" t="str">
        <f>_xlfn.IFNA(","&amp;VLOOKUP($A25*1000+BO$3,奖励辅助!$B:$M,12,FALSE),"")</f>
        <v/>
      </c>
      <c r="BP25" t="str">
        <f>_xlfn.IFNA(","&amp;VLOOKUP($A25*1000+BP$3,奖励辅助!$B:$M,12,FALSE),"")</f>
        <v/>
      </c>
      <c r="BQ25" t="str">
        <f>_xlfn.IFNA(","&amp;VLOOKUP($A25*1000+BQ$3,奖励辅助!$B:$M,12,FALSE),"")</f>
        <v/>
      </c>
      <c r="BR25" t="str">
        <f>_xlfn.IFNA(","&amp;VLOOKUP($A25*1000+BR$3,奖励辅助!$B:$M,12,FALSE),"")</f>
        <v/>
      </c>
      <c r="BS25" t="str">
        <f>_xlfn.IFNA(","&amp;VLOOKUP($A25*1000+BS$3,奖励辅助!$B:$M,12,FALSE),"")</f>
        <v/>
      </c>
      <c r="BT25" t="str">
        <f>_xlfn.IFNA(","&amp;VLOOKUP($A25*1000+BT$3,奖励辅助!$B:$M,12,FALSE),"")</f>
        <v/>
      </c>
      <c r="BU25" t="str">
        <f>_xlfn.IFNA(","&amp;VLOOKUP($A25*1000+BU$3,奖励辅助!$B:$M,12,FALSE),"")</f>
        <v/>
      </c>
      <c r="BV25" t="str">
        <f>_xlfn.IFNA(","&amp;VLOOKUP($A25*1000+BV$3,奖励辅助!$B:$M,12,FALSE),"")</f>
        <v/>
      </c>
      <c r="BW25" t="str">
        <f>_xlfn.IFNA(","&amp;VLOOKUP($A25*1000+BW$3,奖励辅助!$B:$M,12,FALSE),"")</f>
        <v/>
      </c>
      <c r="BX25" t="str">
        <f>_xlfn.IFNA(","&amp;VLOOKUP($A25*1000+BX$3,奖励辅助!$B:$M,12,FALSE),"")</f>
        <v/>
      </c>
      <c r="BY25" t="str">
        <f>_xlfn.IFNA(","&amp;VLOOKUP($A25*1000+BY$3,奖励辅助!$B:$M,12,FALSE),"")</f>
        <v/>
      </c>
      <c r="BZ25" t="str">
        <f>_xlfn.IFNA(","&amp;VLOOKUP($A25*1000+BZ$3,奖励辅助!$B:$M,12,FALSE),"")</f>
        <v/>
      </c>
      <c r="CA25" t="str">
        <f>_xlfn.IFNA(","&amp;VLOOKUP($A25*1000+CA$3,奖励辅助!$B:$M,12,FALSE),"")</f>
        <v/>
      </c>
      <c r="CB25" t="str">
        <f>_xlfn.IFNA(","&amp;VLOOKUP($A25*1000+CB$3,奖励辅助!$B:$M,12,FALSE),"")</f>
        <v/>
      </c>
      <c r="CC25" t="str">
        <f>_xlfn.IFNA(","&amp;VLOOKUP($A25*1000+CC$3,奖励辅助!$B:$M,12,FALSE),"")</f>
        <v/>
      </c>
      <c r="CD25" t="str">
        <f>_xlfn.IFNA(","&amp;VLOOKUP($A25*1000+CD$3,奖励辅助!$B:$M,12,FALSE),"")</f>
        <v/>
      </c>
      <c r="CE25" t="str">
        <f>_xlfn.IFNA(","&amp;VLOOKUP($A25*1000+CE$3,奖励辅助!$B:$M,12,FALSE),"")</f>
        <v/>
      </c>
      <c r="CF25" t="str">
        <f>_xlfn.IFNA(","&amp;VLOOKUP($A25*1000+CF$3,奖励辅助!$B:$M,12,FALSE),"")</f>
        <v/>
      </c>
      <c r="CG25" t="str">
        <f>_xlfn.IFNA(","&amp;VLOOKUP($A25*1000+CG$3,奖励辅助!$B:$M,12,FALSE),"")</f>
        <v/>
      </c>
      <c r="CH25" t="str">
        <f>_xlfn.IFNA(","&amp;VLOOKUP($A25*1000+CH$3,奖励辅助!$B:$M,12,FALSE),"")</f>
        <v/>
      </c>
      <c r="CI25" t="str">
        <f>_xlfn.IFNA(","&amp;VLOOKUP($A25*1000+CI$3,奖励辅助!$B:$M,12,FALSE),"")</f>
        <v/>
      </c>
      <c r="CJ25" t="str">
        <f>_xlfn.IFNA(","&amp;VLOOKUP($A25*1000+CJ$3,奖励辅助!$B:$M,12,FALSE),"")</f>
        <v/>
      </c>
      <c r="CK25" t="str">
        <f>_xlfn.IFNA(","&amp;VLOOKUP($A25*1000+CK$3,奖励辅助!$B:$M,12,FALSE),"")</f>
        <v/>
      </c>
      <c r="CL25" t="str">
        <f>_xlfn.IFNA(","&amp;VLOOKUP($A25*1000+CL$3,奖励辅助!$B:$M,12,FALSE),"")</f>
        <v/>
      </c>
      <c r="CM25" t="str">
        <f>_xlfn.IFNA(","&amp;VLOOKUP($A25*1000+CM$3,奖励辅助!$B:$M,12,FALSE),"")</f>
        <v/>
      </c>
      <c r="CN25" t="str">
        <f>_xlfn.IFNA(","&amp;VLOOKUP($A25*1000+CN$3,奖励辅助!$B:$M,12,FALSE),"")</f>
        <v/>
      </c>
      <c r="CO25" t="str">
        <f>_xlfn.IFNA(","&amp;VLOOKUP($A25*1000+CO$3,奖励辅助!$B:$M,12,FALSE),"")</f>
        <v/>
      </c>
      <c r="CP25" t="str">
        <f>_xlfn.IFNA(","&amp;VLOOKUP($A25*1000+CP$3,奖励辅助!$B:$M,12,FALSE),"")</f>
        <v/>
      </c>
      <c r="CQ25" t="str">
        <f>_xlfn.IFNA(","&amp;VLOOKUP($A25*1000+CQ$3,奖励辅助!$B:$M,12,FALSE),"")</f>
        <v/>
      </c>
      <c r="CR25" t="str">
        <f>_xlfn.IFNA(","&amp;VLOOKUP($A25*1000+CR$3,奖励辅助!$B:$M,12,FALSE),"")</f>
        <v/>
      </c>
      <c r="CS25" t="str">
        <f>_xlfn.IFNA(","&amp;VLOOKUP($A25*1000+CS$3,奖励辅助!$B:$M,12,FALSE),"")</f>
        <v/>
      </c>
      <c r="CT25" t="str">
        <f>_xlfn.IFNA(","&amp;VLOOKUP($A25*1000+CT$3,奖励辅助!$B:$M,12,FALSE),"")</f>
        <v/>
      </c>
      <c r="CU25" t="str">
        <f>_xlfn.IFNA(","&amp;VLOOKUP($A25*1000+CU$3,奖励辅助!$B:$M,12,FALSE),"")</f>
        <v/>
      </c>
      <c r="CV25" t="str">
        <f>_xlfn.IFNA(","&amp;VLOOKUP($A25*1000+CV$3,奖励辅助!$B:$M,12,FALSE),"")</f>
        <v/>
      </c>
      <c r="CW25" t="str">
        <f>_xlfn.IFNA(","&amp;VLOOKUP($A25*1000+CW$3,奖励辅助!$B:$M,12,FALSE),"")</f>
        <v/>
      </c>
      <c r="CX25" t="str">
        <f>_xlfn.IFNA(","&amp;VLOOKUP($A25*1000+CX$3,奖励辅助!$B:$M,12,FALSE),"")</f>
        <v/>
      </c>
      <c r="CY25" t="str">
        <f>_xlfn.IFNA(","&amp;VLOOKUP($A25*1000+CY$3,奖励辅助!$B:$M,12,FALSE),"")</f>
        <v/>
      </c>
      <c r="CZ25" t="str">
        <f>_xlfn.IFNA(","&amp;VLOOKUP($A25*1000+CZ$3,奖励辅助!$B:$M,12,FALSE),"")</f>
        <v/>
      </c>
      <c r="DA25" t="str">
        <f>_xlfn.IFNA(","&amp;VLOOKUP($A25*1000+DA$3,奖励辅助!$B:$M,12,FALSE),"")</f>
        <v/>
      </c>
      <c r="DB25" t="str">
        <f>_xlfn.IFNA(","&amp;VLOOKUP($A25*1000+DB$3,奖励辅助!$B:$M,12,FALSE),"")</f>
        <v/>
      </c>
      <c r="DC25" t="str">
        <f>_xlfn.IFNA(","&amp;VLOOKUP($A25*1000+DC$3,奖励辅助!$B:$M,12,FALSE),"")</f>
        <v/>
      </c>
      <c r="DD25" t="str">
        <f>_xlfn.IFNA(","&amp;VLOOKUP($A25*1000+DD$3,奖励辅助!$B:$M,12,FALSE),"")</f>
        <v/>
      </c>
      <c r="DE25" t="str">
        <f>_xlfn.IFNA(","&amp;VLOOKUP($A25*1000+DE$3,奖励辅助!$B:$M,12,FALSE),"")</f>
        <v/>
      </c>
      <c r="DF25" t="str">
        <f>_xlfn.IFNA(","&amp;VLOOKUP($A25*1000+DF$3,奖励辅助!$B:$M,12,FALSE),"")</f>
        <v/>
      </c>
      <c r="DG25" t="str">
        <f>_xlfn.IFNA(","&amp;VLOOKUP($A25*1000+DG$3,奖励辅助!$B:$M,12,FALSE),"")</f>
        <v/>
      </c>
      <c r="DH25" t="str">
        <f>_xlfn.IFNA(","&amp;VLOOKUP($A25*1000+DH$3,奖励辅助!$B:$M,12,FALSE),"")</f>
        <v/>
      </c>
      <c r="DI25" t="str">
        <f>_xlfn.IFNA(","&amp;VLOOKUP($A25*1000+DI$3,奖励辅助!$B:$M,12,FALSE),"")</f>
        <v/>
      </c>
      <c r="DJ25" t="str">
        <f>_xlfn.IFNA(","&amp;VLOOKUP($A25*1000+DJ$3,奖励辅助!$B:$M,12,FALSE),"")</f>
        <v/>
      </c>
      <c r="DK25" t="str">
        <f>_xlfn.IFNA(","&amp;VLOOKUP($A25*1000+DK$3,奖励辅助!$B:$M,12,FALSE),"")</f>
        <v/>
      </c>
      <c r="DL25" t="str">
        <f>_xlfn.IFNA(","&amp;VLOOKUP($A25*1000+DL$3,奖励辅助!$B:$M,12,FALSE),"")</f>
        <v/>
      </c>
      <c r="DM25" t="str">
        <f>_xlfn.IFNA(","&amp;VLOOKUP($A25*1000+DM$3,奖励辅助!$B:$M,12,FALSE),"")</f>
        <v/>
      </c>
      <c r="DN25" t="str">
        <f>_xlfn.IFNA(","&amp;VLOOKUP($A25*1000+DN$3,奖励辅助!$B:$M,12,FALSE),"")</f>
        <v/>
      </c>
      <c r="DO25" t="str">
        <f>_xlfn.IFNA(","&amp;VLOOKUP($A25*1000+DO$3,奖励辅助!$B:$M,12,FALSE),"")</f>
        <v/>
      </c>
      <c r="DP25" t="str">
        <f>_xlfn.IFNA(","&amp;VLOOKUP($A25*1000+DP$3,奖励辅助!$B:$M,12,FALSE),"")</f>
        <v/>
      </c>
      <c r="DQ25" t="str">
        <f>_xlfn.IFNA(","&amp;VLOOKUP($A25*1000+DQ$3,奖励辅助!$B:$M,12,FALSE),"")</f>
        <v/>
      </c>
      <c r="DR25" t="str">
        <f>_xlfn.IFNA(","&amp;VLOOKUP($A25*1000+DR$3,奖励辅助!$B:$M,12,FALSE),"")</f>
        <v/>
      </c>
      <c r="DS25" t="str">
        <f>_xlfn.IFNA(","&amp;VLOOKUP($A25*1000+DS$3,奖励辅助!$B:$M,12,FALSE),"")</f>
        <v/>
      </c>
      <c r="DT25" t="str">
        <f>_xlfn.IFNA(","&amp;VLOOKUP($A25*1000+DT$3,奖励辅助!$B:$M,12,FALSE),"")</f>
        <v/>
      </c>
      <c r="DU25" t="str">
        <f>_xlfn.IFNA(","&amp;VLOOKUP($A25*1000+DU$3,奖励辅助!$B:$M,12,FALSE),"")</f>
        <v/>
      </c>
      <c r="DV25" t="str">
        <f>_xlfn.IFNA(","&amp;VLOOKUP($A25*1000+DV$3,奖励辅助!$B:$M,12,FALSE),"")</f>
        <v/>
      </c>
      <c r="DW25" t="str">
        <f>_xlfn.IFNA(","&amp;VLOOKUP($A25*1000+DW$3,奖励辅助!$B:$M,12,FALSE),"")</f>
        <v/>
      </c>
      <c r="DX25" t="str">
        <f>_xlfn.IFNA(","&amp;VLOOKUP($A25*1000+DX$3,奖励辅助!$B:$M,12,FALSE),"")</f>
        <v/>
      </c>
      <c r="DY25" t="str">
        <f>_xlfn.IFNA(","&amp;VLOOKUP($A25*1000+DY$3,奖励辅助!$B:$M,12,FALSE),"")</f>
        <v/>
      </c>
      <c r="DZ25" t="str">
        <f>_xlfn.IFNA(","&amp;VLOOKUP($A25*1000+DZ$3,奖励辅助!$B:$M,12,FALSE),"")</f>
        <v/>
      </c>
      <c r="EA25" t="str">
        <f>_xlfn.IFNA(","&amp;VLOOKUP($A25*1000+EA$3,奖励辅助!$B:$M,12,FALSE),"")</f>
        <v/>
      </c>
      <c r="EB25" t="str">
        <f>_xlfn.IFNA(","&amp;VLOOKUP($A25*1000+EB$3,奖励辅助!$B:$M,12,FALSE),"")</f>
        <v/>
      </c>
      <c r="EC25" t="str">
        <f>_xlfn.IFNA(","&amp;VLOOKUP($A25*1000+EC$3,奖励辅助!$B:$M,12,FALSE),"")</f>
        <v/>
      </c>
      <c r="ED25" t="str">
        <f>_xlfn.IFNA(","&amp;VLOOKUP($A25*1000+ED$3,奖励辅助!$B:$M,12,FALSE),"")</f>
        <v/>
      </c>
      <c r="EE25" t="str">
        <f>_xlfn.IFNA(","&amp;VLOOKUP($A25*1000+EE$3,奖励辅助!$B:$M,12,FALSE),"")</f>
        <v/>
      </c>
      <c r="EF25" t="str">
        <f>_xlfn.IFNA(","&amp;VLOOKUP($A25*1000+EF$3,奖励辅助!$B:$M,12,FALSE),"")</f>
        <v/>
      </c>
      <c r="EG25" t="str">
        <f>_xlfn.IFNA(","&amp;VLOOKUP($A25*1000+EG$3,奖励辅助!$B:$M,12,FALSE),"")</f>
        <v/>
      </c>
      <c r="EH25" t="str">
        <f>_xlfn.IFNA(","&amp;VLOOKUP($A25*1000+EH$3,奖励辅助!$B:$M,12,FALSE),"")</f>
        <v/>
      </c>
      <c r="EI25" t="str">
        <f>_xlfn.IFNA(","&amp;VLOOKUP($A25*1000+EI$3,奖励辅助!$B:$M,12,FALSE),"")</f>
        <v/>
      </c>
      <c r="EJ25" t="str">
        <f>_xlfn.IFNA(","&amp;VLOOKUP($A25*1000+EJ$3,奖励辅助!$B:$M,12,FALSE),"")</f>
        <v/>
      </c>
      <c r="EK25" t="str">
        <f>_xlfn.IFNA(","&amp;VLOOKUP($A25*1000+EK$3,奖励辅助!$B:$M,12,FALSE),"")</f>
        <v/>
      </c>
      <c r="EL25" t="str">
        <f>_xlfn.IFNA(","&amp;VLOOKUP($A25*1000+EL$3,奖励辅助!$B:$M,12,FALSE),"")</f>
        <v/>
      </c>
      <c r="EM25" t="str">
        <f>_xlfn.IFNA(","&amp;VLOOKUP($A25*1000+EM$3,奖励辅助!$B:$M,12,FALSE),"")</f>
        <v/>
      </c>
      <c r="EN25" t="str">
        <f>_xlfn.IFNA(","&amp;VLOOKUP($A25*1000+EN$3,奖励辅助!$B:$M,12,FALSE),"")</f>
        <v/>
      </c>
      <c r="EO25" t="str">
        <f>_xlfn.IFNA(","&amp;VLOOKUP($A25*1000+EO$3,奖励辅助!$B:$M,12,FALSE),"")</f>
        <v/>
      </c>
      <c r="EP25" t="str">
        <f>_xlfn.IFNA(","&amp;VLOOKUP($A25*1000+EP$3,奖励辅助!$B:$M,12,FALSE),"")</f>
        <v/>
      </c>
      <c r="EQ25" t="str">
        <f>_xlfn.IFNA(","&amp;VLOOKUP($A25*1000+EQ$3,奖励辅助!$B:$M,12,FALSE),"")</f>
        <v/>
      </c>
      <c r="ER25" t="str">
        <f>_xlfn.IFNA(","&amp;VLOOKUP($A25*1000+ER$3,奖励辅助!$B:$M,12,FALSE),"")</f>
        <v/>
      </c>
      <c r="ES25" t="str">
        <f>_xlfn.IFNA(","&amp;VLOOKUP($A25*1000+ES$3,奖励辅助!$B:$M,12,FALSE),"")</f>
        <v/>
      </c>
      <c r="ET25" t="str">
        <f>_xlfn.IFNA(","&amp;VLOOKUP($A25*1000+ET$3,奖励辅助!$B:$M,12,FALSE),"")</f>
        <v/>
      </c>
      <c r="EU25" t="str">
        <f>_xlfn.IFNA(","&amp;VLOOKUP($A25*1000+EU$3,奖励辅助!$B:$M,12,FALSE),"")</f>
        <v/>
      </c>
      <c r="EV25" t="str">
        <f>_xlfn.IFNA(","&amp;VLOOKUP($A25*1000+EV$3,奖励辅助!$B:$M,12,FALSE),"")</f>
        <v/>
      </c>
      <c r="EW25" t="str">
        <f>_xlfn.IFNA(","&amp;VLOOKUP($A25*1000+EW$3,奖励辅助!$B:$M,12,FALSE),"")</f>
        <v/>
      </c>
      <c r="EX25" t="str">
        <f>_xlfn.IFNA(","&amp;VLOOKUP($A25*1000+EX$3,奖励辅助!$B:$M,12,FALSE),"")</f>
        <v/>
      </c>
      <c r="EY25" t="str">
        <f>_xlfn.IFNA(","&amp;VLOOKUP($A25*1000+EY$3,奖励辅助!$B:$M,12,FALSE),"")</f>
        <v/>
      </c>
      <c r="EZ25" t="str">
        <f>_xlfn.IFNA(","&amp;VLOOKUP($A25*1000+EZ$3,奖励辅助!$B:$M,12,FALSE),"")</f>
        <v/>
      </c>
    </row>
    <row r="26" spans="1:156" x14ac:dyDescent="0.15">
      <c r="A26">
        <v>950002</v>
      </c>
      <c r="B26" s="3" t="s">
        <v>519</v>
      </c>
      <c r="C26" s="3" t="s">
        <v>519</v>
      </c>
      <c r="D26" s="3" t="str">
        <f>"["&amp;G26&amp;H26&amp;I26&amp;J26&amp;K26&amp;L26&amp;M26&amp;N26&amp;O26&amp;P26&amp;Q26&amp;R26&amp;S26&amp;T26&amp;U26&amp;V26&amp;W26&amp;X26&amp;Y26&amp;Z26&amp;AA26&amp;AB26&amp;AC26&amp;AD26&amp;AE26&amp;AF26&amp;AG26&amp;AH26&amp;AI26&amp;AJ26&amp;AK26&amp;AL26&amp;AM26&amp;AN26&amp;AO26&amp;AP26&amp;AQ26&amp;AR26&amp;AS26&amp;AT26&amp;AU26&amp;AV26&amp;AW26&amp;AX26&amp;AY26&amp;AZ26&amp;"]"</f>
        <v>[{"t":"i","i":3,"c":350,"tr":0},{"t":"i","i":1,"c":35000,"tr":0},{"t":"i","i":6,"c":3500,"tr":0}]</v>
      </c>
      <c r="E26" s="2">
        <v>0</v>
      </c>
      <c r="F26" s="2">
        <v>0</v>
      </c>
      <c r="G26" t="str">
        <f>VLOOKUP($A26*1000+G$3,奖励辅助!$B:$M,12,FALSE)</f>
        <v>{"t":"i","i":3,"c":350,"tr":0}</v>
      </c>
      <c r="H26" t="str">
        <f>_xlfn.IFNA(","&amp;VLOOKUP($A26*1000+H$3,奖励辅助!$B:$M,12,FALSE),"")</f>
        <v>,{"t":"i","i":1,"c":35000,"tr":0}</v>
      </c>
      <c r="I26" t="str">
        <f>_xlfn.IFNA(","&amp;VLOOKUP($A26*1000+I$3,奖励辅助!$B:$M,12,FALSE),"")</f>
        <v>,{"t":"i","i":6,"c":3500,"tr":0}</v>
      </c>
      <c r="J26" t="str">
        <f>_xlfn.IFNA(","&amp;VLOOKUP($A26*1000+J$3,奖励辅助!$B:$M,12,FALSE),"")</f>
        <v/>
      </c>
      <c r="K26" t="str">
        <f>_xlfn.IFNA(","&amp;VLOOKUP($A26*1000+K$3,奖励辅助!$B:$M,12,FALSE),"")</f>
        <v/>
      </c>
      <c r="L26" t="str">
        <f>_xlfn.IFNA(","&amp;VLOOKUP($A26*1000+L$3,奖励辅助!$B:$M,12,FALSE),"")</f>
        <v/>
      </c>
      <c r="M26" t="str">
        <f>_xlfn.IFNA(","&amp;VLOOKUP($A26*1000+M$3,奖励辅助!$B:$M,12,FALSE),"")</f>
        <v/>
      </c>
      <c r="N26" t="str">
        <f>_xlfn.IFNA(","&amp;VLOOKUP($A26*1000+N$3,奖励辅助!$B:$M,12,FALSE),"")</f>
        <v/>
      </c>
      <c r="O26" t="str">
        <f>_xlfn.IFNA(","&amp;VLOOKUP($A26*1000+O$3,奖励辅助!$B:$M,12,FALSE),"")</f>
        <v/>
      </c>
      <c r="P26" t="str">
        <f>_xlfn.IFNA(","&amp;VLOOKUP($A26*1000+P$3,奖励辅助!$B:$M,12,FALSE),"")</f>
        <v/>
      </c>
      <c r="Q26" t="str">
        <f>_xlfn.IFNA(","&amp;VLOOKUP($A26*1000+Q$3,奖励辅助!$B:$M,12,FALSE),"")</f>
        <v/>
      </c>
      <c r="R26" t="str">
        <f>_xlfn.IFNA(","&amp;VLOOKUP($A26*1000+R$3,奖励辅助!$B:$M,12,FALSE),"")</f>
        <v/>
      </c>
      <c r="S26" t="str">
        <f>_xlfn.IFNA(","&amp;VLOOKUP($A26*1000+S$3,奖励辅助!$B:$M,12,FALSE),"")</f>
        <v/>
      </c>
      <c r="T26" t="str">
        <f>_xlfn.IFNA(","&amp;VLOOKUP($A26*1000+T$3,奖励辅助!$B:$M,12,FALSE),"")</f>
        <v/>
      </c>
      <c r="U26" t="str">
        <f>_xlfn.IFNA(","&amp;VLOOKUP($A26*1000+U$3,奖励辅助!$B:$M,12,FALSE),"")</f>
        <v/>
      </c>
      <c r="V26" t="str">
        <f>_xlfn.IFNA(","&amp;VLOOKUP($A26*1000+V$3,奖励辅助!$B:$M,12,FALSE),"")</f>
        <v/>
      </c>
      <c r="W26" t="str">
        <f>_xlfn.IFNA(","&amp;VLOOKUP($A26*1000+W$3,奖励辅助!$B:$M,12,FALSE),"")</f>
        <v/>
      </c>
      <c r="X26" t="str">
        <f>_xlfn.IFNA(","&amp;VLOOKUP($A26*1000+X$3,奖励辅助!$B:$M,12,FALSE),"")</f>
        <v/>
      </c>
      <c r="Y26" t="str">
        <f>_xlfn.IFNA(","&amp;VLOOKUP($A26*1000+Y$3,奖励辅助!$B:$M,12,FALSE),"")</f>
        <v/>
      </c>
      <c r="Z26" t="str">
        <f>_xlfn.IFNA(","&amp;VLOOKUP($A26*1000+Z$3,奖励辅助!$B:$M,12,FALSE),"")</f>
        <v/>
      </c>
      <c r="AA26" t="str">
        <f>_xlfn.IFNA(","&amp;VLOOKUP($A26*1000+AA$3,奖励辅助!$B:$M,12,FALSE),"")</f>
        <v/>
      </c>
      <c r="AB26" t="str">
        <f>_xlfn.IFNA(","&amp;VLOOKUP($A26*1000+AB$3,奖励辅助!$B:$M,12,FALSE),"")</f>
        <v/>
      </c>
      <c r="AC26" t="str">
        <f>_xlfn.IFNA(","&amp;VLOOKUP($A26*1000+AC$3,奖励辅助!$B:$M,12,FALSE),"")</f>
        <v/>
      </c>
      <c r="AD26" t="str">
        <f>_xlfn.IFNA(","&amp;VLOOKUP($A26*1000+AD$3,奖励辅助!$B:$M,12,FALSE),"")</f>
        <v/>
      </c>
      <c r="AE26" t="str">
        <f>_xlfn.IFNA(","&amp;VLOOKUP($A26*1000+AE$3,奖励辅助!$B:$M,12,FALSE),"")</f>
        <v/>
      </c>
      <c r="AF26" t="str">
        <f>_xlfn.IFNA(","&amp;VLOOKUP($A26*1000+AF$3,奖励辅助!$B:$M,12,FALSE),"")</f>
        <v/>
      </c>
      <c r="AG26" t="str">
        <f>_xlfn.IFNA(","&amp;VLOOKUP($A26*1000+AG$3,奖励辅助!$B:$M,12,FALSE),"")</f>
        <v/>
      </c>
      <c r="AH26" t="str">
        <f>_xlfn.IFNA(","&amp;VLOOKUP($A26*1000+AH$3,奖励辅助!$B:$M,12,FALSE),"")</f>
        <v/>
      </c>
      <c r="AI26" t="str">
        <f>_xlfn.IFNA(","&amp;VLOOKUP($A26*1000+AI$3,奖励辅助!$B:$M,12,FALSE),"")</f>
        <v/>
      </c>
      <c r="AJ26" t="str">
        <f>_xlfn.IFNA(","&amp;VLOOKUP($A26*1000+AJ$3,奖励辅助!$B:$M,12,FALSE),"")</f>
        <v/>
      </c>
      <c r="AK26" t="str">
        <f>_xlfn.IFNA(","&amp;VLOOKUP($A26*1000+AK$3,奖励辅助!$B:$M,12,FALSE),"")</f>
        <v/>
      </c>
      <c r="AL26" t="str">
        <f>_xlfn.IFNA(","&amp;VLOOKUP($A26*1000+AL$3,奖励辅助!$B:$M,12,FALSE),"")</f>
        <v/>
      </c>
      <c r="AM26" t="str">
        <f>_xlfn.IFNA(","&amp;VLOOKUP($A26*1000+AM$3,奖励辅助!$B:$M,12,FALSE),"")</f>
        <v/>
      </c>
      <c r="AN26" t="str">
        <f>_xlfn.IFNA(","&amp;VLOOKUP($A26*1000+AN$3,奖励辅助!$B:$M,12,FALSE),"")</f>
        <v/>
      </c>
      <c r="AO26" t="str">
        <f>_xlfn.IFNA(","&amp;VLOOKUP($A26*1000+AO$3,奖励辅助!$B:$M,12,FALSE),"")</f>
        <v/>
      </c>
      <c r="AP26" t="str">
        <f>_xlfn.IFNA(","&amp;VLOOKUP($A26*1000+AP$3,奖励辅助!$B:$M,12,FALSE),"")</f>
        <v/>
      </c>
      <c r="AQ26" t="str">
        <f>_xlfn.IFNA(","&amp;VLOOKUP($A26*1000+AQ$3,奖励辅助!$B:$M,12,FALSE),"")</f>
        <v/>
      </c>
      <c r="AR26" t="str">
        <f>_xlfn.IFNA(","&amp;VLOOKUP($A26*1000+AR$3,奖励辅助!$B:$M,12,FALSE),"")</f>
        <v/>
      </c>
      <c r="AS26" t="str">
        <f>_xlfn.IFNA(","&amp;VLOOKUP($A26*1000+AS$3,奖励辅助!$B:$M,12,FALSE),"")</f>
        <v/>
      </c>
      <c r="AT26" t="str">
        <f>_xlfn.IFNA(","&amp;VLOOKUP($A26*1000+AT$3,奖励辅助!$B:$M,12,FALSE),"")</f>
        <v/>
      </c>
      <c r="AU26" t="str">
        <f>_xlfn.IFNA(","&amp;VLOOKUP($A26*1000+AU$3,奖励辅助!$B:$M,12,FALSE),"")</f>
        <v/>
      </c>
      <c r="AV26" t="str">
        <f>_xlfn.IFNA(","&amp;VLOOKUP($A26*1000+AV$3,奖励辅助!$B:$M,12,FALSE),"")</f>
        <v/>
      </c>
      <c r="AW26" t="str">
        <f>_xlfn.IFNA(","&amp;VLOOKUP($A26*1000+AW$3,奖励辅助!$B:$M,12,FALSE),"")</f>
        <v/>
      </c>
      <c r="AX26" t="str">
        <f>_xlfn.IFNA(","&amp;VLOOKUP($A26*1000+AX$3,奖励辅助!$B:$M,12,FALSE),"")</f>
        <v/>
      </c>
      <c r="AY26" t="str">
        <f>_xlfn.IFNA(","&amp;VLOOKUP($A26*1000+AY$3,奖励辅助!$B:$M,12,FALSE),"")</f>
        <v/>
      </c>
      <c r="AZ26" t="str">
        <f>_xlfn.IFNA(","&amp;VLOOKUP($A26*1000+AZ$3,奖励辅助!$B:$M,12,FALSE),"")</f>
        <v/>
      </c>
      <c r="BA26" t="str">
        <f>_xlfn.IFNA(","&amp;VLOOKUP($A26*1000+BA$3,奖励辅助!$B:$M,12,FALSE),"")</f>
        <v/>
      </c>
      <c r="BB26" t="str">
        <f>_xlfn.IFNA(","&amp;VLOOKUP($A26*1000+BB$3,奖励辅助!$B:$M,12,FALSE),"")</f>
        <v/>
      </c>
      <c r="BC26" t="str">
        <f>_xlfn.IFNA(","&amp;VLOOKUP($A26*1000+BC$3,奖励辅助!$B:$M,12,FALSE),"")</f>
        <v/>
      </c>
      <c r="BD26" t="str">
        <f>_xlfn.IFNA(","&amp;VLOOKUP($A26*1000+BD$3,奖励辅助!$B:$M,12,FALSE),"")</f>
        <v/>
      </c>
      <c r="BE26" t="str">
        <f>_xlfn.IFNA(","&amp;VLOOKUP($A26*1000+BE$3,奖励辅助!$B:$M,12,FALSE),"")</f>
        <v/>
      </c>
      <c r="BF26" t="str">
        <f>_xlfn.IFNA(","&amp;VLOOKUP($A26*1000+BF$3,奖励辅助!$B:$M,12,FALSE),"")</f>
        <v/>
      </c>
      <c r="BG26" t="str">
        <f>_xlfn.IFNA(","&amp;VLOOKUP($A26*1000+BG$3,奖励辅助!$B:$M,12,FALSE),"")</f>
        <v/>
      </c>
      <c r="BH26" t="str">
        <f>_xlfn.IFNA(","&amp;VLOOKUP($A26*1000+BH$3,奖励辅助!$B:$M,12,FALSE),"")</f>
        <v/>
      </c>
      <c r="BI26" t="str">
        <f>_xlfn.IFNA(","&amp;VLOOKUP($A26*1000+BI$3,奖励辅助!$B:$M,12,FALSE),"")</f>
        <v/>
      </c>
      <c r="BJ26" t="str">
        <f>_xlfn.IFNA(","&amp;VLOOKUP($A26*1000+BJ$3,奖励辅助!$B:$M,12,FALSE),"")</f>
        <v/>
      </c>
      <c r="BK26" t="str">
        <f>_xlfn.IFNA(","&amp;VLOOKUP($A26*1000+BK$3,奖励辅助!$B:$M,12,FALSE),"")</f>
        <v/>
      </c>
      <c r="BL26" t="str">
        <f>_xlfn.IFNA(","&amp;VLOOKUP($A26*1000+BL$3,奖励辅助!$B:$M,12,FALSE),"")</f>
        <v/>
      </c>
      <c r="BM26" t="str">
        <f>_xlfn.IFNA(","&amp;VLOOKUP($A26*1000+BM$3,奖励辅助!$B:$M,12,FALSE),"")</f>
        <v/>
      </c>
      <c r="BN26" t="str">
        <f>_xlfn.IFNA(","&amp;VLOOKUP($A26*1000+BN$3,奖励辅助!$B:$M,12,FALSE),"")</f>
        <v/>
      </c>
      <c r="BO26" t="str">
        <f>_xlfn.IFNA(","&amp;VLOOKUP($A26*1000+BO$3,奖励辅助!$B:$M,12,FALSE),"")</f>
        <v/>
      </c>
      <c r="BP26" t="str">
        <f>_xlfn.IFNA(","&amp;VLOOKUP($A26*1000+BP$3,奖励辅助!$B:$M,12,FALSE),"")</f>
        <v/>
      </c>
      <c r="BQ26" t="str">
        <f>_xlfn.IFNA(","&amp;VLOOKUP($A26*1000+BQ$3,奖励辅助!$B:$M,12,FALSE),"")</f>
        <v/>
      </c>
      <c r="BR26" t="str">
        <f>_xlfn.IFNA(","&amp;VLOOKUP($A26*1000+BR$3,奖励辅助!$B:$M,12,FALSE),"")</f>
        <v/>
      </c>
      <c r="BS26" t="str">
        <f>_xlfn.IFNA(","&amp;VLOOKUP($A26*1000+BS$3,奖励辅助!$B:$M,12,FALSE),"")</f>
        <v/>
      </c>
      <c r="BT26" t="str">
        <f>_xlfn.IFNA(","&amp;VLOOKUP($A26*1000+BT$3,奖励辅助!$B:$M,12,FALSE),"")</f>
        <v/>
      </c>
      <c r="BU26" t="str">
        <f>_xlfn.IFNA(","&amp;VLOOKUP($A26*1000+BU$3,奖励辅助!$B:$M,12,FALSE),"")</f>
        <v/>
      </c>
      <c r="BV26" t="str">
        <f>_xlfn.IFNA(","&amp;VLOOKUP($A26*1000+BV$3,奖励辅助!$B:$M,12,FALSE),"")</f>
        <v/>
      </c>
      <c r="BW26" t="str">
        <f>_xlfn.IFNA(","&amp;VLOOKUP($A26*1000+BW$3,奖励辅助!$B:$M,12,FALSE),"")</f>
        <v/>
      </c>
      <c r="BX26" t="str">
        <f>_xlfn.IFNA(","&amp;VLOOKUP($A26*1000+BX$3,奖励辅助!$B:$M,12,FALSE),"")</f>
        <v/>
      </c>
      <c r="BY26" t="str">
        <f>_xlfn.IFNA(","&amp;VLOOKUP($A26*1000+BY$3,奖励辅助!$B:$M,12,FALSE),"")</f>
        <v/>
      </c>
      <c r="BZ26" t="str">
        <f>_xlfn.IFNA(","&amp;VLOOKUP($A26*1000+BZ$3,奖励辅助!$B:$M,12,FALSE),"")</f>
        <v/>
      </c>
      <c r="CA26" t="str">
        <f>_xlfn.IFNA(","&amp;VLOOKUP($A26*1000+CA$3,奖励辅助!$B:$M,12,FALSE),"")</f>
        <v/>
      </c>
      <c r="CB26" t="str">
        <f>_xlfn.IFNA(","&amp;VLOOKUP($A26*1000+CB$3,奖励辅助!$B:$M,12,FALSE),"")</f>
        <v/>
      </c>
      <c r="CC26" t="str">
        <f>_xlfn.IFNA(","&amp;VLOOKUP($A26*1000+CC$3,奖励辅助!$B:$M,12,FALSE),"")</f>
        <v/>
      </c>
      <c r="CD26" t="str">
        <f>_xlfn.IFNA(","&amp;VLOOKUP($A26*1000+CD$3,奖励辅助!$B:$M,12,FALSE),"")</f>
        <v/>
      </c>
      <c r="CE26" t="str">
        <f>_xlfn.IFNA(","&amp;VLOOKUP($A26*1000+CE$3,奖励辅助!$B:$M,12,FALSE),"")</f>
        <v/>
      </c>
      <c r="CF26" t="str">
        <f>_xlfn.IFNA(","&amp;VLOOKUP($A26*1000+CF$3,奖励辅助!$B:$M,12,FALSE),"")</f>
        <v/>
      </c>
      <c r="CG26" t="str">
        <f>_xlfn.IFNA(","&amp;VLOOKUP($A26*1000+CG$3,奖励辅助!$B:$M,12,FALSE),"")</f>
        <v/>
      </c>
      <c r="CH26" t="str">
        <f>_xlfn.IFNA(","&amp;VLOOKUP($A26*1000+CH$3,奖励辅助!$B:$M,12,FALSE),"")</f>
        <v/>
      </c>
      <c r="CI26" t="str">
        <f>_xlfn.IFNA(","&amp;VLOOKUP($A26*1000+CI$3,奖励辅助!$B:$M,12,FALSE),"")</f>
        <v/>
      </c>
      <c r="CJ26" t="str">
        <f>_xlfn.IFNA(","&amp;VLOOKUP($A26*1000+CJ$3,奖励辅助!$B:$M,12,FALSE),"")</f>
        <v/>
      </c>
      <c r="CK26" t="str">
        <f>_xlfn.IFNA(","&amp;VLOOKUP($A26*1000+CK$3,奖励辅助!$B:$M,12,FALSE),"")</f>
        <v/>
      </c>
      <c r="CL26" t="str">
        <f>_xlfn.IFNA(","&amp;VLOOKUP($A26*1000+CL$3,奖励辅助!$B:$M,12,FALSE),"")</f>
        <v/>
      </c>
      <c r="CM26" t="str">
        <f>_xlfn.IFNA(","&amp;VLOOKUP($A26*1000+CM$3,奖励辅助!$B:$M,12,FALSE),"")</f>
        <v/>
      </c>
      <c r="CN26" t="str">
        <f>_xlfn.IFNA(","&amp;VLOOKUP($A26*1000+CN$3,奖励辅助!$B:$M,12,FALSE),"")</f>
        <v/>
      </c>
      <c r="CO26" t="str">
        <f>_xlfn.IFNA(","&amp;VLOOKUP($A26*1000+CO$3,奖励辅助!$B:$M,12,FALSE),"")</f>
        <v/>
      </c>
      <c r="CP26" t="str">
        <f>_xlfn.IFNA(","&amp;VLOOKUP($A26*1000+CP$3,奖励辅助!$B:$M,12,FALSE),"")</f>
        <v/>
      </c>
      <c r="CQ26" t="str">
        <f>_xlfn.IFNA(","&amp;VLOOKUP($A26*1000+CQ$3,奖励辅助!$B:$M,12,FALSE),"")</f>
        <v/>
      </c>
      <c r="CR26" t="str">
        <f>_xlfn.IFNA(","&amp;VLOOKUP($A26*1000+CR$3,奖励辅助!$B:$M,12,FALSE),"")</f>
        <v/>
      </c>
      <c r="CS26" t="str">
        <f>_xlfn.IFNA(","&amp;VLOOKUP($A26*1000+CS$3,奖励辅助!$B:$M,12,FALSE),"")</f>
        <v/>
      </c>
      <c r="CT26" t="str">
        <f>_xlfn.IFNA(","&amp;VLOOKUP($A26*1000+CT$3,奖励辅助!$B:$M,12,FALSE),"")</f>
        <v/>
      </c>
      <c r="CU26" t="str">
        <f>_xlfn.IFNA(","&amp;VLOOKUP($A26*1000+CU$3,奖励辅助!$B:$M,12,FALSE),"")</f>
        <v/>
      </c>
      <c r="CV26" t="str">
        <f>_xlfn.IFNA(","&amp;VLOOKUP($A26*1000+CV$3,奖励辅助!$B:$M,12,FALSE),"")</f>
        <v/>
      </c>
      <c r="CW26" t="str">
        <f>_xlfn.IFNA(","&amp;VLOOKUP($A26*1000+CW$3,奖励辅助!$B:$M,12,FALSE),"")</f>
        <v/>
      </c>
      <c r="CX26" t="str">
        <f>_xlfn.IFNA(","&amp;VLOOKUP($A26*1000+CX$3,奖励辅助!$B:$M,12,FALSE),"")</f>
        <v/>
      </c>
      <c r="CY26" t="str">
        <f>_xlfn.IFNA(","&amp;VLOOKUP($A26*1000+CY$3,奖励辅助!$B:$M,12,FALSE),"")</f>
        <v/>
      </c>
      <c r="CZ26" t="str">
        <f>_xlfn.IFNA(","&amp;VLOOKUP($A26*1000+CZ$3,奖励辅助!$B:$M,12,FALSE),"")</f>
        <v/>
      </c>
      <c r="DA26" t="str">
        <f>_xlfn.IFNA(","&amp;VLOOKUP($A26*1000+DA$3,奖励辅助!$B:$M,12,FALSE),"")</f>
        <v/>
      </c>
      <c r="DB26" t="str">
        <f>_xlfn.IFNA(","&amp;VLOOKUP($A26*1000+DB$3,奖励辅助!$B:$M,12,FALSE),"")</f>
        <v/>
      </c>
      <c r="DC26" t="str">
        <f>_xlfn.IFNA(","&amp;VLOOKUP($A26*1000+DC$3,奖励辅助!$B:$M,12,FALSE),"")</f>
        <v/>
      </c>
      <c r="DD26" t="str">
        <f>_xlfn.IFNA(","&amp;VLOOKUP($A26*1000+DD$3,奖励辅助!$B:$M,12,FALSE),"")</f>
        <v/>
      </c>
      <c r="DE26" t="str">
        <f>_xlfn.IFNA(","&amp;VLOOKUP($A26*1000+DE$3,奖励辅助!$B:$M,12,FALSE),"")</f>
        <v/>
      </c>
      <c r="DF26" t="str">
        <f>_xlfn.IFNA(","&amp;VLOOKUP($A26*1000+DF$3,奖励辅助!$B:$M,12,FALSE),"")</f>
        <v/>
      </c>
      <c r="DG26" t="str">
        <f>_xlfn.IFNA(","&amp;VLOOKUP($A26*1000+DG$3,奖励辅助!$B:$M,12,FALSE),"")</f>
        <v/>
      </c>
      <c r="DH26" t="str">
        <f>_xlfn.IFNA(","&amp;VLOOKUP($A26*1000+DH$3,奖励辅助!$B:$M,12,FALSE),"")</f>
        <v/>
      </c>
      <c r="DI26" t="str">
        <f>_xlfn.IFNA(","&amp;VLOOKUP($A26*1000+DI$3,奖励辅助!$B:$M,12,FALSE),"")</f>
        <v/>
      </c>
      <c r="DJ26" t="str">
        <f>_xlfn.IFNA(","&amp;VLOOKUP($A26*1000+DJ$3,奖励辅助!$B:$M,12,FALSE),"")</f>
        <v/>
      </c>
      <c r="DK26" t="str">
        <f>_xlfn.IFNA(","&amp;VLOOKUP($A26*1000+DK$3,奖励辅助!$B:$M,12,FALSE),"")</f>
        <v/>
      </c>
      <c r="DL26" t="str">
        <f>_xlfn.IFNA(","&amp;VLOOKUP($A26*1000+DL$3,奖励辅助!$B:$M,12,FALSE),"")</f>
        <v/>
      </c>
      <c r="DM26" t="str">
        <f>_xlfn.IFNA(","&amp;VLOOKUP($A26*1000+DM$3,奖励辅助!$B:$M,12,FALSE),"")</f>
        <v/>
      </c>
      <c r="DN26" t="str">
        <f>_xlfn.IFNA(","&amp;VLOOKUP($A26*1000+DN$3,奖励辅助!$B:$M,12,FALSE),"")</f>
        <v/>
      </c>
      <c r="DO26" t="str">
        <f>_xlfn.IFNA(","&amp;VLOOKUP($A26*1000+DO$3,奖励辅助!$B:$M,12,FALSE),"")</f>
        <v/>
      </c>
      <c r="DP26" t="str">
        <f>_xlfn.IFNA(","&amp;VLOOKUP($A26*1000+DP$3,奖励辅助!$B:$M,12,FALSE),"")</f>
        <v/>
      </c>
      <c r="DQ26" t="str">
        <f>_xlfn.IFNA(","&amp;VLOOKUP($A26*1000+DQ$3,奖励辅助!$B:$M,12,FALSE),"")</f>
        <v/>
      </c>
      <c r="DR26" t="str">
        <f>_xlfn.IFNA(","&amp;VLOOKUP($A26*1000+DR$3,奖励辅助!$B:$M,12,FALSE),"")</f>
        <v/>
      </c>
      <c r="DS26" t="str">
        <f>_xlfn.IFNA(","&amp;VLOOKUP($A26*1000+DS$3,奖励辅助!$B:$M,12,FALSE),"")</f>
        <v/>
      </c>
      <c r="DT26" t="str">
        <f>_xlfn.IFNA(","&amp;VLOOKUP($A26*1000+DT$3,奖励辅助!$B:$M,12,FALSE),"")</f>
        <v/>
      </c>
      <c r="DU26" t="str">
        <f>_xlfn.IFNA(","&amp;VLOOKUP($A26*1000+DU$3,奖励辅助!$B:$M,12,FALSE),"")</f>
        <v/>
      </c>
      <c r="DV26" t="str">
        <f>_xlfn.IFNA(","&amp;VLOOKUP($A26*1000+DV$3,奖励辅助!$B:$M,12,FALSE),"")</f>
        <v/>
      </c>
      <c r="DW26" t="str">
        <f>_xlfn.IFNA(","&amp;VLOOKUP($A26*1000+DW$3,奖励辅助!$B:$M,12,FALSE),"")</f>
        <v/>
      </c>
      <c r="DX26" t="str">
        <f>_xlfn.IFNA(","&amp;VLOOKUP($A26*1000+DX$3,奖励辅助!$B:$M,12,FALSE),"")</f>
        <v/>
      </c>
      <c r="DY26" t="str">
        <f>_xlfn.IFNA(","&amp;VLOOKUP($A26*1000+DY$3,奖励辅助!$B:$M,12,FALSE),"")</f>
        <v/>
      </c>
      <c r="DZ26" t="str">
        <f>_xlfn.IFNA(","&amp;VLOOKUP($A26*1000+DZ$3,奖励辅助!$B:$M,12,FALSE),"")</f>
        <v/>
      </c>
      <c r="EA26" t="str">
        <f>_xlfn.IFNA(","&amp;VLOOKUP($A26*1000+EA$3,奖励辅助!$B:$M,12,FALSE),"")</f>
        <v/>
      </c>
      <c r="EB26" t="str">
        <f>_xlfn.IFNA(","&amp;VLOOKUP($A26*1000+EB$3,奖励辅助!$B:$M,12,FALSE),"")</f>
        <v/>
      </c>
      <c r="EC26" t="str">
        <f>_xlfn.IFNA(","&amp;VLOOKUP($A26*1000+EC$3,奖励辅助!$B:$M,12,FALSE),"")</f>
        <v/>
      </c>
      <c r="ED26" t="str">
        <f>_xlfn.IFNA(","&amp;VLOOKUP($A26*1000+ED$3,奖励辅助!$B:$M,12,FALSE),"")</f>
        <v/>
      </c>
      <c r="EE26" t="str">
        <f>_xlfn.IFNA(","&amp;VLOOKUP($A26*1000+EE$3,奖励辅助!$B:$M,12,FALSE),"")</f>
        <v/>
      </c>
      <c r="EF26" t="str">
        <f>_xlfn.IFNA(","&amp;VLOOKUP($A26*1000+EF$3,奖励辅助!$B:$M,12,FALSE),"")</f>
        <v/>
      </c>
      <c r="EG26" t="str">
        <f>_xlfn.IFNA(","&amp;VLOOKUP($A26*1000+EG$3,奖励辅助!$B:$M,12,FALSE),"")</f>
        <v/>
      </c>
      <c r="EH26" t="str">
        <f>_xlfn.IFNA(","&amp;VLOOKUP($A26*1000+EH$3,奖励辅助!$B:$M,12,FALSE),"")</f>
        <v/>
      </c>
      <c r="EI26" t="str">
        <f>_xlfn.IFNA(","&amp;VLOOKUP($A26*1000+EI$3,奖励辅助!$B:$M,12,FALSE),"")</f>
        <v/>
      </c>
      <c r="EJ26" t="str">
        <f>_xlfn.IFNA(","&amp;VLOOKUP($A26*1000+EJ$3,奖励辅助!$B:$M,12,FALSE),"")</f>
        <v/>
      </c>
      <c r="EK26" t="str">
        <f>_xlfn.IFNA(","&amp;VLOOKUP($A26*1000+EK$3,奖励辅助!$B:$M,12,FALSE),"")</f>
        <v/>
      </c>
      <c r="EL26" t="str">
        <f>_xlfn.IFNA(","&amp;VLOOKUP($A26*1000+EL$3,奖励辅助!$B:$M,12,FALSE),"")</f>
        <v/>
      </c>
      <c r="EM26" t="str">
        <f>_xlfn.IFNA(","&amp;VLOOKUP($A26*1000+EM$3,奖励辅助!$B:$M,12,FALSE),"")</f>
        <v/>
      </c>
      <c r="EN26" t="str">
        <f>_xlfn.IFNA(","&amp;VLOOKUP($A26*1000+EN$3,奖励辅助!$B:$M,12,FALSE),"")</f>
        <v/>
      </c>
      <c r="EO26" t="str">
        <f>_xlfn.IFNA(","&amp;VLOOKUP($A26*1000+EO$3,奖励辅助!$B:$M,12,FALSE),"")</f>
        <v/>
      </c>
      <c r="EP26" t="str">
        <f>_xlfn.IFNA(","&amp;VLOOKUP($A26*1000+EP$3,奖励辅助!$B:$M,12,FALSE),"")</f>
        <v/>
      </c>
      <c r="EQ26" t="str">
        <f>_xlfn.IFNA(","&amp;VLOOKUP($A26*1000+EQ$3,奖励辅助!$B:$M,12,FALSE),"")</f>
        <v/>
      </c>
      <c r="ER26" t="str">
        <f>_xlfn.IFNA(","&amp;VLOOKUP($A26*1000+ER$3,奖励辅助!$B:$M,12,FALSE),"")</f>
        <v/>
      </c>
      <c r="ES26" t="str">
        <f>_xlfn.IFNA(","&amp;VLOOKUP($A26*1000+ES$3,奖励辅助!$B:$M,12,FALSE),"")</f>
        <v/>
      </c>
      <c r="ET26" t="str">
        <f>_xlfn.IFNA(","&amp;VLOOKUP($A26*1000+ET$3,奖励辅助!$B:$M,12,FALSE),"")</f>
        <v/>
      </c>
      <c r="EU26" t="str">
        <f>_xlfn.IFNA(","&amp;VLOOKUP($A26*1000+EU$3,奖励辅助!$B:$M,12,FALSE),"")</f>
        <v/>
      </c>
      <c r="EV26" t="str">
        <f>_xlfn.IFNA(","&amp;VLOOKUP($A26*1000+EV$3,奖励辅助!$B:$M,12,FALSE),"")</f>
        <v/>
      </c>
      <c r="EW26" t="str">
        <f>_xlfn.IFNA(","&amp;VLOOKUP($A26*1000+EW$3,奖励辅助!$B:$M,12,FALSE),"")</f>
        <v/>
      </c>
      <c r="EX26" t="str">
        <f>_xlfn.IFNA(","&amp;VLOOKUP($A26*1000+EX$3,奖励辅助!$B:$M,12,FALSE),"")</f>
        <v/>
      </c>
      <c r="EY26" t="str">
        <f>_xlfn.IFNA(","&amp;VLOOKUP($A26*1000+EY$3,奖励辅助!$B:$M,12,FALSE),"")</f>
        <v/>
      </c>
      <c r="EZ26" t="str">
        <f>_xlfn.IFNA(","&amp;VLOOKUP($A26*1000+EZ$3,奖励辅助!$B:$M,12,FALSE),"")</f>
        <v/>
      </c>
    </row>
    <row r="27" spans="1:156" x14ac:dyDescent="0.15">
      <c r="A27">
        <v>950003</v>
      </c>
      <c r="B27" s="3" t="s">
        <v>520</v>
      </c>
      <c r="C27" s="3" t="s">
        <v>520</v>
      </c>
      <c r="D27" s="3" t="str">
        <f>"["&amp;G27&amp;H27&amp;I27&amp;J27&amp;K27&amp;L27&amp;M27&amp;N27&amp;O27&amp;P27&amp;Q27&amp;R27&amp;S27&amp;T27&amp;U27&amp;V27&amp;W27&amp;X27&amp;Y27&amp;Z27&amp;AA27&amp;AB27&amp;AC27&amp;AD27&amp;AE27&amp;AF27&amp;AG27&amp;AH27&amp;AI27&amp;AJ27&amp;AK27&amp;AL27&amp;AM27&amp;AN27&amp;AO27&amp;AP27&amp;AQ27&amp;AR27&amp;AS27&amp;AT27&amp;AU27&amp;AV27&amp;AW27&amp;AX27&amp;AY27&amp;AZ27&amp;"]"</f>
        <v>[{"t":"i","i":3,"c":250,"tr":0},{"t":"i","i":1,"c":25000,"tr":0},{"t":"i","i":6,"c":2500,"tr":0}]</v>
      </c>
      <c r="E27" s="2">
        <v>0</v>
      </c>
      <c r="F27" s="2">
        <v>0</v>
      </c>
      <c r="G27" t="str">
        <f>VLOOKUP($A27*1000+G$3,奖励辅助!$B:$M,12,FALSE)</f>
        <v>{"t":"i","i":3,"c":250,"tr":0}</v>
      </c>
      <c r="H27" t="str">
        <f>_xlfn.IFNA(","&amp;VLOOKUP($A27*1000+H$3,奖励辅助!$B:$M,12,FALSE),"")</f>
        <v>,{"t":"i","i":1,"c":25000,"tr":0}</v>
      </c>
      <c r="I27" t="str">
        <f>_xlfn.IFNA(","&amp;VLOOKUP($A27*1000+I$3,奖励辅助!$B:$M,12,FALSE),"")</f>
        <v>,{"t":"i","i":6,"c":2500,"tr":0}</v>
      </c>
      <c r="J27" t="str">
        <f>_xlfn.IFNA(","&amp;VLOOKUP($A27*1000+J$3,奖励辅助!$B:$M,12,FALSE),"")</f>
        <v/>
      </c>
      <c r="K27" t="str">
        <f>_xlfn.IFNA(","&amp;VLOOKUP($A27*1000+K$3,奖励辅助!$B:$M,12,FALSE),"")</f>
        <v/>
      </c>
      <c r="L27" t="str">
        <f>_xlfn.IFNA(","&amp;VLOOKUP($A27*1000+L$3,奖励辅助!$B:$M,12,FALSE),"")</f>
        <v/>
      </c>
      <c r="M27" t="str">
        <f>_xlfn.IFNA(","&amp;VLOOKUP($A27*1000+M$3,奖励辅助!$B:$M,12,FALSE),"")</f>
        <v/>
      </c>
      <c r="N27" t="str">
        <f>_xlfn.IFNA(","&amp;VLOOKUP($A27*1000+N$3,奖励辅助!$B:$M,12,FALSE),"")</f>
        <v/>
      </c>
      <c r="O27" t="str">
        <f>_xlfn.IFNA(","&amp;VLOOKUP($A27*1000+O$3,奖励辅助!$B:$M,12,FALSE),"")</f>
        <v/>
      </c>
      <c r="P27" t="str">
        <f>_xlfn.IFNA(","&amp;VLOOKUP($A27*1000+P$3,奖励辅助!$B:$M,12,FALSE),"")</f>
        <v/>
      </c>
      <c r="Q27" t="str">
        <f>_xlfn.IFNA(","&amp;VLOOKUP($A27*1000+Q$3,奖励辅助!$B:$M,12,FALSE),"")</f>
        <v/>
      </c>
      <c r="R27" t="str">
        <f>_xlfn.IFNA(","&amp;VLOOKUP($A27*1000+R$3,奖励辅助!$B:$M,12,FALSE),"")</f>
        <v/>
      </c>
      <c r="S27" t="str">
        <f>_xlfn.IFNA(","&amp;VLOOKUP($A27*1000+S$3,奖励辅助!$B:$M,12,FALSE),"")</f>
        <v/>
      </c>
      <c r="T27" t="str">
        <f>_xlfn.IFNA(","&amp;VLOOKUP($A27*1000+T$3,奖励辅助!$B:$M,12,FALSE),"")</f>
        <v/>
      </c>
      <c r="U27" t="str">
        <f>_xlfn.IFNA(","&amp;VLOOKUP($A27*1000+U$3,奖励辅助!$B:$M,12,FALSE),"")</f>
        <v/>
      </c>
      <c r="V27" t="str">
        <f>_xlfn.IFNA(","&amp;VLOOKUP($A27*1000+V$3,奖励辅助!$B:$M,12,FALSE),"")</f>
        <v/>
      </c>
      <c r="W27" t="str">
        <f>_xlfn.IFNA(","&amp;VLOOKUP($A27*1000+W$3,奖励辅助!$B:$M,12,FALSE),"")</f>
        <v/>
      </c>
      <c r="X27" t="str">
        <f>_xlfn.IFNA(","&amp;VLOOKUP($A27*1000+X$3,奖励辅助!$B:$M,12,FALSE),"")</f>
        <v/>
      </c>
      <c r="Y27" t="str">
        <f>_xlfn.IFNA(","&amp;VLOOKUP($A27*1000+Y$3,奖励辅助!$B:$M,12,FALSE),"")</f>
        <v/>
      </c>
      <c r="Z27" t="str">
        <f>_xlfn.IFNA(","&amp;VLOOKUP($A27*1000+Z$3,奖励辅助!$B:$M,12,FALSE),"")</f>
        <v/>
      </c>
      <c r="AA27" t="str">
        <f>_xlfn.IFNA(","&amp;VLOOKUP($A27*1000+AA$3,奖励辅助!$B:$M,12,FALSE),"")</f>
        <v/>
      </c>
      <c r="AB27" t="str">
        <f>_xlfn.IFNA(","&amp;VLOOKUP($A27*1000+AB$3,奖励辅助!$B:$M,12,FALSE),"")</f>
        <v/>
      </c>
      <c r="AC27" t="str">
        <f>_xlfn.IFNA(","&amp;VLOOKUP($A27*1000+AC$3,奖励辅助!$B:$M,12,FALSE),"")</f>
        <v/>
      </c>
      <c r="AD27" t="str">
        <f>_xlfn.IFNA(","&amp;VLOOKUP($A27*1000+AD$3,奖励辅助!$B:$M,12,FALSE),"")</f>
        <v/>
      </c>
      <c r="AE27" t="str">
        <f>_xlfn.IFNA(","&amp;VLOOKUP($A27*1000+AE$3,奖励辅助!$B:$M,12,FALSE),"")</f>
        <v/>
      </c>
      <c r="AF27" t="str">
        <f>_xlfn.IFNA(","&amp;VLOOKUP($A27*1000+AF$3,奖励辅助!$B:$M,12,FALSE),"")</f>
        <v/>
      </c>
      <c r="AG27" t="str">
        <f>_xlfn.IFNA(","&amp;VLOOKUP($A27*1000+AG$3,奖励辅助!$B:$M,12,FALSE),"")</f>
        <v/>
      </c>
      <c r="AH27" t="str">
        <f>_xlfn.IFNA(","&amp;VLOOKUP($A27*1000+AH$3,奖励辅助!$B:$M,12,FALSE),"")</f>
        <v/>
      </c>
      <c r="AI27" t="str">
        <f>_xlfn.IFNA(","&amp;VLOOKUP($A27*1000+AI$3,奖励辅助!$B:$M,12,FALSE),"")</f>
        <v/>
      </c>
      <c r="AJ27" t="str">
        <f>_xlfn.IFNA(","&amp;VLOOKUP($A27*1000+AJ$3,奖励辅助!$B:$M,12,FALSE),"")</f>
        <v/>
      </c>
      <c r="AK27" t="str">
        <f>_xlfn.IFNA(","&amp;VLOOKUP($A27*1000+AK$3,奖励辅助!$B:$M,12,FALSE),"")</f>
        <v/>
      </c>
      <c r="AL27" t="str">
        <f>_xlfn.IFNA(","&amp;VLOOKUP($A27*1000+AL$3,奖励辅助!$B:$M,12,FALSE),"")</f>
        <v/>
      </c>
      <c r="AM27" t="str">
        <f>_xlfn.IFNA(","&amp;VLOOKUP($A27*1000+AM$3,奖励辅助!$B:$M,12,FALSE),"")</f>
        <v/>
      </c>
      <c r="AN27" t="str">
        <f>_xlfn.IFNA(","&amp;VLOOKUP($A27*1000+AN$3,奖励辅助!$B:$M,12,FALSE),"")</f>
        <v/>
      </c>
      <c r="AO27" t="str">
        <f>_xlfn.IFNA(","&amp;VLOOKUP($A27*1000+AO$3,奖励辅助!$B:$M,12,FALSE),"")</f>
        <v/>
      </c>
      <c r="AP27" t="str">
        <f>_xlfn.IFNA(","&amp;VLOOKUP($A27*1000+AP$3,奖励辅助!$B:$M,12,FALSE),"")</f>
        <v/>
      </c>
      <c r="AQ27" t="str">
        <f>_xlfn.IFNA(","&amp;VLOOKUP($A27*1000+AQ$3,奖励辅助!$B:$M,12,FALSE),"")</f>
        <v/>
      </c>
      <c r="AR27" t="str">
        <f>_xlfn.IFNA(","&amp;VLOOKUP($A27*1000+AR$3,奖励辅助!$B:$M,12,FALSE),"")</f>
        <v/>
      </c>
      <c r="AS27" t="str">
        <f>_xlfn.IFNA(","&amp;VLOOKUP($A27*1000+AS$3,奖励辅助!$B:$M,12,FALSE),"")</f>
        <v/>
      </c>
      <c r="AT27" t="str">
        <f>_xlfn.IFNA(","&amp;VLOOKUP($A27*1000+AT$3,奖励辅助!$B:$M,12,FALSE),"")</f>
        <v/>
      </c>
      <c r="AU27" t="str">
        <f>_xlfn.IFNA(","&amp;VLOOKUP($A27*1000+AU$3,奖励辅助!$B:$M,12,FALSE),"")</f>
        <v/>
      </c>
      <c r="AV27" t="str">
        <f>_xlfn.IFNA(","&amp;VLOOKUP($A27*1000+AV$3,奖励辅助!$B:$M,12,FALSE),"")</f>
        <v/>
      </c>
      <c r="AW27" t="str">
        <f>_xlfn.IFNA(","&amp;VLOOKUP($A27*1000+AW$3,奖励辅助!$B:$M,12,FALSE),"")</f>
        <v/>
      </c>
      <c r="AX27" t="str">
        <f>_xlfn.IFNA(","&amp;VLOOKUP($A27*1000+AX$3,奖励辅助!$B:$M,12,FALSE),"")</f>
        <v/>
      </c>
      <c r="AY27" t="str">
        <f>_xlfn.IFNA(","&amp;VLOOKUP($A27*1000+AY$3,奖励辅助!$B:$M,12,FALSE),"")</f>
        <v/>
      </c>
      <c r="AZ27" t="str">
        <f>_xlfn.IFNA(","&amp;VLOOKUP($A27*1000+AZ$3,奖励辅助!$B:$M,12,FALSE),"")</f>
        <v/>
      </c>
      <c r="BA27" t="str">
        <f>_xlfn.IFNA(","&amp;VLOOKUP($A27*1000+BA$3,奖励辅助!$B:$M,12,FALSE),"")</f>
        <v/>
      </c>
      <c r="BB27" t="str">
        <f>_xlfn.IFNA(","&amp;VLOOKUP($A27*1000+BB$3,奖励辅助!$B:$M,12,FALSE),"")</f>
        <v/>
      </c>
      <c r="BC27" t="str">
        <f>_xlfn.IFNA(","&amp;VLOOKUP($A27*1000+BC$3,奖励辅助!$B:$M,12,FALSE),"")</f>
        <v/>
      </c>
      <c r="BD27" t="str">
        <f>_xlfn.IFNA(","&amp;VLOOKUP($A27*1000+BD$3,奖励辅助!$B:$M,12,FALSE),"")</f>
        <v/>
      </c>
      <c r="BE27" t="str">
        <f>_xlfn.IFNA(","&amp;VLOOKUP($A27*1000+BE$3,奖励辅助!$B:$M,12,FALSE),"")</f>
        <v/>
      </c>
      <c r="BF27" t="str">
        <f>_xlfn.IFNA(","&amp;VLOOKUP($A27*1000+BF$3,奖励辅助!$B:$M,12,FALSE),"")</f>
        <v/>
      </c>
      <c r="BG27" t="str">
        <f>_xlfn.IFNA(","&amp;VLOOKUP($A27*1000+BG$3,奖励辅助!$B:$M,12,FALSE),"")</f>
        <v/>
      </c>
      <c r="BH27" t="str">
        <f>_xlfn.IFNA(","&amp;VLOOKUP($A27*1000+BH$3,奖励辅助!$B:$M,12,FALSE),"")</f>
        <v/>
      </c>
      <c r="BI27" t="str">
        <f>_xlfn.IFNA(","&amp;VLOOKUP($A27*1000+BI$3,奖励辅助!$B:$M,12,FALSE),"")</f>
        <v/>
      </c>
      <c r="BJ27" t="str">
        <f>_xlfn.IFNA(","&amp;VLOOKUP($A27*1000+BJ$3,奖励辅助!$B:$M,12,FALSE),"")</f>
        <v/>
      </c>
      <c r="BK27" t="str">
        <f>_xlfn.IFNA(","&amp;VLOOKUP($A27*1000+BK$3,奖励辅助!$B:$M,12,FALSE),"")</f>
        <v/>
      </c>
      <c r="BL27" t="str">
        <f>_xlfn.IFNA(","&amp;VLOOKUP($A27*1000+BL$3,奖励辅助!$B:$M,12,FALSE),"")</f>
        <v/>
      </c>
      <c r="BM27" t="str">
        <f>_xlfn.IFNA(","&amp;VLOOKUP($A27*1000+BM$3,奖励辅助!$B:$M,12,FALSE),"")</f>
        <v/>
      </c>
      <c r="BN27" t="str">
        <f>_xlfn.IFNA(","&amp;VLOOKUP($A27*1000+BN$3,奖励辅助!$B:$M,12,FALSE),"")</f>
        <v/>
      </c>
      <c r="BO27" t="str">
        <f>_xlfn.IFNA(","&amp;VLOOKUP($A27*1000+BO$3,奖励辅助!$B:$M,12,FALSE),"")</f>
        <v/>
      </c>
      <c r="BP27" t="str">
        <f>_xlfn.IFNA(","&amp;VLOOKUP($A27*1000+BP$3,奖励辅助!$B:$M,12,FALSE),"")</f>
        <v/>
      </c>
      <c r="BQ27" t="str">
        <f>_xlfn.IFNA(","&amp;VLOOKUP($A27*1000+BQ$3,奖励辅助!$B:$M,12,FALSE),"")</f>
        <v/>
      </c>
      <c r="BR27" t="str">
        <f>_xlfn.IFNA(","&amp;VLOOKUP($A27*1000+BR$3,奖励辅助!$B:$M,12,FALSE),"")</f>
        <v/>
      </c>
      <c r="BS27" t="str">
        <f>_xlfn.IFNA(","&amp;VLOOKUP($A27*1000+BS$3,奖励辅助!$B:$M,12,FALSE),"")</f>
        <v/>
      </c>
      <c r="BT27" t="str">
        <f>_xlfn.IFNA(","&amp;VLOOKUP($A27*1000+BT$3,奖励辅助!$B:$M,12,FALSE),"")</f>
        <v/>
      </c>
      <c r="BU27" t="str">
        <f>_xlfn.IFNA(","&amp;VLOOKUP($A27*1000+BU$3,奖励辅助!$B:$M,12,FALSE),"")</f>
        <v/>
      </c>
      <c r="BV27" t="str">
        <f>_xlfn.IFNA(","&amp;VLOOKUP($A27*1000+BV$3,奖励辅助!$B:$M,12,FALSE),"")</f>
        <v/>
      </c>
      <c r="BW27" t="str">
        <f>_xlfn.IFNA(","&amp;VLOOKUP($A27*1000+BW$3,奖励辅助!$B:$M,12,FALSE),"")</f>
        <v/>
      </c>
      <c r="BX27" t="str">
        <f>_xlfn.IFNA(","&amp;VLOOKUP($A27*1000+BX$3,奖励辅助!$B:$M,12,FALSE),"")</f>
        <v/>
      </c>
      <c r="BY27" t="str">
        <f>_xlfn.IFNA(","&amp;VLOOKUP($A27*1000+BY$3,奖励辅助!$B:$M,12,FALSE),"")</f>
        <v/>
      </c>
      <c r="BZ27" t="str">
        <f>_xlfn.IFNA(","&amp;VLOOKUP($A27*1000+BZ$3,奖励辅助!$B:$M,12,FALSE),"")</f>
        <v/>
      </c>
      <c r="CA27" t="str">
        <f>_xlfn.IFNA(","&amp;VLOOKUP($A27*1000+CA$3,奖励辅助!$B:$M,12,FALSE),"")</f>
        <v/>
      </c>
      <c r="CB27" t="str">
        <f>_xlfn.IFNA(","&amp;VLOOKUP($A27*1000+CB$3,奖励辅助!$B:$M,12,FALSE),"")</f>
        <v/>
      </c>
      <c r="CC27" t="str">
        <f>_xlfn.IFNA(","&amp;VLOOKUP($A27*1000+CC$3,奖励辅助!$B:$M,12,FALSE),"")</f>
        <v/>
      </c>
      <c r="CD27" t="str">
        <f>_xlfn.IFNA(","&amp;VLOOKUP($A27*1000+CD$3,奖励辅助!$B:$M,12,FALSE),"")</f>
        <v/>
      </c>
      <c r="CE27" t="str">
        <f>_xlfn.IFNA(","&amp;VLOOKUP($A27*1000+CE$3,奖励辅助!$B:$M,12,FALSE),"")</f>
        <v/>
      </c>
      <c r="CF27" t="str">
        <f>_xlfn.IFNA(","&amp;VLOOKUP($A27*1000+CF$3,奖励辅助!$B:$M,12,FALSE),"")</f>
        <v/>
      </c>
      <c r="CG27" t="str">
        <f>_xlfn.IFNA(","&amp;VLOOKUP($A27*1000+CG$3,奖励辅助!$B:$M,12,FALSE),"")</f>
        <v/>
      </c>
      <c r="CH27" t="str">
        <f>_xlfn.IFNA(","&amp;VLOOKUP($A27*1000+CH$3,奖励辅助!$B:$M,12,FALSE),"")</f>
        <v/>
      </c>
      <c r="CI27" t="str">
        <f>_xlfn.IFNA(","&amp;VLOOKUP($A27*1000+CI$3,奖励辅助!$B:$M,12,FALSE),"")</f>
        <v/>
      </c>
      <c r="CJ27" t="str">
        <f>_xlfn.IFNA(","&amp;VLOOKUP($A27*1000+CJ$3,奖励辅助!$B:$M,12,FALSE),"")</f>
        <v/>
      </c>
      <c r="CK27" t="str">
        <f>_xlfn.IFNA(","&amp;VLOOKUP($A27*1000+CK$3,奖励辅助!$B:$M,12,FALSE),"")</f>
        <v/>
      </c>
      <c r="CL27" t="str">
        <f>_xlfn.IFNA(","&amp;VLOOKUP($A27*1000+CL$3,奖励辅助!$B:$M,12,FALSE),"")</f>
        <v/>
      </c>
      <c r="CM27" t="str">
        <f>_xlfn.IFNA(","&amp;VLOOKUP($A27*1000+CM$3,奖励辅助!$B:$M,12,FALSE),"")</f>
        <v/>
      </c>
      <c r="CN27" t="str">
        <f>_xlfn.IFNA(","&amp;VLOOKUP($A27*1000+CN$3,奖励辅助!$B:$M,12,FALSE),"")</f>
        <v/>
      </c>
      <c r="CO27" t="str">
        <f>_xlfn.IFNA(","&amp;VLOOKUP($A27*1000+CO$3,奖励辅助!$B:$M,12,FALSE),"")</f>
        <v/>
      </c>
      <c r="CP27" t="str">
        <f>_xlfn.IFNA(","&amp;VLOOKUP($A27*1000+CP$3,奖励辅助!$B:$M,12,FALSE),"")</f>
        <v/>
      </c>
      <c r="CQ27" t="str">
        <f>_xlfn.IFNA(","&amp;VLOOKUP($A27*1000+CQ$3,奖励辅助!$B:$M,12,FALSE),"")</f>
        <v/>
      </c>
      <c r="CR27" t="str">
        <f>_xlfn.IFNA(","&amp;VLOOKUP($A27*1000+CR$3,奖励辅助!$B:$M,12,FALSE),"")</f>
        <v/>
      </c>
      <c r="CS27" t="str">
        <f>_xlfn.IFNA(","&amp;VLOOKUP($A27*1000+CS$3,奖励辅助!$B:$M,12,FALSE),"")</f>
        <v/>
      </c>
      <c r="CT27" t="str">
        <f>_xlfn.IFNA(","&amp;VLOOKUP($A27*1000+CT$3,奖励辅助!$B:$M,12,FALSE),"")</f>
        <v/>
      </c>
      <c r="CU27" t="str">
        <f>_xlfn.IFNA(","&amp;VLOOKUP($A27*1000+CU$3,奖励辅助!$B:$M,12,FALSE),"")</f>
        <v/>
      </c>
      <c r="CV27" t="str">
        <f>_xlfn.IFNA(","&amp;VLOOKUP($A27*1000+CV$3,奖励辅助!$B:$M,12,FALSE),"")</f>
        <v/>
      </c>
      <c r="CW27" t="str">
        <f>_xlfn.IFNA(","&amp;VLOOKUP($A27*1000+CW$3,奖励辅助!$B:$M,12,FALSE),"")</f>
        <v/>
      </c>
      <c r="CX27" t="str">
        <f>_xlfn.IFNA(","&amp;VLOOKUP($A27*1000+CX$3,奖励辅助!$B:$M,12,FALSE),"")</f>
        <v/>
      </c>
      <c r="CY27" t="str">
        <f>_xlfn.IFNA(","&amp;VLOOKUP($A27*1000+CY$3,奖励辅助!$B:$M,12,FALSE),"")</f>
        <v/>
      </c>
      <c r="CZ27" t="str">
        <f>_xlfn.IFNA(","&amp;VLOOKUP($A27*1000+CZ$3,奖励辅助!$B:$M,12,FALSE),"")</f>
        <v/>
      </c>
      <c r="DA27" t="str">
        <f>_xlfn.IFNA(","&amp;VLOOKUP($A27*1000+DA$3,奖励辅助!$B:$M,12,FALSE),"")</f>
        <v/>
      </c>
      <c r="DB27" t="str">
        <f>_xlfn.IFNA(","&amp;VLOOKUP($A27*1000+DB$3,奖励辅助!$B:$M,12,FALSE),"")</f>
        <v/>
      </c>
      <c r="DC27" t="str">
        <f>_xlfn.IFNA(","&amp;VLOOKUP($A27*1000+DC$3,奖励辅助!$B:$M,12,FALSE),"")</f>
        <v/>
      </c>
      <c r="DD27" t="str">
        <f>_xlfn.IFNA(","&amp;VLOOKUP($A27*1000+DD$3,奖励辅助!$B:$M,12,FALSE),"")</f>
        <v/>
      </c>
      <c r="DE27" t="str">
        <f>_xlfn.IFNA(","&amp;VLOOKUP($A27*1000+DE$3,奖励辅助!$B:$M,12,FALSE),"")</f>
        <v/>
      </c>
      <c r="DF27" t="str">
        <f>_xlfn.IFNA(","&amp;VLOOKUP($A27*1000+DF$3,奖励辅助!$B:$M,12,FALSE),"")</f>
        <v/>
      </c>
      <c r="DG27" t="str">
        <f>_xlfn.IFNA(","&amp;VLOOKUP($A27*1000+DG$3,奖励辅助!$B:$M,12,FALSE),"")</f>
        <v/>
      </c>
      <c r="DH27" t="str">
        <f>_xlfn.IFNA(","&amp;VLOOKUP($A27*1000+DH$3,奖励辅助!$B:$M,12,FALSE),"")</f>
        <v/>
      </c>
      <c r="DI27" t="str">
        <f>_xlfn.IFNA(","&amp;VLOOKUP($A27*1000+DI$3,奖励辅助!$B:$M,12,FALSE),"")</f>
        <v/>
      </c>
      <c r="DJ27" t="str">
        <f>_xlfn.IFNA(","&amp;VLOOKUP($A27*1000+DJ$3,奖励辅助!$B:$M,12,FALSE),"")</f>
        <v/>
      </c>
      <c r="DK27" t="str">
        <f>_xlfn.IFNA(","&amp;VLOOKUP($A27*1000+DK$3,奖励辅助!$B:$M,12,FALSE),"")</f>
        <v/>
      </c>
      <c r="DL27" t="str">
        <f>_xlfn.IFNA(","&amp;VLOOKUP($A27*1000+DL$3,奖励辅助!$B:$M,12,FALSE),"")</f>
        <v/>
      </c>
      <c r="DM27" t="str">
        <f>_xlfn.IFNA(","&amp;VLOOKUP($A27*1000+DM$3,奖励辅助!$B:$M,12,FALSE),"")</f>
        <v/>
      </c>
      <c r="DN27" t="str">
        <f>_xlfn.IFNA(","&amp;VLOOKUP($A27*1000+DN$3,奖励辅助!$B:$M,12,FALSE),"")</f>
        <v/>
      </c>
      <c r="DO27" t="str">
        <f>_xlfn.IFNA(","&amp;VLOOKUP($A27*1000+DO$3,奖励辅助!$B:$M,12,FALSE),"")</f>
        <v/>
      </c>
      <c r="DP27" t="str">
        <f>_xlfn.IFNA(","&amp;VLOOKUP($A27*1000+DP$3,奖励辅助!$B:$M,12,FALSE),"")</f>
        <v/>
      </c>
      <c r="DQ27" t="str">
        <f>_xlfn.IFNA(","&amp;VLOOKUP($A27*1000+DQ$3,奖励辅助!$B:$M,12,FALSE),"")</f>
        <v/>
      </c>
      <c r="DR27" t="str">
        <f>_xlfn.IFNA(","&amp;VLOOKUP($A27*1000+DR$3,奖励辅助!$B:$M,12,FALSE),"")</f>
        <v/>
      </c>
      <c r="DS27" t="str">
        <f>_xlfn.IFNA(","&amp;VLOOKUP($A27*1000+DS$3,奖励辅助!$B:$M,12,FALSE),"")</f>
        <v/>
      </c>
      <c r="DT27" t="str">
        <f>_xlfn.IFNA(","&amp;VLOOKUP($A27*1000+DT$3,奖励辅助!$B:$M,12,FALSE),"")</f>
        <v/>
      </c>
      <c r="DU27" t="str">
        <f>_xlfn.IFNA(","&amp;VLOOKUP($A27*1000+DU$3,奖励辅助!$B:$M,12,FALSE),"")</f>
        <v/>
      </c>
      <c r="DV27" t="str">
        <f>_xlfn.IFNA(","&amp;VLOOKUP($A27*1000+DV$3,奖励辅助!$B:$M,12,FALSE),"")</f>
        <v/>
      </c>
      <c r="DW27" t="str">
        <f>_xlfn.IFNA(","&amp;VLOOKUP($A27*1000+DW$3,奖励辅助!$B:$M,12,FALSE),"")</f>
        <v/>
      </c>
      <c r="DX27" t="str">
        <f>_xlfn.IFNA(","&amp;VLOOKUP($A27*1000+DX$3,奖励辅助!$B:$M,12,FALSE),"")</f>
        <v/>
      </c>
      <c r="DY27" t="str">
        <f>_xlfn.IFNA(","&amp;VLOOKUP($A27*1000+DY$3,奖励辅助!$B:$M,12,FALSE),"")</f>
        <v/>
      </c>
      <c r="DZ27" t="str">
        <f>_xlfn.IFNA(","&amp;VLOOKUP($A27*1000+DZ$3,奖励辅助!$B:$M,12,FALSE),"")</f>
        <v/>
      </c>
      <c r="EA27" t="str">
        <f>_xlfn.IFNA(","&amp;VLOOKUP($A27*1000+EA$3,奖励辅助!$B:$M,12,FALSE),"")</f>
        <v/>
      </c>
      <c r="EB27" t="str">
        <f>_xlfn.IFNA(","&amp;VLOOKUP($A27*1000+EB$3,奖励辅助!$B:$M,12,FALSE),"")</f>
        <v/>
      </c>
      <c r="EC27" t="str">
        <f>_xlfn.IFNA(","&amp;VLOOKUP($A27*1000+EC$3,奖励辅助!$B:$M,12,FALSE),"")</f>
        <v/>
      </c>
      <c r="ED27" t="str">
        <f>_xlfn.IFNA(","&amp;VLOOKUP($A27*1000+ED$3,奖励辅助!$B:$M,12,FALSE),"")</f>
        <v/>
      </c>
      <c r="EE27" t="str">
        <f>_xlfn.IFNA(","&amp;VLOOKUP($A27*1000+EE$3,奖励辅助!$B:$M,12,FALSE),"")</f>
        <v/>
      </c>
      <c r="EF27" t="str">
        <f>_xlfn.IFNA(","&amp;VLOOKUP($A27*1000+EF$3,奖励辅助!$B:$M,12,FALSE),"")</f>
        <v/>
      </c>
      <c r="EG27" t="str">
        <f>_xlfn.IFNA(","&amp;VLOOKUP($A27*1000+EG$3,奖励辅助!$B:$M,12,FALSE),"")</f>
        <v/>
      </c>
      <c r="EH27" t="str">
        <f>_xlfn.IFNA(","&amp;VLOOKUP($A27*1000+EH$3,奖励辅助!$B:$M,12,FALSE),"")</f>
        <v/>
      </c>
      <c r="EI27" t="str">
        <f>_xlfn.IFNA(","&amp;VLOOKUP($A27*1000+EI$3,奖励辅助!$B:$M,12,FALSE),"")</f>
        <v/>
      </c>
      <c r="EJ27" t="str">
        <f>_xlfn.IFNA(","&amp;VLOOKUP($A27*1000+EJ$3,奖励辅助!$B:$M,12,FALSE),"")</f>
        <v/>
      </c>
      <c r="EK27" t="str">
        <f>_xlfn.IFNA(","&amp;VLOOKUP($A27*1000+EK$3,奖励辅助!$B:$M,12,FALSE),"")</f>
        <v/>
      </c>
      <c r="EL27" t="str">
        <f>_xlfn.IFNA(","&amp;VLOOKUP($A27*1000+EL$3,奖励辅助!$B:$M,12,FALSE),"")</f>
        <v/>
      </c>
      <c r="EM27" t="str">
        <f>_xlfn.IFNA(","&amp;VLOOKUP($A27*1000+EM$3,奖励辅助!$B:$M,12,FALSE),"")</f>
        <v/>
      </c>
      <c r="EN27" t="str">
        <f>_xlfn.IFNA(","&amp;VLOOKUP($A27*1000+EN$3,奖励辅助!$B:$M,12,FALSE),"")</f>
        <v/>
      </c>
      <c r="EO27" t="str">
        <f>_xlfn.IFNA(","&amp;VLOOKUP($A27*1000+EO$3,奖励辅助!$B:$M,12,FALSE),"")</f>
        <v/>
      </c>
      <c r="EP27" t="str">
        <f>_xlfn.IFNA(","&amp;VLOOKUP($A27*1000+EP$3,奖励辅助!$B:$M,12,FALSE),"")</f>
        <v/>
      </c>
      <c r="EQ27" t="str">
        <f>_xlfn.IFNA(","&amp;VLOOKUP($A27*1000+EQ$3,奖励辅助!$B:$M,12,FALSE),"")</f>
        <v/>
      </c>
      <c r="ER27" t="str">
        <f>_xlfn.IFNA(","&amp;VLOOKUP($A27*1000+ER$3,奖励辅助!$B:$M,12,FALSE),"")</f>
        <v/>
      </c>
      <c r="ES27" t="str">
        <f>_xlfn.IFNA(","&amp;VLOOKUP($A27*1000+ES$3,奖励辅助!$B:$M,12,FALSE),"")</f>
        <v/>
      </c>
      <c r="ET27" t="str">
        <f>_xlfn.IFNA(","&amp;VLOOKUP($A27*1000+ET$3,奖励辅助!$B:$M,12,FALSE),"")</f>
        <v/>
      </c>
      <c r="EU27" t="str">
        <f>_xlfn.IFNA(","&amp;VLOOKUP($A27*1000+EU$3,奖励辅助!$B:$M,12,FALSE),"")</f>
        <v/>
      </c>
      <c r="EV27" t="str">
        <f>_xlfn.IFNA(","&amp;VLOOKUP($A27*1000+EV$3,奖励辅助!$B:$M,12,FALSE),"")</f>
        <v/>
      </c>
      <c r="EW27" t="str">
        <f>_xlfn.IFNA(","&amp;VLOOKUP($A27*1000+EW$3,奖励辅助!$B:$M,12,FALSE),"")</f>
        <v/>
      </c>
      <c r="EX27" t="str">
        <f>_xlfn.IFNA(","&amp;VLOOKUP($A27*1000+EX$3,奖励辅助!$B:$M,12,FALSE),"")</f>
        <v/>
      </c>
      <c r="EY27" t="str">
        <f>_xlfn.IFNA(","&amp;VLOOKUP($A27*1000+EY$3,奖励辅助!$B:$M,12,FALSE),"")</f>
        <v/>
      </c>
      <c r="EZ27" t="str">
        <f>_xlfn.IFNA(","&amp;VLOOKUP($A27*1000+EZ$3,奖励辅助!$B:$M,12,FALSE),"")</f>
        <v/>
      </c>
    </row>
    <row r="28" spans="1:156" x14ac:dyDescent="0.15">
      <c r="A28">
        <v>950004</v>
      </c>
      <c r="B28" s="3" t="s">
        <v>521</v>
      </c>
      <c r="C28" s="3" t="s">
        <v>521</v>
      </c>
      <c r="D28" s="3" t="str">
        <f t="shared" ref="D28:D29" si="149">"["&amp;G28&amp;H28&amp;I28&amp;J28&amp;K28&amp;L28&amp;M28&amp;N28&amp;O28&amp;P28&amp;Q28&amp;R28&amp;S28&amp;T28&amp;U28&amp;V28&amp;W28&amp;X28&amp;Y28&amp;Z28&amp;AA28&amp;AB28&amp;AC28&amp;AD28&amp;AE28&amp;AF28&amp;AG28&amp;AH28&amp;AI28&amp;AJ28&amp;AK28&amp;AL28&amp;AM28&amp;AN28&amp;AO28&amp;AP28&amp;AQ28&amp;AR28&amp;AS28&amp;AT28&amp;AU28&amp;AV28&amp;AW28&amp;AX28&amp;AY28&amp;AZ28&amp;"]"</f>
        <v>[{"t":"i","i":3,"c":200,"tr":0},{"t":"i","i":1,"c":20000,"tr":0},{"t":"i","i":6,"c":2000,"tr":0}]</v>
      </c>
      <c r="E28" s="2">
        <v>1</v>
      </c>
      <c r="F28" s="2">
        <v>1</v>
      </c>
      <c r="G28" t="str">
        <f>VLOOKUP($A28*1000+G$3,奖励辅助!$B:$M,12,FALSE)</f>
        <v>{"t":"i","i":3,"c":200,"tr":0}</v>
      </c>
      <c r="H28" t="str">
        <f>_xlfn.IFNA(","&amp;VLOOKUP($A28*1000+H$3,奖励辅助!$B:$M,12,FALSE),"")</f>
        <v>,{"t":"i","i":1,"c":20000,"tr":0}</v>
      </c>
      <c r="I28" t="str">
        <f>_xlfn.IFNA(","&amp;VLOOKUP($A28*1000+I$3,奖励辅助!$B:$M,12,FALSE),"")</f>
        <v>,{"t":"i","i":6,"c":2000,"tr":0}</v>
      </c>
      <c r="J28" t="str">
        <f>_xlfn.IFNA(","&amp;VLOOKUP($A28*1000+J$3,奖励辅助!$B:$M,12,FALSE),"")</f>
        <v/>
      </c>
      <c r="K28" t="str">
        <f>_xlfn.IFNA(","&amp;VLOOKUP($A28*1000+K$3,奖励辅助!$B:$M,12,FALSE),"")</f>
        <v/>
      </c>
      <c r="L28" t="str">
        <f>_xlfn.IFNA(","&amp;VLOOKUP($A28*1000+L$3,奖励辅助!$B:$M,12,FALSE),"")</f>
        <v/>
      </c>
      <c r="M28" t="str">
        <f>_xlfn.IFNA(","&amp;VLOOKUP($A28*1000+M$3,奖励辅助!$B:$M,12,FALSE),"")</f>
        <v/>
      </c>
      <c r="N28" t="str">
        <f>_xlfn.IFNA(","&amp;VLOOKUP($A28*1000+N$3,奖励辅助!$B:$M,12,FALSE),"")</f>
        <v/>
      </c>
      <c r="O28" t="str">
        <f>_xlfn.IFNA(","&amp;VLOOKUP($A28*1000+O$3,奖励辅助!$B:$M,12,FALSE),"")</f>
        <v/>
      </c>
      <c r="P28" t="str">
        <f>_xlfn.IFNA(","&amp;VLOOKUP($A28*1000+P$3,奖励辅助!$B:$M,12,FALSE),"")</f>
        <v/>
      </c>
      <c r="Q28" t="str">
        <f>_xlfn.IFNA(","&amp;VLOOKUP($A28*1000+Q$3,奖励辅助!$B:$M,12,FALSE),"")</f>
        <v/>
      </c>
      <c r="R28" t="str">
        <f>_xlfn.IFNA(","&amp;VLOOKUP($A28*1000+R$3,奖励辅助!$B:$M,12,FALSE),"")</f>
        <v/>
      </c>
      <c r="S28" t="str">
        <f>_xlfn.IFNA(","&amp;VLOOKUP($A28*1000+S$3,奖励辅助!$B:$M,12,FALSE),"")</f>
        <v/>
      </c>
      <c r="T28" t="str">
        <f>_xlfn.IFNA(","&amp;VLOOKUP($A28*1000+T$3,奖励辅助!$B:$M,12,FALSE),"")</f>
        <v/>
      </c>
      <c r="U28" t="str">
        <f>_xlfn.IFNA(","&amp;VLOOKUP($A28*1000+U$3,奖励辅助!$B:$M,12,FALSE),"")</f>
        <v/>
      </c>
      <c r="V28" t="str">
        <f>_xlfn.IFNA(","&amp;VLOOKUP($A28*1000+V$3,奖励辅助!$B:$M,12,FALSE),"")</f>
        <v/>
      </c>
      <c r="W28" t="str">
        <f>_xlfn.IFNA(","&amp;VLOOKUP($A28*1000+W$3,奖励辅助!$B:$M,12,FALSE),"")</f>
        <v/>
      </c>
      <c r="X28" t="str">
        <f>_xlfn.IFNA(","&amp;VLOOKUP($A28*1000+X$3,奖励辅助!$B:$M,12,FALSE),"")</f>
        <v/>
      </c>
      <c r="Y28" t="str">
        <f>_xlfn.IFNA(","&amp;VLOOKUP($A28*1000+Y$3,奖励辅助!$B:$M,12,FALSE),"")</f>
        <v/>
      </c>
      <c r="Z28" t="str">
        <f>_xlfn.IFNA(","&amp;VLOOKUP($A28*1000+Z$3,奖励辅助!$B:$M,12,FALSE),"")</f>
        <v/>
      </c>
      <c r="AA28" t="str">
        <f>_xlfn.IFNA(","&amp;VLOOKUP($A28*1000+AA$3,奖励辅助!$B:$M,12,FALSE),"")</f>
        <v/>
      </c>
      <c r="AB28" t="str">
        <f>_xlfn.IFNA(","&amp;VLOOKUP($A28*1000+AB$3,奖励辅助!$B:$M,12,FALSE),"")</f>
        <v/>
      </c>
      <c r="AC28" t="str">
        <f>_xlfn.IFNA(","&amp;VLOOKUP($A28*1000+AC$3,奖励辅助!$B:$M,12,FALSE),"")</f>
        <v/>
      </c>
      <c r="AD28" t="str">
        <f>_xlfn.IFNA(","&amp;VLOOKUP($A28*1000+AD$3,奖励辅助!$B:$M,12,FALSE),"")</f>
        <v/>
      </c>
      <c r="AE28" t="str">
        <f>_xlfn.IFNA(","&amp;VLOOKUP($A28*1000+AE$3,奖励辅助!$B:$M,12,FALSE),"")</f>
        <v/>
      </c>
      <c r="AF28" t="str">
        <f>_xlfn.IFNA(","&amp;VLOOKUP($A28*1000+AF$3,奖励辅助!$B:$M,12,FALSE),"")</f>
        <v/>
      </c>
      <c r="AG28" t="str">
        <f>_xlfn.IFNA(","&amp;VLOOKUP($A28*1000+AG$3,奖励辅助!$B:$M,12,FALSE),"")</f>
        <v/>
      </c>
      <c r="AH28" t="str">
        <f>_xlfn.IFNA(","&amp;VLOOKUP($A28*1000+AH$3,奖励辅助!$B:$M,12,FALSE),"")</f>
        <v/>
      </c>
      <c r="AI28" t="str">
        <f>_xlfn.IFNA(","&amp;VLOOKUP($A28*1000+AI$3,奖励辅助!$B:$M,12,FALSE),"")</f>
        <v/>
      </c>
      <c r="AJ28" t="str">
        <f>_xlfn.IFNA(","&amp;VLOOKUP($A28*1000+AJ$3,奖励辅助!$B:$M,12,FALSE),"")</f>
        <v/>
      </c>
      <c r="AK28" t="str">
        <f>_xlfn.IFNA(","&amp;VLOOKUP($A28*1000+AK$3,奖励辅助!$B:$M,12,FALSE),"")</f>
        <v/>
      </c>
      <c r="AL28" t="str">
        <f>_xlfn.IFNA(","&amp;VLOOKUP($A28*1000+AL$3,奖励辅助!$B:$M,12,FALSE),"")</f>
        <v/>
      </c>
      <c r="AM28" t="str">
        <f>_xlfn.IFNA(","&amp;VLOOKUP($A28*1000+AM$3,奖励辅助!$B:$M,12,FALSE),"")</f>
        <v/>
      </c>
      <c r="AN28" t="str">
        <f>_xlfn.IFNA(","&amp;VLOOKUP($A28*1000+AN$3,奖励辅助!$B:$M,12,FALSE),"")</f>
        <v/>
      </c>
      <c r="AO28" t="str">
        <f>_xlfn.IFNA(","&amp;VLOOKUP($A28*1000+AO$3,奖励辅助!$B:$M,12,FALSE),"")</f>
        <v/>
      </c>
      <c r="AP28" t="str">
        <f>_xlfn.IFNA(","&amp;VLOOKUP($A28*1000+AP$3,奖励辅助!$B:$M,12,FALSE),"")</f>
        <v/>
      </c>
      <c r="AQ28" t="str">
        <f>_xlfn.IFNA(","&amp;VLOOKUP($A28*1000+AQ$3,奖励辅助!$B:$M,12,FALSE),"")</f>
        <v/>
      </c>
      <c r="AR28" t="str">
        <f>_xlfn.IFNA(","&amp;VLOOKUP($A28*1000+AR$3,奖励辅助!$B:$M,12,FALSE),"")</f>
        <v/>
      </c>
      <c r="AS28" t="str">
        <f>_xlfn.IFNA(","&amp;VLOOKUP($A28*1000+AS$3,奖励辅助!$B:$M,12,FALSE),"")</f>
        <v/>
      </c>
      <c r="AT28" t="str">
        <f>_xlfn.IFNA(","&amp;VLOOKUP($A28*1000+AT$3,奖励辅助!$B:$M,12,FALSE),"")</f>
        <v/>
      </c>
      <c r="AU28" t="str">
        <f>_xlfn.IFNA(","&amp;VLOOKUP($A28*1000+AU$3,奖励辅助!$B:$M,12,FALSE),"")</f>
        <v/>
      </c>
      <c r="AV28" t="str">
        <f>_xlfn.IFNA(","&amp;VLOOKUP($A28*1000+AV$3,奖励辅助!$B:$M,12,FALSE),"")</f>
        <v/>
      </c>
      <c r="AW28" t="str">
        <f>_xlfn.IFNA(","&amp;VLOOKUP($A28*1000+AW$3,奖励辅助!$B:$M,12,FALSE),"")</f>
        <v/>
      </c>
      <c r="AX28" t="str">
        <f>_xlfn.IFNA(","&amp;VLOOKUP($A28*1000+AX$3,奖励辅助!$B:$M,12,FALSE),"")</f>
        <v/>
      </c>
      <c r="AY28" t="str">
        <f>_xlfn.IFNA(","&amp;VLOOKUP($A28*1000+AY$3,奖励辅助!$B:$M,12,FALSE),"")</f>
        <v/>
      </c>
      <c r="AZ28" t="str">
        <f>_xlfn.IFNA(","&amp;VLOOKUP($A28*1000+AZ$3,奖励辅助!$B:$M,12,FALSE),"")</f>
        <v/>
      </c>
      <c r="BA28" t="str">
        <f>_xlfn.IFNA(","&amp;VLOOKUP($A28*1000+BA$3,奖励辅助!$B:$M,12,FALSE),"")</f>
        <v/>
      </c>
      <c r="BB28" t="str">
        <f>_xlfn.IFNA(","&amp;VLOOKUP($A28*1000+BB$3,奖励辅助!$B:$M,12,FALSE),"")</f>
        <v/>
      </c>
      <c r="BC28" t="str">
        <f>_xlfn.IFNA(","&amp;VLOOKUP($A28*1000+BC$3,奖励辅助!$B:$M,12,FALSE),"")</f>
        <v/>
      </c>
      <c r="BD28" t="str">
        <f>_xlfn.IFNA(","&amp;VLOOKUP($A28*1000+BD$3,奖励辅助!$B:$M,12,FALSE),"")</f>
        <v/>
      </c>
      <c r="BE28" t="str">
        <f>_xlfn.IFNA(","&amp;VLOOKUP($A28*1000+BE$3,奖励辅助!$B:$M,12,FALSE),"")</f>
        <v/>
      </c>
      <c r="BF28" t="str">
        <f>_xlfn.IFNA(","&amp;VLOOKUP($A28*1000+BF$3,奖励辅助!$B:$M,12,FALSE),"")</f>
        <v/>
      </c>
      <c r="BG28" t="str">
        <f>_xlfn.IFNA(","&amp;VLOOKUP($A28*1000+BG$3,奖励辅助!$B:$M,12,FALSE),"")</f>
        <v/>
      </c>
      <c r="BH28" t="str">
        <f>_xlfn.IFNA(","&amp;VLOOKUP($A28*1000+BH$3,奖励辅助!$B:$M,12,FALSE),"")</f>
        <v/>
      </c>
      <c r="BI28" t="str">
        <f>_xlfn.IFNA(","&amp;VLOOKUP($A28*1000+BI$3,奖励辅助!$B:$M,12,FALSE),"")</f>
        <v/>
      </c>
      <c r="BJ28" t="str">
        <f>_xlfn.IFNA(","&amp;VLOOKUP($A28*1000+BJ$3,奖励辅助!$B:$M,12,FALSE),"")</f>
        <v/>
      </c>
      <c r="BK28" t="str">
        <f>_xlfn.IFNA(","&amp;VLOOKUP($A28*1000+BK$3,奖励辅助!$B:$M,12,FALSE),"")</f>
        <v/>
      </c>
      <c r="BL28" t="str">
        <f>_xlfn.IFNA(","&amp;VLOOKUP($A28*1000+BL$3,奖励辅助!$B:$M,12,FALSE),"")</f>
        <v/>
      </c>
      <c r="BM28" t="str">
        <f>_xlfn.IFNA(","&amp;VLOOKUP($A28*1000+BM$3,奖励辅助!$B:$M,12,FALSE),"")</f>
        <v/>
      </c>
      <c r="BN28" t="str">
        <f>_xlfn.IFNA(","&amp;VLOOKUP($A28*1000+BN$3,奖励辅助!$B:$M,12,FALSE),"")</f>
        <v/>
      </c>
      <c r="BO28" t="str">
        <f>_xlfn.IFNA(","&amp;VLOOKUP($A28*1000+BO$3,奖励辅助!$B:$M,12,FALSE),"")</f>
        <v/>
      </c>
      <c r="BP28" t="str">
        <f>_xlfn.IFNA(","&amp;VLOOKUP($A28*1000+BP$3,奖励辅助!$B:$M,12,FALSE),"")</f>
        <v/>
      </c>
      <c r="BQ28" t="str">
        <f>_xlfn.IFNA(","&amp;VLOOKUP($A28*1000+BQ$3,奖励辅助!$B:$M,12,FALSE),"")</f>
        <v/>
      </c>
      <c r="BR28" t="str">
        <f>_xlfn.IFNA(","&amp;VLOOKUP($A28*1000+BR$3,奖励辅助!$B:$M,12,FALSE),"")</f>
        <v/>
      </c>
      <c r="BS28" t="str">
        <f>_xlfn.IFNA(","&amp;VLOOKUP($A28*1000+BS$3,奖励辅助!$B:$M,12,FALSE),"")</f>
        <v/>
      </c>
      <c r="BT28" t="str">
        <f>_xlfn.IFNA(","&amp;VLOOKUP($A28*1000+BT$3,奖励辅助!$B:$M,12,FALSE),"")</f>
        <v/>
      </c>
      <c r="BU28" t="str">
        <f>_xlfn.IFNA(","&amp;VLOOKUP($A28*1000+BU$3,奖励辅助!$B:$M,12,FALSE),"")</f>
        <v/>
      </c>
      <c r="BV28" t="str">
        <f>_xlfn.IFNA(","&amp;VLOOKUP($A28*1000+BV$3,奖励辅助!$B:$M,12,FALSE),"")</f>
        <v/>
      </c>
      <c r="BW28" t="str">
        <f>_xlfn.IFNA(","&amp;VLOOKUP($A28*1000+BW$3,奖励辅助!$B:$M,12,FALSE),"")</f>
        <v/>
      </c>
      <c r="BX28" t="str">
        <f>_xlfn.IFNA(","&amp;VLOOKUP($A28*1000+BX$3,奖励辅助!$B:$M,12,FALSE),"")</f>
        <v/>
      </c>
      <c r="BY28" t="str">
        <f>_xlfn.IFNA(","&amp;VLOOKUP($A28*1000+BY$3,奖励辅助!$B:$M,12,FALSE),"")</f>
        <v/>
      </c>
      <c r="BZ28" t="str">
        <f>_xlfn.IFNA(","&amp;VLOOKUP($A28*1000+BZ$3,奖励辅助!$B:$M,12,FALSE),"")</f>
        <v/>
      </c>
      <c r="CA28" t="str">
        <f>_xlfn.IFNA(","&amp;VLOOKUP($A28*1000+CA$3,奖励辅助!$B:$M,12,FALSE),"")</f>
        <v/>
      </c>
      <c r="CB28" t="str">
        <f>_xlfn.IFNA(","&amp;VLOOKUP($A28*1000+CB$3,奖励辅助!$B:$M,12,FALSE),"")</f>
        <v/>
      </c>
      <c r="CC28" t="str">
        <f>_xlfn.IFNA(","&amp;VLOOKUP($A28*1000+CC$3,奖励辅助!$B:$M,12,FALSE),"")</f>
        <v/>
      </c>
      <c r="CD28" t="str">
        <f>_xlfn.IFNA(","&amp;VLOOKUP($A28*1000+CD$3,奖励辅助!$B:$M,12,FALSE),"")</f>
        <v/>
      </c>
      <c r="CE28" t="str">
        <f>_xlfn.IFNA(","&amp;VLOOKUP($A28*1000+CE$3,奖励辅助!$B:$M,12,FALSE),"")</f>
        <v/>
      </c>
      <c r="CF28" t="str">
        <f>_xlfn.IFNA(","&amp;VLOOKUP($A28*1000+CF$3,奖励辅助!$B:$M,12,FALSE),"")</f>
        <v/>
      </c>
      <c r="CG28" t="str">
        <f>_xlfn.IFNA(","&amp;VLOOKUP($A28*1000+CG$3,奖励辅助!$B:$M,12,FALSE),"")</f>
        <v/>
      </c>
      <c r="CH28" t="str">
        <f>_xlfn.IFNA(","&amp;VLOOKUP($A28*1000+CH$3,奖励辅助!$B:$M,12,FALSE),"")</f>
        <v/>
      </c>
      <c r="CI28" t="str">
        <f>_xlfn.IFNA(","&amp;VLOOKUP($A28*1000+CI$3,奖励辅助!$B:$M,12,FALSE),"")</f>
        <v/>
      </c>
      <c r="CJ28" t="str">
        <f>_xlfn.IFNA(","&amp;VLOOKUP($A28*1000+CJ$3,奖励辅助!$B:$M,12,FALSE),"")</f>
        <v/>
      </c>
      <c r="CK28" t="str">
        <f>_xlfn.IFNA(","&amp;VLOOKUP($A28*1000+CK$3,奖励辅助!$B:$M,12,FALSE),"")</f>
        <v/>
      </c>
      <c r="CL28" t="str">
        <f>_xlfn.IFNA(","&amp;VLOOKUP($A28*1000+CL$3,奖励辅助!$B:$M,12,FALSE),"")</f>
        <v/>
      </c>
      <c r="CM28" t="str">
        <f>_xlfn.IFNA(","&amp;VLOOKUP($A28*1000+CM$3,奖励辅助!$B:$M,12,FALSE),"")</f>
        <v/>
      </c>
      <c r="CN28" t="str">
        <f>_xlfn.IFNA(","&amp;VLOOKUP($A28*1000+CN$3,奖励辅助!$B:$M,12,FALSE),"")</f>
        <v/>
      </c>
      <c r="CO28" t="str">
        <f>_xlfn.IFNA(","&amp;VLOOKUP($A28*1000+CO$3,奖励辅助!$B:$M,12,FALSE),"")</f>
        <v/>
      </c>
      <c r="CP28" t="str">
        <f>_xlfn.IFNA(","&amp;VLOOKUP($A28*1000+CP$3,奖励辅助!$B:$M,12,FALSE),"")</f>
        <v/>
      </c>
      <c r="CQ28" t="str">
        <f>_xlfn.IFNA(","&amp;VLOOKUP($A28*1000+CQ$3,奖励辅助!$B:$M,12,FALSE),"")</f>
        <v/>
      </c>
      <c r="CR28" t="str">
        <f>_xlfn.IFNA(","&amp;VLOOKUP($A28*1000+CR$3,奖励辅助!$B:$M,12,FALSE),"")</f>
        <v/>
      </c>
      <c r="CS28" t="str">
        <f>_xlfn.IFNA(","&amp;VLOOKUP($A28*1000+CS$3,奖励辅助!$B:$M,12,FALSE),"")</f>
        <v/>
      </c>
      <c r="CT28" t="str">
        <f>_xlfn.IFNA(","&amp;VLOOKUP($A28*1000+CT$3,奖励辅助!$B:$M,12,FALSE),"")</f>
        <v/>
      </c>
      <c r="CU28" t="str">
        <f>_xlfn.IFNA(","&amp;VLOOKUP($A28*1000+CU$3,奖励辅助!$B:$M,12,FALSE),"")</f>
        <v/>
      </c>
      <c r="CV28" t="str">
        <f>_xlfn.IFNA(","&amp;VLOOKUP($A28*1000+CV$3,奖励辅助!$B:$M,12,FALSE),"")</f>
        <v/>
      </c>
      <c r="CW28" t="str">
        <f>_xlfn.IFNA(","&amp;VLOOKUP($A28*1000+CW$3,奖励辅助!$B:$M,12,FALSE),"")</f>
        <v/>
      </c>
      <c r="CX28" t="str">
        <f>_xlfn.IFNA(","&amp;VLOOKUP($A28*1000+CX$3,奖励辅助!$B:$M,12,FALSE),"")</f>
        <v/>
      </c>
      <c r="CY28" t="str">
        <f>_xlfn.IFNA(","&amp;VLOOKUP($A28*1000+CY$3,奖励辅助!$B:$M,12,FALSE),"")</f>
        <v/>
      </c>
      <c r="CZ28" t="str">
        <f>_xlfn.IFNA(","&amp;VLOOKUP($A28*1000+CZ$3,奖励辅助!$B:$M,12,FALSE),"")</f>
        <v/>
      </c>
      <c r="DA28" t="str">
        <f>_xlfn.IFNA(","&amp;VLOOKUP($A28*1000+DA$3,奖励辅助!$B:$M,12,FALSE),"")</f>
        <v/>
      </c>
      <c r="DB28" t="str">
        <f>_xlfn.IFNA(","&amp;VLOOKUP($A28*1000+DB$3,奖励辅助!$B:$M,12,FALSE),"")</f>
        <v/>
      </c>
      <c r="DC28" t="str">
        <f>_xlfn.IFNA(","&amp;VLOOKUP($A28*1000+DC$3,奖励辅助!$B:$M,12,FALSE),"")</f>
        <v/>
      </c>
      <c r="DD28" t="str">
        <f>_xlfn.IFNA(","&amp;VLOOKUP($A28*1000+DD$3,奖励辅助!$B:$M,12,FALSE),"")</f>
        <v/>
      </c>
      <c r="DE28" t="str">
        <f>_xlfn.IFNA(","&amp;VLOOKUP($A28*1000+DE$3,奖励辅助!$B:$M,12,FALSE),"")</f>
        <v/>
      </c>
      <c r="DF28" t="str">
        <f>_xlfn.IFNA(","&amp;VLOOKUP($A28*1000+DF$3,奖励辅助!$B:$M,12,FALSE),"")</f>
        <v/>
      </c>
      <c r="DG28" t="str">
        <f>_xlfn.IFNA(","&amp;VLOOKUP($A28*1000+DG$3,奖励辅助!$B:$M,12,FALSE),"")</f>
        <v/>
      </c>
      <c r="DH28" t="str">
        <f>_xlfn.IFNA(","&amp;VLOOKUP($A28*1000+DH$3,奖励辅助!$B:$M,12,FALSE),"")</f>
        <v/>
      </c>
      <c r="DI28" t="str">
        <f>_xlfn.IFNA(","&amp;VLOOKUP($A28*1000+DI$3,奖励辅助!$B:$M,12,FALSE),"")</f>
        <v/>
      </c>
      <c r="DJ28" t="str">
        <f>_xlfn.IFNA(","&amp;VLOOKUP($A28*1000+DJ$3,奖励辅助!$B:$M,12,FALSE),"")</f>
        <v/>
      </c>
      <c r="DK28" t="str">
        <f>_xlfn.IFNA(","&amp;VLOOKUP($A28*1000+DK$3,奖励辅助!$B:$M,12,FALSE),"")</f>
        <v/>
      </c>
      <c r="DL28" t="str">
        <f>_xlfn.IFNA(","&amp;VLOOKUP($A28*1000+DL$3,奖励辅助!$B:$M,12,FALSE),"")</f>
        <v/>
      </c>
      <c r="DM28" t="str">
        <f>_xlfn.IFNA(","&amp;VLOOKUP($A28*1000+DM$3,奖励辅助!$B:$M,12,FALSE),"")</f>
        <v/>
      </c>
      <c r="DN28" t="str">
        <f>_xlfn.IFNA(","&amp;VLOOKUP($A28*1000+DN$3,奖励辅助!$B:$M,12,FALSE),"")</f>
        <v/>
      </c>
      <c r="DO28" t="str">
        <f>_xlfn.IFNA(","&amp;VLOOKUP($A28*1000+DO$3,奖励辅助!$B:$M,12,FALSE),"")</f>
        <v/>
      </c>
      <c r="DP28" t="str">
        <f>_xlfn.IFNA(","&amp;VLOOKUP($A28*1000+DP$3,奖励辅助!$B:$M,12,FALSE),"")</f>
        <v/>
      </c>
      <c r="DQ28" t="str">
        <f>_xlfn.IFNA(","&amp;VLOOKUP($A28*1000+DQ$3,奖励辅助!$B:$M,12,FALSE),"")</f>
        <v/>
      </c>
      <c r="DR28" t="str">
        <f>_xlfn.IFNA(","&amp;VLOOKUP($A28*1000+DR$3,奖励辅助!$B:$M,12,FALSE),"")</f>
        <v/>
      </c>
      <c r="DS28" t="str">
        <f>_xlfn.IFNA(","&amp;VLOOKUP($A28*1000+DS$3,奖励辅助!$B:$M,12,FALSE),"")</f>
        <v/>
      </c>
      <c r="DT28" t="str">
        <f>_xlfn.IFNA(","&amp;VLOOKUP($A28*1000+DT$3,奖励辅助!$B:$M,12,FALSE),"")</f>
        <v/>
      </c>
      <c r="DU28" t="str">
        <f>_xlfn.IFNA(","&amp;VLOOKUP($A28*1000+DU$3,奖励辅助!$B:$M,12,FALSE),"")</f>
        <v/>
      </c>
      <c r="DV28" t="str">
        <f>_xlfn.IFNA(","&amp;VLOOKUP($A28*1000+DV$3,奖励辅助!$B:$M,12,FALSE),"")</f>
        <v/>
      </c>
      <c r="DW28" t="str">
        <f>_xlfn.IFNA(","&amp;VLOOKUP($A28*1000+DW$3,奖励辅助!$B:$M,12,FALSE),"")</f>
        <v/>
      </c>
      <c r="DX28" t="str">
        <f>_xlfn.IFNA(","&amp;VLOOKUP($A28*1000+DX$3,奖励辅助!$B:$M,12,FALSE),"")</f>
        <v/>
      </c>
      <c r="DY28" t="str">
        <f>_xlfn.IFNA(","&amp;VLOOKUP($A28*1000+DY$3,奖励辅助!$B:$M,12,FALSE),"")</f>
        <v/>
      </c>
      <c r="DZ28" t="str">
        <f>_xlfn.IFNA(","&amp;VLOOKUP($A28*1000+DZ$3,奖励辅助!$B:$M,12,FALSE),"")</f>
        <v/>
      </c>
      <c r="EA28" t="str">
        <f>_xlfn.IFNA(","&amp;VLOOKUP($A28*1000+EA$3,奖励辅助!$B:$M,12,FALSE),"")</f>
        <v/>
      </c>
      <c r="EB28" t="str">
        <f>_xlfn.IFNA(","&amp;VLOOKUP($A28*1000+EB$3,奖励辅助!$B:$M,12,FALSE),"")</f>
        <v/>
      </c>
      <c r="EC28" t="str">
        <f>_xlfn.IFNA(","&amp;VLOOKUP($A28*1000+EC$3,奖励辅助!$B:$M,12,FALSE),"")</f>
        <v/>
      </c>
      <c r="ED28" t="str">
        <f>_xlfn.IFNA(","&amp;VLOOKUP($A28*1000+ED$3,奖励辅助!$B:$M,12,FALSE),"")</f>
        <v/>
      </c>
      <c r="EE28" t="str">
        <f>_xlfn.IFNA(","&amp;VLOOKUP($A28*1000+EE$3,奖励辅助!$B:$M,12,FALSE),"")</f>
        <v/>
      </c>
      <c r="EF28" t="str">
        <f>_xlfn.IFNA(","&amp;VLOOKUP($A28*1000+EF$3,奖励辅助!$B:$M,12,FALSE),"")</f>
        <v/>
      </c>
      <c r="EG28" t="str">
        <f>_xlfn.IFNA(","&amp;VLOOKUP($A28*1000+EG$3,奖励辅助!$B:$M,12,FALSE),"")</f>
        <v/>
      </c>
      <c r="EH28" t="str">
        <f>_xlfn.IFNA(","&amp;VLOOKUP($A28*1000+EH$3,奖励辅助!$B:$M,12,FALSE),"")</f>
        <v/>
      </c>
      <c r="EI28" t="str">
        <f>_xlfn.IFNA(","&amp;VLOOKUP($A28*1000+EI$3,奖励辅助!$B:$M,12,FALSE),"")</f>
        <v/>
      </c>
      <c r="EJ28" t="str">
        <f>_xlfn.IFNA(","&amp;VLOOKUP($A28*1000+EJ$3,奖励辅助!$B:$M,12,FALSE),"")</f>
        <v/>
      </c>
      <c r="EK28" t="str">
        <f>_xlfn.IFNA(","&amp;VLOOKUP($A28*1000+EK$3,奖励辅助!$B:$M,12,FALSE),"")</f>
        <v/>
      </c>
      <c r="EL28" t="str">
        <f>_xlfn.IFNA(","&amp;VLOOKUP($A28*1000+EL$3,奖励辅助!$B:$M,12,FALSE),"")</f>
        <v/>
      </c>
      <c r="EM28" t="str">
        <f>_xlfn.IFNA(","&amp;VLOOKUP($A28*1000+EM$3,奖励辅助!$B:$M,12,FALSE),"")</f>
        <v/>
      </c>
      <c r="EN28" t="str">
        <f>_xlfn.IFNA(","&amp;VLOOKUP($A28*1000+EN$3,奖励辅助!$B:$M,12,FALSE),"")</f>
        <v/>
      </c>
      <c r="EO28" t="str">
        <f>_xlfn.IFNA(","&amp;VLOOKUP($A28*1000+EO$3,奖励辅助!$B:$M,12,FALSE),"")</f>
        <v/>
      </c>
      <c r="EP28" t="str">
        <f>_xlfn.IFNA(","&amp;VLOOKUP($A28*1000+EP$3,奖励辅助!$B:$M,12,FALSE),"")</f>
        <v/>
      </c>
      <c r="EQ28" t="str">
        <f>_xlfn.IFNA(","&amp;VLOOKUP($A28*1000+EQ$3,奖励辅助!$B:$M,12,FALSE),"")</f>
        <v/>
      </c>
      <c r="ER28" t="str">
        <f>_xlfn.IFNA(","&amp;VLOOKUP($A28*1000+ER$3,奖励辅助!$B:$M,12,FALSE),"")</f>
        <v/>
      </c>
      <c r="ES28" t="str">
        <f>_xlfn.IFNA(","&amp;VLOOKUP($A28*1000+ES$3,奖励辅助!$B:$M,12,FALSE),"")</f>
        <v/>
      </c>
      <c r="ET28" t="str">
        <f>_xlfn.IFNA(","&amp;VLOOKUP($A28*1000+ET$3,奖励辅助!$B:$M,12,FALSE),"")</f>
        <v/>
      </c>
      <c r="EU28" t="str">
        <f>_xlfn.IFNA(","&amp;VLOOKUP($A28*1000+EU$3,奖励辅助!$B:$M,12,FALSE),"")</f>
        <v/>
      </c>
      <c r="EV28" t="str">
        <f>_xlfn.IFNA(","&amp;VLOOKUP($A28*1000+EV$3,奖励辅助!$B:$M,12,FALSE),"")</f>
        <v/>
      </c>
      <c r="EW28" t="str">
        <f>_xlfn.IFNA(","&amp;VLOOKUP($A28*1000+EW$3,奖励辅助!$B:$M,12,FALSE),"")</f>
        <v/>
      </c>
      <c r="EX28" t="str">
        <f>_xlfn.IFNA(","&amp;VLOOKUP($A28*1000+EX$3,奖励辅助!$B:$M,12,FALSE),"")</f>
        <v/>
      </c>
      <c r="EY28" t="str">
        <f>_xlfn.IFNA(","&amp;VLOOKUP($A28*1000+EY$3,奖励辅助!$B:$M,12,FALSE),"")</f>
        <v/>
      </c>
      <c r="EZ28" t="str">
        <f>_xlfn.IFNA(","&amp;VLOOKUP($A28*1000+EZ$3,奖励辅助!$B:$M,12,FALSE),"")</f>
        <v/>
      </c>
    </row>
    <row r="29" spans="1:156" x14ac:dyDescent="0.15">
      <c r="A29">
        <v>950005</v>
      </c>
      <c r="B29" s="3" t="s">
        <v>522</v>
      </c>
      <c r="C29" s="3" t="s">
        <v>522</v>
      </c>
      <c r="D29" s="3" t="str">
        <f t="shared" si="149"/>
        <v>[{"t":"i","i":3,"c":150,"tr":0},{"t":"i","i":1,"c":15000,"tr":0},{"t":"i","i":6,"c":1500,"tr":0}]</v>
      </c>
      <c r="E29" s="2">
        <v>2</v>
      </c>
      <c r="F29" s="2">
        <v>2</v>
      </c>
      <c r="G29" t="str">
        <f>VLOOKUP($A29*1000+G$3,奖励辅助!$B:$M,12,FALSE)</f>
        <v>{"t":"i","i":3,"c":150,"tr":0}</v>
      </c>
      <c r="H29" t="str">
        <f>_xlfn.IFNA(","&amp;VLOOKUP($A29*1000+H$3,奖励辅助!$B:$M,12,FALSE),"")</f>
        <v>,{"t":"i","i":1,"c":15000,"tr":0}</v>
      </c>
      <c r="I29" t="str">
        <f>_xlfn.IFNA(","&amp;VLOOKUP($A29*1000+I$3,奖励辅助!$B:$M,12,FALSE),"")</f>
        <v>,{"t":"i","i":6,"c":1500,"tr":0}</v>
      </c>
      <c r="J29" t="str">
        <f>_xlfn.IFNA(","&amp;VLOOKUP($A29*1000+J$3,奖励辅助!$B:$M,12,FALSE),"")</f>
        <v/>
      </c>
      <c r="K29" t="str">
        <f>_xlfn.IFNA(","&amp;VLOOKUP($A29*1000+K$3,奖励辅助!$B:$M,12,FALSE),"")</f>
        <v/>
      </c>
      <c r="L29" t="str">
        <f>_xlfn.IFNA(","&amp;VLOOKUP($A29*1000+L$3,奖励辅助!$B:$M,12,FALSE),"")</f>
        <v/>
      </c>
      <c r="M29" t="str">
        <f>_xlfn.IFNA(","&amp;VLOOKUP($A29*1000+M$3,奖励辅助!$B:$M,12,FALSE),"")</f>
        <v/>
      </c>
      <c r="N29" t="str">
        <f>_xlfn.IFNA(","&amp;VLOOKUP($A29*1000+N$3,奖励辅助!$B:$M,12,FALSE),"")</f>
        <v/>
      </c>
      <c r="O29" t="str">
        <f>_xlfn.IFNA(","&amp;VLOOKUP($A29*1000+O$3,奖励辅助!$B:$M,12,FALSE),"")</f>
        <v/>
      </c>
      <c r="P29" t="str">
        <f>_xlfn.IFNA(","&amp;VLOOKUP($A29*1000+P$3,奖励辅助!$B:$M,12,FALSE),"")</f>
        <v/>
      </c>
      <c r="Q29" t="str">
        <f>_xlfn.IFNA(","&amp;VLOOKUP($A29*1000+Q$3,奖励辅助!$B:$M,12,FALSE),"")</f>
        <v/>
      </c>
      <c r="R29" t="str">
        <f>_xlfn.IFNA(","&amp;VLOOKUP($A29*1000+R$3,奖励辅助!$B:$M,12,FALSE),"")</f>
        <v/>
      </c>
      <c r="S29" t="str">
        <f>_xlfn.IFNA(","&amp;VLOOKUP($A29*1000+S$3,奖励辅助!$B:$M,12,FALSE),"")</f>
        <v/>
      </c>
      <c r="T29" t="str">
        <f>_xlfn.IFNA(","&amp;VLOOKUP($A29*1000+T$3,奖励辅助!$B:$M,12,FALSE),"")</f>
        <v/>
      </c>
      <c r="U29" t="str">
        <f>_xlfn.IFNA(","&amp;VLOOKUP($A29*1000+U$3,奖励辅助!$B:$M,12,FALSE),"")</f>
        <v/>
      </c>
      <c r="V29" t="str">
        <f>_xlfn.IFNA(","&amp;VLOOKUP($A29*1000+V$3,奖励辅助!$B:$M,12,FALSE),"")</f>
        <v/>
      </c>
      <c r="W29" t="str">
        <f>_xlfn.IFNA(","&amp;VLOOKUP($A29*1000+W$3,奖励辅助!$B:$M,12,FALSE),"")</f>
        <v/>
      </c>
      <c r="X29" t="str">
        <f>_xlfn.IFNA(","&amp;VLOOKUP($A29*1000+X$3,奖励辅助!$B:$M,12,FALSE),"")</f>
        <v/>
      </c>
      <c r="Y29" t="str">
        <f>_xlfn.IFNA(","&amp;VLOOKUP($A29*1000+Y$3,奖励辅助!$B:$M,12,FALSE),"")</f>
        <v/>
      </c>
      <c r="Z29" t="str">
        <f>_xlfn.IFNA(","&amp;VLOOKUP($A29*1000+Z$3,奖励辅助!$B:$M,12,FALSE),"")</f>
        <v/>
      </c>
      <c r="AA29" t="str">
        <f>_xlfn.IFNA(","&amp;VLOOKUP($A29*1000+AA$3,奖励辅助!$B:$M,12,FALSE),"")</f>
        <v/>
      </c>
      <c r="AB29" t="str">
        <f>_xlfn.IFNA(","&amp;VLOOKUP($A29*1000+AB$3,奖励辅助!$B:$M,12,FALSE),"")</f>
        <v/>
      </c>
      <c r="AC29" t="str">
        <f>_xlfn.IFNA(","&amp;VLOOKUP($A29*1000+AC$3,奖励辅助!$B:$M,12,FALSE),"")</f>
        <v/>
      </c>
      <c r="AD29" t="str">
        <f>_xlfn.IFNA(","&amp;VLOOKUP($A29*1000+AD$3,奖励辅助!$B:$M,12,FALSE),"")</f>
        <v/>
      </c>
      <c r="AE29" t="str">
        <f>_xlfn.IFNA(","&amp;VLOOKUP($A29*1000+AE$3,奖励辅助!$B:$M,12,FALSE),"")</f>
        <v/>
      </c>
      <c r="AF29" t="str">
        <f>_xlfn.IFNA(","&amp;VLOOKUP($A29*1000+AF$3,奖励辅助!$B:$M,12,FALSE),"")</f>
        <v/>
      </c>
      <c r="AG29" t="str">
        <f>_xlfn.IFNA(","&amp;VLOOKUP($A29*1000+AG$3,奖励辅助!$B:$M,12,FALSE),"")</f>
        <v/>
      </c>
      <c r="AH29" t="str">
        <f>_xlfn.IFNA(","&amp;VLOOKUP($A29*1000+AH$3,奖励辅助!$B:$M,12,FALSE),"")</f>
        <v/>
      </c>
      <c r="AI29" t="str">
        <f>_xlfn.IFNA(","&amp;VLOOKUP($A29*1000+AI$3,奖励辅助!$B:$M,12,FALSE),"")</f>
        <v/>
      </c>
      <c r="AJ29" t="str">
        <f>_xlfn.IFNA(","&amp;VLOOKUP($A29*1000+AJ$3,奖励辅助!$B:$M,12,FALSE),"")</f>
        <v/>
      </c>
      <c r="AK29" t="str">
        <f>_xlfn.IFNA(","&amp;VLOOKUP($A29*1000+AK$3,奖励辅助!$B:$M,12,FALSE),"")</f>
        <v/>
      </c>
      <c r="AL29" t="str">
        <f>_xlfn.IFNA(","&amp;VLOOKUP($A29*1000+AL$3,奖励辅助!$B:$M,12,FALSE),"")</f>
        <v/>
      </c>
      <c r="AM29" t="str">
        <f>_xlfn.IFNA(","&amp;VLOOKUP($A29*1000+AM$3,奖励辅助!$B:$M,12,FALSE),"")</f>
        <v/>
      </c>
      <c r="AN29" t="str">
        <f>_xlfn.IFNA(","&amp;VLOOKUP($A29*1000+AN$3,奖励辅助!$B:$M,12,FALSE),"")</f>
        <v/>
      </c>
      <c r="AO29" t="str">
        <f>_xlfn.IFNA(","&amp;VLOOKUP($A29*1000+AO$3,奖励辅助!$B:$M,12,FALSE),"")</f>
        <v/>
      </c>
      <c r="AP29" t="str">
        <f>_xlfn.IFNA(","&amp;VLOOKUP($A29*1000+AP$3,奖励辅助!$B:$M,12,FALSE),"")</f>
        <v/>
      </c>
      <c r="AQ29" t="str">
        <f>_xlfn.IFNA(","&amp;VLOOKUP($A29*1000+AQ$3,奖励辅助!$B:$M,12,FALSE),"")</f>
        <v/>
      </c>
      <c r="AR29" t="str">
        <f>_xlfn.IFNA(","&amp;VLOOKUP($A29*1000+AR$3,奖励辅助!$B:$M,12,FALSE),"")</f>
        <v/>
      </c>
      <c r="AS29" t="str">
        <f>_xlfn.IFNA(","&amp;VLOOKUP($A29*1000+AS$3,奖励辅助!$B:$M,12,FALSE),"")</f>
        <v/>
      </c>
      <c r="AT29" t="str">
        <f>_xlfn.IFNA(","&amp;VLOOKUP($A29*1000+AT$3,奖励辅助!$B:$M,12,FALSE),"")</f>
        <v/>
      </c>
      <c r="AU29" t="str">
        <f>_xlfn.IFNA(","&amp;VLOOKUP($A29*1000+AU$3,奖励辅助!$B:$M,12,FALSE),"")</f>
        <v/>
      </c>
      <c r="AV29" t="str">
        <f>_xlfn.IFNA(","&amp;VLOOKUP($A29*1000+AV$3,奖励辅助!$B:$M,12,FALSE),"")</f>
        <v/>
      </c>
      <c r="AW29" t="str">
        <f>_xlfn.IFNA(","&amp;VLOOKUP($A29*1000+AW$3,奖励辅助!$B:$M,12,FALSE),"")</f>
        <v/>
      </c>
      <c r="AX29" t="str">
        <f>_xlfn.IFNA(","&amp;VLOOKUP($A29*1000+AX$3,奖励辅助!$B:$M,12,FALSE),"")</f>
        <v/>
      </c>
      <c r="AY29" t="str">
        <f>_xlfn.IFNA(","&amp;VLOOKUP($A29*1000+AY$3,奖励辅助!$B:$M,12,FALSE),"")</f>
        <v/>
      </c>
      <c r="AZ29" t="str">
        <f>_xlfn.IFNA(","&amp;VLOOKUP($A29*1000+AZ$3,奖励辅助!$B:$M,12,FALSE),"")</f>
        <v/>
      </c>
      <c r="BA29" t="str">
        <f>_xlfn.IFNA(","&amp;VLOOKUP($A29*1000+BA$3,奖励辅助!$B:$M,12,FALSE),"")</f>
        <v/>
      </c>
      <c r="BB29" t="str">
        <f>_xlfn.IFNA(","&amp;VLOOKUP($A29*1000+BB$3,奖励辅助!$B:$M,12,FALSE),"")</f>
        <v/>
      </c>
      <c r="BC29" t="str">
        <f>_xlfn.IFNA(","&amp;VLOOKUP($A29*1000+BC$3,奖励辅助!$B:$M,12,FALSE),"")</f>
        <v/>
      </c>
      <c r="BD29" t="str">
        <f>_xlfn.IFNA(","&amp;VLOOKUP($A29*1000+BD$3,奖励辅助!$B:$M,12,FALSE),"")</f>
        <v/>
      </c>
      <c r="BE29" t="str">
        <f>_xlfn.IFNA(","&amp;VLOOKUP($A29*1000+BE$3,奖励辅助!$B:$M,12,FALSE),"")</f>
        <v/>
      </c>
      <c r="BF29" t="str">
        <f>_xlfn.IFNA(","&amp;VLOOKUP($A29*1000+BF$3,奖励辅助!$B:$M,12,FALSE),"")</f>
        <v/>
      </c>
      <c r="BG29" t="str">
        <f>_xlfn.IFNA(","&amp;VLOOKUP($A29*1000+BG$3,奖励辅助!$B:$M,12,FALSE),"")</f>
        <v/>
      </c>
      <c r="BH29" t="str">
        <f>_xlfn.IFNA(","&amp;VLOOKUP($A29*1000+BH$3,奖励辅助!$B:$M,12,FALSE),"")</f>
        <v/>
      </c>
      <c r="BI29" t="str">
        <f>_xlfn.IFNA(","&amp;VLOOKUP($A29*1000+BI$3,奖励辅助!$B:$M,12,FALSE),"")</f>
        <v/>
      </c>
      <c r="BJ29" t="str">
        <f>_xlfn.IFNA(","&amp;VLOOKUP($A29*1000+BJ$3,奖励辅助!$B:$M,12,FALSE),"")</f>
        <v/>
      </c>
      <c r="BK29" t="str">
        <f>_xlfn.IFNA(","&amp;VLOOKUP($A29*1000+BK$3,奖励辅助!$B:$M,12,FALSE),"")</f>
        <v/>
      </c>
      <c r="BL29" t="str">
        <f>_xlfn.IFNA(","&amp;VLOOKUP($A29*1000+BL$3,奖励辅助!$B:$M,12,FALSE),"")</f>
        <v/>
      </c>
      <c r="BM29" t="str">
        <f>_xlfn.IFNA(","&amp;VLOOKUP($A29*1000+BM$3,奖励辅助!$B:$M,12,FALSE),"")</f>
        <v/>
      </c>
      <c r="BN29" t="str">
        <f>_xlfn.IFNA(","&amp;VLOOKUP($A29*1000+BN$3,奖励辅助!$B:$M,12,FALSE),"")</f>
        <v/>
      </c>
      <c r="BO29" t="str">
        <f>_xlfn.IFNA(","&amp;VLOOKUP($A29*1000+BO$3,奖励辅助!$B:$M,12,FALSE),"")</f>
        <v/>
      </c>
      <c r="BP29" t="str">
        <f>_xlfn.IFNA(","&amp;VLOOKUP($A29*1000+BP$3,奖励辅助!$B:$M,12,FALSE),"")</f>
        <v/>
      </c>
      <c r="BQ29" t="str">
        <f>_xlfn.IFNA(","&amp;VLOOKUP($A29*1000+BQ$3,奖励辅助!$B:$M,12,FALSE),"")</f>
        <v/>
      </c>
      <c r="BR29" t="str">
        <f>_xlfn.IFNA(","&amp;VLOOKUP($A29*1000+BR$3,奖励辅助!$B:$M,12,FALSE),"")</f>
        <v/>
      </c>
      <c r="BS29" t="str">
        <f>_xlfn.IFNA(","&amp;VLOOKUP($A29*1000+BS$3,奖励辅助!$B:$M,12,FALSE),"")</f>
        <v/>
      </c>
      <c r="BT29" t="str">
        <f>_xlfn.IFNA(","&amp;VLOOKUP($A29*1000+BT$3,奖励辅助!$B:$M,12,FALSE),"")</f>
        <v/>
      </c>
      <c r="BU29" t="str">
        <f>_xlfn.IFNA(","&amp;VLOOKUP($A29*1000+BU$3,奖励辅助!$B:$M,12,FALSE),"")</f>
        <v/>
      </c>
      <c r="BV29" t="str">
        <f>_xlfn.IFNA(","&amp;VLOOKUP($A29*1000+BV$3,奖励辅助!$B:$M,12,FALSE),"")</f>
        <v/>
      </c>
      <c r="BW29" t="str">
        <f>_xlfn.IFNA(","&amp;VLOOKUP($A29*1000+BW$3,奖励辅助!$B:$M,12,FALSE),"")</f>
        <v/>
      </c>
      <c r="BX29" t="str">
        <f>_xlfn.IFNA(","&amp;VLOOKUP($A29*1000+BX$3,奖励辅助!$B:$M,12,FALSE),"")</f>
        <v/>
      </c>
      <c r="BY29" t="str">
        <f>_xlfn.IFNA(","&amp;VLOOKUP($A29*1000+BY$3,奖励辅助!$B:$M,12,FALSE),"")</f>
        <v/>
      </c>
      <c r="BZ29" t="str">
        <f>_xlfn.IFNA(","&amp;VLOOKUP($A29*1000+BZ$3,奖励辅助!$B:$M,12,FALSE),"")</f>
        <v/>
      </c>
      <c r="CA29" t="str">
        <f>_xlfn.IFNA(","&amp;VLOOKUP($A29*1000+CA$3,奖励辅助!$B:$M,12,FALSE),"")</f>
        <v/>
      </c>
      <c r="CB29" t="str">
        <f>_xlfn.IFNA(","&amp;VLOOKUP($A29*1000+CB$3,奖励辅助!$B:$M,12,FALSE),"")</f>
        <v/>
      </c>
      <c r="CC29" t="str">
        <f>_xlfn.IFNA(","&amp;VLOOKUP($A29*1000+CC$3,奖励辅助!$B:$M,12,FALSE),"")</f>
        <v/>
      </c>
      <c r="CD29" t="str">
        <f>_xlfn.IFNA(","&amp;VLOOKUP($A29*1000+CD$3,奖励辅助!$B:$M,12,FALSE),"")</f>
        <v/>
      </c>
      <c r="CE29" t="str">
        <f>_xlfn.IFNA(","&amp;VLOOKUP($A29*1000+CE$3,奖励辅助!$B:$M,12,FALSE),"")</f>
        <v/>
      </c>
      <c r="CF29" t="str">
        <f>_xlfn.IFNA(","&amp;VLOOKUP($A29*1000+CF$3,奖励辅助!$B:$M,12,FALSE),"")</f>
        <v/>
      </c>
      <c r="CG29" t="str">
        <f>_xlfn.IFNA(","&amp;VLOOKUP($A29*1000+CG$3,奖励辅助!$B:$M,12,FALSE),"")</f>
        <v/>
      </c>
      <c r="CH29" t="str">
        <f>_xlfn.IFNA(","&amp;VLOOKUP($A29*1000+CH$3,奖励辅助!$B:$M,12,FALSE),"")</f>
        <v/>
      </c>
      <c r="CI29" t="str">
        <f>_xlfn.IFNA(","&amp;VLOOKUP($A29*1000+CI$3,奖励辅助!$B:$M,12,FALSE),"")</f>
        <v/>
      </c>
      <c r="CJ29" t="str">
        <f>_xlfn.IFNA(","&amp;VLOOKUP($A29*1000+CJ$3,奖励辅助!$B:$M,12,FALSE),"")</f>
        <v/>
      </c>
      <c r="CK29" t="str">
        <f>_xlfn.IFNA(","&amp;VLOOKUP($A29*1000+CK$3,奖励辅助!$B:$M,12,FALSE),"")</f>
        <v/>
      </c>
      <c r="CL29" t="str">
        <f>_xlfn.IFNA(","&amp;VLOOKUP($A29*1000+CL$3,奖励辅助!$B:$M,12,FALSE),"")</f>
        <v/>
      </c>
      <c r="CM29" t="str">
        <f>_xlfn.IFNA(","&amp;VLOOKUP($A29*1000+CM$3,奖励辅助!$B:$M,12,FALSE),"")</f>
        <v/>
      </c>
      <c r="CN29" t="str">
        <f>_xlfn.IFNA(","&amp;VLOOKUP($A29*1000+CN$3,奖励辅助!$B:$M,12,FALSE),"")</f>
        <v/>
      </c>
      <c r="CO29" t="str">
        <f>_xlfn.IFNA(","&amp;VLOOKUP($A29*1000+CO$3,奖励辅助!$B:$M,12,FALSE),"")</f>
        <v/>
      </c>
      <c r="CP29" t="str">
        <f>_xlfn.IFNA(","&amp;VLOOKUP($A29*1000+CP$3,奖励辅助!$B:$M,12,FALSE),"")</f>
        <v/>
      </c>
      <c r="CQ29" t="str">
        <f>_xlfn.IFNA(","&amp;VLOOKUP($A29*1000+CQ$3,奖励辅助!$B:$M,12,FALSE),"")</f>
        <v/>
      </c>
      <c r="CR29" t="str">
        <f>_xlfn.IFNA(","&amp;VLOOKUP($A29*1000+CR$3,奖励辅助!$B:$M,12,FALSE),"")</f>
        <v/>
      </c>
      <c r="CS29" t="str">
        <f>_xlfn.IFNA(","&amp;VLOOKUP($A29*1000+CS$3,奖励辅助!$B:$M,12,FALSE),"")</f>
        <v/>
      </c>
      <c r="CT29" t="str">
        <f>_xlfn.IFNA(","&amp;VLOOKUP($A29*1000+CT$3,奖励辅助!$B:$M,12,FALSE),"")</f>
        <v/>
      </c>
      <c r="CU29" t="str">
        <f>_xlfn.IFNA(","&amp;VLOOKUP($A29*1000+CU$3,奖励辅助!$B:$M,12,FALSE),"")</f>
        <v/>
      </c>
      <c r="CV29" t="str">
        <f>_xlfn.IFNA(","&amp;VLOOKUP($A29*1000+CV$3,奖励辅助!$B:$M,12,FALSE),"")</f>
        <v/>
      </c>
      <c r="CW29" t="str">
        <f>_xlfn.IFNA(","&amp;VLOOKUP($A29*1000+CW$3,奖励辅助!$B:$M,12,FALSE),"")</f>
        <v/>
      </c>
      <c r="CX29" t="str">
        <f>_xlfn.IFNA(","&amp;VLOOKUP($A29*1000+CX$3,奖励辅助!$B:$M,12,FALSE),"")</f>
        <v/>
      </c>
      <c r="CY29" t="str">
        <f>_xlfn.IFNA(","&amp;VLOOKUP($A29*1000+CY$3,奖励辅助!$B:$M,12,FALSE),"")</f>
        <v/>
      </c>
      <c r="CZ29" t="str">
        <f>_xlfn.IFNA(","&amp;VLOOKUP($A29*1000+CZ$3,奖励辅助!$B:$M,12,FALSE),"")</f>
        <v/>
      </c>
      <c r="DA29" t="str">
        <f>_xlfn.IFNA(","&amp;VLOOKUP($A29*1000+DA$3,奖励辅助!$B:$M,12,FALSE),"")</f>
        <v/>
      </c>
      <c r="DB29" t="str">
        <f>_xlfn.IFNA(","&amp;VLOOKUP($A29*1000+DB$3,奖励辅助!$B:$M,12,FALSE),"")</f>
        <v/>
      </c>
      <c r="DC29" t="str">
        <f>_xlfn.IFNA(","&amp;VLOOKUP($A29*1000+DC$3,奖励辅助!$B:$M,12,FALSE),"")</f>
        <v/>
      </c>
      <c r="DD29" t="str">
        <f>_xlfn.IFNA(","&amp;VLOOKUP($A29*1000+DD$3,奖励辅助!$B:$M,12,FALSE),"")</f>
        <v/>
      </c>
      <c r="DE29" t="str">
        <f>_xlfn.IFNA(","&amp;VLOOKUP($A29*1000+DE$3,奖励辅助!$B:$M,12,FALSE),"")</f>
        <v/>
      </c>
      <c r="DF29" t="str">
        <f>_xlfn.IFNA(","&amp;VLOOKUP($A29*1000+DF$3,奖励辅助!$B:$M,12,FALSE),"")</f>
        <v/>
      </c>
      <c r="DG29" t="str">
        <f>_xlfn.IFNA(","&amp;VLOOKUP($A29*1000+DG$3,奖励辅助!$B:$M,12,FALSE),"")</f>
        <v/>
      </c>
      <c r="DH29" t="str">
        <f>_xlfn.IFNA(","&amp;VLOOKUP($A29*1000+DH$3,奖励辅助!$B:$M,12,FALSE),"")</f>
        <v/>
      </c>
      <c r="DI29" t="str">
        <f>_xlfn.IFNA(","&amp;VLOOKUP($A29*1000+DI$3,奖励辅助!$B:$M,12,FALSE),"")</f>
        <v/>
      </c>
      <c r="DJ29" t="str">
        <f>_xlfn.IFNA(","&amp;VLOOKUP($A29*1000+DJ$3,奖励辅助!$B:$M,12,FALSE),"")</f>
        <v/>
      </c>
      <c r="DK29" t="str">
        <f>_xlfn.IFNA(","&amp;VLOOKUP($A29*1000+DK$3,奖励辅助!$B:$M,12,FALSE),"")</f>
        <v/>
      </c>
      <c r="DL29" t="str">
        <f>_xlfn.IFNA(","&amp;VLOOKUP($A29*1000+DL$3,奖励辅助!$B:$M,12,FALSE),"")</f>
        <v/>
      </c>
      <c r="DM29" t="str">
        <f>_xlfn.IFNA(","&amp;VLOOKUP($A29*1000+DM$3,奖励辅助!$B:$M,12,FALSE),"")</f>
        <v/>
      </c>
      <c r="DN29" t="str">
        <f>_xlfn.IFNA(","&amp;VLOOKUP($A29*1000+DN$3,奖励辅助!$B:$M,12,FALSE),"")</f>
        <v/>
      </c>
      <c r="DO29" t="str">
        <f>_xlfn.IFNA(","&amp;VLOOKUP($A29*1000+DO$3,奖励辅助!$B:$M,12,FALSE),"")</f>
        <v/>
      </c>
      <c r="DP29" t="str">
        <f>_xlfn.IFNA(","&amp;VLOOKUP($A29*1000+DP$3,奖励辅助!$B:$M,12,FALSE),"")</f>
        <v/>
      </c>
      <c r="DQ29" t="str">
        <f>_xlfn.IFNA(","&amp;VLOOKUP($A29*1000+DQ$3,奖励辅助!$B:$M,12,FALSE),"")</f>
        <v/>
      </c>
      <c r="DR29" t="str">
        <f>_xlfn.IFNA(","&amp;VLOOKUP($A29*1000+DR$3,奖励辅助!$B:$M,12,FALSE),"")</f>
        <v/>
      </c>
      <c r="DS29" t="str">
        <f>_xlfn.IFNA(","&amp;VLOOKUP($A29*1000+DS$3,奖励辅助!$B:$M,12,FALSE),"")</f>
        <v/>
      </c>
      <c r="DT29" t="str">
        <f>_xlfn.IFNA(","&amp;VLOOKUP($A29*1000+DT$3,奖励辅助!$B:$M,12,FALSE),"")</f>
        <v/>
      </c>
      <c r="DU29" t="str">
        <f>_xlfn.IFNA(","&amp;VLOOKUP($A29*1000+DU$3,奖励辅助!$B:$M,12,FALSE),"")</f>
        <v/>
      </c>
      <c r="DV29" t="str">
        <f>_xlfn.IFNA(","&amp;VLOOKUP($A29*1000+DV$3,奖励辅助!$B:$M,12,FALSE),"")</f>
        <v/>
      </c>
      <c r="DW29" t="str">
        <f>_xlfn.IFNA(","&amp;VLOOKUP($A29*1000+DW$3,奖励辅助!$B:$M,12,FALSE),"")</f>
        <v/>
      </c>
      <c r="DX29" t="str">
        <f>_xlfn.IFNA(","&amp;VLOOKUP($A29*1000+DX$3,奖励辅助!$B:$M,12,FALSE),"")</f>
        <v/>
      </c>
      <c r="DY29" t="str">
        <f>_xlfn.IFNA(","&amp;VLOOKUP($A29*1000+DY$3,奖励辅助!$B:$M,12,FALSE),"")</f>
        <v/>
      </c>
      <c r="DZ29" t="str">
        <f>_xlfn.IFNA(","&amp;VLOOKUP($A29*1000+DZ$3,奖励辅助!$B:$M,12,FALSE),"")</f>
        <v/>
      </c>
      <c r="EA29" t="str">
        <f>_xlfn.IFNA(","&amp;VLOOKUP($A29*1000+EA$3,奖励辅助!$B:$M,12,FALSE),"")</f>
        <v/>
      </c>
      <c r="EB29" t="str">
        <f>_xlfn.IFNA(","&amp;VLOOKUP($A29*1000+EB$3,奖励辅助!$B:$M,12,FALSE),"")</f>
        <v/>
      </c>
      <c r="EC29" t="str">
        <f>_xlfn.IFNA(","&amp;VLOOKUP($A29*1000+EC$3,奖励辅助!$B:$M,12,FALSE),"")</f>
        <v/>
      </c>
      <c r="ED29" t="str">
        <f>_xlfn.IFNA(","&amp;VLOOKUP($A29*1000+ED$3,奖励辅助!$B:$M,12,FALSE),"")</f>
        <v/>
      </c>
      <c r="EE29" t="str">
        <f>_xlfn.IFNA(","&amp;VLOOKUP($A29*1000+EE$3,奖励辅助!$B:$M,12,FALSE),"")</f>
        <v/>
      </c>
      <c r="EF29" t="str">
        <f>_xlfn.IFNA(","&amp;VLOOKUP($A29*1000+EF$3,奖励辅助!$B:$M,12,FALSE),"")</f>
        <v/>
      </c>
      <c r="EG29" t="str">
        <f>_xlfn.IFNA(","&amp;VLOOKUP($A29*1000+EG$3,奖励辅助!$B:$M,12,FALSE),"")</f>
        <v/>
      </c>
      <c r="EH29" t="str">
        <f>_xlfn.IFNA(","&amp;VLOOKUP($A29*1000+EH$3,奖励辅助!$B:$M,12,FALSE),"")</f>
        <v/>
      </c>
      <c r="EI29" t="str">
        <f>_xlfn.IFNA(","&amp;VLOOKUP($A29*1000+EI$3,奖励辅助!$B:$M,12,FALSE),"")</f>
        <v/>
      </c>
      <c r="EJ29" t="str">
        <f>_xlfn.IFNA(","&amp;VLOOKUP($A29*1000+EJ$3,奖励辅助!$B:$M,12,FALSE),"")</f>
        <v/>
      </c>
      <c r="EK29" t="str">
        <f>_xlfn.IFNA(","&amp;VLOOKUP($A29*1000+EK$3,奖励辅助!$B:$M,12,FALSE),"")</f>
        <v/>
      </c>
      <c r="EL29" t="str">
        <f>_xlfn.IFNA(","&amp;VLOOKUP($A29*1000+EL$3,奖励辅助!$B:$M,12,FALSE),"")</f>
        <v/>
      </c>
      <c r="EM29" t="str">
        <f>_xlfn.IFNA(","&amp;VLOOKUP($A29*1000+EM$3,奖励辅助!$B:$M,12,FALSE),"")</f>
        <v/>
      </c>
      <c r="EN29" t="str">
        <f>_xlfn.IFNA(","&amp;VLOOKUP($A29*1000+EN$3,奖励辅助!$B:$M,12,FALSE),"")</f>
        <v/>
      </c>
      <c r="EO29" t="str">
        <f>_xlfn.IFNA(","&amp;VLOOKUP($A29*1000+EO$3,奖励辅助!$B:$M,12,FALSE),"")</f>
        <v/>
      </c>
      <c r="EP29" t="str">
        <f>_xlfn.IFNA(","&amp;VLOOKUP($A29*1000+EP$3,奖励辅助!$B:$M,12,FALSE),"")</f>
        <v/>
      </c>
      <c r="EQ29" t="str">
        <f>_xlfn.IFNA(","&amp;VLOOKUP($A29*1000+EQ$3,奖励辅助!$B:$M,12,FALSE),"")</f>
        <v/>
      </c>
      <c r="ER29" t="str">
        <f>_xlfn.IFNA(","&amp;VLOOKUP($A29*1000+ER$3,奖励辅助!$B:$M,12,FALSE),"")</f>
        <v/>
      </c>
      <c r="ES29" t="str">
        <f>_xlfn.IFNA(","&amp;VLOOKUP($A29*1000+ES$3,奖励辅助!$B:$M,12,FALSE),"")</f>
        <v/>
      </c>
      <c r="ET29" t="str">
        <f>_xlfn.IFNA(","&amp;VLOOKUP($A29*1000+ET$3,奖励辅助!$B:$M,12,FALSE),"")</f>
        <v/>
      </c>
      <c r="EU29" t="str">
        <f>_xlfn.IFNA(","&amp;VLOOKUP($A29*1000+EU$3,奖励辅助!$B:$M,12,FALSE),"")</f>
        <v/>
      </c>
      <c r="EV29" t="str">
        <f>_xlfn.IFNA(","&amp;VLOOKUP($A29*1000+EV$3,奖励辅助!$B:$M,12,FALSE),"")</f>
        <v/>
      </c>
      <c r="EW29" t="str">
        <f>_xlfn.IFNA(","&amp;VLOOKUP($A29*1000+EW$3,奖励辅助!$B:$M,12,FALSE),"")</f>
        <v/>
      </c>
      <c r="EX29" t="str">
        <f>_xlfn.IFNA(","&amp;VLOOKUP($A29*1000+EX$3,奖励辅助!$B:$M,12,FALSE),"")</f>
        <v/>
      </c>
      <c r="EY29" t="str">
        <f>_xlfn.IFNA(","&amp;VLOOKUP($A29*1000+EY$3,奖励辅助!$B:$M,12,FALSE),"")</f>
        <v/>
      </c>
      <c r="EZ29" t="str">
        <f>_xlfn.IFNA(","&amp;VLOOKUP($A29*1000+EZ$3,奖励辅助!$B:$M,12,FALSE),"")</f>
        <v/>
      </c>
    </row>
    <row r="30" spans="1:156" x14ac:dyDescent="0.15">
      <c r="A30">
        <v>950006</v>
      </c>
      <c r="B30" s="3" t="s">
        <v>523</v>
      </c>
      <c r="C30" s="3" t="s">
        <v>523</v>
      </c>
      <c r="D30" s="3" t="str">
        <f t="shared" ref="D30:D34" si="150">"["&amp;G30&amp;H30&amp;I30&amp;J30&amp;K30&amp;L30&amp;M30&amp;N30&amp;O30&amp;P30&amp;Q30&amp;R30&amp;S30&amp;T30&amp;U30&amp;V30&amp;W30&amp;X30&amp;Y30&amp;Z30&amp;AA30&amp;AB30&amp;AC30&amp;AD30&amp;AE30&amp;AF30&amp;AG30&amp;AH30&amp;AI30&amp;AJ30&amp;AK30&amp;AL30&amp;AM30&amp;AN30&amp;AO30&amp;AP30&amp;AQ30&amp;AR30&amp;AS30&amp;AT30&amp;AU30&amp;AV30&amp;AW30&amp;AX30&amp;AY30&amp;AZ30&amp;"]"</f>
        <v>[{"t":"i","i":3,"c":100,"tr":0},{"t":"i","i":1,"c":10000,"tr":0},{"t":"i","i":6,"c":1000,"tr":0}]</v>
      </c>
      <c r="E30" s="2">
        <v>3</v>
      </c>
      <c r="F30" s="2">
        <v>3</v>
      </c>
      <c r="G30" t="str">
        <f>VLOOKUP($A30*1000+G$3,奖励辅助!$B:$M,12,FALSE)</f>
        <v>{"t":"i","i":3,"c":100,"tr":0}</v>
      </c>
      <c r="H30" t="str">
        <f>_xlfn.IFNA(","&amp;VLOOKUP($A30*1000+H$3,奖励辅助!$B:$M,12,FALSE),"")</f>
        <v>,{"t":"i","i":1,"c":10000,"tr":0}</v>
      </c>
      <c r="I30" t="str">
        <f>_xlfn.IFNA(","&amp;VLOOKUP($A30*1000+I$3,奖励辅助!$B:$M,12,FALSE),"")</f>
        <v>,{"t":"i","i":6,"c":1000,"tr":0}</v>
      </c>
      <c r="J30" t="str">
        <f>_xlfn.IFNA(","&amp;VLOOKUP($A30*1000+J$3,奖励辅助!$B:$M,12,FALSE),"")</f>
        <v/>
      </c>
      <c r="K30" t="str">
        <f>_xlfn.IFNA(","&amp;VLOOKUP($A30*1000+K$3,奖励辅助!$B:$M,12,FALSE),"")</f>
        <v/>
      </c>
      <c r="L30" t="str">
        <f>_xlfn.IFNA(","&amp;VLOOKUP($A30*1000+L$3,奖励辅助!$B:$M,12,FALSE),"")</f>
        <v/>
      </c>
      <c r="M30" t="str">
        <f>_xlfn.IFNA(","&amp;VLOOKUP($A30*1000+M$3,奖励辅助!$B:$M,12,FALSE),"")</f>
        <v/>
      </c>
      <c r="N30" t="str">
        <f>_xlfn.IFNA(","&amp;VLOOKUP($A30*1000+N$3,奖励辅助!$B:$M,12,FALSE),"")</f>
        <v/>
      </c>
      <c r="O30" t="str">
        <f>_xlfn.IFNA(","&amp;VLOOKUP($A30*1000+O$3,奖励辅助!$B:$M,12,FALSE),"")</f>
        <v/>
      </c>
      <c r="P30" t="str">
        <f>_xlfn.IFNA(","&amp;VLOOKUP($A30*1000+P$3,奖励辅助!$B:$M,12,FALSE),"")</f>
        <v/>
      </c>
      <c r="Q30" t="str">
        <f>_xlfn.IFNA(","&amp;VLOOKUP($A30*1000+Q$3,奖励辅助!$B:$M,12,FALSE),"")</f>
        <v/>
      </c>
      <c r="R30" t="str">
        <f>_xlfn.IFNA(","&amp;VLOOKUP($A30*1000+R$3,奖励辅助!$B:$M,12,FALSE),"")</f>
        <v/>
      </c>
      <c r="S30" t="str">
        <f>_xlfn.IFNA(","&amp;VLOOKUP($A30*1000+S$3,奖励辅助!$B:$M,12,FALSE),"")</f>
        <v/>
      </c>
      <c r="T30" t="str">
        <f>_xlfn.IFNA(","&amp;VLOOKUP($A30*1000+T$3,奖励辅助!$B:$M,12,FALSE),"")</f>
        <v/>
      </c>
      <c r="U30" t="str">
        <f>_xlfn.IFNA(","&amp;VLOOKUP($A30*1000+U$3,奖励辅助!$B:$M,12,FALSE),"")</f>
        <v/>
      </c>
      <c r="V30" t="str">
        <f>_xlfn.IFNA(","&amp;VLOOKUP($A30*1000+V$3,奖励辅助!$B:$M,12,FALSE),"")</f>
        <v/>
      </c>
      <c r="W30" t="str">
        <f>_xlfn.IFNA(","&amp;VLOOKUP($A30*1000+W$3,奖励辅助!$B:$M,12,FALSE),"")</f>
        <v/>
      </c>
      <c r="X30" t="str">
        <f>_xlfn.IFNA(","&amp;VLOOKUP($A30*1000+X$3,奖励辅助!$B:$M,12,FALSE),"")</f>
        <v/>
      </c>
      <c r="Y30" t="str">
        <f>_xlfn.IFNA(","&amp;VLOOKUP($A30*1000+Y$3,奖励辅助!$B:$M,12,FALSE),"")</f>
        <v/>
      </c>
      <c r="Z30" t="str">
        <f>_xlfn.IFNA(","&amp;VLOOKUP($A30*1000+Z$3,奖励辅助!$B:$M,12,FALSE),"")</f>
        <v/>
      </c>
      <c r="AA30" t="str">
        <f>_xlfn.IFNA(","&amp;VLOOKUP($A30*1000+AA$3,奖励辅助!$B:$M,12,FALSE),"")</f>
        <v/>
      </c>
      <c r="AB30" t="str">
        <f>_xlfn.IFNA(","&amp;VLOOKUP($A30*1000+AB$3,奖励辅助!$B:$M,12,FALSE),"")</f>
        <v/>
      </c>
      <c r="AC30" t="str">
        <f>_xlfn.IFNA(","&amp;VLOOKUP($A30*1000+AC$3,奖励辅助!$B:$M,12,FALSE),"")</f>
        <v/>
      </c>
      <c r="AD30" t="str">
        <f>_xlfn.IFNA(","&amp;VLOOKUP($A30*1000+AD$3,奖励辅助!$B:$M,12,FALSE),"")</f>
        <v/>
      </c>
      <c r="AE30" t="str">
        <f>_xlfn.IFNA(","&amp;VLOOKUP($A30*1000+AE$3,奖励辅助!$B:$M,12,FALSE),"")</f>
        <v/>
      </c>
      <c r="AF30" t="str">
        <f>_xlfn.IFNA(","&amp;VLOOKUP($A30*1000+AF$3,奖励辅助!$B:$M,12,FALSE),"")</f>
        <v/>
      </c>
      <c r="AG30" t="str">
        <f>_xlfn.IFNA(","&amp;VLOOKUP($A30*1000+AG$3,奖励辅助!$B:$M,12,FALSE),"")</f>
        <v/>
      </c>
      <c r="AH30" t="str">
        <f>_xlfn.IFNA(","&amp;VLOOKUP($A30*1000+AH$3,奖励辅助!$B:$M,12,FALSE),"")</f>
        <v/>
      </c>
      <c r="AI30" t="str">
        <f>_xlfn.IFNA(","&amp;VLOOKUP($A30*1000+AI$3,奖励辅助!$B:$M,12,FALSE),"")</f>
        <v/>
      </c>
      <c r="AJ30" t="str">
        <f>_xlfn.IFNA(","&amp;VLOOKUP($A30*1000+AJ$3,奖励辅助!$B:$M,12,FALSE),"")</f>
        <v/>
      </c>
      <c r="AK30" t="str">
        <f>_xlfn.IFNA(","&amp;VLOOKUP($A30*1000+AK$3,奖励辅助!$B:$M,12,FALSE),"")</f>
        <v/>
      </c>
      <c r="AL30" t="str">
        <f>_xlfn.IFNA(","&amp;VLOOKUP($A30*1000+AL$3,奖励辅助!$B:$M,12,FALSE),"")</f>
        <v/>
      </c>
      <c r="AM30" t="str">
        <f>_xlfn.IFNA(","&amp;VLOOKUP($A30*1000+AM$3,奖励辅助!$B:$M,12,FALSE),"")</f>
        <v/>
      </c>
      <c r="AN30" t="str">
        <f>_xlfn.IFNA(","&amp;VLOOKUP($A30*1000+AN$3,奖励辅助!$B:$M,12,FALSE),"")</f>
        <v/>
      </c>
      <c r="AO30" t="str">
        <f>_xlfn.IFNA(","&amp;VLOOKUP($A30*1000+AO$3,奖励辅助!$B:$M,12,FALSE),"")</f>
        <v/>
      </c>
      <c r="AP30" t="str">
        <f>_xlfn.IFNA(","&amp;VLOOKUP($A30*1000+AP$3,奖励辅助!$B:$M,12,FALSE),"")</f>
        <v/>
      </c>
      <c r="AQ30" t="str">
        <f>_xlfn.IFNA(","&amp;VLOOKUP($A30*1000+AQ$3,奖励辅助!$B:$M,12,FALSE),"")</f>
        <v/>
      </c>
      <c r="AR30" t="str">
        <f>_xlfn.IFNA(","&amp;VLOOKUP($A30*1000+AR$3,奖励辅助!$B:$M,12,FALSE),"")</f>
        <v/>
      </c>
      <c r="AS30" t="str">
        <f>_xlfn.IFNA(","&amp;VLOOKUP($A30*1000+AS$3,奖励辅助!$B:$M,12,FALSE),"")</f>
        <v/>
      </c>
      <c r="AT30" t="str">
        <f>_xlfn.IFNA(","&amp;VLOOKUP($A30*1000+AT$3,奖励辅助!$B:$M,12,FALSE),"")</f>
        <v/>
      </c>
      <c r="AU30" t="str">
        <f>_xlfn.IFNA(","&amp;VLOOKUP($A30*1000+AU$3,奖励辅助!$B:$M,12,FALSE),"")</f>
        <v/>
      </c>
      <c r="AV30" t="str">
        <f>_xlfn.IFNA(","&amp;VLOOKUP($A30*1000+AV$3,奖励辅助!$B:$M,12,FALSE),"")</f>
        <v/>
      </c>
      <c r="AW30" t="str">
        <f>_xlfn.IFNA(","&amp;VLOOKUP($A30*1000+AW$3,奖励辅助!$B:$M,12,FALSE),"")</f>
        <v/>
      </c>
      <c r="AX30" t="str">
        <f>_xlfn.IFNA(","&amp;VLOOKUP($A30*1000+AX$3,奖励辅助!$B:$M,12,FALSE),"")</f>
        <v/>
      </c>
      <c r="AY30" t="str">
        <f>_xlfn.IFNA(","&amp;VLOOKUP($A30*1000+AY$3,奖励辅助!$B:$M,12,FALSE),"")</f>
        <v/>
      </c>
      <c r="AZ30" t="str">
        <f>_xlfn.IFNA(","&amp;VLOOKUP($A30*1000+AZ$3,奖励辅助!$B:$M,12,FALSE),"")</f>
        <v/>
      </c>
      <c r="BA30" t="str">
        <f>_xlfn.IFNA(","&amp;VLOOKUP($A30*1000+BA$3,奖励辅助!$B:$M,12,FALSE),"")</f>
        <v/>
      </c>
      <c r="BB30" t="str">
        <f>_xlfn.IFNA(","&amp;VLOOKUP($A30*1000+BB$3,奖励辅助!$B:$M,12,FALSE),"")</f>
        <v/>
      </c>
      <c r="BC30" t="str">
        <f>_xlfn.IFNA(","&amp;VLOOKUP($A30*1000+BC$3,奖励辅助!$B:$M,12,FALSE),"")</f>
        <v/>
      </c>
      <c r="BD30" t="str">
        <f>_xlfn.IFNA(","&amp;VLOOKUP($A30*1000+BD$3,奖励辅助!$B:$M,12,FALSE),"")</f>
        <v/>
      </c>
      <c r="BE30" t="str">
        <f>_xlfn.IFNA(","&amp;VLOOKUP($A30*1000+BE$3,奖励辅助!$B:$M,12,FALSE),"")</f>
        <v/>
      </c>
      <c r="BF30" t="str">
        <f>_xlfn.IFNA(","&amp;VLOOKUP($A30*1000+BF$3,奖励辅助!$B:$M,12,FALSE),"")</f>
        <v/>
      </c>
      <c r="BG30" t="str">
        <f>_xlfn.IFNA(","&amp;VLOOKUP($A30*1000+BG$3,奖励辅助!$B:$M,12,FALSE),"")</f>
        <v/>
      </c>
      <c r="BH30" t="str">
        <f>_xlfn.IFNA(","&amp;VLOOKUP($A30*1000+BH$3,奖励辅助!$B:$M,12,FALSE),"")</f>
        <v/>
      </c>
      <c r="BI30" t="str">
        <f>_xlfn.IFNA(","&amp;VLOOKUP($A30*1000+BI$3,奖励辅助!$B:$M,12,FALSE),"")</f>
        <v/>
      </c>
      <c r="BJ30" t="str">
        <f>_xlfn.IFNA(","&amp;VLOOKUP($A30*1000+BJ$3,奖励辅助!$B:$M,12,FALSE),"")</f>
        <v/>
      </c>
      <c r="BK30" t="str">
        <f>_xlfn.IFNA(","&amp;VLOOKUP($A30*1000+BK$3,奖励辅助!$B:$M,12,FALSE),"")</f>
        <v/>
      </c>
      <c r="BL30" t="str">
        <f>_xlfn.IFNA(","&amp;VLOOKUP($A30*1000+BL$3,奖励辅助!$B:$M,12,FALSE),"")</f>
        <v/>
      </c>
      <c r="BM30" t="str">
        <f>_xlfn.IFNA(","&amp;VLOOKUP($A30*1000+BM$3,奖励辅助!$B:$M,12,FALSE),"")</f>
        <v/>
      </c>
      <c r="BN30" t="str">
        <f>_xlfn.IFNA(","&amp;VLOOKUP($A30*1000+BN$3,奖励辅助!$B:$M,12,FALSE),"")</f>
        <v/>
      </c>
      <c r="BO30" t="str">
        <f>_xlfn.IFNA(","&amp;VLOOKUP($A30*1000+BO$3,奖励辅助!$B:$M,12,FALSE),"")</f>
        <v/>
      </c>
      <c r="BP30" t="str">
        <f>_xlfn.IFNA(","&amp;VLOOKUP($A30*1000+BP$3,奖励辅助!$B:$M,12,FALSE),"")</f>
        <v/>
      </c>
      <c r="BQ30" t="str">
        <f>_xlfn.IFNA(","&amp;VLOOKUP($A30*1000+BQ$3,奖励辅助!$B:$M,12,FALSE),"")</f>
        <v/>
      </c>
      <c r="BR30" t="str">
        <f>_xlfn.IFNA(","&amp;VLOOKUP($A30*1000+BR$3,奖励辅助!$B:$M,12,FALSE),"")</f>
        <v/>
      </c>
      <c r="BS30" t="str">
        <f>_xlfn.IFNA(","&amp;VLOOKUP($A30*1000+BS$3,奖励辅助!$B:$M,12,FALSE),"")</f>
        <v/>
      </c>
      <c r="BT30" t="str">
        <f>_xlfn.IFNA(","&amp;VLOOKUP($A30*1000+BT$3,奖励辅助!$B:$M,12,FALSE),"")</f>
        <v/>
      </c>
      <c r="BU30" t="str">
        <f>_xlfn.IFNA(","&amp;VLOOKUP($A30*1000+BU$3,奖励辅助!$B:$M,12,FALSE),"")</f>
        <v/>
      </c>
      <c r="BV30" t="str">
        <f>_xlfn.IFNA(","&amp;VLOOKUP($A30*1000+BV$3,奖励辅助!$B:$M,12,FALSE),"")</f>
        <v/>
      </c>
      <c r="BW30" t="str">
        <f>_xlfn.IFNA(","&amp;VLOOKUP($A30*1000+BW$3,奖励辅助!$B:$M,12,FALSE),"")</f>
        <v/>
      </c>
      <c r="BX30" t="str">
        <f>_xlfn.IFNA(","&amp;VLOOKUP($A30*1000+BX$3,奖励辅助!$B:$M,12,FALSE),"")</f>
        <v/>
      </c>
      <c r="BY30" t="str">
        <f>_xlfn.IFNA(","&amp;VLOOKUP($A30*1000+BY$3,奖励辅助!$B:$M,12,FALSE),"")</f>
        <v/>
      </c>
      <c r="BZ30" t="str">
        <f>_xlfn.IFNA(","&amp;VLOOKUP($A30*1000+BZ$3,奖励辅助!$B:$M,12,FALSE),"")</f>
        <v/>
      </c>
      <c r="CA30" t="str">
        <f>_xlfn.IFNA(","&amp;VLOOKUP($A30*1000+CA$3,奖励辅助!$B:$M,12,FALSE),"")</f>
        <v/>
      </c>
      <c r="CB30" t="str">
        <f>_xlfn.IFNA(","&amp;VLOOKUP($A30*1000+CB$3,奖励辅助!$B:$M,12,FALSE),"")</f>
        <v/>
      </c>
      <c r="CC30" t="str">
        <f>_xlfn.IFNA(","&amp;VLOOKUP($A30*1000+CC$3,奖励辅助!$B:$M,12,FALSE),"")</f>
        <v/>
      </c>
      <c r="CD30" t="str">
        <f>_xlfn.IFNA(","&amp;VLOOKUP($A30*1000+CD$3,奖励辅助!$B:$M,12,FALSE),"")</f>
        <v/>
      </c>
      <c r="CE30" t="str">
        <f>_xlfn.IFNA(","&amp;VLOOKUP($A30*1000+CE$3,奖励辅助!$B:$M,12,FALSE),"")</f>
        <v/>
      </c>
      <c r="CF30" t="str">
        <f>_xlfn.IFNA(","&amp;VLOOKUP($A30*1000+CF$3,奖励辅助!$B:$M,12,FALSE),"")</f>
        <v/>
      </c>
      <c r="CG30" t="str">
        <f>_xlfn.IFNA(","&amp;VLOOKUP($A30*1000+CG$3,奖励辅助!$B:$M,12,FALSE),"")</f>
        <v/>
      </c>
      <c r="CH30" t="str">
        <f>_xlfn.IFNA(","&amp;VLOOKUP($A30*1000+CH$3,奖励辅助!$B:$M,12,FALSE),"")</f>
        <v/>
      </c>
      <c r="CI30" t="str">
        <f>_xlfn.IFNA(","&amp;VLOOKUP($A30*1000+CI$3,奖励辅助!$B:$M,12,FALSE),"")</f>
        <v/>
      </c>
      <c r="CJ30" t="str">
        <f>_xlfn.IFNA(","&amp;VLOOKUP($A30*1000+CJ$3,奖励辅助!$B:$M,12,FALSE),"")</f>
        <v/>
      </c>
      <c r="CK30" t="str">
        <f>_xlfn.IFNA(","&amp;VLOOKUP($A30*1000+CK$3,奖励辅助!$B:$M,12,FALSE),"")</f>
        <v/>
      </c>
      <c r="CL30" t="str">
        <f>_xlfn.IFNA(","&amp;VLOOKUP($A30*1000+CL$3,奖励辅助!$B:$M,12,FALSE),"")</f>
        <v/>
      </c>
      <c r="CM30" t="str">
        <f>_xlfn.IFNA(","&amp;VLOOKUP($A30*1000+CM$3,奖励辅助!$B:$M,12,FALSE),"")</f>
        <v/>
      </c>
      <c r="CN30" t="str">
        <f>_xlfn.IFNA(","&amp;VLOOKUP($A30*1000+CN$3,奖励辅助!$B:$M,12,FALSE),"")</f>
        <v/>
      </c>
      <c r="CO30" t="str">
        <f>_xlfn.IFNA(","&amp;VLOOKUP($A30*1000+CO$3,奖励辅助!$B:$M,12,FALSE),"")</f>
        <v/>
      </c>
      <c r="CP30" t="str">
        <f>_xlfn.IFNA(","&amp;VLOOKUP($A30*1000+CP$3,奖励辅助!$B:$M,12,FALSE),"")</f>
        <v/>
      </c>
      <c r="CQ30" t="str">
        <f>_xlfn.IFNA(","&amp;VLOOKUP($A30*1000+CQ$3,奖励辅助!$B:$M,12,FALSE),"")</f>
        <v/>
      </c>
      <c r="CR30" t="str">
        <f>_xlfn.IFNA(","&amp;VLOOKUP($A30*1000+CR$3,奖励辅助!$B:$M,12,FALSE),"")</f>
        <v/>
      </c>
      <c r="CS30" t="str">
        <f>_xlfn.IFNA(","&amp;VLOOKUP($A30*1000+CS$3,奖励辅助!$B:$M,12,FALSE),"")</f>
        <v/>
      </c>
      <c r="CT30" t="str">
        <f>_xlfn.IFNA(","&amp;VLOOKUP($A30*1000+CT$3,奖励辅助!$B:$M,12,FALSE),"")</f>
        <v/>
      </c>
      <c r="CU30" t="str">
        <f>_xlfn.IFNA(","&amp;VLOOKUP($A30*1000+CU$3,奖励辅助!$B:$M,12,FALSE),"")</f>
        <v/>
      </c>
      <c r="CV30" t="str">
        <f>_xlfn.IFNA(","&amp;VLOOKUP($A30*1000+CV$3,奖励辅助!$B:$M,12,FALSE),"")</f>
        <v/>
      </c>
      <c r="CW30" t="str">
        <f>_xlfn.IFNA(","&amp;VLOOKUP($A30*1000+CW$3,奖励辅助!$B:$M,12,FALSE),"")</f>
        <v/>
      </c>
      <c r="CX30" t="str">
        <f>_xlfn.IFNA(","&amp;VLOOKUP($A30*1000+CX$3,奖励辅助!$B:$M,12,FALSE),"")</f>
        <v/>
      </c>
      <c r="CY30" t="str">
        <f>_xlfn.IFNA(","&amp;VLOOKUP($A30*1000+CY$3,奖励辅助!$B:$M,12,FALSE),"")</f>
        <v/>
      </c>
      <c r="CZ30" t="str">
        <f>_xlfn.IFNA(","&amp;VLOOKUP($A30*1000+CZ$3,奖励辅助!$B:$M,12,FALSE),"")</f>
        <v/>
      </c>
      <c r="DA30" t="str">
        <f>_xlfn.IFNA(","&amp;VLOOKUP($A30*1000+DA$3,奖励辅助!$B:$M,12,FALSE),"")</f>
        <v/>
      </c>
      <c r="DB30" t="str">
        <f>_xlfn.IFNA(","&amp;VLOOKUP($A30*1000+DB$3,奖励辅助!$B:$M,12,FALSE),"")</f>
        <v/>
      </c>
      <c r="DC30" t="str">
        <f>_xlfn.IFNA(","&amp;VLOOKUP($A30*1000+DC$3,奖励辅助!$B:$M,12,FALSE),"")</f>
        <v/>
      </c>
      <c r="DD30" t="str">
        <f>_xlfn.IFNA(","&amp;VLOOKUP($A30*1000+DD$3,奖励辅助!$B:$M,12,FALSE),"")</f>
        <v/>
      </c>
      <c r="DE30" t="str">
        <f>_xlfn.IFNA(","&amp;VLOOKUP($A30*1000+DE$3,奖励辅助!$B:$M,12,FALSE),"")</f>
        <v/>
      </c>
      <c r="DF30" t="str">
        <f>_xlfn.IFNA(","&amp;VLOOKUP($A30*1000+DF$3,奖励辅助!$B:$M,12,FALSE),"")</f>
        <v/>
      </c>
      <c r="DG30" t="str">
        <f>_xlfn.IFNA(","&amp;VLOOKUP($A30*1000+DG$3,奖励辅助!$B:$M,12,FALSE),"")</f>
        <v/>
      </c>
      <c r="DH30" t="str">
        <f>_xlfn.IFNA(","&amp;VLOOKUP($A30*1000+DH$3,奖励辅助!$B:$M,12,FALSE),"")</f>
        <v/>
      </c>
      <c r="DI30" t="str">
        <f>_xlfn.IFNA(","&amp;VLOOKUP($A30*1000+DI$3,奖励辅助!$B:$M,12,FALSE),"")</f>
        <v/>
      </c>
      <c r="DJ30" t="str">
        <f>_xlfn.IFNA(","&amp;VLOOKUP($A30*1000+DJ$3,奖励辅助!$B:$M,12,FALSE),"")</f>
        <v/>
      </c>
      <c r="DK30" t="str">
        <f>_xlfn.IFNA(","&amp;VLOOKUP($A30*1000+DK$3,奖励辅助!$B:$M,12,FALSE),"")</f>
        <v/>
      </c>
      <c r="DL30" t="str">
        <f>_xlfn.IFNA(","&amp;VLOOKUP($A30*1000+DL$3,奖励辅助!$B:$M,12,FALSE),"")</f>
        <v/>
      </c>
      <c r="DM30" t="str">
        <f>_xlfn.IFNA(","&amp;VLOOKUP($A30*1000+DM$3,奖励辅助!$B:$M,12,FALSE),"")</f>
        <v/>
      </c>
      <c r="DN30" t="str">
        <f>_xlfn.IFNA(","&amp;VLOOKUP($A30*1000+DN$3,奖励辅助!$B:$M,12,FALSE),"")</f>
        <v/>
      </c>
      <c r="DO30" t="str">
        <f>_xlfn.IFNA(","&amp;VLOOKUP($A30*1000+DO$3,奖励辅助!$B:$M,12,FALSE),"")</f>
        <v/>
      </c>
      <c r="DP30" t="str">
        <f>_xlfn.IFNA(","&amp;VLOOKUP($A30*1000+DP$3,奖励辅助!$B:$M,12,FALSE),"")</f>
        <v/>
      </c>
      <c r="DQ30" t="str">
        <f>_xlfn.IFNA(","&amp;VLOOKUP($A30*1000+DQ$3,奖励辅助!$B:$M,12,FALSE),"")</f>
        <v/>
      </c>
      <c r="DR30" t="str">
        <f>_xlfn.IFNA(","&amp;VLOOKUP($A30*1000+DR$3,奖励辅助!$B:$M,12,FALSE),"")</f>
        <v/>
      </c>
      <c r="DS30" t="str">
        <f>_xlfn.IFNA(","&amp;VLOOKUP($A30*1000+DS$3,奖励辅助!$B:$M,12,FALSE),"")</f>
        <v/>
      </c>
      <c r="DT30" t="str">
        <f>_xlfn.IFNA(","&amp;VLOOKUP($A30*1000+DT$3,奖励辅助!$B:$M,12,FALSE),"")</f>
        <v/>
      </c>
      <c r="DU30" t="str">
        <f>_xlfn.IFNA(","&amp;VLOOKUP($A30*1000+DU$3,奖励辅助!$B:$M,12,FALSE),"")</f>
        <v/>
      </c>
      <c r="DV30" t="str">
        <f>_xlfn.IFNA(","&amp;VLOOKUP($A30*1000+DV$3,奖励辅助!$B:$M,12,FALSE),"")</f>
        <v/>
      </c>
      <c r="DW30" t="str">
        <f>_xlfn.IFNA(","&amp;VLOOKUP($A30*1000+DW$3,奖励辅助!$B:$M,12,FALSE),"")</f>
        <v/>
      </c>
      <c r="DX30" t="str">
        <f>_xlfn.IFNA(","&amp;VLOOKUP($A30*1000+DX$3,奖励辅助!$B:$M,12,FALSE),"")</f>
        <v/>
      </c>
      <c r="DY30" t="str">
        <f>_xlfn.IFNA(","&amp;VLOOKUP($A30*1000+DY$3,奖励辅助!$B:$M,12,FALSE),"")</f>
        <v/>
      </c>
      <c r="DZ30" t="str">
        <f>_xlfn.IFNA(","&amp;VLOOKUP($A30*1000+DZ$3,奖励辅助!$B:$M,12,FALSE),"")</f>
        <v/>
      </c>
      <c r="EA30" t="str">
        <f>_xlfn.IFNA(","&amp;VLOOKUP($A30*1000+EA$3,奖励辅助!$B:$M,12,FALSE),"")</f>
        <v/>
      </c>
      <c r="EB30" t="str">
        <f>_xlfn.IFNA(","&amp;VLOOKUP($A30*1000+EB$3,奖励辅助!$B:$M,12,FALSE),"")</f>
        <v/>
      </c>
      <c r="EC30" t="str">
        <f>_xlfn.IFNA(","&amp;VLOOKUP($A30*1000+EC$3,奖励辅助!$B:$M,12,FALSE),"")</f>
        <v/>
      </c>
      <c r="ED30" t="str">
        <f>_xlfn.IFNA(","&amp;VLOOKUP($A30*1000+ED$3,奖励辅助!$B:$M,12,FALSE),"")</f>
        <v/>
      </c>
      <c r="EE30" t="str">
        <f>_xlfn.IFNA(","&amp;VLOOKUP($A30*1000+EE$3,奖励辅助!$B:$M,12,FALSE),"")</f>
        <v/>
      </c>
      <c r="EF30" t="str">
        <f>_xlfn.IFNA(","&amp;VLOOKUP($A30*1000+EF$3,奖励辅助!$B:$M,12,FALSE),"")</f>
        <v/>
      </c>
      <c r="EG30" t="str">
        <f>_xlfn.IFNA(","&amp;VLOOKUP($A30*1000+EG$3,奖励辅助!$B:$M,12,FALSE),"")</f>
        <v/>
      </c>
      <c r="EH30" t="str">
        <f>_xlfn.IFNA(","&amp;VLOOKUP($A30*1000+EH$3,奖励辅助!$B:$M,12,FALSE),"")</f>
        <v/>
      </c>
      <c r="EI30" t="str">
        <f>_xlfn.IFNA(","&amp;VLOOKUP($A30*1000+EI$3,奖励辅助!$B:$M,12,FALSE),"")</f>
        <v/>
      </c>
      <c r="EJ30" t="str">
        <f>_xlfn.IFNA(","&amp;VLOOKUP($A30*1000+EJ$3,奖励辅助!$B:$M,12,FALSE),"")</f>
        <v/>
      </c>
      <c r="EK30" t="str">
        <f>_xlfn.IFNA(","&amp;VLOOKUP($A30*1000+EK$3,奖励辅助!$B:$M,12,FALSE),"")</f>
        <v/>
      </c>
      <c r="EL30" t="str">
        <f>_xlfn.IFNA(","&amp;VLOOKUP($A30*1000+EL$3,奖励辅助!$B:$M,12,FALSE),"")</f>
        <v/>
      </c>
      <c r="EM30" t="str">
        <f>_xlfn.IFNA(","&amp;VLOOKUP($A30*1000+EM$3,奖励辅助!$B:$M,12,FALSE),"")</f>
        <v/>
      </c>
      <c r="EN30" t="str">
        <f>_xlfn.IFNA(","&amp;VLOOKUP($A30*1000+EN$3,奖励辅助!$B:$M,12,FALSE),"")</f>
        <v/>
      </c>
      <c r="EO30" t="str">
        <f>_xlfn.IFNA(","&amp;VLOOKUP($A30*1000+EO$3,奖励辅助!$B:$M,12,FALSE),"")</f>
        <v/>
      </c>
      <c r="EP30" t="str">
        <f>_xlfn.IFNA(","&amp;VLOOKUP($A30*1000+EP$3,奖励辅助!$B:$M,12,FALSE),"")</f>
        <v/>
      </c>
      <c r="EQ30" t="str">
        <f>_xlfn.IFNA(","&amp;VLOOKUP($A30*1000+EQ$3,奖励辅助!$B:$M,12,FALSE),"")</f>
        <v/>
      </c>
      <c r="ER30" t="str">
        <f>_xlfn.IFNA(","&amp;VLOOKUP($A30*1000+ER$3,奖励辅助!$B:$M,12,FALSE),"")</f>
        <v/>
      </c>
      <c r="ES30" t="str">
        <f>_xlfn.IFNA(","&amp;VLOOKUP($A30*1000+ES$3,奖励辅助!$B:$M,12,FALSE),"")</f>
        <v/>
      </c>
      <c r="ET30" t="str">
        <f>_xlfn.IFNA(","&amp;VLOOKUP($A30*1000+ET$3,奖励辅助!$B:$M,12,FALSE),"")</f>
        <v/>
      </c>
      <c r="EU30" t="str">
        <f>_xlfn.IFNA(","&amp;VLOOKUP($A30*1000+EU$3,奖励辅助!$B:$M,12,FALSE),"")</f>
        <v/>
      </c>
      <c r="EV30" t="str">
        <f>_xlfn.IFNA(","&amp;VLOOKUP($A30*1000+EV$3,奖励辅助!$B:$M,12,FALSE),"")</f>
        <v/>
      </c>
      <c r="EW30" t="str">
        <f>_xlfn.IFNA(","&amp;VLOOKUP($A30*1000+EW$3,奖励辅助!$B:$M,12,FALSE),"")</f>
        <v/>
      </c>
      <c r="EX30" t="str">
        <f>_xlfn.IFNA(","&amp;VLOOKUP($A30*1000+EX$3,奖励辅助!$B:$M,12,FALSE),"")</f>
        <v/>
      </c>
      <c r="EY30" t="str">
        <f>_xlfn.IFNA(","&amp;VLOOKUP($A30*1000+EY$3,奖励辅助!$B:$M,12,FALSE),"")</f>
        <v/>
      </c>
      <c r="EZ30" t="str">
        <f>_xlfn.IFNA(","&amp;VLOOKUP($A30*1000+EZ$3,奖励辅助!$B:$M,12,FALSE),"")</f>
        <v/>
      </c>
    </row>
    <row r="31" spans="1:156" x14ac:dyDescent="0.15">
      <c r="A31">
        <v>950007</v>
      </c>
      <c r="B31" s="3" t="s">
        <v>524</v>
      </c>
      <c r="C31" s="3" t="s">
        <v>524</v>
      </c>
      <c r="D31" s="3" t="str">
        <f t="shared" si="150"/>
        <v>[{"t":"i","i":3,"c":50,"tr":0},{"t":"i","i":1,"c":5000,"tr":0},{"t":"i","i":6,"c":500,"tr":0}]</v>
      </c>
      <c r="E31" s="2">
        <v>4</v>
      </c>
      <c r="F31" s="2">
        <v>4</v>
      </c>
      <c r="G31" t="str">
        <f>VLOOKUP($A31*1000+G$3,奖励辅助!$B:$M,12,FALSE)</f>
        <v>{"t":"i","i":3,"c":50,"tr":0}</v>
      </c>
      <c r="H31" t="str">
        <f>_xlfn.IFNA(","&amp;VLOOKUP($A31*1000+H$3,奖励辅助!$B:$M,12,FALSE),"")</f>
        <v>,{"t":"i","i":1,"c":5000,"tr":0}</v>
      </c>
      <c r="I31" t="str">
        <f>_xlfn.IFNA(","&amp;VLOOKUP($A31*1000+I$3,奖励辅助!$B:$M,12,FALSE),"")</f>
        <v>,{"t":"i","i":6,"c":500,"tr":0}</v>
      </c>
      <c r="J31" t="str">
        <f>_xlfn.IFNA(","&amp;VLOOKUP($A31*1000+J$3,奖励辅助!$B:$M,12,FALSE),"")</f>
        <v/>
      </c>
      <c r="K31" t="str">
        <f>_xlfn.IFNA(","&amp;VLOOKUP($A31*1000+K$3,奖励辅助!$B:$M,12,FALSE),"")</f>
        <v/>
      </c>
      <c r="L31" t="str">
        <f>_xlfn.IFNA(","&amp;VLOOKUP($A31*1000+L$3,奖励辅助!$B:$M,12,FALSE),"")</f>
        <v/>
      </c>
      <c r="M31" t="str">
        <f>_xlfn.IFNA(","&amp;VLOOKUP($A31*1000+M$3,奖励辅助!$B:$M,12,FALSE),"")</f>
        <v/>
      </c>
      <c r="N31" t="str">
        <f>_xlfn.IFNA(","&amp;VLOOKUP($A31*1000+N$3,奖励辅助!$B:$M,12,FALSE),"")</f>
        <v/>
      </c>
      <c r="O31" t="str">
        <f>_xlfn.IFNA(","&amp;VLOOKUP($A31*1000+O$3,奖励辅助!$B:$M,12,FALSE),"")</f>
        <v/>
      </c>
      <c r="P31" t="str">
        <f>_xlfn.IFNA(","&amp;VLOOKUP($A31*1000+P$3,奖励辅助!$B:$M,12,FALSE),"")</f>
        <v/>
      </c>
      <c r="Q31" t="str">
        <f>_xlfn.IFNA(","&amp;VLOOKUP($A31*1000+Q$3,奖励辅助!$B:$M,12,FALSE),"")</f>
        <v/>
      </c>
      <c r="R31" t="str">
        <f>_xlfn.IFNA(","&amp;VLOOKUP($A31*1000+R$3,奖励辅助!$B:$M,12,FALSE),"")</f>
        <v/>
      </c>
      <c r="S31" t="str">
        <f>_xlfn.IFNA(","&amp;VLOOKUP($A31*1000+S$3,奖励辅助!$B:$M,12,FALSE),"")</f>
        <v/>
      </c>
      <c r="T31" t="str">
        <f>_xlfn.IFNA(","&amp;VLOOKUP($A31*1000+T$3,奖励辅助!$B:$M,12,FALSE),"")</f>
        <v/>
      </c>
      <c r="U31" t="str">
        <f>_xlfn.IFNA(","&amp;VLOOKUP($A31*1000+U$3,奖励辅助!$B:$M,12,FALSE),"")</f>
        <v/>
      </c>
      <c r="V31" t="str">
        <f>_xlfn.IFNA(","&amp;VLOOKUP($A31*1000+V$3,奖励辅助!$B:$M,12,FALSE),"")</f>
        <v/>
      </c>
      <c r="W31" t="str">
        <f>_xlfn.IFNA(","&amp;VLOOKUP($A31*1000+W$3,奖励辅助!$B:$M,12,FALSE),"")</f>
        <v/>
      </c>
      <c r="X31" t="str">
        <f>_xlfn.IFNA(","&amp;VLOOKUP($A31*1000+X$3,奖励辅助!$B:$M,12,FALSE),"")</f>
        <v/>
      </c>
      <c r="Y31" t="str">
        <f>_xlfn.IFNA(","&amp;VLOOKUP($A31*1000+Y$3,奖励辅助!$B:$M,12,FALSE),"")</f>
        <v/>
      </c>
      <c r="Z31" t="str">
        <f>_xlfn.IFNA(","&amp;VLOOKUP($A31*1000+Z$3,奖励辅助!$B:$M,12,FALSE),"")</f>
        <v/>
      </c>
      <c r="AA31" t="str">
        <f>_xlfn.IFNA(","&amp;VLOOKUP($A31*1000+AA$3,奖励辅助!$B:$M,12,FALSE),"")</f>
        <v/>
      </c>
      <c r="AB31" t="str">
        <f>_xlfn.IFNA(","&amp;VLOOKUP($A31*1000+AB$3,奖励辅助!$B:$M,12,FALSE),"")</f>
        <v/>
      </c>
      <c r="AC31" t="str">
        <f>_xlfn.IFNA(","&amp;VLOOKUP($A31*1000+AC$3,奖励辅助!$B:$M,12,FALSE),"")</f>
        <v/>
      </c>
      <c r="AD31" t="str">
        <f>_xlfn.IFNA(","&amp;VLOOKUP($A31*1000+AD$3,奖励辅助!$B:$M,12,FALSE),"")</f>
        <v/>
      </c>
      <c r="AE31" t="str">
        <f>_xlfn.IFNA(","&amp;VLOOKUP($A31*1000+AE$3,奖励辅助!$B:$M,12,FALSE),"")</f>
        <v/>
      </c>
      <c r="AF31" t="str">
        <f>_xlfn.IFNA(","&amp;VLOOKUP($A31*1000+AF$3,奖励辅助!$B:$M,12,FALSE),"")</f>
        <v/>
      </c>
      <c r="AG31" t="str">
        <f>_xlfn.IFNA(","&amp;VLOOKUP($A31*1000+AG$3,奖励辅助!$B:$M,12,FALSE),"")</f>
        <v/>
      </c>
      <c r="AH31" t="str">
        <f>_xlfn.IFNA(","&amp;VLOOKUP($A31*1000+AH$3,奖励辅助!$B:$M,12,FALSE),"")</f>
        <v/>
      </c>
      <c r="AI31" t="str">
        <f>_xlfn.IFNA(","&amp;VLOOKUP($A31*1000+AI$3,奖励辅助!$B:$M,12,FALSE),"")</f>
        <v/>
      </c>
      <c r="AJ31" t="str">
        <f>_xlfn.IFNA(","&amp;VLOOKUP($A31*1000+AJ$3,奖励辅助!$B:$M,12,FALSE),"")</f>
        <v/>
      </c>
      <c r="AK31" t="str">
        <f>_xlfn.IFNA(","&amp;VLOOKUP($A31*1000+AK$3,奖励辅助!$B:$M,12,FALSE),"")</f>
        <v/>
      </c>
      <c r="AL31" t="str">
        <f>_xlfn.IFNA(","&amp;VLOOKUP($A31*1000+AL$3,奖励辅助!$B:$M,12,FALSE),"")</f>
        <v/>
      </c>
      <c r="AM31" t="str">
        <f>_xlfn.IFNA(","&amp;VLOOKUP($A31*1000+AM$3,奖励辅助!$B:$M,12,FALSE),"")</f>
        <v/>
      </c>
      <c r="AN31" t="str">
        <f>_xlfn.IFNA(","&amp;VLOOKUP($A31*1000+AN$3,奖励辅助!$B:$M,12,FALSE),"")</f>
        <v/>
      </c>
      <c r="AO31" t="str">
        <f>_xlfn.IFNA(","&amp;VLOOKUP($A31*1000+AO$3,奖励辅助!$B:$M,12,FALSE),"")</f>
        <v/>
      </c>
      <c r="AP31" t="str">
        <f>_xlfn.IFNA(","&amp;VLOOKUP($A31*1000+AP$3,奖励辅助!$B:$M,12,FALSE),"")</f>
        <v/>
      </c>
      <c r="AQ31" t="str">
        <f>_xlfn.IFNA(","&amp;VLOOKUP($A31*1000+AQ$3,奖励辅助!$B:$M,12,FALSE),"")</f>
        <v/>
      </c>
      <c r="AR31" t="str">
        <f>_xlfn.IFNA(","&amp;VLOOKUP($A31*1000+AR$3,奖励辅助!$B:$M,12,FALSE),"")</f>
        <v/>
      </c>
      <c r="AS31" t="str">
        <f>_xlfn.IFNA(","&amp;VLOOKUP($A31*1000+AS$3,奖励辅助!$B:$M,12,FALSE),"")</f>
        <v/>
      </c>
      <c r="AT31" t="str">
        <f>_xlfn.IFNA(","&amp;VLOOKUP($A31*1000+AT$3,奖励辅助!$B:$M,12,FALSE),"")</f>
        <v/>
      </c>
      <c r="AU31" t="str">
        <f>_xlfn.IFNA(","&amp;VLOOKUP($A31*1000+AU$3,奖励辅助!$B:$M,12,FALSE),"")</f>
        <v/>
      </c>
      <c r="AV31" t="str">
        <f>_xlfn.IFNA(","&amp;VLOOKUP($A31*1000+AV$3,奖励辅助!$B:$M,12,FALSE),"")</f>
        <v/>
      </c>
      <c r="AW31" t="str">
        <f>_xlfn.IFNA(","&amp;VLOOKUP($A31*1000+AW$3,奖励辅助!$B:$M,12,FALSE),"")</f>
        <v/>
      </c>
      <c r="AX31" t="str">
        <f>_xlfn.IFNA(","&amp;VLOOKUP($A31*1000+AX$3,奖励辅助!$B:$M,12,FALSE),"")</f>
        <v/>
      </c>
      <c r="AY31" t="str">
        <f>_xlfn.IFNA(","&amp;VLOOKUP($A31*1000+AY$3,奖励辅助!$B:$M,12,FALSE),"")</f>
        <v/>
      </c>
      <c r="AZ31" t="str">
        <f>_xlfn.IFNA(","&amp;VLOOKUP($A31*1000+AZ$3,奖励辅助!$B:$M,12,FALSE),"")</f>
        <v/>
      </c>
      <c r="BA31" t="str">
        <f>_xlfn.IFNA(","&amp;VLOOKUP($A31*1000+BA$3,奖励辅助!$B:$M,12,FALSE),"")</f>
        <v/>
      </c>
      <c r="BB31" t="str">
        <f>_xlfn.IFNA(","&amp;VLOOKUP($A31*1000+BB$3,奖励辅助!$B:$M,12,FALSE),"")</f>
        <v/>
      </c>
      <c r="BC31" t="str">
        <f>_xlfn.IFNA(","&amp;VLOOKUP($A31*1000+BC$3,奖励辅助!$B:$M,12,FALSE),"")</f>
        <v/>
      </c>
      <c r="BD31" t="str">
        <f>_xlfn.IFNA(","&amp;VLOOKUP($A31*1000+BD$3,奖励辅助!$B:$M,12,FALSE),"")</f>
        <v/>
      </c>
      <c r="BE31" t="str">
        <f>_xlfn.IFNA(","&amp;VLOOKUP($A31*1000+BE$3,奖励辅助!$B:$M,12,FALSE),"")</f>
        <v/>
      </c>
      <c r="BF31" t="str">
        <f>_xlfn.IFNA(","&amp;VLOOKUP($A31*1000+BF$3,奖励辅助!$B:$M,12,FALSE),"")</f>
        <v/>
      </c>
      <c r="BG31" t="str">
        <f>_xlfn.IFNA(","&amp;VLOOKUP($A31*1000+BG$3,奖励辅助!$B:$M,12,FALSE),"")</f>
        <v/>
      </c>
      <c r="BH31" t="str">
        <f>_xlfn.IFNA(","&amp;VLOOKUP($A31*1000+BH$3,奖励辅助!$B:$M,12,FALSE),"")</f>
        <v/>
      </c>
      <c r="BI31" t="str">
        <f>_xlfn.IFNA(","&amp;VLOOKUP($A31*1000+BI$3,奖励辅助!$B:$M,12,FALSE),"")</f>
        <v/>
      </c>
      <c r="BJ31" t="str">
        <f>_xlfn.IFNA(","&amp;VLOOKUP($A31*1000+BJ$3,奖励辅助!$B:$M,12,FALSE),"")</f>
        <v/>
      </c>
      <c r="BK31" t="str">
        <f>_xlfn.IFNA(","&amp;VLOOKUP($A31*1000+BK$3,奖励辅助!$B:$M,12,FALSE),"")</f>
        <v/>
      </c>
      <c r="BL31" t="str">
        <f>_xlfn.IFNA(","&amp;VLOOKUP($A31*1000+BL$3,奖励辅助!$B:$M,12,FALSE),"")</f>
        <v/>
      </c>
      <c r="BM31" t="str">
        <f>_xlfn.IFNA(","&amp;VLOOKUP($A31*1000+BM$3,奖励辅助!$B:$M,12,FALSE),"")</f>
        <v/>
      </c>
      <c r="BN31" t="str">
        <f>_xlfn.IFNA(","&amp;VLOOKUP($A31*1000+BN$3,奖励辅助!$B:$M,12,FALSE),"")</f>
        <v/>
      </c>
      <c r="BO31" t="str">
        <f>_xlfn.IFNA(","&amp;VLOOKUP($A31*1000+BO$3,奖励辅助!$B:$M,12,FALSE),"")</f>
        <v/>
      </c>
      <c r="BP31" t="str">
        <f>_xlfn.IFNA(","&amp;VLOOKUP($A31*1000+BP$3,奖励辅助!$B:$M,12,FALSE),"")</f>
        <v/>
      </c>
      <c r="BQ31" t="str">
        <f>_xlfn.IFNA(","&amp;VLOOKUP($A31*1000+BQ$3,奖励辅助!$B:$M,12,FALSE),"")</f>
        <v/>
      </c>
      <c r="BR31" t="str">
        <f>_xlfn.IFNA(","&amp;VLOOKUP($A31*1000+BR$3,奖励辅助!$B:$M,12,FALSE),"")</f>
        <v/>
      </c>
      <c r="BS31" t="str">
        <f>_xlfn.IFNA(","&amp;VLOOKUP($A31*1000+BS$3,奖励辅助!$B:$M,12,FALSE),"")</f>
        <v/>
      </c>
      <c r="BT31" t="str">
        <f>_xlfn.IFNA(","&amp;VLOOKUP($A31*1000+BT$3,奖励辅助!$B:$M,12,FALSE),"")</f>
        <v/>
      </c>
      <c r="BU31" t="str">
        <f>_xlfn.IFNA(","&amp;VLOOKUP($A31*1000+BU$3,奖励辅助!$B:$M,12,FALSE),"")</f>
        <v/>
      </c>
      <c r="BV31" t="str">
        <f>_xlfn.IFNA(","&amp;VLOOKUP($A31*1000+BV$3,奖励辅助!$B:$M,12,FALSE),"")</f>
        <v/>
      </c>
      <c r="BW31" t="str">
        <f>_xlfn.IFNA(","&amp;VLOOKUP($A31*1000+BW$3,奖励辅助!$B:$M,12,FALSE),"")</f>
        <v/>
      </c>
      <c r="BX31" t="str">
        <f>_xlfn.IFNA(","&amp;VLOOKUP($A31*1000+BX$3,奖励辅助!$B:$M,12,FALSE),"")</f>
        <v/>
      </c>
      <c r="BY31" t="str">
        <f>_xlfn.IFNA(","&amp;VLOOKUP($A31*1000+BY$3,奖励辅助!$B:$M,12,FALSE),"")</f>
        <v/>
      </c>
      <c r="BZ31" t="str">
        <f>_xlfn.IFNA(","&amp;VLOOKUP($A31*1000+BZ$3,奖励辅助!$B:$M,12,FALSE),"")</f>
        <v/>
      </c>
      <c r="CA31" t="str">
        <f>_xlfn.IFNA(","&amp;VLOOKUP($A31*1000+CA$3,奖励辅助!$B:$M,12,FALSE),"")</f>
        <v/>
      </c>
      <c r="CB31" t="str">
        <f>_xlfn.IFNA(","&amp;VLOOKUP($A31*1000+CB$3,奖励辅助!$B:$M,12,FALSE),"")</f>
        <v/>
      </c>
      <c r="CC31" t="str">
        <f>_xlfn.IFNA(","&amp;VLOOKUP($A31*1000+CC$3,奖励辅助!$B:$M,12,FALSE),"")</f>
        <v/>
      </c>
      <c r="CD31" t="str">
        <f>_xlfn.IFNA(","&amp;VLOOKUP($A31*1000+CD$3,奖励辅助!$B:$M,12,FALSE),"")</f>
        <v/>
      </c>
      <c r="CE31" t="str">
        <f>_xlfn.IFNA(","&amp;VLOOKUP($A31*1000+CE$3,奖励辅助!$B:$M,12,FALSE),"")</f>
        <v/>
      </c>
      <c r="CF31" t="str">
        <f>_xlfn.IFNA(","&amp;VLOOKUP($A31*1000+CF$3,奖励辅助!$B:$M,12,FALSE),"")</f>
        <v/>
      </c>
      <c r="CG31" t="str">
        <f>_xlfn.IFNA(","&amp;VLOOKUP($A31*1000+CG$3,奖励辅助!$B:$M,12,FALSE),"")</f>
        <v/>
      </c>
      <c r="CH31" t="str">
        <f>_xlfn.IFNA(","&amp;VLOOKUP($A31*1000+CH$3,奖励辅助!$B:$M,12,FALSE),"")</f>
        <v/>
      </c>
      <c r="CI31" t="str">
        <f>_xlfn.IFNA(","&amp;VLOOKUP($A31*1000+CI$3,奖励辅助!$B:$M,12,FALSE),"")</f>
        <v/>
      </c>
      <c r="CJ31" t="str">
        <f>_xlfn.IFNA(","&amp;VLOOKUP($A31*1000+CJ$3,奖励辅助!$B:$M,12,FALSE),"")</f>
        <v/>
      </c>
      <c r="CK31" t="str">
        <f>_xlfn.IFNA(","&amp;VLOOKUP($A31*1000+CK$3,奖励辅助!$B:$M,12,FALSE),"")</f>
        <v/>
      </c>
      <c r="CL31" t="str">
        <f>_xlfn.IFNA(","&amp;VLOOKUP($A31*1000+CL$3,奖励辅助!$B:$M,12,FALSE),"")</f>
        <v/>
      </c>
      <c r="CM31" t="str">
        <f>_xlfn.IFNA(","&amp;VLOOKUP($A31*1000+CM$3,奖励辅助!$B:$M,12,FALSE),"")</f>
        <v/>
      </c>
      <c r="CN31" t="str">
        <f>_xlfn.IFNA(","&amp;VLOOKUP($A31*1000+CN$3,奖励辅助!$B:$M,12,FALSE),"")</f>
        <v/>
      </c>
      <c r="CO31" t="str">
        <f>_xlfn.IFNA(","&amp;VLOOKUP($A31*1000+CO$3,奖励辅助!$B:$M,12,FALSE),"")</f>
        <v/>
      </c>
      <c r="CP31" t="str">
        <f>_xlfn.IFNA(","&amp;VLOOKUP($A31*1000+CP$3,奖励辅助!$B:$M,12,FALSE),"")</f>
        <v/>
      </c>
      <c r="CQ31" t="str">
        <f>_xlfn.IFNA(","&amp;VLOOKUP($A31*1000+CQ$3,奖励辅助!$B:$M,12,FALSE),"")</f>
        <v/>
      </c>
      <c r="CR31" t="str">
        <f>_xlfn.IFNA(","&amp;VLOOKUP($A31*1000+CR$3,奖励辅助!$B:$M,12,FALSE),"")</f>
        <v/>
      </c>
      <c r="CS31" t="str">
        <f>_xlfn.IFNA(","&amp;VLOOKUP($A31*1000+CS$3,奖励辅助!$B:$M,12,FALSE),"")</f>
        <v/>
      </c>
      <c r="CT31" t="str">
        <f>_xlfn.IFNA(","&amp;VLOOKUP($A31*1000+CT$3,奖励辅助!$B:$M,12,FALSE),"")</f>
        <v/>
      </c>
      <c r="CU31" t="str">
        <f>_xlfn.IFNA(","&amp;VLOOKUP($A31*1000+CU$3,奖励辅助!$B:$M,12,FALSE),"")</f>
        <v/>
      </c>
      <c r="CV31" t="str">
        <f>_xlfn.IFNA(","&amp;VLOOKUP($A31*1000+CV$3,奖励辅助!$B:$M,12,FALSE),"")</f>
        <v/>
      </c>
      <c r="CW31" t="str">
        <f>_xlfn.IFNA(","&amp;VLOOKUP($A31*1000+CW$3,奖励辅助!$B:$M,12,FALSE),"")</f>
        <v/>
      </c>
      <c r="CX31" t="str">
        <f>_xlfn.IFNA(","&amp;VLOOKUP($A31*1000+CX$3,奖励辅助!$B:$M,12,FALSE),"")</f>
        <v/>
      </c>
      <c r="CY31" t="str">
        <f>_xlfn.IFNA(","&amp;VLOOKUP($A31*1000+CY$3,奖励辅助!$B:$M,12,FALSE),"")</f>
        <v/>
      </c>
      <c r="CZ31" t="str">
        <f>_xlfn.IFNA(","&amp;VLOOKUP($A31*1000+CZ$3,奖励辅助!$B:$M,12,FALSE),"")</f>
        <v/>
      </c>
      <c r="DA31" t="str">
        <f>_xlfn.IFNA(","&amp;VLOOKUP($A31*1000+DA$3,奖励辅助!$B:$M,12,FALSE),"")</f>
        <v/>
      </c>
      <c r="DB31" t="str">
        <f>_xlfn.IFNA(","&amp;VLOOKUP($A31*1000+DB$3,奖励辅助!$B:$M,12,FALSE),"")</f>
        <v/>
      </c>
      <c r="DC31" t="str">
        <f>_xlfn.IFNA(","&amp;VLOOKUP($A31*1000+DC$3,奖励辅助!$B:$M,12,FALSE),"")</f>
        <v/>
      </c>
      <c r="DD31" t="str">
        <f>_xlfn.IFNA(","&amp;VLOOKUP($A31*1000+DD$3,奖励辅助!$B:$M,12,FALSE),"")</f>
        <v/>
      </c>
      <c r="DE31" t="str">
        <f>_xlfn.IFNA(","&amp;VLOOKUP($A31*1000+DE$3,奖励辅助!$B:$M,12,FALSE),"")</f>
        <v/>
      </c>
      <c r="DF31" t="str">
        <f>_xlfn.IFNA(","&amp;VLOOKUP($A31*1000+DF$3,奖励辅助!$B:$M,12,FALSE),"")</f>
        <v/>
      </c>
      <c r="DG31" t="str">
        <f>_xlfn.IFNA(","&amp;VLOOKUP($A31*1000+DG$3,奖励辅助!$B:$M,12,FALSE),"")</f>
        <v/>
      </c>
      <c r="DH31" t="str">
        <f>_xlfn.IFNA(","&amp;VLOOKUP($A31*1000+DH$3,奖励辅助!$B:$M,12,FALSE),"")</f>
        <v/>
      </c>
      <c r="DI31" t="str">
        <f>_xlfn.IFNA(","&amp;VLOOKUP($A31*1000+DI$3,奖励辅助!$B:$M,12,FALSE),"")</f>
        <v/>
      </c>
      <c r="DJ31" t="str">
        <f>_xlfn.IFNA(","&amp;VLOOKUP($A31*1000+DJ$3,奖励辅助!$B:$M,12,FALSE),"")</f>
        <v/>
      </c>
      <c r="DK31" t="str">
        <f>_xlfn.IFNA(","&amp;VLOOKUP($A31*1000+DK$3,奖励辅助!$B:$M,12,FALSE),"")</f>
        <v/>
      </c>
      <c r="DL31" t="str">
        <f>_xlfn.IFNA(","&amp;VLOOKUP($A31*1000+DL$3,奖励辅助!$B:$M,12,FALSE),"")</f>
        <v/>
      </c>
      <c r="DM31" t="str">
        <f>_xlfn.IFNA(","&amp;VLOOKUP($A31*1000+DM$3,奖励辅助!$B:$M,12,FALSE),"")</f>
        <v/>
      </c>
      <c r="DN31" t="str">
        <f>_xlfn.IFNA(","&amp;VLOOKUP($A31*1000+DN$3,奖励辅助!$B:$M,12,FALSE),"")</f>
        <v/>
      </c>
      <c r="DO31" t="str">
        <f>_xlfn.IFNA(","&amp;VLOOKUP($A31*1000+DO$3,奖励辅助!$B:$M,12,FALSE),"")</f>
        <v/>
      </c>
      <c r="DP31" t="str">
        <f>_xlfn.IFNA(","&amp;VLOOKUP($A31*1000+DP$3,奖励辅助!$B:$M,12,FALSE),"")</f>
        <v/>
      </c>
      <c r="DQ31" t="str">
        <f>_xlfn.IFNA(","&amp;VLOOKUP($A31*1000+DQ$3,奖励辅助!$B:$M,12,FALSE),"")</f>
        <v/>
      </c>
      <c r="DR31" t="str">
        <f>_xlfn.IFNA(","&amp;VLOOKUP($A31*1000+DR$3,奖励辅助!$B:$M,12,FALSE),"")</f>
        <v/>
      </c>
      <c r="DS31" t="str">
        <f>_xlfn.IFNA(","&amp;VLOOKUP($A31*1000+DS$3,奖励辅助!$B:$M,12,FALSE),"")</f>
        <v/>
      </c>
      <c r="DT31" t="str">
        <f>_xlfn.IFNA(","&amp;VLOOKUP($A31*1000+DT$3,奖励辅助!$B:$M,12,FALSE),"")</f>
        <v/>
      </c>
      <c r="DU31" t="str">
        <f>_xlfn.IFNA(","&amp;VLOOKUP($A31*1000+DU$3,奖励辅助!$B:$M,12,FALSE),"")</f>
        <v/>
      </c>
      <c r="DV31" t="str">
        <f>_xlfn.IFNA(","&amp;VLOOKUP($A31*1000+DV$3,奖励辅助!$B:$M,12,FALSE),"")</f>
        <v/>
      </c>
      <c r="DW31" t="str">
        <f>_xlfn.IFNA(","&amp;VLOOKUP($A31*1000+DW$3,奖励辅助!$B:$M,12,FALSE),"")</f>
        <v/>
      </c>
      <c r="DX31" t="str">
        <f>_xlfn.IFNA(","&amp;VLOOKUP($A31*1000+DX$3,奖励辅助!$B:$M,12,FALSE),"")</f>
        <v/>
      </c>
      <c r="DY31" t="str">
        <f>_xlfn.IFNA(","&amp;VLOOKUP($A31*1000+DY$3,奖励辅助!$B:$M,12,FALSE),"")</f>
        <v/>
      </c>
      <c r="DZ31" t="str">
        <f>_xlfn.IFNA(","&amp;VLOOKUP($A31*1000+DZ$3,奖励辅助!$B:$M,12,FALSE),"")</f>
        <v/>
      </c>
      <c r="EA31" t="str">
        <f>_xlfn.IFNA(","&amp;VLOOKUP($A31*1000+EA$3,奖励辅助!$B:$M,12,FALSE),"")</f>
        <v/>
      </c>
      <c r="EB31" t="str">
        <f>_xlfn.IFNA(","&amp;VLOOKUP($A31*1000+EB$3,奖励辅助!$B:$M,12,FALSE),"")</f>
        <v/>
      </c>
      <c r="EC31" t="str">
        <f>_xlfn.IFNA(","&amp;VLOOKUP($A31*1000+EC$3,奖励辅助!$B:$M,12,FALSE),"")</f>
        <v/>
      </c>
      <c r="ED31" t="str">
        <f>_xlfn.IFNA(","&amp;VLOOKUP($A31*1000+ED$3,奖励辅助!$B:$M,12,FALSE),"")</f>
        <v/>
      </c>
      <c r="EE31" t="str">
        <f>_xlfn.IFNA(","&amp;VLOOKUP($A31*1000+EE$3,奖励辅助!$B:$M,12,FALSE),"")</f>
        <v/>
      </c>
      <c r="EF31" t="str">
        <f>_xlfn.IFNA(","&amp;VLOOKUP($A31*1000+EF$3,奖励辅助!$B:$M,12,FALSE),"")</f>
        <v/>
      </c>
      <c r="EG31" t="str">
        <f>_xlfn.IFNA(","&amp;VLOOKUP($A31*1000+EG$3,奖励辅助!$B:$M,12,FALSE),"")</f>
        <v/>
      </c>
      <c r="EH31" t="str">
        <f>_xlfn.IFNA(","&amp;VLOOKUP($A31*1000+EH$3,奖励辅助!$B:$M,12,FALSE),"")</f>
        <v/>
      </c>
      <c r="EI31" t="str">
        <f>_xlfn.IFNA(","&amp;VLOOKUP($A31*1000+EI$3,奖励辅助!$B:$M,12,FALSE),"")</f>
        <v/>
      </c>
      <c r="EJ31" t="str">
        <f>_xlfn.IFNA(","&amp;VLOOKUP($A31*1000+EJ$3,奖励辅助!$B:$M,12,FALSE),"")</f>
        <v/>
      </c>
      <c r="EK31" t="str">
        <f>_xlfn.IFNA(","&amp;VLOOKUP($A31*1000+EK$3,奖励辅助!$B:$M,12,FALSE),"")</f>
        <v/>
      </c>
      <c r="EL31" t="str">
        <f>_xlfn.IFNA(","&amp;VLOOKUP($A31*1000+EL$3,奖励辅助!$B:$M,12,FALSE),"")</f>
        <v/>
      </c>
      <c r="EM31" t="str">
        <f>_xlfn.IFNA(","&amp;VLOOKUP($A31*1000+EM$3,奖励辅助!$B:$M,12,FALSE),"")</f>
        <v/>
      </c>
      <c r="EN31" t="str">
        <f>_xlfn.IFNA(","&amp;VLOOKUP($A31*1000+EN$3,奖励辅助!$B:$M,12,FALSE),"")</f>
        <v/>
      </c>
      <c r="EO31" t="str">
        <f>_xlfn.IFNA(","&amp;VLOOKUP($A31*1000+EO$3,奖励辅助!$B:$M,12,FALSE),"")</f>
        <v/>
      </c>
      <c r="EP31" t="str">
        <f>_xlfn.IFNA(","&amp;VLOOKUP($A31*1000+EP$3,奖励辅助!$B:$M,12,FALSE),"")</f>
        <v/>
      </c>
      <c r="EQ31" t="str">
        <f>_xlfn.IFNA(","&amp;VLOOKUP($A31*1000+EQ$3,奖励辅助!$B:$M,12,FALSE),"")</f>
        <v/>
      </c>
      <c r="ER31" t="str">
        <f>_xlfn.IFNA(","&amp;VLOOKUP($A31*1000+ER$3,奖励辅助!$B:$M,12,FALSE),"")</f>
        <v/>
      </c>
      <c r="ES31" t="str">
        <f>_xlfn.IFNA(","&amp;VLOOKUP($A31*1000+ES$3,奖励辅助!$B:$M,12,FALSE),"")</f>
        <v/>
      </c>
      <c r="ET31" t="str">
        <f>_xlfn.IFNA(","&amp;VLOOKUP($A31*1000+ET$3,奖励辅助!$B:$M,12,FALSE),"")</f>
        <v/>
      </c>
      <c r="EU31" t="str">
        <f>_xlfn.IFNA(","&amp;VLOOKUP($A31*1000+EU$3,奖励辅助!$B:$M,12,FALSE),"")</f>
        <v/>
      </c>
      <c r="EV31" t="str">
        <f>_xlfn.IFNA(","&amp;VLOOKUP($A31*1000+EV$3,奖励辅助!$B:$M,12,FALSE),"")</f>
        <v/>
      </c>
      <c r="EW31" t="str">
        <f>_xlfn.IFNA(","&amp;VLOOKUP($A31*1000+EW$3,奖励辅助!$B:$M,12,FALSE),"")</f>
        <v/>
      </c>
      <c r="EX31" t="str">
        <f>_xlfn.IFNA(","&amp;VLOOKUP($A31*1000+EX$3,奖励辅助!$B:$M,12,FALSE),"")</f>
        <v/>
      </c>
      <c r="EY31" t="str">
        <f>_xlfn.IFNA(","&amp;VLOOKUP($A31*1000+EY$3,奖励辅助!$B:$M,12,FALSE),"")</f>
        <v/>
      </c>
      <c r="EZ31" t="str">
        <f>_xlfn.IFNA(","&amp;VLOOKUP($A31*1000+EZ$3,奖励辅助!$B:$M,12,FALSE),"")</f>
        <v/>
      </c>
    </row>
    <row r="32" spans="1:156" x14ac:dyDescent="0.15">
      <c r="B32" s="3"/>
      <c r="C32" s="3"/>
      <c r="D32" s="3"/>
      <c r="E32" s="2"/>
      <c r="F32" s="2"/>
    </row>
    <row r="33" spans="2:6" x14ac:dyDescent="0.15">
      <c r="B33" s="3"/>
      <c r="C33" s="3"/>
      <c r="D33" s="3"/>
      <c r="E33" s="2"/>
      <c r="F33" s="2"/>
    </row>
    <row r="34" spans="2:6" x14ac:dyDescent="0.15">
      <c r="B34" s="3"/>
      <c r="C34" s="3"/>
      <c r="D34" s="3"/>
      <c r="E34" s="2"/>
      <c r="F34" s="2"/>
    </row>
    <row r="35" spans="2:6" x14ac:dyDescent="0.15">
      <c r="B35" s="1"/>
      <c r="C35" s="1"/>
      <c r="D35" s="3"/>
      <c r="E35" s="2"/>
      <c r="F35" s="2"/>
    </row>
    <row r="36" spans="2:6" x14ac:dyDescent="0.15">
      <c r="B36" s="1"/>
      <c r="C36" s="1"/>
      <c r="D36" s="3"/>
      <c r="E36" s="2"/>
      <c r="F36" s="2"/>
    </row>
    <row r="37" spans="2:6" x14ac:dyDescent="0.15">
      <c r="B37" s="1"/>
      <c r="C37" s="1"/>
      <c r="D37" s="3"/>
      <c r="E37" s="2"/>
      <c r="F37" s="2"/>
    </row>
    <row r="38" spans="2:6" x14ac:dyDescent="0.15">
      <c r="B38" s="1"/>
      <c r="C38" s="1"/>
      <c r="D38" s="3"/>
      <c r="E38" s="2"/>
      <c r="F38" s="2"/>
    </row>
    <row r="39" spans="2:6" x14ac:dyDescent="0.15">
      <c r="B39" s="1"/>
      <c r="C39" s="1"/>
      <c r="D39" s="3"/>
      <c r="E39" s="2"/>
      <c r="F39" s="2"/>
    </row>
    <row r="40" spans="2:6" x14ac:dyDescent="0.15">
      <c r="B40" s="1"/>
      <c r="C40" s="1"/>
      <c r="D40" s="3"/>
      <c r="E40" s="2"/>
      <c r="F40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1"/>
  <sheetViews>
    <sheetView workbookViewId="0">
      <selection activeCell="H32" sqref="H32"/>
    </sheetView>
  </sheetViews>
  <sheetFormatPr baseColWidth="10" defaultRowHeight="15" x14ac:dyDescent="0.15"/>
  <cols>
    <col min="2" max="2" width="11.83203125" customWidth="1"/>
    <col min="6" max="6" width="15.6640625" customWidth="1"/>
    <col min="7" max="7" width="19.6640625" customWidth="1"/>
    <col min="9" max="9" width="15.5" bestFit="1" customWidth="1"/>
    <col min="10" max="10" width="24" customWidth="1"/>
    <col min="11" max="11" width="17.5" bestFit="1" customWidth="1"/>
    <col min="13" max="13" width="31.5" bestFit="1" customWidth="1"/>
    <col min="18" max="18" width="14.5" bestFit="1" customWidth="1"/>
  </cols>
  <sheetData>
    <row r="1" spans="2:19" x14ac:dyDescent="0.15">
      <c r="B1">
        <v>1</v>
      </c>
      <c r="C1">
        <v>2</v>
      </c>
      <c r="D1">
        <v>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R1" t="s">
        <v>173</v>
      </c>
      <c r="S1" t="s">
        <v>172</v>
      </c>
    </row>
    <row r="4" spans="2:19" x14ac:dyDescent="0.15">
      <c r="J4" s="4" t="s">
        <v>169</v>
      </c>
    </row>
    <row r="5" spans="2:19" x14ac:dyDescent="0.15">
      <c r="I5" s="4" t="s">
        <v>95</v>
      </c>
      <c r="J5" s="4"/>
      <c r="K5" s="4" t="s">
        <v>98</v>
      </c>
      <c r="L5" s="4"/>
    </row>
    <row r="6" spans="2:19" x14ac:dyDescent="0.15">
      <c r="I6" s="4" t="s">
        <v>96</v>
      </c>
      <c r="J6" s="4" t="s">
        <v>97</v>
      </c>
      <c r="K6" s="4" t="s">
        <v>99</v>
      </c>
      <c r="L6" s="4" t="s">
        <v>100</v>
      </c>
    </row>
    <row r="7" spans="2:19" x14ac:dyDescent="0.15">
      <c r="B7" t="s">
        <v>94</v>
      </c>
      <c r="C7" t="s">
        <v>91</v>
      </c>
      <c r="D7" t="s">
        <v>90</v>
      </c>
      <c r="F7" t="s">
        <v>92</v>
      </c>
      <c r="G7" t="s">
        <v>170</v>
      </c>
      <c r="H7" t="s">
        <v>93</v>
      </c>
    </row>
    <row r="8" spans="2:19" x14ac:dyDescent="0.15">
      <c r="B8">
        <f>C8*1000+D8</f>
        <v>950001001</v>
      </c>
      <c r="C8">
        <v>950001</v>
      </c>
      <c r="D8">
        <v>1</v>
      </c>
      <c r="F8" s="1" t="s">
        <v>10</v>
      </c>
      <c r="G8" t="s">
        <v>92</v>
      </c>
      <c r="H8">
        <v>500</v>
      </c>
      <c r="I8" t="str">
        <f>IF(E8=0,"",I$5&amp;E8&amp;I$6)</f>
        <v/>
      </c>
      <c r="J8" t="str">
        <f>R8&amp;S8</f>
        <v>{"t":"i","i":3</v>
      </c>
      <c r="K8" t="str">
        <f>K$5&amp;H8&amp;K$6</f>
        <v>,"c":500,"tr":0}</v>
      </c>
      <c r="L8" t="str">
        <f>IF(I8="","",L$6)</f>
        <v/>
      </c>
      <c r="M8" t="str">
        <f>I8&amp;J8&amp;K8&amp;L8</f>
        <v>{"t":"i","i":3,"c":500,"tr":0}</v>
      </c>
      <c r="R8" t="str">
        <f>VLOOKUP(G8,映射表!A:B,2,FALSE)</f>
        <v>{"t":"i","i":</v>
      </c>
      <c r="S8">
        <f>_xlfn.IFNA(_xlfn.IFNA(_xlfn.IFNA(_xlfn.IFNA(_xlfn.IFNA(VLOOKUP(F8,物品!B:C,2,FALSE),VLOOKUP(F8,物品!H:I,2,FALSE)),VLOOKUP(F8,物品!M:N,2,FALSE)),VLOOKUP(F8,物品!R:S,2,FALSE)),VLOOKUP(F8,物品!W:X,2,FALSE)),VLOOKUP(F8,物品!AB:AC,2,FALSE))</f>
        <v>3</v>
      </c>
    </row>
    <row r="9" spans="2:19" x14ac:dyDescent="0.15">
      <c r="B9">
        <f t="shared" ref="B9" si="0">C9*1000+D9</f>
        <v>950001002</v>
      </c>
      <c r="C9">
        <f>IF(D9=1,C8+1,C8)</f>
        <v>950001</v>
      </c>
      <c r="D9">
        <v>2</v>
      </c>
      <c r="F9" s="1" t="s">
        <v>432</v>
      </c>
      <c r="G9" t="s">
        <v>92</v>
      </c>
      <c r="H9">
        <v>50000</v>
      </c>
      <c r="I9" t="str">
        <f t="shared" ref="I9:I13" si="1">IF(E9=0,"",I$5&amp;E9&amp;I$6)</f>
        <v/>
      </c>
      <c r="J9" t="str">
        <f t="shared" ref="J9:J13" si="2">R9&amp;S9</f>
        <v>{"t":"i","i":1</v>
      </c>
      <c r="K9" t="str">
        <f t="shared" ref="K9:K13" si="3">K$5&amp;H9&amp;K$6</f>
        <v>,"c":50000,"tr":0}</v>
      </c>
      <c r="L9" t="str">
        <f t="shared" ref="L9:L13" si="4">IF(I9="","",L$6)</f>
        <v/>
      </c>
      <c r="M9" t="str">
        <f t="shared" ref="M9:M13" si="5">I9&amp;J9&amp;K9&amp;L9</f>
        <v>{"t":"i","i":1,"c":50000,"tr":0}</v>
      </c>
      <c r="R9" t="str">
        <f>VLOOKUP(G9,映射表!A:B,2,FALSE)</f>
        <v>{"t":"i","i":</v>
      </c>
      <c r="S9">
        <f>_xlfn.IFNA(_xlfn.IFNA(_xlfn.IFNA(_xlfn.IFNA(_xlfn.IFNA(VLOOKUP(F9,物品!B:C,2,FALSE),VLOOKUP(F9,物品!H:I,2,FALSE)),VLOOKUP(F9,物品!M:N,2,FALSE)),VLOOKUP(F9,物品!R:S,2,FALSE)),VLOOKUP(F9,物品!W:X,2,FALSE)),VLOOKUP(F9,物品!AB:AC,2,FALSE))</f>
        <v>1</v>
      </c>
    </row>
    <row r="10" spans="2:19" x14ac:dyDescent="0.15">
      <c r="B10">
        <f t="shared" ref="B10:B14" si="6">C10*1000+D10</f>
        <v>950001003</v>
      </c>
      <c r="C10">
        <f t="shared" ref="C10:C49" si="7">IF(D10=1,C9+1,C9)</f>
        <v>950001</v>
      </c>
      <c r="D10">
        <v>3</v>
      </c>
      <c r="F10" s="1" t="s">
        <v>13</v>
      </c>
      <c r="G10" t="s">
        <v>92</v>
      </c>
      <c r="H10">
        <v>5000</v>
      </c>
      <c r="I10" t="str">
        <f t="shared" si="1"/>
        <v/>
      </c>
      <c r="J10" t="str">
        <f t="shared" si="2"/>
        <v>{"t":"i","i":6</v>
      </c>
      <c r="K10" t="str">
        <f t="shared" si="3"/>
        <v>,"c":5000,"tr":0}</v>
      </c>
      <c r="L10" t="str">
        <f t="shared" si="4"/>
        <v/>
      </c>
      <c r="M10" t="str">
        <f t="shared" si="5"/>
        <v>{"t":"i","i":6,"c":5000,"tr":0}</v>
      </c>
      <c r="R10" t="str">
        <f>VLOOKUP(G10,映射表!A:B,2,FALSE)</f>
        <v>{"t":"i","i":</v>
      </c>
      <c r="S10">
        <f>_xlfn.IFNA(_xlfn.IFNA(_xlfn.IFNA(_xlfn.IFNA(_xlfn.IFNA(VLOOKUP(F10,物品!B:C,2,FALSE),VLOOKUP(F10,物品!H:I,2,FALSE)),VLOOKUP(F10,物品!M:N,2,FALSE)),VLOOKUP(F10,物品!R:S,2,FALSE)),VLOOKUP(F10,物品!W:X,2,FALSE)),VLOOKUP(F10,物品!AB:AC,2,FALSE))</f>
        <v>6</v>
      </c>
    </row>
    <row r="11" spans="2:19" x14ac:dyDescent="0.15">
      <c r="B11">
        <f t="shared" si="6"/>
        <v>950002001</v>
      </c>
      <c r="C11">
        <f t="shared" si="7"/>
        <v>950002</v>
      </c>
      <c r="D11">
        <f>D8</f>
        <v>1</v>
      </c>
      <c r="F11" s="1" t="s">
        <v>525</v>
      </c>
      <c r="G11" t="s">
        <v>92</v>
      </c>
      <c r="H11">
        <v>350</v>
      </c>
      <c r="I11" t="str">
        <f t="shared" si="1"/>
        <v/>
      </c>
      <c r="J11" t="str">
        <f t="shared" si="2"/>
        <v>{"t":"i","i":3</v>
      </c>
      <c r="K11" t="str">
        <f t="shared" si="3"/>
        <v>,"c":350,"tr":0}</v>
      </c>
      <c r="L11" t="str">
        <f t="shared" si="4"/>
        <v/>
      </c>
      <c r="M11" t="str">
        <f t="shared" si="5"/>
        <v>{"t":"i","i":3,"c":350,"tr":0}</v>
      </c>
      <c r="R11" t="str">
        <f>VLOOKUP(G11,映射表!A:B,2,FALSE)</f>
        <v>{"t":"i","i":</v>
      </c>
      <c r="S11">
        <f>_xlfn.IFNA(_xlfn.IFNA(_xlfn.IFNA(_xlfn.IFNA(_xlfn.IFNA(VLOOKUP(F11,物品!B:C,2,FALSE),VLOOKUP(F11,物品!H:I,2,FALSE)),VLOOKUP(F11,物品!M:N,2,FALSE)),VLOOKUP(F11,物品!R:S,2,FALSE)),VLOOKUP(F11,物品!W:X,2,FALSE)),VLOOKUP(F11,物品!AB:AC,2,FALSE))</f>
        <v>3</v>
      </c>
    </row>
    <row r="12" spans="2:19" x14ac:dyDescent="0.15">
      <c r="B12">
        <f t="shared" si="6"/>
        <v>950002002</v>
      </c>
      <c r="C12">
        <f t="shared" si="7"/>
        <v>950002</v>
      </c>
      <c r="D12">
        <f t="shared" ref="D12:D51" si="8">D9</f>
        <v>2</v>
      </c>
      <c r="F12" s="1" t="s">
        <v>432</v>
      </c>
      <c r="G12" t="s">
        <v>92</v>
      </c>
      <c r="H12">
        <v>35000</v>
      </c>
      <c r="I12" t="str">
        <f t="shared" si="1"/>
        <v/>
      </c>
      <c r="J12" t="str">
        <f t="shared" si="2"/>
        <v>{"t":"i","i":1</v>
      </c>
      <c r="K12" t="str">
        <f t="shared" si="3"/>
        <v>,"c":35000,"tr":0}</v>
      </c>
      <c r="L12" t="str">
        <f t="shared" si="4"/>
        <v/>
      </c>
      <c r="M12" t="str">
        <f t="shared" si="5"/>
        <v>{"t":"i","i":1,"c":35000,"tr":0}</v>
      </c>
      <c r="R12" t="str">
        <f>VLOOKUP(G12,映射表!A:B,2,FALSE)</f>
        <v>{"t":"i","i":</v>
      </c>
      <c r="S12">
        <f>_xlfn.IFNA(_xlfn.IFNA(_xlfn.IFNA(_xlfn.IFNA(_xlfn.IFNA(VLOOKUP(F12,物品!B:C,2,FALSE),VLOOKUP(F12,物品!H:I,2,FALSE)),VLOOKUP(F12,物品!M:N,2,FALSE)),VLOOKUP(F12,物品!R:S,2,FALSE)),VLOOKUP(F12,物品!W:X,2,FALSE)),VLOOKUP(F12,物品!AB:AC,2,FALSE))</f>
        <v>1</v>
      </c>
    </row>
    <row r="13" spans="2:19" x14ac:dyDescent="0.15">
      <c r="B13">
        <f t="shared" si="6"/>
        <v>950002003</v>
      </c>
      <c r="C13">
        <f t="shared" si="7"/>
        <v>950002</v>
      </c>
      <c r="D13">
        <f t="shared" si="8"/>
        <v>3</v>
      </c>
      <c r="F13" s="1" t="s">
        <v>13</v>
      </c>
      <c r="G13" t="s">
        <v>92</v>
      </c>
      <c r="H13">
        <v>3500</v>
      </c>
      <c r="I13" t="str">
        <f t="shared" si="1"/>
        <v/>
      </c>
      <c r="J13" t="str">
        <f t="shared" si="2"/>
        <v>{"t":"i","i":6</v>
      </c>
      <c r="K13" t="str">
        <f t="shared" si="3"/>
        <v>,"c":3500,"tr":0}</v>
      </c>
      <c r="L13" t="str">
        <f t="shared" si="4"/>
        <v/>
      </c>
      <c r="M13" t="str">
        <f t="shared" si="5"/>
        <v>{"t":"i","i":6,"c":3500,"tr":0}</v>
      </c>
      <c r="R13" t="str">
        <f>VLOOKUP(G13,映射表!A:B,2,FALSE)</f>
        <v>{"t":"i","i":</v>
      </c>
      <c r="S13">
        <f>_xlfn.IFNA(_xlfn.IFNA(_xlfn.IFNA(_xlfn.IFNA(_xlfn.IFNA(VLOOKUP(F13,物品!B:C,2,FALSE),VLOOKUP(F13,物品!H:I,2,FALSE)),VLOOKUP(F13,物品!M:N,2,FALSE)),VLOOKUP(F13,物品!R:S,2,FALSE)),VLOOKUP(F13,物品!W:X,2,FALSE)),VLOOKUP(F13,物品!AB:AC,2,FALSE))</f>
        <v>6</v>
      </c>
    </row>
    <row r="14" spans="2:19" x14ac:dyDescent="0.15">
      <c r="B14">
        <f t="shared" si="6"/>
        <v>950003001</v>
      </c>
      <c r="C14">
        <f t="shared" si="7"/>
        <v>950003</v>
      </c>
      <c r="D14">
        <f t="shared" si="8"/>
        <v>1</v>
      </c>
      <c r="F14" s="1" t="s">
        <v>10</v>
      </c>
      <c r="G14" t="s">
        <v>92</v>
      </c>
      <c r="H14">
        <v>250</v>
      </c>
      <c r="I14" t="str">
        <f t="shared" ref="I14:I23" si="9">IF(E14=0,"",I$5&amp;E14&amp;I$6)</f>
        <v/>
      </c>
      <c r="J14" t="str">
        <f t="shared" ref="J14:J23" si="10">R14&amp;S14</f>
        <v>{"t":"i","i":3</v>
      </c>
      <c r="K14" t="str">
        <f t="shared" ref="K14:K23" si="11">K$5&amp;H14&amp;K$6</f>
        <v>,"c":250,"tr":0}</v>
      </c>
      <c r="L14" t="str">
        <f t="shared" ref="L14:L23" si="12">IF(I14="","",L$6)</f>
        <v/>
      </c>
      <c r="M14" t="str">
        <f t="shared" ref="M14:M23" si="13">I14&amp;J14&amp;K14&amp;L14</f>
        <v>{"t":"i","i":3,"c":250,"tr":0}</v>
      </c>
      <c r="R14" t="str">
        <f>VLOOKUP(G14,映射表!A:B,2,FALSE)</f>
        <v>{"t":"i","i":</v>
      </c>
      <c r="S14">
        <f>_xlfn.IFNA(_xlfn.IFNA(_xlfn.IFNA(_xlfn.IFNA(_xlfn.IFNA(VLOOKUP(F14,物品!B:C,2,FALSE),VLOOKUP(F14,物品!H:I,2,FALSE)),VLOOKUP(F14,物品!M:N,2,FALSE)),VLOOKUP(F14,物品!R:S,2,FALSE)),VLOOKUP(F14,物品!W:X,2,FALSE)),VLOOKUP(F14,物品!AB:AC,2,FALSE))</f>
        <v>3</v>
      </c>
    </row>
    <row r="15" spans="2:19" x14ac:dyDescent="0.15">
      <c r="B15">
        <f t="shared" ref="B15:B24" si="14">C15*1000+D15</f>
        <v>950003002</v>
      </c>
      <c r="C15">
        <f t="shared" si="7"/>
        <v>950003</v>
      </c>
      <c r="D15">
        <f t="shared" si="8"/>
        <v>2</v>
      </c>
      <c r="F15" s="1" t="s">
        <v>432</v>
      </c>
      <c r="G15" t="s">
        <v>92</v>
      </c>
      <c r="H15">
        <v>25000</v>
      </c>
      <c r="I15" t="str">
        <f t="shared" si="9"/>
        <v/>
      </c>
      <c r="J15" t="str">
        <f t="shared" si="10"/>
        <v>{"t":"i","i":1</v>
      </c>
      <c r="K15" t="str">
        <f t="shared" si="11"/>
        <v>,"c":25000,"tr":0}</v>
      </c>
      <c r="L15" t="str">
        <f t="shared" si="12"/>
        <v/>
      </c>
      <c r="M15" t="str">
        <f t="shared" si="13"/>
        <v>{"t":"i","i":1,"c":25000,"tr":0}</v>
      </c>
      <c r="R15" t="str">
        <f>VLOOKUP(G15,映射表!A:B,2,FALSE)</f>
        <v>{"t":"i","i":</v>
      </c>
      <c r="S15">
        <f>_xlfn.IFNA(_xlfn.IFNA(_xlfn.IFNA(_xlfn.IFNA(_xlfn.IFNA(VLOOKUP(F15,物品!B:C,2,FALSE),VLOOKUP(F15,物品!H:I,2,FALSE)),VLOOKUP(F15,物品!M:N,2,FALSE)),VLOOKUP(F15,物品!R:S,2,FALSE)),VLOOKUP(F15,物品!W:X,2,FALSE)),VLOOKUP(F15,物品!AB:AC,2,FALSE))</f>
        <v>1</v>
      </c>
    </row>
    <row r="16" spans="2:19" x14ac:dyDescent="0.15">
      <c r="B16">
        <f t="shared" si="14"/>
        <v>950003003</v>
      </c>
      <c r="C16">
        <f t="shared" si="7"/>
        <v>950003</v>
      </c>
      <c r="D16">
        <f t="shared" si="8"/>
        <v>3</v>
      </c>
      <c r="F16" s="1" t="s">
        <v>13</v>
      </c>
      <c r="G16" t="s">
        <v>92</v>
      </c>
      <c r="H16">
        <v>2500</v>
      </c>
      <c r="I16" t="str">
        <f t="shared" si="9"/>
        <v/>
      </c>
      <c r="J16" t="str">
        <f t="shared" si="10"/>
        <v>{"t":"i","i":6</v>
      </c>
      <c r="K16" t="str">
        <f t="shared" si="11"/>
        <v>,"c":2500,"tr":0}</v>
      </c>
      <c r="L16" t="str">
        <f t="shared" si="12"/>
        <v/>
      </c>
      <c r="M16" t="str">
        <f t="shared" si="13"/>
        <v>{"t":"i","i":6,"c":2500,"tr":0}</v>
      </c>
      <c r="R16" t="str">
        <f>VLOOKUP(G16,映射表!A:B,2,FALSE)</f>
        <v>{"t":"i","i":</v>
      </c>
      <c r="S16">
        <f>_xlfn.IFNA(_xlfn.IFNA(_xlfn.IFNA(_xlfn.IFNA(_xlfn.IFNA(VLOOKUP(F16,物品!B:C,2,FALSE),VLOOKUP(F16,物品!H:I,2,FALSE)),VLOOKUP(F16,物品!M:N,2,FALSE)),VLOOKUP(F16,物品!R:S,2,FALSE)),VLOOKUP(F16,物品!W:X,2,FALSE)),VLOOKUP(F16,物品!AB:AC,2,FALSE))</f>
        <v>6</v>
      </c>
    </row>
    <row r="17" spans="2:19" x14ac:dyDescent="0.15">
      <c r="B17">
        <f t="shared" si="14"/>
        <v>950004001</v>
      </c>
      <c r="C17">
        <f t="shared" si="7"/>
        <v>950004</v>
      </c>
      <c r="D17">
        <f t="shared" si="8"/>
        <v>1</v>
      </c>
      <c r="F17" s="1" t="s">
        <v>525</v>
      </c>
      <c r="G17" t="s">
        <v>92</v>
      </c>
      <c r="H17">
        <v>200</v>
      </c>
      <c r="I17" t="str">
        <f t="shared" si="9"/>
        <v/>
      </c>
      <c r="J17" t="str">
        <f t="shared" si="10"/>
        <v>{"t":"i","i":3</v>
      </c>
      <c r="K17" t="str">
        <f t="shared" si="11"/>
        <v>,"c":200,"tr":0}</v>
      </c>
      <c r="L17" t="str">
        <f t="shared" si="12"/>
        <v/>
      </c>
      <c r="M17" t="str">
        <f t="shared" si="13"/>
        <v>{"t":"i","i":3,"c":200,"tr":0}</v>
      </c>
      <c r="R17" t="str">
        <f>VLOOKUP(G17,映射表!A:B,2,FALSE)</f>
        <v>{"t":"i","i":</v>
      </c>
      <c r="S17">
        <f>_xlfn.IFNA(_xlfn.IFNA(_xlfn.IFNA(_xlfn.IFNA(_xlfn.IFNA(VLOOKUP(F17,物品!B:C,2,FALSE),VLOOKUP(F17,物品!H:I,2,FALSE)),VLOOKUP(F17,物品!M:N,2,FALSE)),VLOOKUP(F17,物品!R:S,2,FALSE)),VLOOKUP(F17,物品!W:X,2,FALSE)),VLOOKUP(F17,物品!AB:AC,2,FALSE))</f>
        <v>3</v>
      </c>
    </row>
    <row r="18" spans="2:19" x14ac:dyDescent="0.15">
      <c r="B18">
        <f t="shared" si="14"/>
        <v>950004002</v>
      </c>
      <c r="C18">
        <f t="shared" si="7"/>
        <v>950004</v>
      </c>
      <c r="D18">
        <f t="shared" si="8"/>
        <v>2</v>
      </c>
      <c r="F18" s="1" t="s">
        <v>432</v>
      </c>
      <c r="G18" t="s">
        <v>92</v>
      </c>
      <c r="H18">
        <v>20000</v>
      </c>
      <c r="I18" t="str">
        <f t="shared" si="9"/>
        <v/>
      </c>
      <c r="J18" t="str">
        <f t="shared" si="10"/>
        <v>{"t":"i","i":1</v>
      </c>
      <c r="K18" t="str">
        <f t="shared" si="11"/>
        <v>,"c":20000,"tr":0}</v>
      </c>
      <c r="L18" t="str">
        <f t="shared" si="12"/>
        <v/>
      </c>
      <c r="M18" t="str">
        <f t="shared" si="13"/>
        <v>{"t":"i","i":1,"c":20000,"tr":0}</v>
      </c>
      <c r="R18" t="str">
        <f>VLOOKUP(G18,映射表!A:B,2,FALSE)</f>
        <v>{"t":"i","i":</v>
      </c>
      <c r="S18">
        <f>_xlfn.IFNA(_xlfn.IFNA(_xlfn.IFNA(_xlfn.IFNA(_xlfn.IFNA(VLOOKUP(F18,物品!B:C,2,FALSE),VLOOKUP(F18,物品!H:I,2,FALSE)),VLOOKUP(F18,物品!M:N,2,FALSE)),VLOOKUP(F18,物品!R:S,2,FALSE)),VLOOKUP(F18,物品!W:X,2,FALSE)),VLOOKUP(F18,物品!AB:AC,2,FALSE))</f>
        <v>1</v>
      </c>
    </row>
    <row r="19" spans="2:19" x14ac:dyDescent="0.15">
      <c r="B19">
        <f t="shared" si="14"/>
        <v>950004003</v>
      </c>
      <c r="C19">
        <f t="shared" si="7"/>
        <v>950004</v>
      </c>
      <c r="D19">
        <f t="shared" si="8"/>
        <v>3</v>
      </c>
      <c r="F19" s="1" t="s">
        <v>13</v>
      </c>
      <c r="G19" t="s">
        <v>92</v>
      </c>
      <c r="H19">
        <v>2000</v>
      </c>
      <c r="I19" t="str">
        <f t="shared" si="9"/>
        <v/>
      </c>
      <c r="J19" t="str">
        <f t="shared" si="10"/>
        <v>{"t":"i","i":6</v>
      </c>
      <c r="K19" t="str">
        <f t="shared" si="11"/>
        <v>,"c":2000,"tr":0}</v>
      </c>
      <c r="L19" t="str">
        <f t="shared" si="12"/>
        <v/>
      </c>
      <c r="M19" t="str">
        <f t="shared" si="13"/>
        <v>{"t":"i","i":6,"c":2000,"tr":0}</v>
      </c>
      <c r="R19" t="str">
        <f>VLOOKUP(G19,映射表!A:B,2,FALSE)</f>
        <v>{"t":"i","i":</v>
      </c>
      <c r="S19">
        <f>_xlfn.IFNA(_xlfn.IFNA(_xlfn.IFNA(_xlfn.IFNA(_xlfn.IFNA(VLOOKUP(F19,物品!B:C,2,FALSE),VLOOKUP(F19,物品!H:I,2,FALSE)),VLOOKUP(F19,物品!M:N,2,FALSE)),VLOOKUP(F19,物品!R:S,2,FALSE)),VLOOKUP(F19,物品!W:X,2,FALSE)),VLOOKUP(F19,物品!AB:AC,2,FALSE))</f>
        <v>6</v>
      </c>
    </row>
    <row r="20" spans="2:19" x14ac:dyDescent="0.15">
      <c r="B20">
        <f t="shared" si="14"/>
        <v>950005001</v>
      </c>
      <c r="C20">
        <f t="shared" si="7"/>
        <v>950005</v>
      </c>
      <c r="D20">
        <f t="shared" si="8"/>
        <v>1</v>
      </c>
      <c r="F20" s="1" t="s">
        <v>10</v>
      </c>
      <c r="G20" t="s">
        <v>92</v>
      </c>
      <c r="H20">
        <v>150</v>
      </c>
      <c r="I20" t="str">
        <f t="shared" si="9"/>
        <v/>
      </c>
      <c r="J20" t="str">
        <f t="shared" si="10"/>
        <v>{"t":"i","i":3</v>
      </c>
      <c r="K20" t="str">
        <f t="shared" si="11"/>
        <v>,"c":150,"tr":0}</v>
      </c>
      <c r="L20" t="str">
        <f t="shared" si="12"/>
        <v/>
      </c>
      <c r="M20" t="str">
        <f t="shared" si="13"/>
        <v>{"t":"i","i":3,"c":150,"tr":0}</v>
      </c>
      <c r="R20" t="str">
        <f>VLOOKUP(G20,映射表!A:B,2,FALSE)</f>
        <v>{"t":"i","i":</v>
      </c>
      <c r="S20">
        <f>_xlfn.IFNA(_xlfn.IFNA(_xlfn.IFNA(_xlfn.IFNA(_xlfn.IFNA(VLOOKUP(F20,物品!B:C,2,FALSE),VLOOKUP(F20,物品!H:I,2,FALSE)),VLOOKUP(F20,物品!M:N,2,FALSE)),VLOOKUP(F20,物品!R:S,2,FALSE)),VLOOKUP(F20,物品!W:X,2,FALSE)),VLOOKUP(F20,物品!AB:AC,2,FALSE))</f>
        <v>3</v>
      </c>
    </row>
    <row r="21" spans="2:19" x14ac:dyDescent="0.15">
      <c r="B21">
        <f t="shared" si="14"/>
        <v>950005002</v>
      </c>
      <c r="C21">
        <f t="shared" si="7"/>
        <v>950005</v>
      </c>
      <c r="D21">
        <f t="shared" si="8"/>
        <v>2</v>
      </c>
      <c r="F21" s="1" t="s">
        <v>432</v>
      </c>
      <c r="G21" t="s">
        <v>92</v>
      </c>
      <c r="H21">
        <v>15000</v>
      </c>
      <c r="I21" t="str">
        <f t="shared" si="9"/>
        <v/>
      </c>
      <c r="J21" t="str">
        <f t="shared" si="10"/>
        <v>{"t":"i","i":1</v>
      </c>
      <c r="K21" t="str">
        <f t="shared" si="11"/>
        <v>,"c":15000,"tr":0}</v>
      </c>
      <c r="L21" t="str">
        <f t="shared" si="12"/>
        <v/>
      </c>
      <c r="M21" t="str">
        <f t="shared" si="13"/>
        <v>{"t":"i","i":1,"c":15000,"tr":0}</v>
      </c>
      <c r="R21" t="str">
        <f>VLOOKUP(G21,映射表!A:B,2,FALSE)</f>
        <v>{"t":"i","i":</v>
      </c>
      <c r="S21">
        <f>_xlfn.IFNA(_xlfn.IFNA(_xlfn.IFNA(_xlfn.IFNA(_xlfn.IFNA(VLOOKUP(F21,物品!B:C,2,FALSE),VLOOKUP(F21,物品!H:I,2,FALSE)),VLOOKUP(F21,物品!M:N,2,FALSE)),VLOOKUP(F21,物品!R:S,2,FALSE)),VLOOKUP(F21,物品!W:X,2,FALSE)),VLOOKUP(F21,物品!AB:AC,2,FALSE))</f>
        <v>1</v>
      </c>
    </row>
    <row r="22" spans="2:19" x14ac:dyDescent="0.15">
      <c r="B22">
        <f t="shared" si="14"/>
        <v>950005003</v>
      </c>
      <c r="C22">
        <f t="shared" si="7"/>
        <v>950005</v>
      </c>
      <c r="D22">
        <f t="shared" si="8"/>
        <v>3</v>
      </c>
      <c r="F22" s="1" t="s">
        <v>13</v>
      </c>
      <c r="G22" t="s">
        <v>92</v>
      </c>
      <c r="H22">
        <v>1500</v>
      </c>
      <c r="I22" t="str">
        <f t="shared" si="9"/>
        <v/>
      </c>
      <c r="J22" t="str">
        <f t="shared" si="10"/>
        <v>{"t":"i","i":6</v>
      </c>
      <c r="K22" t="str">
        <f t="shared" si="11"/>
        <v>,"c":1500,"tr":0}</v>
      </c>
      <c r="L22" t="str">
        <f t="shared" si="12"/>
        <v/>
      </c>
      <c r="M22" t="str">
        <f t="shared" si="13"/>
        <v>{"t":"i","i":6,"c":1500,"tr":0}</v>
      </c>
      <c r="R22" t="str">
        <f>VLOOKUP(G22,映射表!A:B,2,FALSE)</f>
        <v>{"t":"i","i":</v>
      </c>
      <c r="S22">
        <f>_xlfn.IFNA(_xlfn.IFNA(_xlfn.IFNA(_xlfn.IFNA(_xlfn.IFNA(VLOOKUP(F22,物品!B:C,2,FALSE),VLOOKUP(F22,物品!H:I,2,FALSE)),VLOOKUP(F22,物品!M:N,2,FALSE)),VLOOKUP(F22,物品!R:S,2,FALSE)),VLOOKUP(F22,物品!W:X,2,FALSE)),VLOOKUP(F22,物品!AB:AC,2,FALSE))</f>
        <v>6</v>
      </c>
    </row>
    <row r="23" spans="2:19" x14ac:dyDescent="0.15">
      <c r="B23">
        <f t="shared" si="14"/>
        <v>950006001</v>
      </c>
      <c r="C23">
        <f t="shared" si="7"/>
        <v>950006</v>
      </c>
      <c r="D23">
        <f t="shared" si="8"/>
        <v>1</v>
      </c>
      <c r="F23" s="1" t="s">
        <v>525</v>
      </c>
      <c r="G23" t="s">
        <v>92</v>
      </c>
      <c r="H23">
        <v>100</v>
      </c>
      <c r="I23" t="str">
        <f t="shared" si="9"/>
        <v/>
      </c>
      <c r="J23" t="str">
        <f t="shared" si="10"/>
        <v>{"t":"i","i":3</v>
      </c>
      <c r="K23" t="str">
        <f t="shared" si="11"/>
        <v>,"c":100,"tr":0}</v>
      </c>
      <c r="L23" t="str">
        <f t="shared" si="12"/>
        <v/>
      </c>
      <c r="M23" t="str">
        <f t="shared" si="13"/>
        <v>{"t":"i","i":3,"c":100,"tr":0}</v>
      </c>
      <c r="R23" t="str">
        <f>VLOOKUP(G23,映射表!A:B,2,FALSE)</f>
        <v>{"t":"i","i":</v>
      </c>
      <c r="S23">
        <f>_xlfn.IFNA(_xlfn.IFNA(_xlfn.IFNA(_xlfn.IFNA(_xlfn.IFNA(VLOOKUP(F23,物品!B:C,2,FALSE),VLOOKUP(F23,物品!H:I,2,FALSE)),VLOOKUP(F23,物品!M:N,2,FALSE)),VLOOKUP(F23,物品!R:S,2,FALSE)),VLOOKUP(F23,物品!W:X,2,FALSE)),VLOOKUP(F23,物品!AB:AC,2,FALSE))</f>
        <v>3</v>
      </c>
    </row>
    <row r="24" spans="2:19" x14ac:dyDescent="0.15">
      <c r="B24">
        <f t="shared" si="14"/>
        <v>950006002</v>
      </c>
      <c r="C24">
        <f t="shared" si="7"/>
        <v>950006</v>
      </c>
      <c r="D24">
        <f t="shared" si="8"/>
        <v>2</v>
      </c>
      <c r="F24" s="1" t="s">
        <v>432</v>
      </c>
      <c r="G24" t="s">
        <v>92</v>
      </c>
      <c r="H24">
        <v>10000</v>
      </c>
      <c r="I24" t="str">
        <f t="shared" ref="I24:I51" si="15">IF(E24=0,"",I$5&amp;E24&amp;I$6)</f>
        <v/>
      </c>
      <c r="J24" t="str">
        <f t="shared" ref="J24:J51" si="16">R24&amp;S24</f>
        <v>{"t":"i","i":1</v>
      </c>
      <c r="K24" t="str">
        <f t="shared" ref="K24:K51" si="17">K$5&amp;H24&amp;K$6</f>
        <v>,"c":10000,"tr":0}</v>
      </c>
      <c r="L24" t="str">
        <f t="shared" ref="L24:L51" si="18">IF(I24="","",L$6)</f>
        <v/>
      </c>
      <c r="M24" t="str">
        <f t="shared" ref="M24:M51" si="19">I24&amp;J24&amp;K24&amp;L24</f>
        <v>{"t":"i","i":1,"c":10000,"tr":0}</v>
      </c>
      <c r="R24" t="str">
        <f>VLOOKUP(G24,映射表!A:B,2,FALSE)</f>
        <v>{"t":"i","i":</v>
      </c>
      <c r="S24">
        <f>_xlfn.IFNA(_xlfn.IFNA(_xlfn.IFNA(_xlfn.IFNA(_xlfn.IFNA(VLOOKUP(F24,物品!B:C,2,FALSE),VLOOKUP(F24,物品!H:I,2,FALSE)),VLOOKUP(F24,物品!M:N,2,FALSE)),VLOOKUP(F24,物品!R:S,2,FALSE)),VLOOKUP(F24,物品!W:X,2,FALSE)),VLOOKUP(F24,物品!AB:AC,2,FALSE))</f>
        <v>1</v>
      </c>
    </row>
    <row r="25" spans="2:19" x14ac:dyDescent="0.15">
      <c r="B25">
        <f t="shared" ref="B25:B51" si="20">C25*1000+D25</f>
        <v>950006003</v>
      </c>
      <c r="C25">
        <f t="shared" si="7"/>
        <v>950006</v>
      </c>
      <c r="D25">
        <f t="shared" si="8"/>
        <v>3</v>
      </c>
      <c r="F25" s="1" t="s">
        <v>13</v>
      </c>
      <c r="G25" t="s">
        <v>92</v>
      </c>
      <c r="H25">
        <v>1000</v>
      </c>
      <c r="I25" t="str">
        <f t="shared" si="15"/>
        <v/>
      </c>
      <c r="J25" t="str">
        <f t="shared" si="16"/>
        <v>{"t":"i","i":6</v>
      </c>
      <c r="K25" t="str">
        <f t="shared" si="17"/>
        <v>,"c":1000,"tr":0}</v>
      </c>
      <c r="L25" t="str">
        <f t="shared" si="18"/>
        <v/>
      </c>
      <c r="M25" t="str">
        <f t="shared" si="19"/>
        <v>{"t":"i","i":6,"c":1000,"tr":0}</v>
      </c>
      <c r="R25" t="str">
        <f>VLOOKUP(G25,映射表!A:B,2,FALSE)</f>
        <v>{"t":"i","i":</v>
      </c>
      <c r="S25">
        <f>_xlfn.IFNA(_xlfn.IFNA(_xlfn.IFNA(_xlfn.IFNA(_xlfn.IFNA(VLOOKUP(F25,物品!B:C,2,FALSE),VLOOKUP(F25,物品!H:I,2,FALSE)),VLOOKUP(F25,物品!M:N,2,FALSE)),VLOOKUP(F25,物品!R:S,2,FALSE)),VLOOKUP(F25,物品!W:X,2,FALSE)),VLOOKUP(F25,物品!AB:AC,2,FALSE))</f>
        <v>6</v>
      </c>
    </row>
    <row r="26" spans="2:19" x14ac:dyDescent="0.15">
      <c r="B26">
        <f t="shared" si="20"/>
        <v>950007001</v>
      </c>
      <c r="C26">
        <f t="shared" si="7"/>
        <v>950007</v>
      </c>
      <c r="D26">
        <f t="shared" si="8"/>
        <v>1</v>
      </c>
      <c r="F26" s="1" t="s">
        <v>10</v>
      </c>
      <c r="G26" t="s">
        <v>92</v>
      </c>
      <c r="H26">
        <v>50</v>
      </c>
      <c r="I26" t="str">
        <f t="shared" si="15"/>
        <v/>
      </c>
      <c r="J26" t="str">
        <f t="shared" si="16"/>
        <v>{"t":"i","i":3</v>
      </c>
      <c r="K26" t="str">
        <f t="shared" si="17"/>
        <v>,"c":50,"tr":0}</v>
      </c>
      <c r="L26" t="str">
        <f t="shared" si="18"/>
        <v/>
      </c>
      <c r="M26" t="str">
        <f t="shared" si="19"/>
        <v>{"t":"i","i":3,"c":50,"tr":0}</v>
      </c>
      <c r="R26" t="str">
        <f>VLOOKUP(G26,映射表!A:B,2,FALSE)</f>
        <v>{"t":"i","i":</v>
      </c>
      <c r="S26">
        <f>_xlfn.IFNA(_xlfn.IFNA(_xlfn.IFNA(_xlfn.IFNA(_xlfn.IFNA(VLOOKUP(F26,物品!B:C,2,FALSE),VLOOKUP(F26,物品!H:I,2,FALSE)),VLOOKUP(F26,物品!M:N,2,FALSE)),VLOOKUP(F26,物品!R:S,2,FALSE)),VLOOKUP(F26,物品!W:X,2,FALSE)),VLOOKUP(F26,物品!AB:AC,2,FALSE))</f>
        <v>3</v>
      </c>
    </row>
    <row r="27" spans="2:19" x14ac:dyDescent="0.15">
      <c r="B27">
        <f t="shared" si="20"/>
        <v>950007002</v>
      </c>
      <c r="C27">
        <f t="shared" si="7"/>
        <v>950007</v>
      </c>
      <c r="D27">
        <f t="shared" si="8"/>
        <v>2</v>
      </c>
      <c r="F27" s="1" t="s">
        <v>432</v>
      </c>
      <c r="G27" t="s">
        <v>92</v>
      </c>
      <c r="H27">
        <v>5000</v>
      </c>
      <c r="I27" t="str">
        <f t="shared" si="15"/>
        <v/>
      </c>
      <c r="J27" t="str">
        <f t="shared" si="16"/>
        <v>{"t":"i","i":1</v>
      </c>
      <c r="K27" t="str">
        <f t="shared" si="17"/>
        <v>,"c":5000,"tr":0}</v>
      </c>
      <c r="L27" t="str">
        <f t="shared" si="18"/>
        <v/>
      </c>
      <c r="M27" t="str">
        <f t="shared" si="19"/>
        <v>{"t":"i","i":1,"c":5000,"tr":0}</v>
      </c>
      <c r="R27" t="str">
        <f>VLOOKUP(G27,映射表!A:B,2,FALSE)</f>
        <v>{"t":"i","i":</v>
      </c>
      <c r="S27">
        <f>_xlfn.IFNA(_xlfn.IFNA(_xlfn.IFNA(_xlfn.IFNA(_xlfn.IFNA(VLOOKUP(F27,物品!B:C,2,FALSE),VLOOKUP(F27,物品!H:I,2,FALSE)),VLOOKUP(F27,物品!M:N,2,FALSE)),VLOOKUP(F27,物品!R:S,2,FALSE)),VLOOKUP(F27,物品!W:X,2,FALSE)),VLOOKUP(F27,物品!AB:AC,2,FALSE))</f>
        <v>1</v>
      </c>
    </row>
    <row r="28" spans="2:19" x14ac:dyDescent="0.15">
      <c r="B28">
        <f t="shared" si="20"/>
        <v>950007003</v>
      </c>
      <c r="C28">
        <f t="shared" si="7"/>
        <v>950007</v>
      </c>
      <c r="D28">
        <f t="shared" si="8"/>
        <v>3</v>
      </c>
      <c r="F28" s="1" t="s">
        <v>13</v>
      </c>
      <c r="G28" t="s">
        <v>92</v>
      </c>
      <c r="H28">
        <v>500</v>
      </c>
      <c r="I28" t="str">
        <f t="shared" si="15"/>
        <v/>
      </c>
      <c r="J28" t="str">
        <f t="shared" si="16"/>
        <v>{"t":"i","i":6</v>
      </c>
      <c r="K28" t="str">
        <f t="shared" si="17"/>
        <v>,"c":500,"tr":0}</v>
      </c>
      <c r="L28" t="str">
        <f t="shared" si="18"/>
        <v/>
      </c>
      <c r="M28" t="str">
        <f t="shared" si="19"/>
        <v>{"t":"i","i":6,"c":500,"tr":0}</v>
      </c>
      <c r="R28" t="str">
        <f>VLOOKUP(G28,映射表!A:B,2,FALSE)</f>
        <v>{"t":"i","i":</v>
      </c>
      <c r="S28">
        <f>_xlfn.IFNA(_xlfn.IFNA(_xlfn.IFNA(_xlfn.IFNA(_xlfn.IFNA(VLOOKUP(F28,物品!B:C,2,FALSE),VLOOKUP(F28,物品!H:I,2,FALSE)),VLOOKUP(F28,物品!M:N,2,FALSE)),VLOOKUP(F28,物品!R:S,2,FALSE)),VLOOKUP(F28,物品!W:X,2,FALSE)),VLOOKUP(F28,物品!AB:AC,2,FALSE))</f>
        <v>6</v>
      </c>
    </row>
    <row r="29" spans="2:19" x14ac:dyDescent="0.15">
      <c r="F29" s="1"/>
    </row>
    <row r="30" spans="2:19" x14ac:dyDescent="0.15">
      <c r="F30" s="1"/>
    </row>
    <row r="31" spans="2:19" x14ac:dyDescent="0.15">
      <c r="F31" s="1"/>
    </row>
    <row r="32" spans="2:19" x14ac:dyDescent="0.15">
      <c r="F32" s="1"/>
    </row>
    <row r="33" spans="6:6" x14ac:dyDescent="0.15">
      <c r="F33" s="1"/>
    </row>
    <row r="34" spans="6:6" x14ac:dyDescent="0.15">
      <c r="F34" s="1"/>
    </row>
    <row r="35" spans="6:6" x14ac:dyDescent="0.15">
      <c r="F35" s="1"/>
    </row>
    <row r="36" spans="6:6" x14ac:dyDescent="0.15">
      <c r="F36" s="1"/>
    </row>
    <row r="37" spans="6:6" x14ac:dyDescent="0.15">
      <c r="F37" s="1"/>
    </row>
    <row r="38" spans="6:6" x14ac:dyDescent="0.15">
      <c r="F38" s="1"/>
    </row>
    <row r="39" spans="6:6" x14ac:dyDescent="0.15">
      <c r="F39" s="1"/>
    </row>
    <row r="40" spans="6:6" x14ac:dyDescent="0.15">
      <c r="F40" s="1"/>
    </row>
    <row r="41" spans="6:6" x14ac:dyDescent="0.15">
      <c r="F41" s="1"/>
    </row>
    <row r="42" spans="6:6" x14ac:dyDescent="0.15">
      <c r="F42" s="1"/>
    </row>
    <row r="43" spans="6:6" x14ac:dyDescent="0.15">
      <c r="F43" s="1"/>
    </row>
    <row r="44" spans="6:6" x14ac:dyDescent="0.15">
      <c r="F44" s="1"/>
    </row>
    <row r="45" spans="6:6" x14ac:dyDescent="0.15">
      <c r="F45" s="1"/>
    </row>
    <row r="46" spans="6:6" x14ac:dyDescent="0.15">
      <c r="F46" s="1"/>
    </row>
    <row r="47" spans="6:6" x14ac:dyDescent="0.15">
      <c r="F47" s="1"/>
    </row>
    <row r="48" spans="6:6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3"/>
  <sheetViews>
    <sheetView workbookViewId="0">
      <selection activeCell="B10" sqref="B10"/>
    </sheetView>
  </sheetViews>
  <sheetFormatPr baseColWidth="10" defaultRowHeight="15" x14ac:dyDescent="0.15"/>
  <cols>
    <col min="1" max="1" width="11.5" customWidth="1"/>
    <col min="2" max="2" width="22.5" bestFit="1" customWidth="1"/>
    <col min="3" max="3" width="11.5" customWidth="1"/>
    <col min="15" max="15" width="10.83203125" style="20"/>
    <col min="20" max="20" width="10.83203125" style="20"/>
  </cols>
  <sheetData>
    <row r="1" spans="1:29" x14ac:dyDescent="0.15">
      <c r="A1" s="12" t="s">
        <v>234</v>
      </c>
      <c r="B1" s="12" t="s">
        <v>235</v>
      </c>
      <c r="G1" s="12" t="s">
        <v>236</v>
      </c>
      <c r="H1" s="12" t="s">
        <v>237</v>
      </c>
      <c r="L1" s="12" t="s">
        <v>289</v>
      </c>
      <c r="M1" s="12" t="s">
        <v>347</v>
      </c>
      <c r="N1" s="12" t="s">
        <v>289</v>
      </c>
      <c r="Q1" s="12" t="s">
        <v>415</v>
      </c>
      <c r="R1" s="12" t="s">
        <v>414</v>
      </c>
      <c r="S1" s="12"/>
      <c r="V1" s="12" t="s">
        <v>507</v>
      </c>
      <c r="W1" s="12" t="s">
        <v>516</v>
      </c>
      <c r="AA1" s="12" t="s">
        <v>509</v>
      </c>
      <c r="AB1" s="12" t="s">
        <v>517</v>
      </c>
    </row>
    <row r="2" spans="1:29" x14ac:dyDescent="0.15">
      <c r="A2" s="1" t="s">
        <v>0</v>
      </c>
      <c r="B2" s="1" t="s">
        <v>1</v>
      </c>
      <c r="C2" s="1" t="s">
        <v>0</v>
      </c>
      <c r="D2" s="1"/>
      <c r="E2" s="1"/>
      <c r="F2" s="1"/>
      <c r="G2" s="1" t="s">
        <v>0</v>
      </c>
      <c r="H2" s="1" t="s">
        <v>1</v>
      </c>
      <c r="I2" s="1" t="s">
        <v>0</v>
      </c>
      <c r="J2" s="1"/>
      <c r="K2" s="1"/>
    </row>
    <row r="3" spans="1:29" x14ac:dyDescent="0.15">
      <c r="A3" s="1" t="s">
        <v>3</v>
      </c>
      <c r="B3" s="1" t="s">
        <v>4</v>
      </c>
      <c r="C3" s="1" t="s">
        <v>3</v>
      </c>
      <c r="D3" s="1"/>
      <c r="E3" s="1"/>
      <c r="F3" s="1"/>
      <c r="G3" s="1" t="s">
        <v>3</v>
      </c>
      <c r="H3" s="1" t="s">
        <v>4</v>
      </c>
      <c r="I3" s="1" t="s">
        <v>3</v>
      </c>
      <c r="J3" s="1"/>
      <c r="K3" s="1"/>
    </row>
    <row r="4" spans="1:29" x14ac:dyDescent="0.15">
      <c r="A4" s="1" t="s">
        <v>5</v>
      </c>
      <c r="B4" s="1" t="s">
        <v>6</v>
      </c>
      <c r="C4" s="1" t="s">
        <v>5</v>
      </c>
      <c r="D4" s="1"/>
      <c r="E4" s="1"/>
      <c r="F4" s="1"/>
      <c r="G4" s="1" t="s">
        <v>5</v>
      </c>
      <c r="H4" s="1" t="s">
        <v>6</v>
      </c>
      <c r="I4" s="1" t="s">
        <v>5</v>
      </c>
      <c r="J4" s="1"/>
      <c r="K4" s="1"/>
      <c r="L4" t="s">
        <v>5</v>
      </c>
      <c r="M4" t="s">
        <v>6</v>
      </c>
      <c r="N4" t="s">
        <v>5</v>
      </c>
      <c r="Q4" t="s">
        <v>0</v>
      </c>
      <c r="R4" t="s">
        <v>348</v>
      </c>
      <c r="S4" t="s">
        <v>5</v>
      </c>
      <c r="V4" s="12" t="s">
        <v>0</v>
      </c>
      <c r="W4" t="s">
        <v>1</v>
      </c>
      <c r="X4" s="12" t="s">
        <v>0</v>
      </c>
      <c r="AA4" t="s">
        <v>0</v>
      </c>
      <c r="AB4" t="s">
        <v>1</v>
      </c>
      <c r="AC4" t="s">
        <v>0</v>
      </c>
    </row>
    <row r="5" spans="1:29" x14ac:dyDescent="0.15">
      <c r="A5" s="2">
        <v>1</v>
      </c>
      <c r="B5" s="1" t="s">
        <v>8</v>
      </c>
      <c r="C5" s="2">
        <v>1</v>
      </c>
      <c r="D5" s="1"/>
      <c r="E5" s="1"/>
      <c r="F5" s="2"/>
      <c r="G5" s="1">
        <v>1</v>
      </c>
      <c r="H5" s="1" t="s">
        <v>238</v>
      </c>
      <c r="I5" s="1">
        <f>G5</f>
        <v>1</v>
      </c>
      <c r="J5" s="2"/>
      <c r="K5" s="2"/>
      <c r="L5">
        <v>1</v>
      </c>
      <c r="M5" t="s">
        <v>293</v>
      </c>
      <c r="N5">
        <v>1</v>
      </c>
      <c r="Q5">
        <v>1</v>
      </c>
      <c r="R5" t="s">
        <v>349</v>
      </c>
      <c r="S5">
        <v>1</v>
      </c>
      <c r="V5" t="s">
        <v>3</v>
      </c>
      <c r="W5" t="s">
        <v>4</v>
      </c>
      <c r="X5" t="s">
        <v>3</v>
      </c>
      <c r="AA5" t="s">
        <v>3</v>
      </c>
      <c r="AB5" t="s">
        <v>4</v>
      </c>
      <c r="AC5" t="s">
        <v>3</v>
      </c>
    </row>
    <row r="6" spans="1:29" x14ac:dyDescent="0.15">
      <c r="A6" s="2">
        <v>2</v>
      </c>
      <c r="B6" s="1" t="s">
        <v>9</v>
      </c>
      <c r="C6" s="2">
        <v>2</v>
      </c>
      <c r="D6" s="1"/>
      <c r="E6" s="1"/>
      <c r="F6" s="2"/>
      <c r="G6" s="1">
        <v>2</v>
      </c>
      <c r="H6" s="1" t="s">
        <v>256</v>
      </c>
      <c r="I6" s="1">
        <f t="shared" ref="I6:I49" si="0">G6</f>
        <v>2</v>
      </c>
      <c r="J6" s="2"/>
      <c r="K6" s="2"/>
      <c r="L6">
        <v>2</v>
      </c>
      <c r="M6" t="s">
        <v>294</v>
      </c>
      <c r="N6">
        <v>2</v>
      </c>
      <c r="Q6">
        <v>2</v>
      </c>
      <c r="R6" t="s">
        <v>350</v>
      </c>
      <c r="S6">
        <v>2</v>
      </c>
      <c r="V6" t="s">
        <v>5</v>
      </c>
      <c r="W6" t="s">
        <v>6</v>
      </c>
      <c r="X6" t="s">
        <v>5</v>
      </c>
      <c r="AA6" t="s">
        <v>5</v>
      </c>
      <c r="AB6" t="s">
        <v>6</v>
      </c>
      <c r="AC6" t="s">
        <v>5</v>
      </c>
    </row>
    <row r="7" spans="1:29" x14ac:dyDescent="0.15">
      <c r="A7" s="2">
        <v>3</v>
      </c>
      <c r="B7" s="1" t="s">
        <v>10</v>
      </c>
      <c r="C7" s="2">
        <v>3</v>
      </c>
      <c r="D7" s="1"/>
      <c r="E7" s="1"/>
      <c r="F7" s="2"/>
      <c r="G7" s="1">
        <v>3</v>
      </c>
      <c r="H7" s="1" t="s">
        <v>257</v>
      </c>
      <c r="I7" s="1">
        <f t="shared" si="0"/>
        <v>3</v>
      </c>
      <c r="J7" s="2"/>
      <c r="K7" s="2"/>
      <c r="L7">
        <v>3</v>
      </c>
      <c r="M7" t="s">
        <v>295</v>
      </c>
      <c r="N7">
        <v>3</v>
      </c>
      <c r="Q7">
        <v>3</v>
      </c>
      <c r="R7" t="s">
        <v>351</v>
      </c>
      <c r="S7">
        <v>3</v>
      </c>
      <c r="V7">
        <v>1</v>
      </c>
      <c r="W7" t="s">
        <v>511</v>
      </c>
      <c r="X7">
        <v>1</v>
      </c>
      <c r="AA7">
        <v>1</v>
      </c>
      <c r="AB7" t="s">
        <v>513</v>
      </c>
      <c r="AC7">
        <v>1</v>
      </c>
    </row>
    <row r="8" spans="1:29" x14ac:dyDescent="0.15">
      <c r="A8" s="2">
        <v>4</v>
      </c>
      <c r="B8" s="1" t="s">
        <v>11</v>
      </c>
      <c r="C8" s="2">
        <v>4</v>
      </c>
      <c r="D8" s="1"/>
      <c r="E8" s="1"/>
      <c r="F8" s="2"/>
      <c r="G8" s="1">
        <v>4</v>
      </c>
      <c r="H8" t="s">
        <v>258</v>
      </c>
      <c r="I8" s="1">
        <f t="shared" si="0"/>
        <v>4</v>
      </c>
      <c r="J8" s="2"/>
      <c r="K8" s="2"/>
      <c r="L8">
        <v>4</v>
      </c>
      <c r="M8" t="s">
        <v>296</v>
      </c>
      <c r="N8">
        <v>4</v>
      </c>
      <c r="Q8">
        <v>4</v>
      </c>
      <c r="R8" t="s">
        <v>352</v>
      </c>
      <c r="S8">
        <v>4</v>
      </c>
      <c r="V8">
        <v>2</v>
      </c>
      <c r="W8" t="s">
        <v>512</v>
      </c>
      <c r="X8">
        <v>2</v>
      </c>
      <c r="AA8">
        <v>2</v>
      </c>
      <c r="AB8" t="s">
        <v>514</v>
      </c>
      <c r="AC8">
        <v>2</v>
      </c>
    </row>
    <row r="9" spans="1:29" x14ac:dyDescent="0.15">
      <c r="A9" s="2">
        <v>5</v>
      </c>
      <c r="B9" s="1" t="s">
        <v>12</v>
      </c>
      <c r="C9" s="2">
        <v>5</v>
      </c>
      <c r="D9" s="1"/>
      <c r="E9" s="1"/>
      <c r="F9" s="2"/>
      <c r="G9" s="1">
        <v>5</v>
      </c>
      <c r="H9" s="1" t="s">
        <v>259</v>
      </c>
      <c r="I9" s="1">
        <f t="shared" si="0"/>
        <v>5</v>
      </c>
      <c r="J9" s="2"/>
      <c r="K9" s="2"/>
      <c r="L9">
        <v>5</v>
      </c>
      <c r="M9" t="s">
        <v>297</v>
      </c>
      <c r="N9">
        <v>5</v>
      </c>
      <c r="Q9">
        <v>5</v>
      </c>
      <c r="R9" t="s">
        <v>353</v>
      </c>
      <c r="S9">
        <v>5</v>
      </c>
      <c r="V9">
        <v>3</v>
      </c>
      <c r="W9" t="s">
        <v>515</v>
      </c>
      <c r="X9">
        <v>3</v>
      </c>
    </row>
    <row r="10" spans="1:29" x14ac:dyDescent="0.15">
      <c r="A10" s="2">
        <v>6</v>
      </c>
      <c r="B10" s="1" t="s">
        <v>13</v>
      </c>
      <c r="C10" s="2">
        <v>6</v>
      </c>
      <c r="D10" s="1"/>
      <c r="E10" s="1"/>
      <c r="F10" s="2"/>
      <c r="G10" s="1">
        <v>6</v>
      </c>
      <c r="H10" s="1" t="s">
        <v>249</v>
      </c>
      <c r="I10" s="1">
        <f t="shared" si="0"/>
        <v>6</v>
      </c>
      <c r="J10" s="2"/>
      <c r="K10" s="2"/>
      <c r="L10">
        <v>6</v>
      </c>
      <c r="M10" t="s">
        <v>298</v>
      </c>
      <c r="N10">
        <v>6</v>
      </c>
      <c r="Q10">
        <v>6</v>
      </c>
      <c r="R10" t="s">
        <v>354</v>
      </c>
      <c r="S10">
        <v>6</v>
      </c>
    </row>
    <row r="11" spans="1:29" x14ac:dyDescent="0.15">
      <c r="A11" s="2">
        <v>7</v>
      </c>
      <c r="B11" s="1" t="s">
        <v>14</v>
      </c>
      <c r="C11" s="2">
        <v>7</v>
      </c>
      <c r="D11" s="1"/>
      <c r="E11" s="1"/>
      <c r="F11" s="2"/>
      <c r="G11" s="1">
        <v>7</v>
      </c>
      <c r="H11" s="1" t="s">
        <v>239</v>
      </c>
      <c r="I11" s="1">
        <f t="shared" si="0"/>
        <v>7</v>
      </c>
      <c r="J11" s="2"/>
      <c r="K11" s="2"/>
      <c r="L11">
        <v>7</v>
      </c>
      <c r="M11" t="s">
        <v>299</v>
      </c>
      <c r="N11">
        <v>7</v>
      </c>
      <c r="Q11">
        <v>7</v>
      </c>
      <c r="R11" t="s">
        <v>355</v>
      </c>
      <c r="S11">
        <v>7</v>
      </c>
    </row>
    <row r="12" spans="1:29" x14ac:dyDescent="0.15">
      <c r="A12" s="2">
        <v>24</v>
      </c>
      <c r="B12" s="1" t="s">
        <v>15</v>
      </c>
      <c r="C12" s="2">
        <v>24</v>
      </c>
      <c r="D12" s="1"/>
      <c r="E12" s="1"/>
      <c r="F12" s="2"/>
      <c r="G12" s="1">
        <v>8</v>
      </c>
      <c r="H12" s="1" t="s">
        <v>260</v>
      </c>
      <c r="I12" s="1">
        <f t="shared" si="0"/>
        <v>8</v>
      </c>
      <c r="J12" s="2"/>
      <c r="K12" s="2"/>
      <c r="L12">
        <v>8</v>
      </c>
      <c r="M12" t="s">
        <v>300</v>
      </c>
      <c r="N12">
        <v>8</v>
      </c>
      <c r="Q12">
        <v>8</v>
      </c>
      <c r="R12" t="s">
        <v>356</v>
      </c>
      <c r="S12">
        <v>8</v>
      </c>
    </row>
    <row r="13" spans="1:29" x14ac:dyDescent="0.15">
      <c r="A13" s="2">
        <v>25</v>
      </c>
      <c r="B13" s="1" t="s">
        <v>16</v>
      </c>
      <c r="C13" s="2">
        <v>25</v>
      </c>
      <c r="D13" s="1"/>
      <c r="E13" s="1"/>
      <c r="F13" s="2"/>
      <c r="G13" s="1">
        <v>9</v>
      </c>
      <c r="H13" s="1" t="s">
        <v>261</v>
      </c>
      <c r="I13" s="1">
        <f t="shared" si="0"/>
        <v>9</v>
      </c>
      <c r="J13" s="2"/>
      <c r="K13" s="2"/>
      <c r="L13">
        <v>9</v>
      </c>
      <c r="M13" t="s">
        <v>301</v>
      </c>
      <c r="N13">
        <v>9</v>
      </c>
      <c r="Q13">
        <v>9</v>
      </c>
      <c r="R13" t="s">
        <v>357</v>
      </c>
      <c r="S13">
        <v>9</v>
      </c>
    </row>
    <row r="14" spans="1:29" x14ac:dyDescent="0.15">
      <c r="A14" s="2">
        <v>26</v>
      </c>
      <c r="B14" s="1" t="s">
        <v>17</v>
      </c>
      <c r="C14" s="2">
        <v>26</v>
      </c>
      <c r="D14" s="1"/>
      <c r="E14" s="1"/>
      <c r="F14" s="2"/>
      <c r="G14" s="1">
        <v>10</v>
      </c>
      <c r="H14" s="1" t="s">
        <v>262</v>
      </c>
      <c r="I14" s="1">
        <f t="shared" si="0"/>
        <v>10</v>
      </c>
      <c r="J14" s="2"/>
      <c r="K14" s="2"/>
      <c r="L14">
        <v>10</v>
      </c>
      <c r="M14" t="s">
        <v>302</v>
      </c>
      <c r="N14">
        <v>10</v>
      </c>
      <c r="Q14">
        <v>10</v>
      </c>
      <c r="R14" t="s">
        <v>358</v>
      </c>
      <c r="S14">
        <v>10</v>
      </c>
    </row>
    <row r="15" spans="1:29" x14ac:dyDescent="0.15">
      <c r="A15" s="2">
        <v>27</v>
      </c>
      <c r="B15" s="1" t="s">
        <v>18</v>
      </c>
      <c r="C15" s="2">
        <v>27</v>
      </c>
      <c r="D15" s="1"/>
      <c r="E15" s="1"/>
      <c r="F15" s="2"/>
      <c r="G15" s="1">
        <v>11</v>
      </c>
      <c r="H15" s="1" t="s">
        <v>250</v>
      </c>
      <c r="I15" s="1">
        <f t="shared" si="0"/>
        <v>11</v>
      </c>
      <c r="J15" s="2"/>
      <c r="K15" s="2"/>
      <c r="L15">
        <v>11</v>
      </c>
      <c r="M15" t="s">
        <v>303</v>
      </c>
      <c r="N15">
        <v>11</v>
      </c>
      <c r="Q15">
        <v>11</v>
      </c>
      <c r="R15" t="s">
        <v>359</v>
      </c>
      <c r="S15">
        <v>11</v>
      </c>
    </row>
    <row r="16" spans="1:29" x14ac:dyDescent="0.15">
      <c r="A16" s="2">
        <v>28</v>
      </c>
      <c r="B16" s="1" t="s">
        <v>19</v>
      </c>
      <c r="C16" s="2">
        <v>28</v>
      </c>
      <c r="D16" s="1"/>
      <c r="E16" s="1"/>
      <c r="F16" s="2"/>
      <c r="G16" s="1">
        <v>12</v>
      </c>
      <c r="H16" s="1" t="s">
        <v>263</v>
      </c>
      <c r="I16" s="1">
        <f t="shared" si="0"/>
        <v>12</v>
      </c>
      <c r="J16" s="2"/>
      <c r="K16" s="2"/>
      <c r="L16">
        <v>12</v>
      </c>
      <c r="M16" t="s">
        <v>304</v>
      </c>
      <c r="N16">
        <v>12</v>
      </c>
      <c r="Q16">
        <v>12</v>
      </c>
      <c r="R16" t="s">
        <v>360</v>
      </c>
      <c r="S16">
        <v>12</v>
      </c>
    </row>
    <row r="17" spans="1:19" x14ac:dyDescent="0.15">
      <c r="A17" s="2">
        <v>29</v>
      </c>
      <c r="B17" s="1" t="s">
        <v>20</v>
      </c>
      <c r="C17" s="2">
        <v>29</v>
      </c>
      <c r="D17" s="1"/>
      <c r="E17" s="1"/>
      <c r="F17" s="2"/>
      <c r="G17" s="1">
        <v>13</v>
      </c>
      <c r="H17" s="1" t="s">
        <v>240</v>
      </c>
      <c r="I17" s="1">
        <f t="shared" si="0"/>
        <v>13</v>
      </c>
      <c r="J17" s="2"/>
      <c r="K17" s="2"/>
      <c r="L17">
        <v>13</v>
      </c>
      <c r="M17" t="s">
        <v>305</v>
      </c>
      <c r="N17">
        <v>13</v>
      </c>
      <c r="Q17">
        <v>13</v>
      </c>
      <c r="R17" t="s">
        <v>361</v>
      </c>
      <c r="S17">
        <v>13</v>
      </c>
    </row>
    <row r="18" spans="1:19" x14ac:dyDescent="0.15">
      <c r="A18" s="2">
        <v>30</v>
      </c>
      <c r="B18" s="1" t="s">
        <v>21</v>
      </c>
      <c r="C18" s="2">
        <v>30</v>
      </c>
      <c r="D18" s="1"/>
      <c r="E18" s="1"/>
      <c r="F18" s="2"/>
      <c r="G18" s="1">
        <v>14</v>
      </c>
      <c r="H18" s="1" t="s">
        <v>264</v>
      </c>
      <c r="I18" s="1">
        <f t="shared" si="0"/>
        <v>14</v>
      </c>
      <c r="J18" s="2"/>
      <c r="K18" s="2"/>
      <c r="L18">
        <v>14</v>
      </c>
      <c r="M18" t="s">
        <v>306</v>
      </c>
      <c r="N18">
        <v>14</v>
      </c>
      <c r="Q18">
        <v>14</v>
      </c>
      <c r="R18" t="s">
        <v>362</v>
      </c>
      <c r="S18">
        <v>14</v>
      </c>
    </row>
    <row r="19" spans="1:19" x14ac:dyDescent="0.15">
      <c r="A19" s="2">
        <v>31</v>
      </c>
      <c r="B19" s="1" t="s">
        <v>22</v>
      </c>
      <c r="C19" s="2">
        <v>31</v>
      </c>
      <c r="D19" s="1"/>
      <c r="E19" s="1"/>
      <c r="F19" s="2"/>
      <c r="G19" s="1">
        <v>15</v>
      </c>
      <c r="H19" s="1" t="s">
        <v>265</v>
      </c>
      <c r="I19" s="1">
        <f t="shared" si="0"/>
        <v>15</v>
      </c>
      <c r="J19" s="2"/>
      <c r="K19" s="2"/>
      <c r="L19">
        <v>15</v>
      </c>
      <c r="M19" t="s">
        <v>307</v>
      </c>
      <c r="N19">
        <v>15</v>
      </c>
      <c r="Q19">
        <v>15</v>
      </c>
      <c r="R19" t="s">
        <v>363</v>
      </c>
      <c r="S19">
        <v>15</v>
      </c>
    </row>
    <row r="20" spans="1:19" x14ac:dyDescent="0.15">
      <c r="A20" s="2">
        <v>32</v>
      </c>
      <c r="B20" s="1" t="s">
        <v>23</v>
      </c>
      <c r="C20" s="2">
        <v>32</v>
      </c>
      <c r="D20" s="1"/>
      <c r="E20" s="1"/>
      <c r="F20" s="2"/>
      <c r="G20" s="1">
        <v>16</v>
      </c>
      <c r="H20" s="1" t="s">
        <v>251</v>
      </c>
      <c r="I20" s="1">
        <f t="shared" si="0"/>
        <v>16</v>
      </c>
      <c r="J20" s="2"/>
      <c r="K20" s="2"/>
      <c r="L20">
        <v>16</v>
      </c>
      <c r="M20" t="s">
        <v>308</v>
      </c>
      <c r="N20">
        <v>16</v>
      </c>
      <c r="Q20">
        <v>16</v>
      </c>
      <c r="R20" t="s">
        <v>364</v>
      </c>
      <c r="S20">
        <v>16</v>
      </c>
    </row>
    <row r="21" spans="1:19" x14ac:dyDescent="0.15">
      <c r="A21" s="2">
        <v>33</v>
      </c>
      <c r="B21" s="1" t="s">
        <v>24</v>
      </c>
      <c r="C21" s="2">
        <v>33</v>
      </c>
      <c r="D21" s="1"/>
      <c r="E21" s="1"/>
      <c r="F21" s="2"/>
      <c r="G21" s="1">
        <v>17</v>
      </c>
      <c r="H21" s="1" t="s">
        <v>266</v>
      </c>
      <c r="I21" s="1">
        <f t="shared" si="0"/>
        <v>17</v>
      </c>
      <c r="J21" s="2"/>
      <c r="K21" s="2"/>
      <c r="L21">
        <v>17</v>
      </c>
      <c r="M21" t="s">
        <v>309</v>
      </c>
      <c r="N21">
        <v>17</v>
      </c>
      <c r="Q21">
        <v>17</v>
      </c>
      <c r="R21" t="s">
        <v>365</v>
      </c>
      <c r="S21">
        <v>17</v>
      </c>
    </row>
    <row r="22" spans="1:19" x14ac:dyDescent="0.15">
      <c r="A22" s="2">
        <v>34</v>
      </c>
      <c r="B22" s="1" t="s">
        <v>25</v>
      </c>
      <c r="C22" s="2">
        <v>34</v>
      </c>
      <c r="D22" s="1"/>
      <c r="E22" s="1"/>
      <c r="F22" s="2"/>
      <c r="G22" s="1">
        <v>18</v>
      </c>
      <c r="H22" s="1" t="s">
        <v>267</v>
      </c>
      <c r="I22" s="1">
        <f t="shared" si="0"/>
        <v>18</v>
      </c>
      <c r="J22" s="2"/>
      <c r="K22" s="2"/>
      <c r="L22">
        <v>18</v>
      </c>
      <c r="M22" t="s">
        <v>310</v>
      </c>
      <c r="N22">
        <v>18</v>
      </c>
      <c r="Q22">
        <v>18</v>
      </c>
      <c r="R22" t="s">
        <v>366</v>
      </c>
      <c r="S22">
        <v>18</v>
      </c>
    </row>
    <row r="23" spans="1:19" x14ac:dyDescent="0.15">
      <c r="A23" s="2">
        <v>35</v>
      </c>
      <c r="B23" s="1" t="s">
        <v>26</v>
      </c>
      <c r="C23" s="2">
        <v>35</v>
      </c>
      <c r="D23" s="1"/>
      <c r="E23" s="1"/>
      <c r="F23" s="2"/>
      <c r="G23" s="1">
        <v>19</v>
      </c>
      <c r="H23" s="1" t="s">
        <v>241</v>
      </c>
      <c r="I23" s="1">
        <f t="shared" si="0"/>
        <v>19</v>
      </c>
      <c r="J23" s="2"/>
      <c r="K23" s="2"/>
      <c r="L23">
        <v>19</v>
      </c>
      <c r="M23" t="s">
        <v>311</v>
      </c>
      <c r="N23">
        <v>19</v>
      </c>
      <c r="Q23">
        <v>19</v>
      </c>
      <c r="R23" t="s">
        <v>367</v>
      </c>
      <c r="S23">
        <v>19</v>
      </c>
    </row>
    <row r="24" spans="1:19" x14ac:dyDescent="0.15">
      <c r="A24" s="2">
        <v>36</v>
      </c>
      <c r="B24" s="1" t="s">
        <v>27</v>
      </c>
      <c r="C24" s="2">
        <v>36</v>
      </c>
      <c r="D24" s="1"/>
      <c r="E24" s="1"/>
      <c r="F24" s="2"/>
      <c r="G24" s="1">
        <v>20</v>
      </c>
      <c r="H24" s="1" t="s">
        <v>268</v>
      </c>
      <c r="I24" s="1">
        <f t="shared" si="0"/>
        <v>20</v>
      </c>
      <c r="J24" s="2"/>
      <c r="K24" s="2"/>
      <c r="L24">
        <v>20</v>
      </c>
      <c r="M24" t="s">
        <v>312</v>
      </c>
      <c r="N24">
        <v>20</v>
      </c>
      <c r="Q24">
        <v>20</v>
      </c>
      <c r="R24" t="s">
        <v>368</v>
      </c>
      <c r="S24">
        <v>20</v>
      </c>
    </row>
    <row r="25" spans="1:19" x14ac:dyDescent="0.15">
      <c r="A25" s="2">
        <v>37</v>
      </c>
      <c r="B25" s="1" t="s">
        <v>28</v>
      </c>
      <c r="C25" s="2">
        <v>37</v>
      </c>
      <c r="D25" s="1"/>
      <c r="E25" s="1"/>
      <c r="F25" s="2"/>
      <c r="G25" s="1">
        <v>21</v>
      </c>
      <c r="H25" s="1" t="s">
        <v>269</v>
      </c>
      <c r="I25" s="1">
        <f t="shared" si="0"/>
        <v>21</v>
      </c>
      <c r="J25" s="2"/>
      <c r="K25" s="2"/>
      <c r="L25">
        <v>21</v>
      </c>
      <c r="M25" t="s">
        <v>313</v>
      </c>
      <c r="N25">
        <v>21</v>
      </c>
      <c r="Q25">
        <v>21</v>
      </c>
      <c r="R25" t="s">
        <v>369</v>
      </c>
      <c r="S25">
        <v>21</v>
      </c>
    </row>
    <row r="26" spans="1:19" x14ac:dyDescent="0.15">
      <c r="A26" s="2">
        <v>38</v>
      </c>
      <c r="B26" s="1" t="s">
        <v>29</v>
      </c>
      <c r="C26" s="2">
        <v>38</v>
      </c>
      <c r="D26" s="1"/>
      <c r="E26" s="1"/>
      <c r="F26" s="2"/>
      <c r="G26" s="1">
        <v>22</v>
      </c>
      <c r="H26" s="1" t="s">
        <v>270</v>
      </c>
      <c r="I26" s="1">
        <f t="shared" si="0"/>
        <v>22</v>
      </c>
      <c r="J26" s="2"/>
      <c r="K26" s="2"/>
      <c r="L26">
        <v>22</v>
      </c>
      <c r="M26" t="s">
        <v>314</v>
      </c>
      <c r="N26">
        <v>22</v>
      </c>
      <c r="Q26">
        <v>22</v>
      </c>
      <c r="R26" t="s">
        <v>370</v>
      </c>
      <c r="S26">
        <v>22</v>
      </c>
    </row>
    <row r="27" spans="1:19" x14ac:dyDescent="0.15">
      <c r="A27" s="2">
        <v>39</v>
      </c>
      <c r="B27" s="1" t="s">
        <v>30</v>
      </c>
      <c r="C27" s="2">
        <v>39</v>
      </c>
      <c r="D27" s="1"/>
      <c r="E27" s="1"/>
      <c r="F27" s="2"/>
      <c r="G27" s="1">
        <v>23</v>
      </c>
      <c r="H27" s="1" t="s">
        <v>271</v>
      </c>
      <c r="I27" s="1">
        <f t="shared" si="0"/>
        <v>23</v>
      </c>
      <c r="J27" s="2"/>
      <c r="K27" s="2"/>
      <c r="L27">
        <v>23</v>
      </c>
      <c r="M27" t="s">
        <v>315</v>
      </c>
      <c r="N27">
        <v>23</v>
      </c>
      <c r="Q27">
        <v>23</v>
      </c>
      <c r="R27" t="s">
        <v>371</v>
      </c>
      <c r="S27">
        <v>23</v>
      </c>
    </row>
    <row r="28" spans="1:19" x14ac:dyDescent="0.15">
      <c r="A28" s="2">
        <v>40</v>
      </c>
      <c r="B28" s="1" t="s">
        <v>31</v>
      </c>
      <c r="C28" s="2">
        <v>40</v>
      </c>
      <c r="D28" s="1"/>
      <c r="E28" s="1"/>
      <c r="F28" s="2"/>
      <c r="G28" s="1">
        <v>24</v>
      </c>
      <c r="H28" s="1" t="s">
        <v>272</v>
      </c>
      <c r="I28" s="1">
        <f t="shared" si="0"/>
        <v>24</v>
      </c>
      <c r="J28" s="2"/>
      <c r="K28" s="2"/>
      <c r="L28">
        <v>24</v>
      </c>
      <c r="M28" t="s">
        <v>316</v>
      </c>
      <c r="N28">
        <v>24</v>
      </c>
      <c r="Q28">
        <v>24</v>
      </c>
      <c r="R28" t="s">
        <v>372</v>
      </c>
      <c r="S28">
        <v>24</v>
      </c>
    </row>
    <row r="29" spans="1:19" x14ac:dyDescent="0.15">
      <c r="A29" s="2">
        <v>41</v>
      </c>
      <c r="B29" s="1" t="s">
        <v>32</v>
      </c>
      <c r="C29" s="2">
        <v>41</v>
      </c>
      <c r="D29" s="1"/>
      <c r="E29" s="1"/>
      <c r="F29" s="2"/>
      <c r="G29" s="1">
        <v>25</v>
      </c>
      <c r="H29" s="1" t="s">
        <v>242</v>
      </c>
      <c r="I29" s="1">
        <f t="shared" si="0"/>
        <v>25</v>
      </c>
      <c r="J29" s="2"/>
      <c r="K29" s="2"/>
      <c r="L29">
        <v>25</v>
      </c>
      <c r="M29" t="s">
        <v>317</v>
      </c>
      <c r="N29">
        <v>25</v>
      </c>
      <c r="Q29">
        <v>25</v>
      </c>
      <c r="R29" t="s">
        <v>373</v>
      </c>
      <c r="S29">
        <v>25</v>
      </c>
    </row>
    <row r="30" spans="1:19" x14ac:dyDescent="0.15">
      <c r="A30" s="2">
        <v>42</v>
      </c>
      <c r="B30" s="1" t="s">
        <v>33</v>
      </c>
      <c r="C30" s="2">
        <v>42</v>
      </c>
      <c r="D30" s="1"/>
      <c r="E30" s="1"/>
      <c r="F30" s="2"/>
      <c r="G30" s="1">
        <v>26</v>
      </c>
      <c r="H30" s="1" t="s">
        <v>252</v>
      </c>
      <c r="I30" s="1">
        <f t="shared" si="0"/>
        <v>26</v>
      </c>
      <c r="J30" s="2"/>
      <c r="K30" s="2"/>
      <c r="L30">
        <v>26</v>
      </c>
      <c r="M30" t="s">
        <v>318</v>
      </c>
      <c r="N30">
        <v>26</v>
      </c>
      <c r="Q30">
        <v>26</v>
      </c>
      <c r="R30" t="s">
        <v>374</v>
      </c>
      <c r="S30">
        <v>26</v>
      </c>
    </row>
    <row r="31" spans="1:19" x14ac:dyDescent="0.15">
      <c r="A31" s="2">
        <v>43</v>
      </c>
      <c r="B31" s="1" t="s">
        <v>34</v>
      </c>
      <c r="C31" s="2">
        <v>43</v>
      </c>
      <c r="D31" s="1"/>
      <c r="E31" s="1"/>
      <c r="F31" s="2"/>
      <c r="G31" s="1">
        <v>27</v>
      </c>
      <c r="H31" s="1" t="s">
        <v>273</v>
      </c>
      <c r="I31" s="1">
        <f t="shared" si="0"/>
        <v>27</v>
      </c>
      <c r="J31" s="2"/>
      <c r="K31" s="2"/>
      <c r="L31">
        <v>27</v>
      </c>
      <c r="M31" t="s">
        <v>319</v>
      </c>
      <c r="N31">
        <v>27</v>
      </c>
      <c r="Q31">
        <v>27</v>
      </c>
      <c r="R31" t="s">
        <v>375</v>
      </c>
      <c r="S31">
        <v>27</v>
      </c>
    </row>
    <row r="32" spans="1:19" x14ac:dyDescent="0.15">
      <c r="A32" s="2">
        <v>44</v>
      </c>
      <c r="B32" s="1" t="s">
        <v>35</v>
      </c>
      <c r="C32" s="2">
        <v>44</v>
      </c>
      <c r="D32" s="1"/>
      <c r="E32" s="1"/>
      <c r="F32" s="2"/>
      <c r="G32" s="1">
        <v>28</v>
      </c>
      <c r="H32" t="s">
        <v>274</v>
      </c>
      <c r="I32" s="1">
        <f t="shared" si="0"/>
        <v>28</v>
      </c>
      <c r="J32" s="2"/>
      <c r="K32" s="2"/>
      <c r="L32">
        <v>28</v>
      </c>
      <c r="M32" t="s">
        <v>320</v>
      </c>
      <c r="N32">
        <v>28</v>
      </c>
      <c r="Q32">
        <v>28</v>
      </c>
      <c r="R32" t="s">
        <v>376</v>
      </c>
      <c r="S32">
        <v>28</v>
      </c>
    </row>
    <row r="33" spans="1:19" x14ac:dyDescent="0.15">
      <c r="A33" s="2">
        <v>45</v>
      </c>
      <c r="B33" s="1" t="s">
        <v>36</v>
      </c>
      <c r="C33" s="2">
        <v>45</v>
      </c>
      <c r="D33" s="1"/>
      <c r="E33" s="1"/>
      <c r="F33" s="2"/>
      <c r="G33" s="1">
        <v>29</v>
      </c>
      <c r="H33" t="s">
        <v>275</v>
      </c>
      <c r="I33" s="1">
        <f t="shared" si="0"/>
        <v>29</v>
      </c>
      <c r="J33" s="2"/>
      <c r="K33" s="2"/>
      <c r="L33">
        <v>29</v>
      </c>
      <c r="M33" t="s">
        <v>321</v>
      </c>
      <c r="N33">
        <v>29</v>
      </c>
      <c r="Q33">
        <v>29</v>
      </c>
      <c r="R33" t="s">
        <v>377</v>
      </c>
      <c r="S33">
        <v>29</v>
      </c>
    </row>
    <row r="34" spans="1:19" x14ac:dyDescent="0.15">
      <c r="A34" s="2">
        <v>47</v>
      </c>
      <c r="B34" s="1" t="s">
        <v>37</v>
      </c>
      <c r="C34" s="2">
        <v>47</v>
      </c>
      <c r="D34" s="1"/>
      <c r="E34" s="1"/>
      <c r="F34" s="2"/>
      <c r="G34" s="1">
        <v>30</v>
      </c>
      <c r="H34" t="s">
        <v>276</v>
      </c>
      <c r="I34" s="1">
        <f t="shared" si="0"/>
        <v>30</v>
      </c>
      <c r="J34" s="2"/>
      <c r="K34" s="2"/>
      <c r="L34">
        <v>30</v>
      </c>
      <c r="M34" t="s">
        <v>322</v>
      </c>
      <c r="N34">
        <v>30</v>
      </c>
      <c r="Q34">
        <v>30</v>
      </c>
      <c r="R34" t="s">
        <v>378</v>
      </c>
      <c r="S34">
        <v>30</v>
      </c>
    </row>
    <row r="35" spans="1:19" x14ac:dyDescent="0.15">
      <c r="A35" s="2">
        <v>48</v>
      </c>
      <c r="B35" s="1" t="s">
        <v>38</v>
      </c>
      <c r="C35" s="2">
        <v>48</v>
      </c>
      <c r="D35" s="1"/>
      <c r="E35" s="1"/>
      <c r="F35" s="2"/>
      <c r="G35" s="1">
        <v>31</v>
      </c>
      <c r="H35" t="s">
        <v>253</v>
      </c>
      <c r="I35" s="1">
        <f t="shared" si="0"/>
        <v>31</v>
      </c>
      <c r="J35" s="2"/>
      <c r="K35" s="2"/>
      <c r="L35">
        <v>31</v>
      </c>
      <c r="M35" t="s">
        <v>323</v>
      </c>
      <c r="N35">
        <v>31</v>
      </c>
      <c r="Q35">
        <v>31</v>
      </c>
      <c r="R35" t="s">
        <v>379</v>
      </c>
      <c r="S35">
        <v>31</v>
      </c>
    </row>
    <row r="36" spans="1:19" x14ac:dyDescent="0.15">
      <c r="A36" s="2">
        <v>49</v>
      </c>
      <c r="B36" s="1" t="s">
        <v>39</v>
      </c>
      <c r="C36" s="2">
        <v>49</v>
      </c>
      <c r="D36" s="1"/>
      <c r="E36" s="1"/>
      <c r="F36" s="2"/>
      <c r="G36" s="1">
        <v>32</v>
      </c>
      <c r="H36" t="s">
        <v>277</v>
      </c>
      <c r="I36" s="1">
        <f t="shared" si="0"/>
        <v>32</v>
      </c>
      <c r="J36" s="2"/>
      <c r="K36" s="2"/>
      <c r="L36">
        <v>32</v>
      </c>
      <c r="M36" t="s">
        <v>324</v>
      </c>
      <c r="N36">
        <v>32</v>
      </c>
      <c r="Q36">
        <v>32</v>
      </c>
      <c r="R36" t="s">
        <v>380</v>
      </c>
      <c r="S36">
        <v>32</v>
      </c>
    </row>
    <row r="37" spans="1:19" x14ac:dyDescent="0.15">
      <c r="A37" s="2">
        <v>50</v>
      </c>
      <c r="B37" s="1" t="s">
        <v>40</v>
      </c>
      <c r="C37" s="2">
        <v>50</v>
      </c>
      <c r="D37" s="1"/>
      <c r="E37" s="1"/>
      <c r="F37" s="2"/>
      <c r="G37" s="1">
        <v>33</v>
      </c>
      <c r="H37" t="s">
        <v>278</v>
      </c>
      <c r="I37" s="1">
        <f t="shared" si="0"/>
        <v>33</v>
      </c>
      <c r="J37" s="2"/>
      <c r="K37" s="2"/>
      <c r="L37">
        <v>33</v>
      </c>
      <c r="M37" t="s">
        <v>325</v>
      </c>
      <c r="N37">
        <v>33</v>
      </c>
      <c r="Q37">
        <v>33</v>
      </c>
      <c r="R37" t="s">
        <v>381</v>
      </c>
      <c r="S37">
        <v>33</v>
      </c>
    </row>
    <row r="38" spans="1:19" x14ac:dyDescent="0.15">
      <c r="A38" s="2">
        <v>52</v>
      </c>
      <c r="B38" s="1" t="s">
        <v>41</v>
      </c>
      <c r="C38" s="2">
        <v>52</v>
      </c>
      <c r="D38" s="1"/>
      <c r="E38" s="1"/>
      <c r="F38" s="2"/>
      <c r="G38" s="1">
        <v>34</v>
      </c>
      <c r="H38" t="s">
        <v>279</v>
      </c>
      <c r="I38" s="1">
        <f t="shared" si="0"/>
        <v>34</v>
      </c>
      <c r="J38" s="2"/>
      <c r="K38" s="2"/>
      <c r="L38">
        <v>34</v>
      </c>
      <c r="M38" t="s">
        <v>326</v>
      </c>
      <c r="N38">
        <v>34</v>
      </c>
      <c r="Q38">
        <v>34</v>
      </c>
      <c r="R38" t="s">
        <v>382</v>
      </c>
      <c r="S38">
        <v>34</v>
      </c>
    </row>
    <row r="39" spans="1:19" x14ac:dyDescent="0.15">
      <c r="A39" s="2">
        <v>53</v>
      </c>
      <c r="B39" s="1" t="s">
        <v>42</v>
      </c>
      <c r="C39" s="2">
        <v>53</v>
      </c>
      <c r="D39" s="1"/>
      <c r="E39" s="1"/>
      <c r="F39" s="2"/>
      <c r="G39" s="1">
        <v>35</v>
      </c>
      <c r="H39" t="s">
        <v>280</v>
      </c>
      <c r="I39" s="1">
        <f t="shared" si="0"/>
        <v>35</v>
      </c>
      <c r="J39" s="2"/>
      <c r="K39" s="2"/>
      <c r="L39">
        <v>35</v>
      </c>
      <c r="M39" t="s">
        <v>327</v>
      </c>
      <c r="N39">
        <v>35</v>
      </c>
      <c r="Q39">
        <v>35</v>
      </c>
      <c r="R39" t="s">
        <v>383</v>
      </c>
      <c r="S39">
        <v>35</v>
      </c>
    </row>
    <row r="40" spans="1:19" x14ac:dyDescent="0.15">
      <c r="A40" s="2">
        <v>54</v>
      </c>
      <c r="B40" s="1" t="s">
        <v>43</v>
      </c>
      <c r="C40" s="2">
        <v>54</v>
      </c>
      <c r="D40" s="1"/>
      <c r="E40" s="1"/>
      <c r="F40" s="2"/>
      <c r="G40" s="1">
        <v>36</v>
      </c>
      <c r="H40" t="s">
        <v>254</v>
      </c>
      <c r="I40" s="1">
        <f t="shared" si="0"/>
        <v>36</v>
      </c>
      <c r="J40" s="2"/>
      <c r="K40" s="2"/>
      <c r="L40">
        <v>36</v>
      </c>
      <c r="M40" t="s">
        <v>328</v>
      </c>
      <c r="N40">
        <v>36</v>
      </c>
      <c r="Q40">
        <v>36</v>
      </c>
      <c r="R40" t="s">
        <v>384</v>
      </c>
      <c r="S40">
        <v>36</v>
      </c>
    </row>
    <row r="41" spans="1:19" x14ac:dyDescent="0.15">
      <c r="A41" s="2">
        <v>55</v>
      </c>
      <c r="B41" s="1" t="s">
        <v>44</v>
      </c>
      <c r="C41" s="2">
        <v>55</v>
      </c>
      <c r="D41" s="1"/>
      <c r="E41" s="1"/>
      <c r="F41" s="2"/>
      <c r="G41" s="1">
        <v>37</v>
      </c>
      <c r="H41" t="s">
        <v>281</v>
      </c>
      <c r="I41" s="1">
        <f t="shared" si="0"/>
        <v>37</v>
      </c>
      <c r="J41" s="2"/>
      <c r="K41" s="2"/>
      <c r="L41">
        <v>37</v>
      </c>
      <c r="M41" t="s">
        <v>329</v>
      </c>
      <c r="N41">
        <v>37</v>
      </c>
      <c r="Q41">
        <v>37</v>
      </c>
      <c r="R41" t="s">
        <v>385</v>
      </c>
      <c r="S41">
        <v>37</v>
      </c>
    </row>
    <row r="42" spans="1:19" x14ac:dyDescent="0.15">
      <c r="A42" s="2">
        <v>57</v>
      </c>
      <c r="B42" s="1" t="s">
        <v>45</v>
      </c>
      <c r="C42" s="2">
        <v>57</v>
      </c>
      <c r="D42" s="1"/>
      <c r="E42" s="1"/>
      <c r="F42" s="2"/>
      <c r="G42" s="1">
        <v>38</v>
      </c>
      <c r="H42" t="s">
        <v>282</v>
      </c>
      <c r="I42" s="1">
        <f t="shared" si="0"/>
        <v>38</v>
      </c>
      <c r="J42" s="2"/>
      <c r="K42" s="2"/>
      <c r="L42">
        <v>38</v>
      </c>
      <c r="M42" t="s">
        <v>330</v>
      </c>
      <c r="N42">
        <v>38</v>
      </c>
      <c r="Q42">
        <v>38</v>
      </c>
      <c r="R42" t="s">
        <v>386</v>
      </c>
      <c r="S42">
        <v>38</v>
      </c>
    </row>
    <row r="43" spans="1:19" x14ac:dyDescent="0.15">
      <c r="A43" s="2">
        <v>58</v>
      </c>
      <c r="B43" s="1" t="s">
        <v>46</v>
      </c>
      <c r="C43" s="2">
        <v>58</v>
      </c>
      <c r="D43" s="1"/>
      <c r="E43" s="1"/>
      <c r="F43" s="2"/>
      <c r="G43" s="1">
        <v>39</v>
      </c>
      <c r="H43" t="s">
        <v>283</v>
      </c>
      <c r="I43" s="1">
        <f t="shared" si="0"/>
        <v>39</v>
      </c>
      <c r="J43" s="2"/>
      <c r="K43" s="2"/>
      <c r="L43">
        <v>39</v>
      </c>
      <c r="M43" t="s">
        <v>331</v>
      </c>
      <c r="N43">
        <v>39</v>
      </c>
      <c r="Q43">
        <v>39</v>
      </c>
      <c r="R43" t="s">
        <v>387</v>
      </c>
      <c r="S43">
        <v>39</v>
      </c>
    </row>
    <row r="44" spans="1:19" x14ac:dyDescent="0.15">
      <c r="A44" s="2">
        <v>59</v>
      </c>
      <c r="B44" s="1" t="s">
        <v>47</v>
      </c>
      <c r="C44" s="2">
        <v>59</v>
      </c>
      <c r="D44" s="1"/>
      <c r="E44" s="1"/>
      <c r="F44" s="2"/>
      <c r="G44" s="1">
        <v>40</v>
      </c>
      <c r="H44" t="s">
        <v>284</v>
      </c>
      <c r="I44" s="1">
        <f t="shared" si="0"/>
        <v>40</v>
      </c>
      <c r="J44" s="2"/>
      <c r="K44" s="2"/>
      <c r="L44">
        <v>40</v>
      </c>
      <c r="M44" t="s">
        <v>332</v>
      </c>
      <c r="N44">
        <v>40</v>
      </c>
      <c r="Q44">
        <v>40</v>
      </c>
      <c r="R44" t="s">
        <v>388</v>
      </c>
      <c r="S44">
        <v>40</v>
      </c>
    </row>
    <row r="45" spans="1:19" x14ac:dyDescent="0.15">
      <c r="A45" s="2">
        <v>60</v>
      </c>
      <c r="B45" s="1" t="s">
        <v>48</v>
      </c>
      <c r="C45" s="2">
        <v>60</v>
      </c>
      <c r="D45" s="1"/>
      <c r="E45" s="1"/>
      <c r="F45" s="2"/>
      <c r="G45" s="1">
        <v>41</v>
      </c>
      <c r="H45" t="s">
        <v>255</v>
      </c>
      <c r="I45" s="1">
        <f t="shared" si="0"/>
        <v>41</v>
      </c>
      <c r="J45" s="2"/>
      <c r="K45" s="2"/>
      <c r="L45">
        <v>41</v>
      </c>
      <c r="M45" t="s">
        <v>333</v>
      </c>
      <c r="N45">
        <v>41</v>
      </c>
      <c r="Q45">
        <v>41</v>
      </c>
      <c r="R45" t="s">
        <v>389</v>
      </c>
      <c r="S45">
        <v>41</v>
      </c>
    </row>
    <row r="46" spans="1:19" x14ac:dyDescent="0.15">
      <c r="A46" s="2">
        <v>61</v>
      </c>
      <c r="B46" s="1" t="s">
        <v>49</v>
      </c>
      <c r="C46" s="2">
        <v>61</v>
      </c>
      <c r="D46" s="1"/>
      <c r="E46" s="1"/>
      <c r="F46" s="2"/>
      <c r="G46" s="1">
        <v>42</v>
      </c>
      <c r="H46" t="s">
        <v>285</v>
      </c>
      <c r="I46" s="1">
        <f t="shared" si="0"/>
        <v>42</v>
      </c>
      <c r="J46" s="2"/>
      <c r="K46" s="2"/>
      <c r="L46">
        <v>42</v>
      </c>
      <c r="M46" t="s">
        <v>334</v>
      </c>
      <c r="N46">
        <v>42</v>
      </c>
      <c r="Q46">
        <v>42</v>
      </c>
      <c r="R46" t="s">
        <v>390</v>
      </c>
      <c r="S46">
        <v>42</v>
      </c>
    </row>
    <row r="47" spans="1:19" x14ac:dyDescent="0.15">
      <c r="A47" s="2">
        <v>62</v>
      </c>
      <c r="B47" s="1" t="s">
        <v>50</v>
      </c>
      <c r="C47" s="2">
        <v>62</v>
      </c>
      <c r="D47" s="1"/>
      <c r="E47" s="1"/>
      <c r="F47" s="2"/>
      <c r="G47" s="1">
        <v>43</v>
      </c>
      <c r="H47" t="s">
        <v>286</v>
      </c>
      <c r="I47" s="1">
        <f t="shared" si="0"/>
        <v>43</v>
      </c>
      <c r="J47" s="2"/>
      <c r="K47" s="2"/>
      <c r="L47">
        <v>43</v>
      </c>
      <c r="M47" t="s">
        <v>335</v>
      </c>
      <c r="N47">
        <v>43</v>
      </c>
      <c r="Q47">
        <v>43</v>
      </c>
      <c r="R47" t="s">
        <v>391</v>
      </c>
      <c r="S47">
        <v>43</v>
      </c>
    </row>
    <row r="48" spans="1:19" x14ac:dyDescent="0.15">
      <c r="A48" s="2">
        <v>63</v>
      </c>
      <c r="B48" s="1" t="s">
        <v>51</v>
      </c>
      <c r="C48" s="2">
        <v>63</v>
      </c>
      <c r="D48" s="1"/>
      <c r="E48" s="1"/>
      <c r="F48" s="2"/>
      <c r="G48" s="1">
        <v>44</v>
      </c>
      <c r="H48" t="s">
        <v>287</v>
      </c>
      <c r="I48" s="1">
        <f t="shared" si="0"/>
        <v>44</v>
      </c>
      <c r="J48" s="2"/>
      <c r="K48" s="2"/>
      <c r="L48">
        <v>44</v>
      </c>
      <c r="M48" t="s">
        <v>336</v>
      </c>
      <c r="N48">
        <v>44</v>
      </c>
      <c r="Q48">
        <v>44</v>
      </c>
      <c r="R48" t="s">
        <v>392</v>
      </c>
      <c r="S48">
        <v>44</v>
      </c>
    </row>
    <row r="49" spans="1:19" x14ac:dyDescent="0.15">
      <c r="A49" s="2">
        <v>64</v>
      </c>
      <c r="B49" s="1" t="s">
        <v>51</v>
      </c>
      <c r="C49" s="2">
        <v>64</v>
      </c>
      <c r="D49" s="1"/>
      <c r="E49" s="1"/>
      <c r="F49" s="2"/>
      <c r="G49" s="1">
        <v>45</v>
      </c>
      <c r="H49" t="s">
        <v>288</v>
      </c>
      <c r="I49" s="1">
        <f t="shared" si="0"/>
        <v>45</v>
      </c>
      <c r="J49" s="2"/>
      <c r="K49" s="2"/>
      <c r="L49">
        <v>45</v>
      </c>
      <c r="M49" t="s">
        <v>337</v>
      </c>
      <c r="N49">
        <v>45</v>
      </c>
      <c r="Q49">
        <v>45</v>
      </c>
      <c r="R49" t="s">
        <v>393</v>
      </c>
      <c r="S49">
        <v>45</v>
      </c>
    </row>
    <row r="50" spans="1:19" x14ac:dyDescent="0.15">
      <c r="A50" s="2">
        <v>65</v>
      </c>
      <c r="B50" s="1" t="s">
        <v>51</v>
      </c>
      <c r="C50" s="2">
        <v>65</v>
      </c>
      <c r="D50" s="1"/>
      <c r="E50" s="1"/>
      <c r="F50" s="2"/>
      <c r="J50" s="2"/>
      <c r="K50" s="2"/>
      <c r="L50">
        <v>46</v>
      </c>
      <c r="M50" t="s">
        <v>338</v>
      </c>
      <c r="N50">
        <v>46</v>
      </c>
      <c r="Q50">
        <v>46</v>
      </c>
      <c r="R50" t="s">
        <v>394</v>
      </c>
      <c r="S50">
        <v>46</v>
      </c>
    </row>
    <row r="51" spans="1:19" x14ac:dyDescent="0.15">
      <c r="A51" s="2">
        <v>66</v>
      </c>
      <c r="B51" s="1" t="s">
        <v>52</v>
      </c>
      <c r="C51" s="2">
        <v>66</v>
      </c>
      <c r="D51" s="1"/>
      <c r="E51" s="1"/>
      <c r="F51" s="2"/>
      <c r="J51" s="2"/>
      <c r="K51" s="2"/>
      <c r="L51">
        <v>47</v>
      </c>
      <c r="M51" t="s">
        <v>339</v>
      </c>
      <c r="N51">
        <v>47</v>
      </c>
      <c r="Q51">
        <v>47</v>
      </c>
      <c r="R51" t="s">
        <v>395</v>
      </c>
      <c r="S51">
        <v>47</v>
      </c>
    </row>
    <row r="52" spans="1:19" x14ac:dyDescent="0.15">
      <c r="A52" s="2">
        <v>67</v>
      </c>
      <c r="B52" s="1" t="s">
        <v>52</v>
      </c>
      <c r="C52" s="2">
        <v>67</v>
      </c>
      <c r="D52" s="1"/>
      <c r="E52" s="1"/>
      <c r="F52" s="2"/>
      <c r="J52" s="2"/>
      <c r="K52" s="2"/>
      <c r="L52">
        <v>48</v>
      </c>
      <c r="M52" t="s">
        <v>340</v>
      </c>
      <c r="N52">
        <v>48</v>
      </c>
      <c r="Q52">
        <v>48</v>
      </c>
      <c r="R52" t="s">
        <v>396</v>
      </c>
      <c r="S52">
        <v>48</v>
      </c>
    </row>
    <row r="53" spans="1:19" x14ac:dyDescent="0.15">
      <c r="A53" s="2">
        <v>68</v>
      </c>
      <c r="B53" s="1" t="s">
        <v>52</v>
      </c>
      <c r="C53" s="2">
        <v>68</v>
      </c>
      <c r="D53" s="1"/>
      <c r="E53" s="1"/>
      <c r="F53" s="2"/>
      <c r="J53" s="2"/>
      <c r="K53" s="2"/>
      <c r="L53">
        <v>49</v>
      </c>
      <c r="M53" t="s">
        <v>341</v>
      </c>
      <c r="N53">
        <v>49</v>
      </c>
      <c r="Q53">
        <v>49</v>
      </c>
      <c r="R53" t="s">
        <v>397</v>
      </c>
      <c r="S53">
        <v>49</v>
      </c>
    </row>
    <row r="54" spans="1:19" x14ac:dyDescent="0.15">
      <c r="A54" s="2">
        <v>69</v>
      </c>
      <c r="B54" s="1" t="s">
        <v>53</v>
      </c>
      <c r="C54" s="2">
        <v>69</v>
      </c>
      <c r="D54" s="1"/>
      <c r="E54" s="1"/>
      <c r="F54" s="2"/>
      <c r="J54" s="2"/>
      <c r="K54" s="2"/>
      <c r="L54">
        <v>50</v>
      </c>
      <c r="M54" t="s">
        <v>342</v>
      </c>
      <c r="N54">
        <v>50</v>
      </c>
      <c r="Q54">
        <v>50</v>
      </c>
      <c r="R54" t="s">
        <v>398</v>
      </c>
      <c r="S54">
        <v>50</v>
      </c>
    </row>
    <row r="55" spans="1:19" x14ac:dyDescent="0.15">
      <c r="A55" s="2">
        <v>70</v>
      </c>
      <c r="B55" s="1" t="s">
        <v>53</v>
      </c>
      <c r="C55" s="2">
        <v>70</v>
      </c>
      <c r="D55" s="1"/>
      <c r="E55" s="1"/>
      <c r="F55" s="2"/>
      <c r="J55" s="2"/>
      <c r="K55" s="2"/>
      <c r="L55">
        <v>51</v>
      </c>
      <c r="M55" t="s">
        <v>343</v>
      </c>
      <c r="N55">
        <v>51</v>
      </c>
      <c r="Q55">
        <v>51</v>
      </c>
      <c r="R55" t="s">
        <v>399</v>
      </c>
      <c r="S55">
        <v>51</v>
      </c>
    </row>
    <row r="56" spans="1:19" x14ac:dyDescent="0.15">
      <c r="A56" s="2">
        <v>71</v>
      </c>
      <c r="B56" s="1" t="s">
        <v>53</v>
      </c>
      <c r="C56" s="2">
        <v>71</v>
      </c>
      <c r="D56" s="1"/>
      <c r="E56" s="1"/>
      <c r="F56" s="2"/>
      <c r="J56" s="2"/>
      <c r="K56" s="2"/>
      <c r="L56">
        <v>52</v>
      </c>
      <c r="M56" t="s">
        <v>344</v>
      </c>
      <c r="N56">
        <v>52</v>
      </c>
      <c r="Q56">
        <v>52</v>
      </c>
      <c r="R56" t="s">
        <v>400</v>
      </c>
      <c r="S56">
        <v>52</v>
      </c>
    </row>
    <row r="57" spans="1:19" x14ac:dyDescent="0.15">
      <c r="A57" s="2">
        <v>72</v>
      </c>
      <c r="B57" s="1" t="s">
        <v>54</v>
      </c>
      <c r="C57" s="2">
        <v>72</v>
      </c>
      <c r="D57" s="1"/>
      <c r="E57" s="1"/>
      <c r="F57" s="2"/>
      <c r="J57" s="2"/>
      <c r="K57" s="2"/>
      <c r="L57">
        <v>53</v>
      </c>
      <c r="M57" t="s">
        <v>345</v>
      </c>
      <c r="N57">
        <v>53</v>
      </c>
      <c r="Q57">
        <v>53</v>
      </c>
      <c r="R57" t="s">
        <v>401</v>
      </c>
      <c r="S57">
        <v>53</v>
      </c>
    </row>
    <row r="58" spans="1:19" x14ac:dyDescent="0.15">
      <c r="A58" s="2">
        <v>73</v>
      </c>
      <c r="B58" s="1" t="s">
        <v>54</v>
      </c>
      <c r="C58" s="2">
        <v>73</v>
      </c>
      <c r="D58" s="1"/>
      <c r="E58" s="1"/>
      <c r="F58" s="2"/>
      <c r="J58" s="2"/>
      <c r="K58" s="2"/>
      <c r="L58">
        <v>54</v>
      </c>
      <c r="M58" t="s">
        <v>346</v>
      </c>
      <c r="N58">
        <v>54</v>
      </c>
      <c r="Q58">
        <v>54</v>
      </c>
      <c r="R58" t="s">
        <v>402</v>
      </c>
      <c r="S58">
        <v>54</v>
      </c>
    </row>
    <row r="59" spans="1:19" x14ac:dyDescent="0.15">
      <c r="A59" s="2">
        <v>74</v>
      </c>
      <c r="B59" s="1" t="s">
        <v>54</v>
      </c>
      <c r="C59" s="2">
        <v>74</v>
      </c>
      <c r="D59" s="1"/>
      <c r="E59" s="1"/>
      <c r="F59" s="2"/>
      <c r="J59" s="2"/>
      <c r="K59" s="2"/>
      <c r="Q59">
        <v>55</v>
      </c>
      <c r="R59" t="s">
        <v>403</v>
      </c>
      <c r="S59">
        <v>55</v>
      </c>
    </row>
    <row r="60" spans="1:19" x14ac:dyDescent="0.15">
      <c r="A60" s="2">
        <v>75</v>
      </c>
      <c r="B60" s="1" t="s">
        <v>55</v>
      </c>
      <c r="C60" s="2">
        <v>75</v>
      </c>
      <c r="D60" s="1"/>
      <c r="E60" s="1"/>
      <c r="F60" s="2"/>
      <c r="J60" s="2"/>
      <c r="K60" s="2"/>
      <c r="Q60">
        <v>56</v>
      </c>
      <c r="R60" t="s">
        <v>404</v>
      </c>
      <c r="S60">
        <v>56</v>
      </c>
    </row>
    <row r="61" spans="1:19" x14ac:dyDescent="0.15">
      <c r="A61" s="2">
        <v>76</v>
      </c>
      <c r="B61" s="1" t="s">
        <v>56</v>
      </c>
      <c r="C61" s="2">
        <v>76</v>
      </c>
      <c r="D61" s="1"/>
      <c r="E61" s="1"/>
      <c r="F61" s="2"/>
      <c r="J61" s="2"/>
      <c r="K61" s="2"/>
      <c r="Q61">
        <v>57</v>
      </c>
      <c r="R61" t="s">
        <v>405</v>
      </c>
      <c r="S61">
        <v>57</v>
      </c>
    </row>
    <row r="62" spans="1:19" x14ac:dyDescent="0.15">
      <c r="A62" s="2">
        <v>77</v>
      </c>
      <c r="B62" s="1" t="s">
        <v>57</v>
      </c>
      <c r="C62" s="2">
        <v>77</v>
      </c>
      <c r="D62" s="1"/>
      <c r="E62" s="1"/>
      <c r="F62" s="2"/>
      <c r="J62" s="2"/>
      <c r="K62" s="2"/>
      <c r="Q62">
        <v>58</v>
      </c>
      <c r="R62" t="s">
        <v>406</v>
      </c>
      <c r="S62">
        <v>58</v>
      </c>
    </row>
    <row r="63" spans="1:19" x14ac:dyDescent="0.15">
      <c r="A63" s="2">
        <v>78</v>
      </c>
      <c r="B63" s="1" t="s">
        <v>58</v>
      </c>
      <c r="C63" s="2">
        <v>78</v>
      </c>
      <c r="D63" s="1"/>
      <c r="E63" s="1"/>
      <c r="F63" s="2"/>
      <c r="J63" s="2"/>
      <c r="K63" s="2"/>
      <c r="Q63">
        <v>59</v>
      </c>
      <c r="R63" t="s">
        <v>407</v>
      </c>
      <c r="S63">
        <v>59</v>
      </c>
    </row>
    <row r="64" spans="1:19" x14ac:dyDescent="0.15">
      <c r="A64" s="2">
        <v>79</v>
      </c>
      <c r="B64" s="1" t="s">
        <v>59</v>
      </c>
      <c r="C64" s="2">
        <v>79</v>
      </c>
      <c r="D64" s="1"/>
      <c r="E64" s="1"/>
      <c r="F64" s="2"/>
      <c r="J64" s="2"/>
      <c r="K64" s="2"/>
      <c r="Q64">
        <v>60</v>
      </c>
      <c r="R64" t="s">
        <v>408</v>
      </c>
      <c r="S64">
        <v>60</v>
      </c>
    </row>
    <row r="65" spans="1:19" x14ac:dyDescent="0.15">
      <c r="A65" s="2">
        <v>80</v>
      </c>
      <c r="B65" s="1" t="s">
        <v>60</v>
      </c>
      <c r="C65" s="2">
        <v>80</v>
      </c>
      <c r="D65" s="1"/>
      <c r="E65" s="1"/>
      <c r="F65" s="2"/>
      <c r="J65" s="2"/>
      <c r="K65" s="2"/>
      <c r="Q65">
        <v>61</v>
      </c>
      <c r="R65" t="s">
        <v>409</v>
      </c>
      <c r="S65">
        <v>61</v>
      </c>
    </row>
    <row r="66" spans="1:19" x14ac:dyDescent="0.15">
      <c r="A66" s="2">
        <v>81</v>
      </c>
      <c r="B66" s="1" t="s">
        <v>61</v>
      </c>
      <c r="C66" s="2">
        <v>81</v>
      </c>
      <c r="D66" s="1"/>
      <c r="E66" s="1"/>
      <c r="F66" s="2"/>
      <c r="J66" s="2"/>
      <c r="K66" s="2"/>
      <c r="Q66">
        <v>62</v>
      </c>
      <c r="R66" t="s">
        <v>410</v>
      </c>
      <c r="S66">
        <v>62</v>
      </c>
    </row>
    <row r="67" spans="1:19" x14ac:dyDescent="0.15">
      <c r="A67" s="2">
        <v>82</v>
      </c>
      <c r="B67" s="1" t="s">
        <v>62</v>
      </c>
      <c r="C67" s="2">
        <v>82</v>
      </c>
      <c r="D67" s="1"/>
      <c r="E67" s="1"/>
      <c r="F67" s="2"/>
      <c r="J67" s="2"/>
      <c r="K67" s="2"/>
      <c r="Q67">
        <v>63</v>
      </c>
      <c r="R67" t="s">
        <v>411</v>
      </c>
      <c r="S67">
        <v>63</v>
      </c>
    </row>
    <row r="68" spans="1:19" x14ac:dyDescent="0.15">
      <c r="A68" s="2">
        <v>83</v>
      </c>
      <c r="B68" s="1" t="s">
        <v>63</v>
      </c>
      <c r="C68" s="2">
        <v>83</v>
      </c>
      <c r="D68" s="1"/>
      <c r="E68" s="1"/>
      <c r="F68" s="2"/>
      <c r="J68" s="2"/>
      <c r="K68" s="2"/>
      <c r="Q68">
        <v>64</v>
      </c>
      <c r="R68" t="s">
        <v>412</v>
      </c>
      <c r="S68">
        <v>64</v>
      </c>
    </row>
    <row r="69" spans="1:19" x14ac:dyDescent="0.15">
      <c r="A69" s="2">
        <v>84</v>
      </c>
      <c r="B69" s="1" t="s">
        <v>64</v>
      </c>
      <c r="C69" s="2">
        <v>84</v>
      </c>
      <c r="D69" s="1"/>
      <c r="E69" s="1"/>
      <c r="F69" s="2"/>
      <c r="J69" s="2"/>
      <c r="K69" s="2"/>
      <c r="Q69">
        <v>65</v>
      </c>
      <c r="R69" t="s">
        <v>413</v>
      </c>
      <c r="S69">
        <v>65</v>
      </c>
    </row>
    <row r="70" spans="1:19" x14ac:dyDescent="0.15">
      <c r="A70" s="2">
        <v>85</v>
      </c>
      <c r="B70" s="1" t="s">
        <v>65</v>
      </c>
      <c r="C70" s="2">
        <v>85</v>
      </c>
      <c r="D70" s="1"/>
      <c r="E70" s="1"/>
      <c r="F70" s="2"/>
      <c r="J70" s="2"/>
      <c r="K70" s="2"/>
    </row>
    <row r="71" spans="1:19" x14ac:dyDescent="0.15">
      <c r="A71" s="2">
        <v>86</v>
      </c>
      <c r="B71" s="1" t="s">
        <v>66</v>
      </c>
      <c r="C71" s="2">
        <v>86</v>
      </c>
      <c r="D71" s="1"/>
      <c r="E71" s="1"/>
      <c r="F71" s="2"/>
      <c r="J71" s="2"/>
      <c r="K71" s="2"/>
    </row>
    <row r="72" spans="1:19" x14ac:dyDescent="0.15">
      <c r="A72" s="2">
        <v>87</v>
      </c>
      <c r="B72" s="1" t="s">
        <v>101</v>
      </c>
      <c r="C72" s="2">
        <v>87</v>
      </c>
      <c r="D72" s="1"/>
      <c r="E72" s="1"/>
      <c r="F72" s="2"/>
      <c r="J72" s="2"/>
      <c r="K72" s="2"/>
    </row>
    <row r="73" spans="1:19" x14ac:dyDescent="0.15">
      <c r="A73" s="1">
        <v>88</v>
      </c>
      <c r="B73" s="3" t="s">
        <v>67</v>
      </c>
      <c r="C73" s="1">
        <v>88</v>
      </c>
      <c r="D73" s="3"/>
      <c r="E73" s="1"/>
      <c r="F73" s="2"/>
      <c r="J73" s="1"/>
      <c r="K73" s="2"/>
    </row>
    <row r="74" spans="1:19" x14ac:dyDescent="0.15">
      <c r="A74" s="2">
        <v>89</v>
      </c>
      <c r="B74" s="3" t="s">
        <v>102</v>
      </c>
      <c r="C74" s="2">
        <v>89</v>
      </c>
      <c r="D74" s="1"/>
      <c r="E74" s="1"/>
      <c r="F74" s="2"/>
      <c r="J74" s="2"/>
      <c r="K74" s="2"/>
    </row>
    <row r="75" spans="1:19" x14ac:dyDescent="0.15">
      <c r="A75" s="2">
        <v>90</v>
      </c>
      <c r="B75" s="3" t="s">
        <v>103</v>
      </c>
      <c r="C75" s="2">
        <v>90</v>
      </c>
      <c r="D75" s="1"/>
      <c r="E75" s="1"/>
      <c r="F75" s="2"/>
      <c r="J75" s="2"/>
      <c r="K75" s="2"/>
    </row>
    <row r="76" spans="1:19" x14ac:dyDescent="0.15">
      <c r="A76" s="2">
        <v>10001</v>
      </c>
      <c r="B76" s="1" t="s">
        <v>68</v>
      </c>
      <c r="C76" s="2">
        <v>10001</v>
      </c>
      <c r="D76" s="1"/>
      <c r="E76" s="1"/>
      <c r="F76" s="2"/>
      <c r="J76" s="2"/>
      <c r="K76" s="2"/>
    </row>
    <row r="77" spans="1:19" x14ac:dyDescent="0.15">
      <c r="A77" s="2">
        <v>10002</v>
      </c>
      <c r="B77" s="1" t="s">
        <v>69</v>
      </c>
      <c r="C77" s="2">
        <v>10002</v>
      </c>
      <c r="D77" s="1"/>
      <c r="E77" s="1"/>
      <c r="F77" s="2"/>
      <c r="J77" s="2"/>
      <c r="K77" s="2"/>
    </row>
    <row r="78" spans="1:19" x14ac:dyDescent="0.15">
      <c r="A78" s="2">
        <v>10003</v>
      </c>
      <c r="B78" s="1" t="s">
        <v>70</v>
      </c>
      <c r="C78" s="2">
        <v>10003</v>
      </c>
      <c r="D78" s="1"/>
      <c r="E78" s="1"/>
      <c r="F78" s="2"/>
      <c r="J78" s="2"/>
      <c r="K78" s="2"/>
    </row>
    <row r="79" spans="1:19" x14ac:dyDescent="0.15">
      <c r="A79" s="2">
        <v>10004</v>
      </c>
      <c r="B79" s="1" t="s">
        <v>71</v>
      </c>
      <c r="C79" s="2">
        <v>10004</v>
      </c>
      <c r="D79" s="1"/>
      <c r="E79" s="1"/>
      <c r="F79" s="2"/>
      <c r="J79" s="2"/>
      <c r="K79" s="2"/>
    </row>
    <row r="80" spans="1:19" x14ac:dyDescent="0.15">
      <c r="A80" s="2">
        <v>10005</v>
      </c>
      <c r="B80" s="1" t="s">
        <v>72</v>
      </c>
      <c r="C80" s="2">
        <v>10005</v>
      </c>
      <c r="D80" s="1"/>
      <c r="E80" s="1"/>
      <c r="F80" s="1"/>
      <c r="J80" s="2"/>
      <c r="K80" s="2"/>
    </row>
    <row r="81" spans="1:11" x14ac:dyDescent="0.15">
      <c r="A81" s="2">
        <v>10006</v>
      </c>
      <c r="B81" s="1" t="s">
        <v>73</v>
      </c>
      <c r="C81" s="2">
        <v>10006</v>
      </c>
      <c r="D81" s="1"/>
      <c r="E81" s="1"/>
      <c r="F81" s="1"/>
      <c r="J81" s="1"/>
      <c r="K81" s="2"/>
    </row>
    <row r="82" spans="1:11" x14ac:dyDescent="0.15">
      <c r="A82" s="2">
        <v>10007</v>
      </c>
      <c r="B82" s="1"/>
      <c r="C82" s="2">
        <v>10007</v>
      </c>
      <c r="D82" s="1"/>
      <c r="E82" s="1"/>
      <c r="F82" s="2"/>
      <c r="J82" s="2"/>
      <c r="K82" s="2"/>
    </row>
    <row r="83" spans="1:11" x14ac:dyDescent="0.15">
      <c r="A83" s="2">
        <v>10008</v>
      </c>
      <c r="B83" s="1"/>
      <c r="C83" s="2">
        <v>10008</v>
      </c>
      <c r="D83" s="1"/>
      <c r="E83" s="1"/>
      <c r="F83" s="2"/>
      <c r="J83" s="2"/>
      <c r="K83" s="2"/>
    </row>
    <row r="84" spans="1:11" x14ac:dyDescent="0.15">
      <c r="A84" s="2">
        <v>11001</v>
      </c>
      <c r="B84" s="1" t="s">
        <v>74</v>
      </c>
      <c r="C84" s="2">
        <v>11001</v>
      </c>
      <c r="D84" s="1"/>
      <c r="E84" s="1"/>
      <c r="F84" s="2"/>
      <c r="J84" s="2"/>
      <c r="K84" s="2"/>
    </row>
    <row r="85" spans="1:11" x14ac:dyDescent="0.15">
      <c r="A85" s="2">
        <v>11002</v>
      </c>
      <c r="B85" s="1" t="s">
        <v>75</v>
      </c>
      <c r="C85" s="2">
        <v>11002</v>
      </c>
      <c r="D85" s="1"/>
      <c r="E85" s="1"/>
      <c r="F85" s="2"/>
      <c r="J85" s="2"/>
      <c r="K85" s="2"/>
    </row>
    <row r="86" spans="1:11" x14ac:dyDescent="0.15">
      <c r="A86" s="2">
        <v>11003</v>
      </c>
      <c r="B86" s="1" t="s">
        <v>76</v>
      </c>
      <c r="C86" s="2">
        <v>11003</v>
      </c>
      <c r="D86" s="1"/>
      <c r="E86" s="1"/>
      <c r="F86" s="2"/>
      <c r="J86" s="2"/>
      <c r="K86" s="2"/>
    </row>
    <row r="87" spans="1:11" x14ac:dyDescent="0.15">
      <c r="A87" s="2">
        <v>11004</v>
      </c>
      <c r="B87" s="1" t="s">
        <v>77</v>
      </c>
      <c r="C87" s="2">
        <v>11004</v>
      </c>
      <c r="D87" s="1"/>
      <c r="E87" s="1"/>
      <c r="F87" s="2"/>
      <c r="J87" s="2"/>
      <c r="K87" s="2"/>
    </row>
    <row r="88" spans="1:11" x14ac:dyDescent="0.15">
      <c r="A88" s="2">
        <v>11005</v>
      </c>
      <c r="B88" s="1" t="s">
        <v>78</v>
      </c>
      <c r="C88" s="2">
        <v>11005</v>
      </c>
      <c r="D88" s="1"/>
      <c r="E88" s="1"/>
      <c r="F88" s="2"/>
      <c r="J88" s="2"/>
      <c r="K88" s="2"/>
    </row>
    <row r="89" spans="1:11" x14ac:dyDescent="0.15">
      <c r="A89" s="2">
        <v>11006</v>
      </c>
      <c r="B89" s="1" t="s">
        <v>79</v>
      </c>
      <c r="C89" s="2">
        <v>11006</v>
      </c>
      <c r="D89" s="1"/>
      <c r="E89" s="1"/>
      <c r="F89" s="2"/>
      <c r="J89" s="2"/>
      <c r="K89" s="2"/>
    </row>
    <row r="90" spans="1:11" x14ac:dyDescent="0.15">
      <c r="A90" s="2">
        <v>11007</v>
      </c>
      <c r="B90" s="1" t="s">
        <v>80</v>
      </c>
      <c r="C90" s="2">
        <v>11007</v>
      </c>
      <c r="D90" s="1"/>
      <c r="E90" s="1"/>
      <c r="F90" s="2"/>
      <c r="J90" s="2"/>
      <c r="K90" s="2"/>
    </row>
    <row r="91" spans="1:11" x14ac:dyDescent="0.15">
      <c r="A91" s="2">
        <v>11008</v>
      </c>
      <c r="B91" s="1" t="s">
        <v>81</v>
      </c>
      <c r="C91" s="2">
        <v>11008</v>
      </c>
      <c r="D91" s="1"/>
      <c r="E91" s="1"/>
      <c r="F91" s="2"/>
      <c r="J91" s="2"/>
      <c r="K91" s="2"/>
    </row>
    <row r="92" spans="1:11" x14ac:dyDescent="0.15">
      <c r="A92" s="2">
        <v>11009</v>
      </c>
      <c r="B92" s="1" t="s">
        <v>82</v>
      </c>
      <c r="C92" s="2">
        <v>11009</v>
      </c>
      <c r="D92" s="1"/>
      <c r="E92" s="1"/>
      <c r="F92" s="2"/>
      <c r="J92" s="2"/>
      <c r="K92" s="2"/>
    </row>
    <row r="93" spans="1:11" x14ac:dyDescent="0.15">
      <c r="A93" s="2">
        <v>11010</v>
      </c>
      <c r="B93" s="1" t="s">
        <v>83</v>
      </c>
      <c r="C93" s="2">
        <v>11010</v>
      </c>
      <c r="D93" s="1"/>
      <c r="E93" s="1"/>
      <c r="F93" s="2"/>
      <c r="J93" s="2"/>
      <c r="K93" s="2"/>
    </row>
    <row r="94" spans="1:11" x14ac:dyDescent="0.15">
      <c r="A94" s="2">
        <v>11501</v>
      </c>
      <c r="B94" s="1" t="s">
        <v>84</v>
      </c>
      <c r="C94" s="2">
        <v>11501</v>
      </c>
      <c r="D94" s="1"/>
      <c r="E94" s="1"/>
      <c r="F94" s="2"/>
      <c r="J94" s="2"/>
      <c r="K94" s="2"/>
    </row>
    <row r="95" spans="1:11" x14ac:dyDescent="0.15">
      <c r="A95" s="2">
        <v>11502</v>
      </c>
      <c r="B95" s="1" t="s">
        <v>85</v>
      </c>
      <c r="C95" s="2">
        <v>11502</v>
      </c>
    </row>
    <row r="96" spans="1:11" x14ac:dyDescent="0.15">
      <c r="A96" s="2">
        <v>11503</v>
      </c>
      <c r="B96" s="1" t="s">
        <v>86</v>
      </c>
      <c r="C96" s="2">
        <v>11503</v>
      </c>
    </row>
    <row r="97" spans="1:3" x14ac:dyDescent="0.15">
      <c r="A97">
        <v>21001</v>
      </c>
      <c r="B97" s="5" t="s">
        <v>175</v>
      </c>
      <c r="C97">
        <v>21001</v>
      </c>
    </row>
    <row r="98" spans="1:3" x14ac:dyDescent="0.15">
      <c r="A98">
        <v>21002</v>
      </c>
      <c r="B98" s="6" t="s">
        <v>176</v>
      </c>
      <c r="C98">
        <v>21002</v>
      </c>
    </row>
    <row r="99" spans="1:3" x14ac:dyDescent="0.15">
      <c r="A99">
        <v>21003</v>
      </c>
      <c r="B99" s="6" t="s">
        <v>177</v>
      </c>
      <c r="C99">
        <v>21003</v>
      </c>
    </row>
    <row r="100" spans="1:3" x14ac:dyDescent="0.15">
      <c r="A100">
        <v>21004</v>
      </c>
      <c r="B100" s="6" t="s">
        <v>178</v>
      </c>
      <c r="C100">
        <v>21004</v>
      </c>
    </row>
    <row r="101" spans="1:3" x14ac:dyDescent="0.15">
      <c r="A101">
        <v>21005</v>
      </c>
      <c r="B101" s="6" t="s">
        <v>179</v>
      </c>
      <c r="C101">
        <v>21005</v>
      </c>
    </row>
    <row r="102" spans="1:3" x14ac:dyDescent="0.15">
      <c r="A102">
        <v>21006</v>
      </c>
      <c r="B102" s="6" t="s">
        <v>180</v>
      </c>
      <c r="C102">
        <v>21006</v>
      </c>
    </row>
    <row r="103" spans="1:3" x14ac:dyDescent="0.15">
      <c r="A103">
        <v>21007</v>
      </c>
      <c r="B103" s="5" t="s">
        <v>181</v>
      </c>
      <c r="C103">
        <v>21007</v>
      </c>
    </row>
    <row r="104" spans="1:3" x14ac:dyDescent="0.15">
      <c r="A104">
        <v>21008</v>
      </c>
      <c r="B104" s="6" t="s">
        <v>182</v>
      </c>
      <c r="C104">
        <v>21008</v>
      </c>
    </row>
    <row r="105" spans="1:3" x14ac:dyDescent="0.15">
      <c r="A105">
        <v>21009</v>
      </c>
      <c r="B105" s="6" t="s">
        <v>183</v>
      </c>
      <c r="C105">
        <v>21009</v>
      </c>
    </row>
    <row r="106" spans="1:3" x14ac:dyDescent="0.15">
      <c r="A106">
        <v>21010</v>
      </c>
      <c r="B106" s="5" t="s">
        <v>184</v>
      </c>
      <c r="C106">
        <v>21010</v>
      </c>
    </row>
    <row r="107" spans="1:3" x14ac:dyDescent="0.15">
      <c r="A107">
        <v>21011</v>
      </c>
      <c r="B107" s="5" t="s">
        <v>185</v>
      </c>
      <c r="C107">
        <v>21011</v>
      </c>
    </row>
    <row r="108" spans="1:3" x14ac:dyDescent="0.15">
      <c r="A108">
        <v>21012</v>
      </c>
      <c r="B108" s="6" t="s">
        <v>186</v>
      </c>
      <c r="C108">
        <v>21012</v>
      </c>
    </row>
    <row r="109" spans="1:3" x14ac:dyDescent="0.15">
      <c r="A109">
        <v>21013</v>
      </c>
      <c r="B109" s="5" t="s">
        <v>187</v>
      </c>
      <c r="C109">
        <v>21013</v>
      </c>
    </row>
    <row r="110" spans="1:3" x14ac:dyDescent="0.15">
      <c r="A110">
        <v>21014</v>
      </c>
      <c r="B110" s="5" t="s">
        <v>188</v>
      </c>
      <c r="C110">
        <v>21014</v>
      </c>
    </row>
    <row r="111" spans="1:3" x14ac:dyDescent="0.15">
      <c r="A111">
        <v>21015</v>
      </c>
      <c r="B111" s="5" t="s">
        <v>189</v>
      </c>
      <c r="C111">
        <v>21015</v>
      </c>
    </row>
    <row r="112" spans="1:3" x14ac:dyDescent="0.15">
      <c r="A112">
        <v>21016</v>
      </c>
      <c r="B112" s="5" t="s">
        <v>190</v>
      </c>
      <c r="C112">
        <v>21016</v>
      </c>
    </row>
    <row r="113" spans="1:3" x14ac:dyDescent="0.15">
      <c r="A113">
        <v>21017</v>
      </c>
      <c r="B113" s="7" t="s">
        <v>191</v>
      </c>
      <c r="C113">
        <v>21017</v>
      </c>
    </row>
    <row r="114" spans="1:3" x14ac:dyDescent="0.15">
      <c r="A114">
        <v>21018</v>
      </c>
      <c r="B114" s="7" t="s">
        <v>192</v>
      </c>
      <c r="C114">
        <v>21018</v>
      </c>
    </row>
    <row r="115" spans="1:3" x14ac:dyDescent="0.15">
      <c r="A115">
        <v>21019</v>
      </c>
      <c r="B115" s="5" t="s">
        <v>193</v>
      </c>
      <c r="C115">
        <v>21019</v>
      </c>
    </row>
    <row r="116" spans="1:3" x14ac:dyDescent="0.15">
      <c r="A116">
        <v>21020</v>
      </c>
      <c r="B116" s="8" t="s">
        <v>194</v>
      </c>
      <c r="C116">
        <v>21020</v>
      </c>
    </row>
    <row r="117" spans="1:3" x14ac:dyDescent="0.15">
      <c r="A117">
        <v>21021</v>
      </c>
      <c r="B117" s="8" t="s">
        <v>195</v>
      </c>
      <c r="C117">
        <v>21021</v>
      </c>
    </row>
    <row r="118" spans="1:3" x14ac:dyDescent="0.15">
      <c r="A118">
        <v>21022</v>
      </c>
      <c r="B118" s="8" t="s">
        <v>196</v>
      </c>
      <c r="C118">
        <v>21022</v>
      </c>
    </row>
    <row r="119" spans="1:3" x14ac:dyDescent="0.15">
      <c r="A119">
        <v>21023</v>
      </c>
      <c r="B119" s="8" t="s">
        <v>197</v>
      </c>
      <c r="C119">
        <v>21023</v>
      </c>
    </row>
    <row r="120" spans="1:3" x14ac:dyDescent="0.15">
      <c r="A120">
        <v>21024</v>
      </c>
      <c r="B120" s="8" t="s">
        <v>198</v>
      </c>
      <c r="C120">
        <v>21024</v>
      </c>
    </row>
    <row r="121" spans="1:3" x14ac:dyDescent="0.15">
      <c r="A121">
        <v>22001</v>
      </c>
      <c r="B121" t="s">
        <v>104</v>
      </c>
      <c r="C121">
        <v>22001</v>
      </c>
    </row>
    <row r="122" spans="1:3" x14ac:dyDescent="0.15">
      <c r="A122">
        <v>22002</v>
      </c>
      <c r="B122" t="s">
        <v>105</v>
      </c>
      <c r="C122">
        <v>22002</v>
      </c>
    </row>
    <row r="123" spans="1:3" x14ac:dyDescent="0.15">
      <c r="A123">
        <v>22003</v>
      </c>
      <c r="B123" t="s">
        <v>106</v>
      </c>
      <c r="C123">
        <v>22003</v>
      </c>
    </row>
    <row r="124" spans="1:3" x14ac:dyDescent="0.15">
      <c r="A124">
        <v>22004</v>
      </c>
      <c r="B124" t="s">
        <v>107</v>
      </c>
      <c r="C124">
        <v>22004</v>
      </c>
    </row>
    <row r="125" spans="1:3" x14ac:dyDescent="0.15">
      <c r="A125">
        <v>22005</v>
      </c>
      <c r="B125" t="s">
        <v>108</v>
      </c>
      <c r="C125">
        <v>22005</v>
      </c>
    </row>
    <row r="126" spans="1:3" x14ac:dyDescent="0.15">
      <c r="A126">
        <v>22006</v>
      </c>
      <c r="B126" t="s">
        <v>109</v>
      </c>
      <c r="C126">
        <v>22006</v>
      </c>
    </row>
    <row r="127" spans="1:3" x14ac:dyDescent="0.15">
      <c r="A127">
        <v>22007</v>
      </c>
      <c r="B127" t="s">
        <v>110</v>
      </c>
      <c r="C127">
        <v>22007</v>
      </c>
    </row>
    <row r="128" spans="1:3" x14ac:dyDescent="0.15">
      <c r="A128">
        <v>22008</v>
      </c>
      <c r="B128" t="s">
        <v>111</v>
      </c>
      <c r="C128">
        <v>22008</v>
      </c>
    </row>
    <row r="129" spans="1:3" x14ac:dyDescent="0.15">
      <c r="A129">
        <v>22009</v>
      </c>
      <c r="B129" t="s">
        <v>112</v>
      </c>
      <c r="C129">
        <v>22009</v>
      </c>
    </row>
    <row r="130" spans="1:3" x14ac:dyDescent="0.15">
      <c r="A130">
        <v>22010</v>
      </c>
      <c r="B130" t="s">
        <v>113</v>
      </c>
      <c r="C130">
        <v>22010</v>
      </c>
    </row>
    <row r="131" spans="1:3" x14ac:dyDescent="0.15">
      <c r="A131">
        <v>22011</v>
      </c>
      <c r="B131" t="s">
        <v>114</v>
      </c>
      <c r="C131">
        <v>22011</v>
      </c>
    </row>
    <row r="132" spans="1:3" x14ac:dyDescent="0.15">
      <c r="A132">
        <v>22012</v>
      </c>
      <c r="B132" t="s">
        <v>115</v>
      </c>
      <c r="C132">
        <v>22012</v>
      </c>
    </row>
    <row r="133" spans="1:3" x14ac:dyDescent="0.15">
      <c r="A133">
        <v>22013</v>
      </c>
      <c r="B133" t="s">
        <v>116</v>
      </c>
      <c r="C133">
        <v>22013</v>
      </c>
    </row>
    <row r="134" spans="1:3" x14ac:dyDescent="0.15">
      <c r="A134">
        <v>22014</v>
      </c>
      <c r="B134" t="s">
        <v>117</v>
      </c>
      <c r="C134">
        <v>22014</v>
      </c>
    </row>
    <row r="135" spans="1:3" x14ac:dyDescent="0.15">
      <c r="A135">
        <v>22015</v>
      </c>
      <c r="B135" t="s">
        <v>118</v>
      </c>
      <c r="C135">
        <v>22015</v>
      </c>
    </row>
    <row r="136" spans="1:3" x14ac:dyDescent="0.15">
      <c r="A136">
        <v>22016</v>
      </c>
      <c r="B136" t="s">
        <v>119</v>
      </c>
      <c r="C136">
        <v>22016</v>
      </c>
    </row>
    <row r="137" spans="1:3" x14ac:dyDescent="0.15">
      <c r="A137">
        <v>22017</v>
      </c>
      <c r="B137" t="s">
        <v>120</v>
      </c>
      <c r="C137">
        <v>22017</v>
      </c>
    </row>
    <row r="138" spans="1:3" x14ac:dyDescent="0.15">
      <c r="A138">
        <v>22018</v>
      </c>
      <c r="B138" t="s">
        <v>121</v>
      </c>
      <c r="C138">
        <v>22018</v>
      </c>
    </row>
    <row r="139" spans="1:3" x14ac:dyDescent="0.15">
      <c r="A139">
        <v>22019</v>
      </c>
      <c r="B139" t="s">
        <v>122</v>
      </c>
      <c r="C139">
        <v>22019</v>
      </c>
    </row>
    <row r="140" spans="1:3" x14ac:dyDescent="0.15">
      <c r="A140">
        <v>22020</v>
      </c>
      <c r="B140" t="s">
        <v>123</v>
      </c>
      <c r="C140">
        <v>22020</v>
      </c>
    </row>
    <row r="141" spans="1:3" x14ac:dyDescent="0.15">
      <c r="A141">
        <v>22021</v>
      </c>
      <c r="B141" t="s">
        <v>124</v>
      </c>
      <c r="C141">
        <v>22021</v>
      </c>
    </row>
    <row r="142" spans="1:3" x14ac:dyDescent="0.15">
      <c r="A142">
        <v>22022</v>
      </c>
      <c r="B142" t="s">
        <v>125</v>
      </c>
      <c r="C142">
        <v>22022</v>
      </c>
    </row>
    <row r="143" spans="1:3" x14ac:dyDescent="0.15">
      <c r="A143">
        <v>22023</v>
      </c>
      <c r="B143" t="s">
        <v>126</v>
      </c>
      <c r="C143">
        <v>22023</v>
      </c>
    </row>
    <row r="144" spans="1:3" x14ac:dyDescent="0.15">
      <c r="A144">
        <v>22024</v>
      </c>
      <c r="B144" t="s">
        <v>127</v>
      </c>
      <c r="C144">
        <v>22024</v>
      </c>
    </row>
    <row r="145" spans="1:3" x14ac:dyDescent="0.15">
      <c r="A145">
        <v>22025</v>
      </c>
      <c r="B145" t="s">
        <v>128</v>
      </c>
      <c r="C145">
        <v>22025</v>
      </c>
    </row>
    <row r="146" spans="1:3" x14ac:dyDescent="0.15">
      <c r="A146">
        <v>22026</v>
      </c>
      <c r="B146" t="s">
        <v>129</v>
      </c>
      <c r="C146">
        <v>22026</v>
      </c>
    </row>
    <row r="147" spans="1:3" x14ac:dyDescent="0.15">
      <c r="A147">
        <v>22027</v>
      </c>
      <c r="B147" t="s">
        <v>130</v>
      </c>
      <c r="C147">
        <v>22027</v>
      </c>
    </row>
    <row r="148" spans="1:3" x14ac:dyDescent="0.15">
      <c r="A148" s="2">
        <v>23001</v>
      </c>
      <c r="B148" s="3" t="s">
        <v>131</v>
      </c>
      <c r="C148" s="2">
        <v>23001</v>
      </c>
    </row>
    <row r="149" spans="1:3" x14ac:dyDescent="0.15">
      <c r="A149" s="9">
        <v>23002</v>
      </c>
      <c r="B149" s="3" t="s">
        <v>132</v>
      </c>
      <c r="C149" s="9">
        <v>23002</v>
      </c>
    </row>
    <row r="150" spans="1:3" x14ac:dyDescent="0.15">
      <c r="A150" s="2">
        <v>23003</v>
      </c>
      <c r="B150" s="3" t="s">
        <v>133</v>
      </c>
      <c r="C150" s="2">
        <v>23003</v>
      </c>
    </row>
    <row r="151" spans="1:3" x14ac:dyDescent="0.15">
      <c r="A151" s="9">
        <v>23004</v>
      </c>
      <c r="B151" s="3" t="s">
        <v>134</v>
      </c>
      <c r="C151" s="9">
        <v>23004</v>
      </c>
    </row>
    <row r="152" spans="1:3" x14ac:dyDescent="0.15">
      <c r="A152" s="2">
        <v>23005</v>
      </c>
      <c r="B152" s="3" t="s">
        <v>135</v>
      </c>
      <c r="C152" s="2">
        <v>23005</v>
      </c>
    </row>
    <row r="153" spans="1:3" x14ac:dyDescent="0.15">
      <c r="A153" s="10">
        <v>23011</v>
      </c>
      <c r="B153" s="3" t="s">
        <v>199</v>
      </c>
      <c r="C153" s="10">
        <v>23011</v>
      </c>
    </row>
    <row r="154" spans="1:3" x14ac:dyDescent="0.15">
      <c r="A154" s="10">
        <v>23012</v>
      </c>
      <c r="B154" s="3" t="s">
        <v>200</v>
      </c>
      <c r="C154" s="10">
        <v>23012</v>
      </c>
    </row>
    <row r="155" spans="1:3" x14ac:dyDescent="0.15">
      <c r="A155" s="10">
        <v>23021</v>
      </c>
      <c r="B155" s="3" t="s">
        <v>201</v>
      </c>
      <c r="C155" s="10">
        <v>23021</v>
      </c>
    </row>
    <row r="156" spans="1:3" x14ac:dyDescent="0.15">
      <c r="A156" s="10">
        <v>23022</v>
      </c>
      <c r="B156" s="3" t="s">
        <v>202</v>
      </c>
      <c r="C156" s="10">
        <v>23022</v>
      </c>
    </row>
    <row r="157" spans="1:3" x14ac:dyDescent="0.15">
      <c r="A157" s="10">
        <v>23031</v>
      </c>
      <c r="B157" s="3" t="s">
        <v>203</v>
      </c>
      <c r="C157" s="10">
        <v>23031</v>
      </c>
    </row>
    <row r="158" spans="1:3" x14ac:dyDescent="0.15">
      <c r="A158" s="10">
        <v>23032</v>
      </c>
      <c r="B158" s="3" t="s">
        <v>204</v>
      </c>
      <c r="C158" s="10">
        <v>23032</v>
      </c>
    </row>
    <row r="159" spans="1:3" x14ac:dyDescent="0.15">
      <c r="A159" s="10">
        <v>23041</v>
      </c>
      <c r="B159" s="3" t="s">
        <v>205</v>
      </c>
      <c r="C159" s="10">
        <v>23041</v>
      </c>
    </row>
    <row r="160" spans="1:3" x14ac:dyDescent="0.15">
      <c r="A160" s="10">
        <v>23042</v>
      </c>
      <c r="B160" s="3" t="s">
        <v>206</v>
      </c>
      <c r="C160" s="10">
        <v>23042</v>
      </c>
    </row>
    <row r="161" spans="1:3" x14ac:dyDescent="0.15">
      <c r="A161" s="10">
        <v>23051</v>
      </c>
      <c r="B161" s="3" t="s">
        <v>207</v>
      </c>
      <c r="C161" s="10">
        <v>23051</v>
      </c>
    </row>
    <row r="162" spans="1:3" x14ac:dyDescent="0.15">
      <c r="A162" s="10">
        <v>23052</v>
      </c>
      <c r="B162" s="3" t="s">
        <v>208</v>
      </c>
      <c r="C162" s="10">
        <v>23052</v>
      </c>
    </row>
    <row r="163" spans="1:3" x14ac:dyDescent="0.15">
      <c r="A163" s="11">
        <v>24010</v>
      </c>
      <c r="B163" s="3" t="s">
        <v>209</v>
      </c>
      <c r="C163" s="11">
        <v>24010</v>
      </c>
    </row>
    <row r="164" spans="1:3" x14ac:dyDescent="0.15">
      <c r="A164" s="11">
        <v>24020</v>
      </c>
      <c r="B164" s="3" t="s">
        <v>210</v>
      </c>
      <c r="C164" s="11">
        <v>24020</v>
      </c>
    </row>
    <row r="165" spans="1:3" x14ac:dyDescent="0.15">
      <c r="A165" s="11">
        <v>24030</v>
      </c>
      <c r="B165" s="3" t="s">
        <v>211</v>
      </c>
      <c r="C165" s="11">
        <v>24030</v>
      </c>
    </row>
    <row r="166" spans="1:3" x14ac:dyDescent="0.15">
      <c r="A166" s="11">
        <v>24040</v>
      </c>
      <c r="B166" s="3" t="s">
        <v>212</v>
      </c>
      <c r="C166" s="11">
        <v>24040</v>
      </c>
    </row>
    <row r="167" spans="1:3" x14ac:dyDescent="0.15">
      <c r="A167" s="11">
        <v>24050</v>
      </c>
      <c r="B167" s="3" t="s">
        <v>213</v>
      </c>
      <c r="C167" s="11">
        <v>24050</v>
      </c>
    </row>
    <row r="168" spans="1:3" x14ac:dyDescent="0.15">
      <c r="A168" s="11">
        <v>24011</v>
      </c>
      <c r="B168" s="3" t="s">
        <v>136</v>
      </c>
      <c r="C168" s="11">
        <v>24011</v>
      </c>
    </row>
    <row r="169" spans="1:3" x14ac:dyDescent="0.15">
      <c r="A169" s="11">
        <v>24012</v>
      </c>
      <c r="B169" s="3" t="s">
        <v>137</v>
      </c>
      <c r="C169" s="11">
        <v>24012</v>
      </c>
    </row>
    <row r="170" spans="1:3" x14ac:dyDescent="0.15">
      <c r="A170">
        <v>24021</v>
      </c>
      <c r="B170" s="3" t="s">
        <v>138</v>
      </c>
      <c r="C170">
        <v>24021</v>
      </c>
    </row>
    <row r="171" spans="1:3" x14ac:dyDescent="0.15">
      <c r="A171">
        <v>24022</v>
      </c>
      <c r="B171" s="3" t="s">
        <v>139</v>
      </c>
      <c r="C171">
        <v>24022</v>
      </c>
    </row>
    <row r="172" spans="1:3" x14ac:dyDescent="0.15">
      <c r="A172">
        <v>24031</v>
      </c>
      <c r="B172" s="3" t="s">
        <v>140</v>
      </c>
      <c r="C172">
        <v>24031</v>
      </c>
    </row>
    <row r="173" spans="1:3" x14ac:dyDescent="0.15">
      <c r="A173">
        <v>24032</v>
      </c>
      <c r="B173" s="3" t="s">
        <v>141</v>
      </c>
      <c r="C173">
        <v>24032</v>
      </c>
    </row>
    <row r="174" spans="1:3" x14ac:dyDescent="0.15">
      <c r="A174">
        <v>24041</v>
      </c>
      <c r="B174" s="3" t="s">
        <v>142</v>
      </c>
      <c r="C174">
        <v>24041</v>
      </c>
    </row>
    <row r="175" spans="1:3" x14ac:dyDescent="0.15">
      <c r="A175">
        <v>24042</v>
      </c>
      <c r="B175" s="3" t="s">
        <v>143</v>
      </c>
      <c r="C175">
        <v>24042</v>
      </c>
    </row>
    <row r="176" spans="1:3" x14ac:dyDescent="0.15">
      <c r="A176">
        <v>24051</v>
      </c>
      <c r="B176" s="3" t="s">
        <v>144</v>
      </c>
      <c r="C176">
        <v>24051</v>
      </c>
    </row>
    <row r="177" spans="1:3" x14ac:dyDescent="0.15">
      <c r="A177">
        <v>24052</v>
      </c>
      <c r="B177" s="3" t="s">
        <v>145</v>
      </c>
      <c r="C177">
        <v>24052</v>
      </c>
    </row>
    <row r="178" spans="1:3" x14ac:dyDescent="0.15">
      <c r="A178">
        <v>24061</v>
      </c>
      <c r="B178" s="3" t="s">
        <v>146</v>
      </c>
      <c r="C178">
        <v>24061</v>
      </c>
    </row>
    <row r="179" spans="1:3" x14ac:dyDescent="0.15">
      <c r="A179">
        <v>24062</v>
      </c>
      <c r="B179" s="3" t="s">
        <v>147</v>
      </c>
      <c r="C179">
        <v>24062</v>
      </c>
    </row>
    <row r="180" spans="1:3" x14ac:dyDescent="0.15">
      <c r="A180">
        <v>24071</v>
      </c>
      <c r="B180" s="3" t="s">
        <v>148</v>
      </c>
      <c r="C180">
        <v>24071</v>
      </c>
    </row>
    <row r="181" spans="1:3" x14ac:dyDescent="0.15">
      <c r="A181">
        <v>24072</v>
      </c>
      <c r="B181" s="3" t="s">
        <v>149</v>
      </c>
      <c r="C181">
        <v>24072</v>
      </c>
    </row>
    <row r="182" spans="1:3" x14ac:dyDescent="0.15">
      <c r="A182">
        <v>24081</v>
      </c>
      <c r="B182" s="3" t="s">
        <v>150</v>
      </c>
      <c r="C182">
        <v>24081</v>
      </c>
    </row>
    <row r="183" spans="1:3" x14ac:dyDescent="0.15">
      <c r="A183">
        <v>24082</v>
      </c>
      <c r="B183" s="3" t="s">
        <v>151</v>
      </c>
      <c r="C183">
        <v>24082</v>
      </c>
    </row>
    <row r="184" spans="1:3" x14ac:dyDescent="0.15">
      <c r="A184">
        <v>24091</v>
      </c>
      <c r="B184" s="3" t="s">
        <v>152</v>
      </c>
      <c r="C184">
        <v>24091</v>
      </c>
    </row>
    <row r="185" spans="1:3" x14ac:dyDescent="0.15">
      <c r="A185">
        <v>24092</v>
      </c>
      <c r="B185" s="3" t="s">
        <v>153</v>
      </c>
      <c r="C185">
        <v>24092</v>
      </c>
    </row>
    <row r="186" spans="1:3" x14ac:dyDescent="0.15">
      <c r="A186">
        <v>25011</v>
      </c>
      <c r="B186" s="3" t="s">
        <v>214</v>
      </c>
      <c r="C186">
        <v>25011</v>
      </c>
    </row>
    <row r="187" spans="1:3" x14ac:dyDescent="0.15">
      <c r="A187">
        <v>25012</v>
      </c>
      <c r="B187" s="3" t="s">
        <v>215</v>
      </c>
      <c r="C187">
        <v>25012</v>
      </c>
    </row>
    <row r="188" spans="1:3" x14ac:dyDescent="0.15">
      <c r="A188">
        <v>25021</v>
      </c>
      <c r="B188" s="3" t="s">
        <v>216</v>
      </c>
      <c r="C188">
        <v>25021</v>
      </c>
    </row>
    <row r="189" spans="1:3" x14ac:dyDescent="0.15">
      <c r="A189">
        <v>25022</v>
      </c>
      <c r="B189" s="3" t="s">
        <v>217</v>
      </c>
      <c r="C189">
        <v>25022</v>
      </c>
    </row>
    <row r="190" spans="1:3" x14ac:dyDescent="0.15">
      <c r="A190">
        <v>25031</v>
      </c>
      <c r="B190" s="3" t="s">
        <v>218</v>
      </c>
      <c r="C190">
        <v>25031</v>
      </c>
    </row>
    <row r="191" spans="1:3" x14ac:dyDescent="0.15">
      <c r="A191">
        <v>25032</v>
      </c>
      <c r="B191" s="3" t="s">
        <v>219</v>
      </c>
      <c r="C191">
        <v>25032</v>
      </c>
    </row>
    <row r="192" spans="1:3" x14ac:dyDescent="0.15">
      <c r="A192">
        <v>25041</v>
      </c>
      <c r="B192" s="3" t="s">
        <v>220</v>
      </c>
      <c r="C192">
        <v>25041</v>
      </c>
    </row>
    <row r="193" spans="1:3" x14ac:dyDescent="0.15">
      <c r="A193">
        <v>25042</v>
      </c>
      <c r="B193" s="3" t="s">
        <v>221</v>
      </c>
      <c r="C193">
        <v>25042</v>
      </c>
    </row>
    <row r="194" spans="1:3" x14ac:dyDescent="0.15">
      <c r="A194">
        <v>25051</v>
      </c>
      <c r="B194" s="3" t="s">
        <v>222</v>
      </c>
      <c r="C194">
        <v>25051</v>
      </c>
    </row>
    <row r="195" spans="1:3" x14ac:dyDescent="0.15">
      <c r="A195">
        <v>25052</v>
      </c>
      <c r="B195" s="3" t="s">
        <v>154</v>
      </c>
      <c r="C195">
        <v>25052</v>
      </c>
    </row>
    <row r="196" spans="1:3" x14ac:dyDescent="0.15">
      <c r="A196">
        <v>25061</v>
      </c>
      <c r="B196" s="3" t="s">
        <v>223</v>
      </c>
      <c r="C196">
        <v>25061</v>
      </c>
    </row>
    <row r="197" spans="1:3" x14ac:dyDescent="0.15">
      <c r="A197">
        <v>25062</v>
      </c>
      <c r="B197" s="3" t="s">
        <v>155</v>
      </c>
      <c r="C197">
        <v>25062</v>
      </c>
    </row>
    <row r="198" spans="1:3" x14ac:dyDescent="0.15">
      <c r="A198">
        <v>25071</v>
      </c>
      <c r="B198" s="3" t="s">
        <v>224</v>
      </c>
      <c r="C198">
        <v>25071</v>
      </c>
    </row>
    <row r="199" spans="1:3" x14ac:dyDescent="0.15">
      <c r="A199">
        <v>25072</v>
      </c>
      <c r="B199" s="3" t="s">
        <v>156</v>
      </c>
      <c r="C199">
        <v>25072</v>
      </c>
    </row>
    <row r="200" spans="1:3" x14ac:dyDescent="0.15">
      <c r="A200">
        <v>25081</v>
      </c>
      <c r="B200" s="3" t="s">
        <v>225</v>
      </c>
      <c r="C200">
        <v>25081</v>
      </c>
    </row>
    <row r="201" spans="1:3" x14ac:dyDescent="0.15">
      <c r="A201">
        <v>25082</v>
      </c>
      <c r="B201" s="3" t="s">
        <v>157</v>
      </c>
      <c r="C201">
        <v>25082</v>
      </c>
    </row>
    <row r="202" spans="1:3" x14ac:dyDescent="0.15">
      <c r="A202">
        <v>26001</v>
      </c>
      <c r="B202" s="3" t="s">
        <v>226</v>
      </c>
      <c r="C202">
        <v>26001</v>
      </c>
    </row>
    <row r="203" spans="1:3" x14ac:dyDescent="0.15">
      <c r="A203">
        <v>26002</v>
      </c>
      <c r="B203" s="3" t="s">
        <v>158</v>
      </c>
      <c r="C203">
        <v>26002</v>
      </c>
    </row>
    <row r="204" spans="1:3" x14ac:dyDescent="0.15">
      <c r="A204">
        <v>26003</v>
      </c>
      <c r="B204" s="3" t="s">
        <v>159</v>
      </c>
      <c r="C204">
        <v>26003</v>
      </c>
    </row>
    <row r="205" spans="1:3" x14ac:dyDescent="0.15">
      <c r="A205">
        <v>27011</v>
      </c>
      <c r="B205" s="3" t="s">
        <v>227</v>
      </c>
      <c r="C205">
        <v>27011</v>
      </c>
    </row>
    <row r="206" spans="1:3" x14ac:dyDescent="0.15">
      <c r="A206">
        <v>27012</v>
      </c>
      <c r="B206" s="3" t="s">
        <v>160</v>
      </c>
      <c r="C206">
        <v>27012</v>
      </c>
    </row>
    <row r="207" spans="1:3" x14ac:dyDescent="0.15">
      <c r="A207">
        <v>27013</v>
      </c>
      <c r="B207" s="3" t="s">
        <v>161</v>
      </c>
      <c r="C207">
        <v>27013</v>
      </c>
    </row>
    <row r="208" spans="1:3" x14ac:dyDescent="0.15">
      <c r="A208">
        <f t="shared" ref="A208:C213" si="1">A205+10</f>
        <v>27021</v>
      </c>
      <c r="B208" s="3" t="s">
        <v>228</v>
      </c>
      <c r="C208">
        <f t="shared" si="1"/>
        <v>27021</v>
      </c>
    </row>
    <row r="209" spans="1:3" x14ac:dyDescent="0.15">
      <c r="A209">
        <f t="shared" si="1"/>
        <v>27022</v>
      </c>
      <c r="B209" s="3" t="s">
        <v>162</v>
      </c>
      <c r="C209">
        <f t="shared" si="1"/>
        <v>27022</v>
      </c>
    </row>
    <row r="210" spans="1:3" x14ac:dyDescent="0.15">
      <c r="A210">
        <f t="shared" si="1"/>
        <v>27023</v>
      </c>
      <c r="B210" s="3" t="s">
        <v>163</v>
      </c>
      <c r="C210">
        <f t="shared" si="1"/>
        <v>27023</v>
      </c>
    </row>
    <row r="211" spans="1:3" x14ac:dyDescent="0.15">
      <c r="A211">
        <f t="shared" si="1"/>
        <v>27031</v>
      </c>
      <c r="B211" s="3" t="s">
        <v>229</v>
      </c>
      <c r="C211">
        <f t="shared" si="1"/>
        <v>27031</v>
      </c>
    </row>
    <row r="212" spans="1:3" x14ac:dyDescent="0.15">
      <c r="A212">
        <f t="shared" si="1"/>
        <v>27032</v>
      </c>
      <c r="B212" s="3" t="s">
        <v>164</v>
      </c>
      <c r="C212">
        <f t="shared" si="1"/>
        <v>27032</v>
      </c>
    </row>
    <row r="213" spans="1:3" x14ac:dyDescent="0.15">
      <c r="A213">
        <f t="shared" si="1"/>
        <v>27033</v>
      </c>
      <c r="B213" s="3" t="s">
        <v>165</v>
      </c>
      <c r="C213">
        <f t="shared" si="1"/>
        <v>27033</v>
      </c>
    </row>
    <row r="214" spans="1:3" x14ac:dyDescent="0.15">
      <c r="A214">
        <v>28001</v>
      </c>
      <c r="B214" s="3" t="s">
        <v>230</v>
      </c>
      <c r="C214">
        <v>28001</v>
      </c>
    </row>
    <row r="215" spans="1:3" x14ac:dyDescent="0.15">
      <c r="A215">
        <v>29001</v>
      </c>
      <c r="B215" s="3" t="s">
        <v>231</v>
      </c>
      <c r="C215">
        <v>29001</v>
      </c>
    </row>
    <row r="216" spans="1:3" x14ac:dyDescent="0.15">
      <c r="A216">
        <v>29002</v>
      </c>
      <c r="B216" s="3" t="s">
        <v>232</v>
      </c>
      <c r="C216">
        <v>29002</v>
      </c>
    </row>
    <row r="217" spans="1:3" x14ac:dyDescent="0.15">
      <c r="A217">
        <v>29003</v>
      </c>
      <c r="B217" s="3" t="s">
        <v>233</v>
      </c>
      <c r="C217">
        <v>29003</v>
      </c>
    </row>
    <row r="218" spans="1:3" x14ac:dyDescent="0.15">
      <c r="B218" s="3"/>
    </row>
    <row r="219" spans="1:3" x14ac:dyDescent="0.15">
      <c r="B219" s="3"/>
    </row>
    <row r="220" spans="1:3" x14ac:dyDescent="0.15">
      <c r="B220" s="3"/>
    </row>
    <row r="221" spans="1:3" x14ac:dyDescent="0.15">
      <c r="B221" s="3"/>
    </row>
    <row r="222" spans="1:3" x14ac:dyDescent="0.15">
      <c r="B222" s="3"/>
    </row>
    <row r="223" spans="1:3" x14ac:dyDescent="0.15">
      <c r="B223" s="3"/>
    </row>
    <row r="224" spans="1:3" x14ac:dyDescent="0.15">
      <c r="B224" s="3"/>
    </row>
    <row r="225" spans="2:2" x14ac:dyDescent="0.15">
      <c r="B225" s="3"/>
    </row>
    <row r="226" spans="2:2" x14ac:dyDescent="0.15">
      <c r="B226" s="3"/>
    </row>
    <row r="227" spans="2:2" x14ac:dyDescent="0.15">
      <c r="B227" s="3"/>
    </row>
    <row r="228" spans="2:2" x14ac:dyDescent="0.15">
      <c r="B228" s="3"/>
    </row>
    <row r="229" spans="2:2" x14ac:dyDescent="0.15">
      <c r="B229" s="3"/>
    </row>
    <row r="230" spans="2:2" x14ac:dyDescent="0.15">
      <c r="B230" s="3"/>
    </row>
    <row r="231" spans="2:2" x14ac:dyDescent="0.15">
      <c r="B231" s="3"/>
    </row>
    <row r="232" spans="2:2" x14ac:dyDescent="0.15">
      <c r="B232" s="3"/>
    </row>
    <row r="233" spans="2:2" x14ac:dyDescent="0.15">
      <c r="B233" s="3"/>
    </row>
    <row r="234" spans="2:2" x14ac:dyDescent="0.15">
      <c r="B234" s="3"/>
    </row>
    <row r="235" spans="2:2" x14ac:dyDescent="0.15">
      <c r="B235" s="3"/>
    </row>
    <row r="236" spans="2:2" x14ac:dyDescent="0.15">
      <c r="B236" s="3"/>
    </row>
    <row r="237" spans="2:2" x14ac:dyDescent="0.15">
      <c r="B237" s="3"/>
    </row>
    <row r="238" spans="2:2" x14ac:dyDescent="0.15">
      <c r="B238" s="3"/>
    </row>
    <row r="239" spans="2:2" x14ac:dyDescent="0.15">
      <c r="B239" s="3"/>
    </row>
    <row r="240" spans="2:2" x14ac:dyDescent="0.15">
      <c r="B240" s="3"/>
    </row>
    <row r="241" spans="2:2" x14ac:dyDescent="0.15">
      <c r="B241" s="3"/>
    </row>
    <row r="242" spans="2:2" x14ac:dyDescent="0.15">
      <c r="B242" s="3"/>
    </row>
    <row r="243" spans="2:2" x14ac:dyDescent="0.15">
      <c r="B243" s="3"/>
    </row>
  </sheetData>
  <phoneticPr fontId="1" type="noConversion"/>
  <conditionalFormatting sqref="B116:B120">
    <cfRule type="duplicateValues" dxfId="3" priority="2"/>
  </conditionalFormatting>
  <conditionalFormatting sqref="B97:B115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8" sqref="B8"/>
    </sheetView>
  </sheetViews>
  <sheetFormatPr baseColWidth="10" defaultRowHeight="15" x14ac:dyDescent="0.15"/>
  <cols>
    <col min="2" max="2" width="38.83203125" customWidth="1"/>
  </cols>
  <sheetData>
    <row r="2" spans="1:3" x14ac:dyDescent="0.15">
      <c r="A2" t="s">
        <v>92</v>
      </c>
      <c r="B2" s="4" t="s">
        <v>97</v>
      </c>
      <c r="C2" s="4"/>
    </row>
    <row r="3" spans="1:3" x14ac:dyDescent="0.15">
      <c r="A3" t="s">
        <v>171</v>
      </c>
      <c r="B3" s="4" t="s">
        <v>174</v>
      </c>
    </row>
    <row r="4" spans="1:3" x14ac:dyDescent="0.15">
      <c r="A4" t="s">
        <v>289</v>
      </c>
      <c r="B4" s="4" t="s">
        <v>291</v>
      </c>
    </row>
    <row r="5" spans="1:3" x14ac:dyDescent="0.15">
      <c r="A5" t="s">
        <v>290</v>
      </c>
      <c r="B5" s="4" t="s">
        <v>292</v>
      </c>
    </row>
    <row r="6" spans="1:3" x14ac:dyDescent="0.15">
      <c r="A6" t="s">
        <v>507</v>
      </c>
      <c r="B6" s="4" t="s">
        <v>508</v>
      </c>
    </row>
    <row r="7" spans="1:3" x14ac:dyDescent="0.15">
      <c r="A7" t="s">
        <v>509</v>
      </c>
      <c r="B7" s="4" t="s">
        <v>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10" workbookViewId="0">
      <selection activeCell="E32" sqref="E32"/>
    </sheetView>
  </sheetViews>
  <sheetFormatPr baseColWidth="10" defaultRowHeight="15" x14ac:dyDescent="0.15"/>
  <cols>
    <col min="3" max="3" width="15.5" bestFit="1" customWidth="1"/>
    <col min="5" max="5" width="16.1640625" customWidth="1"/>
    <col min="27" max="27" width="12.5" bestFit="1" customWidth="1"/>
  </cols>
  <sheetData>
    <row r="1" spans="1:29" x14ac:dyDescent="0.15">
      <c r="A1" t="s">
        <v>416</v>
      </c>
      <c r="C1" t="s">
        <v>424</v>
      </c>
      <c r="D1" t="s">
        <v>423</v>
      </c>
      <c r="E1" t="s">
        <v>168</v>
      </c>
    </row>
    <row r="2" spans="1:29" x14ac:dyDescent="0.15">
      <c r="B2" t="s">
        <v>417</v>
      </c>
      <c r="C2" t="s">
        <v>420</v>
      </c>
      <c r="D2">
        <v>1</v>
      </c>
      <c r="E2">
        <v>10</v>
      </c>
    </row>
    <row r="3" spans="1:29" x14ac:dyDescent="0.15">
      <c r="C3" t="s">
        <v>421</v>
      </c>
      <c r="D3">
        <v>1</v>
      </c>
      <c r="E3">
        <v>10</v>
      </c>
    </row>
    <row r="5" spans="1:29" x14ac:dyDescent="0.15">
      <c r="C5" t="s">
        <v>422</v>
      </c>
      <c r="D5">
        <v>1</v>
      </c>
      <c r="E5">
        <v>10</v>
      </c>
    </row>
    <row r="6" spans="1:29" x14ac:dyDescent="0.15">
      <c r="R6" t="s">
        <v>474</v>
      </c>
      <c r="S6" t="str">
        <f t="shared" ref="S6:S27" si="0">VLOOKUP(R6,M:N,2,FALSE)</f>
        <v>洛克</v>
      </c>
    </row>
    <row r="7" spans="1:29" x14ac:dyDescent="0.15">
      <c r="C7" t="s">
        <v>425</v>
      </c>
      <c r="D7">
        <v>1</v>
      </c>
      <c r="E7">
        <v>20</v>
      </c>
      <c r="R7" t="s">
        <v>475</v>
      </c>
      <c r="S7" t="str">
        <f t="shared" si="0"/>
        <v>尤朵拉</v>
      </c>
      <c r="U7" s="1" t="s">
        <v>238</v>
      </c>
      <c r="AA7" t="s">
        <v>293</v>
      </c>
      <c r="AC7" t="s">
        <v>499</v>
      </c>
    </row>
    <row r="8" spans="1:29" x14ac:dyDescent="0.15">
      <c r="R8" t="s">
        <v>476</v>
      </c>
      <c r="S8" t="str">
        <f t="shared" si="0"/>
        <v>莉莉丝</v>
      </c>
      <c r="U8" s="1" t="s">
        <v>256</v>
      </c>
      <c r="AA8" t="s">
        <v>294</v>
      </c>
      <c r="AC8" t="s">
        <v>500</v>
      </c>
    </row>
    <row r="9" spans="1:29" x14ac:dyDescent="0.15">
      <c r="C9" t="s">
        <v>439</v>
      </c>
      <c r="D9">
        <v>1</v>
      </c>
      <c r="E9">
        <v>20</v>
      </c>
      <c r="R9" t="s">
        <v>477</v>
      </c>
      <c r="S9" t="e">
        <f t="shared" si="0"/>
        <v>#N/A</v>
      </c>
      <c r="U9" s="1" t="s">
        <v>257</v>
      </c>
      <c r="AA9" t="s">
        <v>295</v>
      </c>
      <c r="AC9" t="s">
        <v>501</v>
      </c>
    </row>
    <row r="10" spans="1:29" x14ac:dyDescent="0.15">
      <c r="R10" t="s">
        <v>478</v>
      </c>
      <c r="S10" t="e">
        <f t="shared" si="0"/>
        <v>#N/A</v>
      </c>
      <c r="U10" t="s">
        <v>258</v>
      </c>
      <c r="AA10" t="s">
        <v>296</v>
      </c>
      <c r="AC10" t="s">
        <v>502</v>
      </c>
    </row>
    <row r="11" spans="1:29" x14ac:dyDescent="0.15">
      <c r="C11" t="s">
        <v>432</v>
      </c>
      <c r="D11">
        <v>1000</v>
      </c>
      <c r="E11">
        <v>30</v>
      </c>
      <c r="J11" s="13" t="s">
        <v>442</v>
      </c>
      <c r="K11" s="13" t="s">
        <v>467</v>
      </c>
      <c r="N11" s="13" t="s">
        <v>442</v>
      </c>
      <c r="R11" t="s">
        <v>479</v>
      </c>
      <c r="S11" t="str">
        <f t="shared" si="0"/>
        <v>艾德蒙</v>
      </c>
      <c r="U11" s="1" t="s">
        <v>259</v>
      </c>
      <c r="AA11" t="s">
        <v>297</v>
      </c>
      <c r="AC11" t="s">
        <v>503</v>
      </c>
    </row>
    <row r="12" spans="1:29" x14ac:dyDescent="0.15">
      <c r="J12" s="13" t="s">
        <v>443</v>
      </c>
      <c r="K12" s="13" t="s">
        <v>467</v>
      </c>
      <c r="N12" s="13" t="s">
        <v>443</v>
      </c>
      <c r="R12" t="s">
        <v>480</v>
      </c>
      <c r="S12" t="str">
        <f t="shared" si="0"/>
        <v>吉拉</v>
      </c>
      <c r="U12" s="1" t="s">
        <v>249</v>
      </c>
      <c r="AA12" t="s">
        <v>298</v>
      </c>
      <c r="AC12" t="s">
        <v>504</v>
      </c>
    </row>
    <row r="13" spans="1:29" x14ac:dyDescent="0.15">
      <c r="J13" s="13" t="s">
        <v>444</v>
      </c>
      <c r="K13" s="13" t="s">
        <v>467</v>
      </c>
      <c r="N13" s="13" t="s">
        <v>444</v>
      </c>
      <c r="R13" t="s">
        <v>481</v>
      </c>
      <c r="S13" t="str">
        <f t="shared" si="0"/>
        <v>修</v>
      </c>
      <c r="U13" s="1" t="s">
        <v>239</v>
      </c>
      <c r="W13" t="s">
        <v>243</v>
      </c>
      <c r="X13">
        <v>1</v>
      </c>
      <c r="Y13" t="str">
        <f>W13&amp;X13</f>
        <v>反击1</v>
      </c>
      <c r="AA13" t="s">
        <v>299</v>
      </c>
    </row>
    <row r="14" spans="1:29" x14ac:dyDescent="0.15">
      <c r="J14" s="14" t="s">
        <v>167</v>
      </c>
      <c r="K14" s="13" t="s">
        <v>468</v>
      </c>
      <c r="L14">
        <v>1</v>
      </c>
      <c r="M14" t="str">
        <f>K14&amp;L14</f>
        <v>绿1</v>
      </c>
      <c r="N14" s="14" t="s">
        <v>167</v>
      </c>
      <c r="R14" t="s">
        <v>482</v>
      </c>
      <c r="S14" t="str">
        <f t="shared" si="0"/>
        <v>贝蒂</v>
      </c>
      <c r="U14" s="1" t="s">
        <v>260</v>
      </c>
      <c r="W14" t="s">
        <v>244</v>
      </c>
      <c r="X14">
        <v>1</v>
      </c>
      <c r="Y14" t="str">
        <f t="shared" ref="Y14:Y21" si="1">W14&amp;X14</f>
        <v>连击1</v>
      </c>
      <c r="AA14" t="s">
        <v>300</v>
      </c>
    </row>
    <row r="15" spans="1:29" x14ac:dyDescent="0.15">
      <c r="J15" s="15" t="s">
        <v>445</v>
      </c>
      <c r="K15" s="13" t="s">
        <v>468</v>
      </c>
      <c r="L15">
        <v>2</v>
      </c>
      <c r="M15" t="str">
        <f t="shared" ref="M15:M32" si="2">K15&amp;L15</f>
        <v>绿2</v>
      </c>
      <c r="N15" s="15" t="s">
        <v>445</v>
      </c>
      <c r="R15" t="s">
        <v>483</v>
      </c>
      <c r="S15" t="e">
        <f t="shared" si="0"/>
        <v>#N/A</v>
      </c>
      <c r="U15" s="1" t="s">
        <v>261</v>
      </c>
      <c r="W15" t="s">
        <v>245</v>
      </c>
      <c r="X15">
        <v>1</v>
      </c>
      <c r="Y15" t="str">
        <f t="shared" si="1"/>
        <v>命中1</v>
      </c>
      <c r="AA15" t="s">
        <v>301</v>
      </c>
    </row>
    <row r="16" spans="1:29" x14ac:dyDescent="0.15">
      <c r="J16" s="15" t="s">
        <v>166</v>
      </c>
      <c r="K16" s="13" t="s">
        <v>468</v>
      </c>
      <c r="L16">
        <v>3</v>
      </c>
      <c r="M16" t="str">
        <f t="shared" si="2"/>
        <v>绿3</v>
      </c>
      <c r="N16" s="15" t="s">
        <v>166</v>
      </c>
      <c r="R16" t="s">
        <v>484</v>
      </c>
      <c r="S16" t="str">
        <f t="shared" si="0"/>
        <v>伊芙</v>
      </c>
      <c r="U16" s="1" t="s">
        <v>262</v>
      </c>
      <c r="W16" t="s">
        <v>496</v>
      </c>
      <c r="X16">
        <v>1</v>
      </c>
      <c r="Y16" t="str">
        <f t="shared" si="1"/>
        <v>破甲1</v>
      </c>
      <c r="AA16" t="s">
        <v>302</v>
      </c>
    </row>
    <row r="17" spans="2:27" x14ac:dyDescent="0.15">
      <c r="J17" s="15" t="s">
        <v>446</v>
      </c>
      <c r="K17" s="13" t="s">
        <v>469</v>
      </c>
      <c r="L17">
        <v>1</v>
      </c>
      <c r="M17" t="str">
        <f t="shared" si="2"/>
        <v>蓝1</v>
      </c>
      <c r="N17" s="15" t="s">
        <v>446</v>
      </c>
      <c r="R17" t="s">
        <v>485</v>
      </c>
      <c r="S17" t="str">
        <f t="shared" si="0"/>
        <v>碧翠丝</v>
      </c>
      <c r="U17" s="1" t="s">
        <v>250</v>
      </c>
      <c r="W17" t="s">
        <v>248</v>
      </c>
      <c r="X17">
        <v>1</v>
      </c>
      <c r="Y17" t="str">
        <f t="shared" si="1"/>
        <v>免伤1</v>
      </c>
      <c r="AA17" t="s">
        <v>303</v>
      </c>
    </row>
    <row r="18" spans="2:27" x14ac:dyDescent="0.15">
      <c r="J18" s="15" t="s">
        <v>447</v>
      </c>
      <c r="K18" s="13" t="s">
        <v>469</v>
      </c>
      <c r="L18">
        <v>2</v>
      </c>
      <c r="M18" t="str">
        <f t="shared" si="2"/>
        <v>蓝2</v>
      </c>
      <c r="N18" s="15" t="s">
        <v>447</v>
      </c>
      <c r="R18" t="s">
        <v>486</v>
      </c>
      <c r="S18" t="str">
        <f t="shared" si="0"/>
        <v>尤尼丝</v>
      </c>
      <c r="U18" s="1" t="s">
        <v>263</v>
      </c>
      <c r="W18" t="s">
        <v>497</v>
      </c>
      <c r="X18">
        <v>1</v>
      </c>
      <c r="Y18" t="str">
        <f t="shared" si="1"/>
        <v>暴击1</v>
      </c>
      <c r="AA18" t="s">
        <v>304</v>
      </c>
    </row>
    <row r="19" spans="2:27" x14ac:dyDescent="0.15">
      <c r="J19" s="15" t="s">
        <v>448</v>
      </c>
      <c r="K19" s="13" t="s">
        <v>469</v>
      </c>
      <c r="L19">
        <v>3</v>
      </c>
      <c r="M19" t="str">
        <f t="shared" si="2"/>
        <v>蓝3</v>
      </c>
      <c r="N19" s="15" t="s">
        <v>448</v>
      </c>
      <c r="R19" t="s">
        <v>487</v>
      </c>
      <c r="S19" t="str">
        <f t="shared" si="0"/>
        <v>尼尔斯</v>
      </c>
      <c r="U19" s="1" t="s">
        <v>240</v>
      </c>
      <c r="W19" t="s">
        <v>498</v>
      </c>
      <c r="X19">
        <v>1</v>
      </c>
      <c r="Y19" t="str">
        <f t="shared" si="1"/>
        <v>回避1</v>
      </c>
      <c r="AA19" t="s">
        <v>305</v>
      </c>
    </row>
    <row r="20" spans="2:27" x14ac:dyDescent="0.15">
      <c r="J20" s="14" t="s">
        <v>449</v>
      </c>
      <c r="K20" s="13" t="s">
        <v>469</v>
      </c>
      <c r="L20">
        <v>4</v>
      </c>
      <c r="M20" t="str">
        <f t="shared" si="2"/>
        <v>蓝4</v>
      </c>
      <c r="N20" s="14" t="s">
        <v>449</v>
      </c>
      <c r="R20" t="s">
        <v>488</v>
      </c>
      <c r="S20" t="str">
        <f t="shared" si="0"/>
        <v>柯拉</v>
      </c>
      <c r="U20" s="1" t="s">
        <v>264</v>
      </c>
      <c r="W20" t="s">
        <v>246</v>
      </c>
      <c r="X20">
        <v>1</v>
      </c>
      <c r="Y20" t="str">
        <f t="shared" si="1"/>
        <v>格挡1</v>
      </c>
      <c r="AA20" t="s">
        <v>306</v>
      </c>
    </row>
    <row r="21" spans="2:27" x14ac:dyDescent="0.15">
      <c r="J21" s="15" t="s">
        <v>450</v>
      </c>
      <c r="K21" s="13" t="s">
        <v>470</v>
      </c>
      <c r="L21">
        <v>1</v>
      </c>
      <c r="M21" t="str">
        <f t="shared" si="2"/>
        <v>紫1</v>
      </c>
      <c r="N21" s="15" t="s">
        <v>450</v>
      </c>
      <c r="R21" t="s">
        <v>495</v>
      </c>
      <c r="S21" t="str">
        <f t="shared" si="0"/>
        <v>艾琳</v>
      </c>
      <c r="U21" s="1" t="s">
        <v>265</v>
      </c>
      <c r="W21" t="s">
        <v>247</v>
      </c>
      <c r="X21">
        <v>1</v>
      </c>
      <c r="Y21" t="str">
        <f t="shared" si="1"/>
        <v>爆伤1</v>
      </c>
      <c r="AA21" t="s">
        <v>307</v>
      </c>
    </row>
    <row r="22" spans="2:27" x14ac:dyDescent="0.15">
      <c r="J22" s="15" t="s">
        <v>451</v>
      </c>
      <c r="K22" s="13" t="s">
        <v>470</v>
      </c>
      <c r="L22">
        <v>6</v>
      </c>
      <c r="M22" t="str">
        <f t="shared" si="2"/>
        <v>紫6</v>
      </c>
      <c r="N22" s="15" t="s">
        <v>451</v>
      </c>
      <c r="R22" t="s">
        <v>489</v>
      </c>
      <c r="S22" t="str">
        <f t="shared" si="0"/>
        <v>珍妮芙</v>
      </c>
      <c r="U22" s="1" t="s">
        <v>251</v>
      </c>
      <c r="AA22" t="s">
        <v>308</v>
      </c>
    </row>
    <row r="23" spans="2:27" x14ac:dyDescent="0.15">
      <c r="B23" t="s">
        <v>418</v>
      </c>
      <c r="C23" t="s">
        <v>420</v>
      </c>
      <c r="D23">
        <v>5</v>
      </c>
      <c r="E23">
        <v>9</v>
      </c>
      <c r="J23" s="14" t="s">
        <v>452</v>
      </c>
      <c r="K23" s="13" t="s">
        <v>470</v>
      </c>
      <c r="L23">
        <v>2</v>
      </c>
      <c r="M23" t="str">
        <f t="shared" si="2"/>
        <v>紫2</v>
      </c>
      <c r="N23" s="14" t="s">
        <v>452</v>
      </c>
      <c r="R23" t="s">
        <v>490</v>
      </c>
      <c r="S23" t="str">
        <f t="shared" si="0"/>
        <v>霍尔</v>
      </c>
      <c r="U23" s="1" t="s">
        <v>266</v>
      </c>
      <c r="AA23" t="s">
        <v>309</v>
      </c>
    </row>
    <row r="24" spans="2:27" x14ac:dyDescent="0.15">
      <c r="C24" t="s">
        <v>421</v>
      </c>
      <c r="D24">
        <v>5</v>
      </c>
      <c r="E24">
        <v>10</v>
      </c>
      <c r="J24" s="14" t="s">
        <v>453</v>
      </c>
      <c r="K24" s="13" t="s">
        <v>470</v>
      </c>
      <c r="L24">
        <v>3</v>
      </c>
      <c r="M24" t="str">
        <f t="shared" si="2"/>
        <v>紫3</v>
      </c>
      <c r="N24" s="14" t="s">
        <v>453</v>
      </c>
      <c r="R24" t="s">
        <v>491</v>
      </c>
      <c r="S24" t="str">
        <f t="shared" si="0"/>
        <v>伊西多</v>
      </c>
      <c r="U24" s="1" t="s">
        <v>267</v>
      </c>
      <c r="AA24" t="s">
        <v>310</v>
      </c>
    </row>
    <row r="25" spans="2:27" x14ac:dyDescent="0.15">
      <c r="C25" t="s">
        <v>426</v>
      </c>
      <c r="D25">
        <v>5</v>
      </c>
      <c r="E25">
        <v>10</v>
      </c>
      <c r="F25">
        <v>35</v>
      </c>
      <c r="J25" s="15" t="s">
        <v>454</v>
      </c>
      <c r="K25" s="13" t="s">
        <v>470</v>
      </c>
      <c r="L25">
        <v>4</v>
      </c>
      <c r="M25" t="str">
        <f t="shared" si="2"/>
        <v>紫4</v>
      </c>
      <c r="N25" s="15" t="s">
        <v>454</v>
      </c>
      <c r="R25" t="s">
        <v>492</v>
      </c>
      <c r="S25" t="str">
        <f t="shared" si="0"/>
        <v>娜塔莎</v>
      </c>
      <c r="U25" s="1" t="s">
        <v>241</v>
      </c>
      <c r="AA25" t="s">
        <v>311</v>
      </c>
    </row>
    <row r="26" spans="2:27" x14ac:dyDescent="0.15">
      <c r="C26" t="s">
        <v>427</v>
      </c>
      <c r="D26">
        <v>1</v>
      </c>
      <c r="E26">
        <v>5</v>
      </c>
      <c r="J26" s="14" t="s">
        <v>455</v>
      </c>
      <c r="K26" s="13" t="s">
        <v>470</v>
      </c>
      <c r="L26">
        <v>5</v>
      </c>
      <c r="M26" t="str">
        <f t="shared" si="2"/>
        <v>紫5</v>
      </c>
      <c r="N26" s="14" t="s">
        <v>455</v>
      </c>
      <c r="R26" t="s">
        <v>493</v>
      </c>
      <c r="S26" t="str">
        <f t="shared" si="0"/>
        <v>爱茉莉</v>
      </c>
      <c r="U26" s="1" t="s">
        <v>268</v>
      </c>
      <c r="AA26" t="s">
        <v>312</v>
      </c>
    </row>
    <row r="27" spans="2:27" x14ac:dyDescent="0.15">
      <c r="C27" t="s">
        <v>428</v>
      </c>
      <c r="D27">
        <v>1</v>
      </c>
      <c r="E27">
        <v>1</v>
      </c>
      <c r="J27" s="14" t="s">
        <v>456</v>
      </c>
      <c r="K27" s="13" t="s">
        <v>471</v>
      </c>
      <c r="L27">
        <v>1</v>
      </c>
      <c r="M27" t="str">
        <f t="shared" si="2"/>
        <v>橙1</v>
      </c>
      <c r="N27" s="14" t="s">
        <v>456</v>
      </c>
      <c r="R27" t="s">
        <v>494</v>
      </c>
      <c r="S27" t="str">
        <f t="shared" si="0"/>
        <v>国王</v>
      </c>
      <c r="U27" s="1" t="s">
        <v>269</v>
      </c>
      <c r="AA27" t="s">
        <v>313</v>
      </c>
    </row>
    <row r="28" spans="2:27" x14ac:dyDescent="0.15">
      <c r="J28" s="14" t="s">
        <v>457</v>
      </c>
      <c r="K28" s="13" t="s">
        <v>471</v>
      </c>
      <c r="L28">
        <v>2</v>
      </c>
      <c r="M28" t="str">
        <f t="shared" si="2"/>
        <v>橙2</v>
      </c>
      <c r="N28" s="14" t="s">
        <v>457</v>
      </c>
      <c r="U28" s="1" t="s">
        <v>270</v>
      </c>
      <c r="AA28" t="s">
        <v>314</v>
      </c>
    </row>
    <row r="29" spans="2:27" x14ac:dyDescent="0.15">
      <c r="C29" t="s">
        <v>473</v>
      </c>
      <c r="D29">
        <v>1</v>
      </c>
      <c r="E29">
        <v>5</v>
      </c>
      <c r="F29">
        <v>5</v>
      </c>
      <c r="J29" s="14" t="s">
        <v>458</v>
      </c>
      <c r="K29" s="13" t="s">
        <v>472</v>
      </c>
      <c r="L29">
        <v>1</v>
      </c>
      <c r="M29" t="str">
        <f t="shared" si="2"/>
        <v>红1</v>
      </c>
      <c r="N29" s="14" t="s">
        <v>458</v>
      </c>
      <c r="U29" s="1" t="s">
        <v>271</v>
      </c>
      <c r="AA29" t="s">
        <v>315</v>
      </c>
    </row>
    <row r="30" spans="2:27" x14ac:dyDescent="0.15">
      <c r="J30" s="16" t="s">
        <v>459</v>
      </c>
      <c r="K30" s="13" t="s">
        <v>471</v>
      </c>
      <c r="L30">
        <v>3</v>
      </c>
      <c r="M30" t="str">
        <f t="shared" si="2"/>
        <v>橙3</v>
      </c>
      <c r="N30" s="16" t="s">
        <v>459</v>
      </c>
      <c r="U30" s="1" t="s">
        <v>272</v>
      </c>
      <c r="AA30" t="s">
        <v>316</v>
      </c>
    </row>
    <row r="31" spans="2:27" x14ac:dyDescent="0.15">
      <c r="C31" t="s">
        <v>429</v>
      </c>
      <c r="D31">
        <v>1</v>
      </c>
      <c r="E31">
        <v>10</v>
      </c>
      <c r="J31" s="16" t="s">
        <v>460</v>
      </c>
      <c r="K31" s="13" t="s">
        <v>471</v>
      </c>
      <c r="L31">
        <v>4</v>
      </c>
      <c r="M31" t="str">
        <f t="shared" si="2"/>
        <v>橙4</v>
      </c>
      <c r="N31" s="16" t="s">
        <v>460</v>
      </c>
      <c r="U31" s="1" t="s">
        <v>242</v>
      </c>
      <c r="AA31" t="s">
        <v>317</v>
      </c>
    </row>
    <row r="32" spans="2:27" x14ac:dyDescent="0.15">
      <c r="C32" t="s">
        <v>430</v>
      </c>
      <c r="D32">
        <v>1</v>
      </c>
      <c r="E32">
        <v>5</v>
      </c>
      <c r="F32">
        <v>20</v>
      </c>
      <c r="J32" s="14" t="s">
        <v>461</v>
      </c>
      <c r="K32" s="13" t="s">
        <v>471</v>
      </c>
      <c r="L32">
        <v>5</v>
      </c>
      <c r="M32" t="str">
        <f t="shared" si="2"/>
        <v>橙5</v>
      </c>
      <c r="N32" s="14" t="s">
        <v>461</v>
      </c>
      <c r="U32" s="1" t="s">
        <v>252</v>
      </c>
      <c r="AA32" t="s">
        <v>318</v>
      </c>
    </row>
    <row r="33" spans="3:27" x14ac:dyDescent="0.15">
      <c r="C33" t="s">
        <v>431</v>
      </c>
      <c r="D33">
        <v>1</v>
      </c>
      <c r="E33">
        <v>5</v>
      </c>
      <c r="J33" s="17" t="s">
        <v>462</v>
      </c>
      <c r="K33" s="13" t="s">
        <v>471</v>
      </c>
      <c r="N33" s="17" t="s">
        <v>462</v>
      </c>
      <c r="U33" s="1" t="s">
        <v>273</v>
      </c>
      <c r="AA33" t="s">
        <v>319</v>
      </c>
    </row>
    <row r="34" spans="3:27" x14ac:dyDescent="0.15">
      <c r="J34" s="17" t="s">
        <v>463</v>
      </c>
      <c r="K34" s="13" t="s">
        <v>471</v>
      </c>
      <c r="N34" s="17" t="s">
        <v>463</v>
      </c>
      <c r="U34" t="s">
        <v>274</v>
      </c>
      <c r="AA34" t="s">
        <v>320</v>
      </c>
    </row>
    <row r="35" spans="3:27" x14ac:dyDescent="0.15">
      <c r="C35" t="s">
        <v>425</v>
      </c>
      <c r="D35">
        <v>1</v>
      </c>
      <c r="E35">
        <v>5</v>
      </c>
      <c r="F35">
        <v>15</v>
      </c>
      <c r="J35" s="17" t="s">
        <v>464</v>
      </c>
      <c r="K35" s="13" t="s">
        <v>471</v>
      </c>
      <c r="N35" s="17" t="s">
        <v>464</v>
      </c>
      <c r="U35" t="s">
        <v>275</v>
      </c>
      <c r="AA35" t="s">
        <v>321</v>
      </c>
    </row>
    <row r="36" spans="3:27" x14ac:dyDescent="0.15">
      <c r="C36" t="s">
        <v>433</v>
      </c>
      <c r="D36">
        <v>1</v>
      </c>
      <c r="E36">
        <v>5</v>
      </c>
      <c r="J36" s="17" t="s">
        <v>465</v>
      </c>
      <c r="K36" s="13" t="s">
        <v>471</v>
      </c>
      <c r="N36" s="17" t="s">
        <v>465</v>
      </c>
      <c r="U36" t="s">
        <v>276</v>
      </c>
      <c r="AA36" t="s">
        <v>322</v>
      </c>
    </row>
    <row r="37" spans="3:27" x14ac:dyDescent="0.15">
      <c r="C37" t="s">
        <v>434</v>
      </c>
      <c r="D37">
        <v>1</v>
      </c>
      <c r="E37">
        <v>5</v>
      </c>
      <c r="J37" s="17" t="s">
        <v>466</v>
      </c>
      <c r="K37" s="13" t="s">
        <v>471</v>
      </c>
      <c r="N37" s="17" t="s">
        <v>466</v>
      </c>
      <c r="U37" t="s">
        <v>253</v>
      </c>
      <c r="AA37" t="s">
        <v>323</v>
      </c>
    </row>
    <row r="38" spans="3:27" x14ac:dyDescent="0.15">
      <c r="J38" s="18"/>
      <c r="N38" s="18"/>
      <c r="U38" t="s">
        <v>277</v>
      </c>
      <c r="AA38" t="s">
        <v>324</v>
      </c>
    </row>
    <row r="39" spans="3:27" x14ac:dyDescent="0.15">
      <c r="U39" t="s">
        <v>278</v>
      </c>
      <c r="AA39" t="s">
        <v>325</v>
      </c>
    </row>
    <row r="40" spans="3:27" x14ac:dyDescent="0.15">
      <c r="C40" t="s">
        <v>439</v>
      </c>
      <c r="D40">
        <v>1</v>
      </c>
      <c r="E40">
        <v>6</v>
      </c>
      <c r="U40" t="s">
        <v>279</v>
      </c>
      <c r="AA40" t="s">
        <v>326</v>
      </c>
    </row>
    <row r="41" spans="3:27" x14ac:dyDescent="0.15">
      <c r="C41" t="s">
        <v>440</v>
      </c>
      <c r="D41">
        <v>1</v>
      </c>
      <c r="E41">
        <v>5</v>
      </c>
      <c r="F41">
        <v>15</v>
      </c>
      <c r="U41" t="s">
        <v>280</v>
      </c>
      <c r="AA41" t="s">
        <v>327</v>
      </c>
    </row>
    <row r="42" spans="3:27" x14ac:dyDescent="0.15">
      <c r="C42" t="s">
        <v>441</v>
      </c>
      <c r="D42">
        <v>1</v>
      </c>
      <c r="E42">
        <v>3</v>
      </c>
      <c r="U42" t="s">
        <v>254</v>
      </c>
      <c r="AA42" t="s">
        <v>328</v>
      </c>
    </row>
    <row r="43" spans="3:27" x14ac:dyDescent="0.15">
      <c r="C43" t="s">
        <v>505</v>
      </c>
      <c r="D43">
        <v>1</v>
      </c>
      <c r="E43">
        <v>1</v>
      </c>
      <c r="U43" t="s">
        <v>281</v>
      </c>
      <c r="AA43" t="s">
        <v>329</v>
      </c>
    </row>
    <row r="44" spans="3:27" x14ac:dyDescent="0.15">
      <c r="U44" t="s">
        <v>282</v>
      </c>
      <c r="AA44" t="s">
        <v>330</v>
      </c>
    </row>
    <row r="45" spans="3:27" x14ac:dyDescent="0.15">
      <c r="U45" t="s">
        <v>283</v>
      </c>
      <c r="AA45" t="s">
        <v>331</v>
      </c>
    </row>
    <row r="46" spans="3:27" x14ac:dyDescent="0.15">
      <c r="C46" t="s">
        <v>432</v>
      </c>
      <c r="D46">
        <v>5000</v>
      </c>
      <c r="E46">
        <v>10</v>
      </c>
      <c r="F46">
        <v>10</v>
      </c>
      <c r="U46" t="s">
        <v>284</v>
      </c>
      <c r="AA46" t="s">
        <v>332</v>
      </c>
    </row>
    <row r="47" spans="3:27" x14ac:dyDescent="0.15">
      <c r="U47" t="s">
        <v>255</v>
      </c>
      <c r="AA47" t="s">
        <v>333</v>
      </c>
    </row>
    <row r="48" spans="3:27" x14ac:dyDescent="0.15">
      <c r="U48" t="s">
        <v>285</v>
      </c>
      <c r="AA48" t="s">
        <v>334</v>
      </c>
    </row>
    <row r="49" spans="2:27" x14ac:dyDescent="0.15">
      <c r="U49" t="s">
        <v>286</v>
      </c>
      <c r="AA49" t="s">
        <v>335</v>
      </c>
    </row>
    <row r="50" spans="2:27" x14ac:dyDescent="0.15">
      <c r="B50" t="s">
        <v>419</v>
      </c>
      <c r="C50" t="s">
        <v>435</v>
      </c>
      <c r="E50">
        <v>30</v>
      </c>
      <c r="U50" t="s">
        <v>287</v>
      </c>
      <c r="AA50" t="s">
        <v>336</v>
      </c>
    </row>
    <row r="51" spans="2:27" x14ac:dyDescent="0.15">
      <c r="C51" t="s">
        <v>436</v>
      </c>
      <c r="E51">
        <v>50</v>
      </c>
      <c r="U51" t="s">
        <v>288</v>
      </c>
      <c r="AA51" t="s">
        <v>337</v>
      </c>
    </row>
    <row r="52" spans="2:27" x14ac:dyDescent="0.15">
      <c r="C52" t="s">
        <v>437</v>
      </c>
      <c r="E52">
        <v>20</v>
      </c>
      <c r="AA52" t="s">
        <v>338</v>
      </c>
    </row>
    <row r="53" spans="2:27" x14ac:dyDescent="0.15">
      <c r="C53" t="s">
        <v>438</v>
      </c>
      <c r="E53">
        <v>5</v>
      </c>
      <c r="AA53" t="s">
        <v>339</v>
      </c>
    </row>
    <row r="54" spans="2:27" x14ac:dyDescent="0.15">
      <c r="AA54" t="s">
        <v>340</v>
      </c>
    </row>
    <row r="55" spans="2:27" x14ac:dyDescent="0.15">
      <c r="AA55" t="s">
        <v>341</v>
      </c>
    </row>
    <row r="56" spans="2:27" x14ac:dyDescent="0.15">
      <c r="AA56" t="s">
        <v>342</v>
      </c>
    </row>
    <row r="57" spans="2:27" x14ac:dyDescent="0.15">
      <c r="AA57" t="s">
        <v>343</v>
      </c>
    </row>
    <row r="58" spans="2:27" x14ac:dyDescent="0.15">
      <c r="AA58" t="s">
        <v>344</v>
      </c>
    </row>
    <row r="59" spans="2:27" x14ac:dyDescent="0.15">
      <c r="AA59" t="s">
        <v>345</v>
      </c>
    </row>
    <row r="60" spans="2:27" x14ac:dyDescent="0.15">
      <c r="AA60" t="s">
        <v>346</v>
      </c>
    </row>
  </sheetData>
  <phoneticPr fontId="1" type="noConversion"/>
  <conditionalFormatting sqref="J14:J32">
    <cfRule type="duplicateValues" dxfId="1" priority="2"/>
  </conditionalFormatting>
  <conditionalFormatting sqref="N14:N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奖励测试</vt:lpstr>
      <vt:lpstr>奖励辅助</vt:lpstr>
      <vt:lpstr>物品</vt:lpstr>
      <vt:lpstr>映射表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2017-08-08T10:46:53Z</dcterms:modified>
</cp:coreProperties>
</file>