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游戏相关设计/"/>
    </mc:Choice>
  </mc:AlternateContent>
  <bookViews>
    <workbookView xWindow="260" yWindow="460" windowWidth="38400" windowHeight="16560" tabRatio="500" activeTab="2"/>
  </bookViews>
  <sheets>
    <sheet name="工作表1" sheetId="1" r:id="rId1"/>
    <sheet name="工作表2" sheetId="2" r:id="rId2"/>
    <sheet name="工作表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3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9" i="3"/>
  <c r="M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8" i="3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53" i="1"/>
  <c r="E69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54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3" i="1"/>
</calcChain>
</file>

<file path=xl/sharedStrings.xml><?xml version="1.0" encoding="utf-8"?>
<sst xmlns="http://schemas.openxmlformats.org/spreadsheetml/2006/main" count="503" uniqueCount="251">
  <si>
    <t>礼包</t>
    <rPh sb="0" eb="1">
      <t>li'bao</t>
    </rPh>
    <phoneticPr fontId="2" type="noConversion"/>
  </si>
  <si>
    <t>功能</t>
    <rPh sb="0" eb="1">
      <t>gong'nneg</t>
    </rPh>
    <phoneticPr fontId="2" type="noConversion"/>
  </si>
  <si>
    <t>vip等级</t>
    <rPh sb="3" eb="4">
      <t>deng'j</t>
    </rPh>
    <phoneticPr fontId="2" type="noConversion"/>
  </si>
  <si>
    <t>累计充值水晶</t>
    <rPh sb="0" eb="1">
      <t>lei'j</t>
    </rPh>
    <rPh sb="2" eb="3">
      <t>chong'z</t>
    </rPh>
    <rPh sb="4" eb="5">
      <t>shui'j</t>
    </rPh>
    <phoneticPr fontId="2" type="noConversion"/>
  </si>
  <si>
    <t>rmb预计消费</t>
    <rPh sb="3" eb="4">
      <t>yu'j</t>
    </rPh>
    <rPh sb="5" eb="6">
      <t>xiao'f</t>
    </rPh>
    <phoneticPr fontId="2" type="noConversion"/>
  </si>
  <si>
    <t>预计礼包价值</t>
    <rPh sb="0" eb="1">
      <t>yu'j</t>
    </rPh>
    <rPh sb="2" eb="3">
      <t>li'bao</t>
    </rPh>
    <rPh sb="4" eb="5">
      <t>jia'z</t>
    </rPh>
    <phoneticPr fontId="2" type="noConversion"/>
  </si>
  <si>
    <t>礼包内容1</t>
    <rPh sb="0" eb="1">
      <t>l'b</t>
    </rPh>
    <rPh sb="2" eb="3">
      <t>nei'r</t>
    </rPh>
    <phoneticPr fontId="2" type="noConversion"/>
  </si>
  <si>
    <t>数量</t>
    <rPh sb="0" eb="1">
      <t>shu'l</t>
    </rPh>
    <phoneticPr fontId="2" type="noConversion"/>
  </si>
  <si>
    <t>礼包内容2</t>
    <rPh sb="0" eb="1">
      <t>l'b</t>
    </rPh>
    <rPh sb="2" eb="3">
      <t>nei'r</t>
    </rPh>
    <phoneticPr fontId="2" type="noConversion"/>
  </si>
  <si>
    <t>礼包内容3</t>
    <rPh sb="0" eb="1">
      <t>l'b</t>
    </rPh>
    <rPh sb="2" eb="3">
      <t>nei'r</t>
    </rPh>
    <phoneticPr fontId="2" type="noConversion"/>
  </si>
  <si>
    <t>礼包内容4</t>
    <rPh sb="0" eb="1">
      <t>l'b</t>
    </rPh>
    <rPh sb="2" eb="3">
      <t>nei'r</t>
    </rPh>
    <phoneticPr fontId="2" type="noConversion"/>
  </si>
  <si>
    <t>礼包内容5</t>
    <rPh sb="0" eb="1">
      <t>l'b</t>
    </rPh>
    <rPh sb="2" eb="3">
      <t>nei'r</t>
    </rPh>
    <phoneticPr fontId="2" type="noConversion"/>
  </si>
  <si>
    <t>神秘商店刷新次数</t>
    <rPh sb="0" eb="1">
      <t>shen'mi</t>
    </rPh>
    <rPh sb="2" eb="3">
      <t>shang'd</t>
    </rPh>
    <rPh sb="4" eb="5">
      <t>shua'x</t>
    </rPh>
    <rPh sb="6" eb="7">
      <t>ci'shu</t>
    </rPh>
    <phoneticPr fontId="2" type="noConversion"/>
  </si>
  <si>
    <t>占星购买次数</t>
    <rPh sb="0" eb="1">
      <t>zhan'x</t>
    </rPh>
    <rPh sb="2" eb="3">
      <t>gou'm</t>
    </rPh>
    <rPh sb="4" eb="5">
      <t>ci'shu</t>
    </rPh>
    <phoneticPr fontId="2" type="noConversion"/>
  </si>
  <si>
    <t>每个金币副本挑战次数</t>
    <rPh sb="0" eb="1">
      <t>mei'ge</t>
    </rPh>
    <rPh sb="2" eb="3">
      <t>jin'b</t>
    </rPh>
    <rPh sb="4" eb="5">
      <t>fu'b</t>
    </rPh>
    <rPh sb="6" eb="7">
      <t>tiao'zhan</t>
    </rPh>
    <rPh sb="8" eb="9">
      <t>ci'shu</t>
    </rPh>
    <phoneticPr fontId="2" type="noConversion"/>
  </si>
  <si>
    <t>竞技场购买次数</t>
    <rPh sb="0" eb="1">
      <t>jing'j'c</t>
    </rPh>
    <rPh sb="3" eb="4">
      <t>gou'm</t>
    </rPh>
    <rPh sb="5" eb="6">
      <t>ci'shu</t>
    </rPh>
    <phoneticPr fontId="2" type="noConversion"/>
  </si>
  <si>
    <t>深渊购买次数</t>
    <rPh sb="0" eb="1">
      <t>shen'y</t>
    </rPh>
    <rPh sb="2" eb="3">
      <t>gou'm</t>
    </rPh>
    <rPh sb="4" eb="5">
      <t>ci'shu</t>
    </rPh>
    <phoneticPr fontId="2" type="noConversion"/>
  </si>
  <si>
    <t>深渊扫荡</t>
    <rPh sb="0" eb="1">
      <t>shen'y</t>
    </rPh>
    <rPh sb="2" eb="3">
      <t>sao'd</t>
    </rPh>
    <phoneticPr fontId="2" type="noConversion"/>
  </si>
  <si>
    <t>远征购买次数</t>
    <rPh sb="0" eb="1">
      <t>yuan'zheng</t>
    </rPh>
    <rPh sb="2" eb="3">
      <t>gou'm</t>
    </rPh>
    <rPh sb="4" eb="5">
      <t>ci'shu</t>
    </rPh>
    <phoneticPr fontId="2" type="noConversion"/>
  </si>
  <si>
    <t>远征扫荡</t>
    <rPh sb="0" eb="1">
      <t>yuan'z</t>
    </rPh>
    <rPh sb="2" eb="3">
      <t>sao'd</t>
    </rPh>
    <phoneticPr fontId="2" type="noConversion"/>
  </si>
  <si>
    <t>龙穴探险次数</t>
    <rPh sb="0" eb="1">
      <t>long'xue</t>
    </rPh>
    <rPh sb="2" eb="3">
      <t>tan'x</t>
    </rPh>
    <rPh sb="4" eb="5">
      <t>ci'shu</t>
    </rPh>
    <phoneticPr fontId="2" type="noConversion"/>
  </si>
  <si>
    <t>采矿每日次数</t>
    <rPh sb="0" eb="1">
      <t>cai'k</t>
    </rPh>
    <rPh sb="2" eb="3">
      <t>mei'r</t>
    </rPh>
    <rPh sb="4" eb="5">
      <t>ci'shu</t>
    </rPh>
    <phoneticPr fontId="2" type="noConversion"/>
  </si>
  <si>
    <t>采矿购买次数</t>
    <rPh sb="0" eb="1">
      <t>cai'k</t>
    </rPh>
    <rPh sb="2" eb="3">
      <t>gou'm</t>
    </rPh>
    <rPh sb="4" eb="5">
      <t>ci'shu</t>
    </rPh>
    <phoneticPr fontId="2" type="noConversion"/>
  </si>
  <si>
    <t>橙色</t>
    <rPh sb="0" eb="1">
      <t>cheng's</t>
    </rPh>
    <phoneticPr fontId="2" type="noConversion"/>
  </si>
  <si>
    <t>角色碎片</t>
    <rPh sb="0" eb="1">
      <t>jiao's</t>
    </rPh>
    <rPh sb="2" eb="3">
      <t>sui'p</t>
    </rPh>
    <phoneticPr fontId="2" type="noConversion"/>
  </si>
  <si>
    <t>初级经验丹</t>
    <rPh sb="0" eb="1">
      <t>chu'j</t>
    </rPh>
    <rPh sb="2" eb="3">
      <t>jing'yan</t>
    </rPh>
    <rPh sb="4" eb="5">
      <t>dan</t>
    </rPh>
    <phoneticPr fontId="2" type="noConversion"/>
  </si>
  <si>
    <t>金币</t>
    <rPh sb="0" eb="1">
      <t>jin'b</t>
    </rPh>
    <phoneticPr fontId="2" type="noConversion"/>
  </si>
  <si>
    <t>装备突破材料1-1</t>
    <rPh sb="0" eb="1">
      <t>zhuang'b</t>
    </rPh>
    <rPh sb="2" eb="3">
      <t>tu'p</t>
    </rPh>
    <rPh sb="4" eb="5">
      <t>cai'l</t>
    </rPh>
    <phoneticPr fontId="2" type="noConversion"/>
  </si>
  <si>
    <t>装备突破材料1-2</t>
    <rPh sb="0" eb="1">
      <t>zhuang'b</t>
    </rPh>
    <rPh sb="2" eb="3">
      <t>tu'p</t>
    </rPh>
    <rPh sb="4" eb="5">
      <t>cai'l</t>
    </rPh>
    <phoneticPr fontId="2" type="noConversion"/>
  </si>
  <si>
    <t>紫色神器</t>
    <rPh sb="0" eb="1">
      <t>zi's</t>
    </rPh>
    <rPh sb="2" eb="3">
      <t>shen'q</t>
    </rPh>
    <phoneticPr fontId="2" type="noConversion"/>
  </si>
  <si>
    <t>强化石1</t>
    <rPh sb="0" eb="1">
      <t>qiang'h's</t>
    </rPh>
    <phoneticPr fontId="2" type="noConversion"/>
  </si>
  <si>
    <t>角色强化材料1-1</t>
    <rPh sb="0" eb="1">
      <t>jiao's</t>
    </rPh>
    <rPh sb="2" eb="3">
      <t>qiang'h</t>
    </rPh>
    <rPh sb="4" eb="5">
      <t>cai'l</t>
    </rPh>
    <phoneticPr fontId="2" type="noConversion"/>
  </si>
  <si>
    <t>角色强化材料1-2</t>
    <rPh sb="0" eb="1">
      <t>jiao's</t>
    </rPh>
    <rPh sb="2" eb="3">
      <t>qiang'h</t>
    </rPh>
    <rPh sb="4" eb="5">
      <t>cai'l</t>
    </rPh>
    <phoneticPr fontId="2" type="noConversion"/>
  </si>
  <si>
    <t>强化石2</t>
    <rPh sb="0" eb="1">
      <t>qiang'h's</t>
    </rPh>
    <phoneticPr fontId="2" type="noConversion"/>
  </si>
  <si>
    <t>角色升星材料1-1</t>
    <rPh sb="0" eb="1">
      <t>jiao's</t>
    </rPh>
    <rPh sb="2" eb="3">
      <t>sheng'x</t>
    </rPh>
    <rPh sb="4" eb="5">
      <t>cai'l</t>
    </rPh>
    <phoneticPr fontId="2" type="noConversion"/>
  </si>
  <si>
    <t>角色升星材料1-2</t>
    <rPh sb="0" eb="1">
      <t>jiao's</t>
    </rPh>
    <rPh sb="2" eb="3">
      <t>sheng'x</t>
    </rPh>
    <rPh sb="4" eb="5">
      <t>cai'l</t>
    </rPh>
    <phoneticPr fontId="2" type="noConversion"/>
  </si>
  <si>
    <t>橙色神器</t>
    <rPh sb="0" eb="1">
      <t>cheng's</t>
    </rPh>
    <rPh sb="2" eb="3">
      <t>sehn'q</t>
    </rPh>
    <phoneticPr fontId="2" type="noConversion"/>
  </si>
  <si>
    <t>6个橙色猎命</t>
    <rPh sb="1" eb="2">
      <t>ge</t>
    </rPh>
    <rPh sb="2" eb="3">
      <t>chengg's</t>
    </rPh>
    <rPh sb="4" eb="5">
      <t>lie'm</t>
    </rPh>
    <phoneticPr fontId="2" type="noConversion"/>
  </si>
  <si>
    <t>装备突破材料2-1</t>
    <rPh sb="0" eb="1">
      <t>zhuang'b</t>
    </rPh>
    <rPh sb="2" eb="3">
      <t>tu'p</t>
    </rPh>
    <rPh sb="4" eb="5">
      <t>cai'l</t>
    </rPh>
    <phoneticPr fontId="2" type="noConversion"/>
  </si>
  <si>
    <t>装备突破材料2-2</t>
    <rPh sb="0" eb="1">
      <t>zhuang'b</t>
    </rPh>
    <rPh sb="2" eb="3">
      <t>tu'p</t>
    </rPh>
    <rPh sb="4" eb="5">
      <t>cai'l</t>
    </rPh>
    <phoneticPr fontId="2" type="noConversion"/>
  </si>
  <si>
    <t>坐骑</t>
    <rPh sb="0" eb="1">
      <t>zuo'q</t>
    </rPh>
    <phoneticPr fontId="2" type="noConversion"/>
  </si>
  <si>
    <t>强化石3</t>
    <rPh sb="0" eb="1">
      <t>qiang'h's</t>
    </rPh>
    <phoneticPr fontId="2" type="noConversion"/>
  </si>
  <si>
    <t>角色强化材料2-1</t>
    <rPh sb="0" eb="1">
      <t>jiao's</t>
    </rPh>
    <rPh sb="2" eb="3">
      <t>qiang'h</t>
    </rPh>
    <rPh sb="4" eb="5">
      <t>cai'l</t>
    </rPh>
    <phoneticPr fontId="2" type="noConversion"/>
  </si>
  <si>
    <t>角色强化材料2-2</t>
    <rPh sb="0" eb="1">
      <t>jiao's</t>
    </rPh>
    <rPh sb="2" eb="3">
      <t>qiang'h</t>
    </rPh>
    <rPh sb="4" eb="5">
      <t>cai'l</t>
    </rPh>
    <phoneticPr fontId="2" type="noConversion"/>
  </si>
  <si>
    <t>6个5级宝石</t>
    <rPh sb="1" eb="2">
      <t>ge</t>
    </rPh>
    <rPh sb="3" eb="4">
      <t>ji</t>
    </rPh>
    <rPh sb="4" eb="5">
      <t>bao's</t>
    </rPh>
    <phoneticPr fontId="2" type="noConversion"/>
  </si>
  <si>
    <t>角色升星材料2-1</t>
    <rPh sb="0" eb="1">
      <t>jiao's</t>
    </rPh>
    <rPh sb="2" eb="3">
      <t>sheng'x</t>
    </rPh>
    <rPh sb="4" eb="5">
      <t>cai'l</t>
    </rPh>
    <phoneticPr fontId="2" type="noConversion"/>
  </si>
  <si>
    <t>角色升星材料2-2</t>
    <rPh sb="0" eb="1">
      <t>jiao's</t>
    </rPh>
    <rPh sb="2" eb="3">
      <t>sheng'x</t>
    </rPh>
    <rPh sb="4" eb="5">
      <t>cai'l</t>
    </rPh>
    <phoneticPr fontId="2" type="noConversion"/>
  </si>
  <si>
    <t>时装</t>
    <rPh sb="0" eb="1">
      <t>shi'z</t>
    </rPh>
    <phoneticPr fontId="2" type="noConversion"/>
  </si>
  <si>
    <t>中级经验丹</t>
    <rPh sb="0" eb="1">
      <t>zhogn'ji</t>
    </rPh>
    <rPh sb="2" eb="3">
      <t>jing'yan'd</t>
    </rPh>
    <phoneticPr fontId="2" type="noConversion"/>
  </si>
  <si>
    <t>装备突破材料3-1</t>
    <rPh sb="0" eb="1">
      <t>zhuang'b</t>
    </rPh>
    <rPh sb="2" eb="3">
      <t>tu'p</t>
    </rPh>
    <rPh sb="4" eb="5">
      <t>cai'l</t>
    </rPh>
    <phoneticPr fontId="2" type="noConversion"/>
  </si>
  <si>
    <t>装备突破材料3-2</t>
    <rPh sb="0" eb="1">
      <t>zhuang'b</t>
    </rPh>
    <rPh sb="2" eb="3">
      <t>tu'p</t>
    </rPh>
    <rPh sb="4" eb="5">
      <t>cai'l</t>
    </rPh>
    <phoneticPr fontId="2" type="noConversion"/>
  </si>
  <si>
    <t>角色强化材料3-1</t>
    <rPh sb="0" eb="1">
      <t>jiao's</t>
    </rPh>
    <rPh sb="2" eb="3">
      <t>qiang'h</t>
    </rPh>
    <rPh sb="4" eb="5">
      <t>cai'l</t>
    </rPh>
    <phoneticPr fontId="2" type="noConversion"/>
  </si>
  <si>
    <t>角色强化材料3-2</t>
    <rPh sb="0" eb="1">
      <t>jiao's</t>
    </rPh>
    <rPh sb="2" eb="3">
      <t>qiang'h</t>
    </rPh>
    <rPh sb="4" eb="5">
      <t>cai'l</t>
    </rPh>
    <phoneticPr fontId="2" type="noConversion"/>
  </si>
  <si>
    <t>角色升星材料3-1</t>
    <rPh sb="0" eb="1">
      <t>jiao's</t>
    </rPh>
    <rPh sb="2" eb="3">
      <t>sheng'x</t>
    </rPh>
    <rPh sb="4" eb="5">
      <t>cai'l</t>
    </rPh>
    <phoneticPr fontId="2" type="noConversion"/>
  </si>
  <si>
    <t>角色升星材料3-2</t>
    <rPh sb="0" eb="1">
      <t>jiao's</t>
    </rPh>
    <rPh sb="2" eb="3">
      <t>sheng'x</t>
    </rPh>
    <rPh sb="4" eb="5">
      <t>cai'l</t>
    </rPh>
    <phoneticPr fontId="2" type="noConversion"/>
  </si>
  <si>
    <t>高级经验丹</t>
    <rPh sb="0" eb="1">
      <t>gao'j</t>
    </rPh>
    <rPh sb="2" eb="3">
      <t>jing'yan'd</t>
    </rPh>
    <phoneticPr fontId="2" type="noConversion"/>
  </si>
  <si>
    <t>装备突破材料4-1</t>
    <rPh sb="0" eb="1">
      <t>zhuang'b</t>
    </rPh>
    <rPh sb="2" eb="3">
      <t>tu'p</t>
    </rPh>
    <rPh sb="4" eb="5">
      <t>cai'l</t>
    </rPh>
    <phoneticPr fontId="2" type="noConversion"/>
  </si>
  <si>
    <t>装备突破材料4-2</t>
    <rPh sb="0" eb="1">
      <t>zhuang'b</t>
    </rPh>
    <rPh sb="2" eb="3">
      <t>tu'p</t>
    </rPh>
    <rPh sb="4" eb="5">
      <t>cai'l</t>
    </rPh>
    <phoneticPr fontId="2" type="noConversion"/>
  </si>
  <si>
    <t>红色神器</t>
    <rPh sb="0" eb="1">
      <t>hong'se</t>
    </rPh>
    <rPh sb="2" eb="3">
      <t>shen'q</t>
    </rPh>
    <phoneticPr fontId="2" type="noConversion"/>
  </si>
  <si>
    <t>角色强化材料4-1</t>
    <rPh sb="0" eb="1">
      <t>jiao's</t>
    </rPh>
    <rPh sb="2" eb="3">
      <t>qiang'h</t>
    </rPh>
    <rPh sb="4" eb="5">
      <t>cai'l</t>
    </rPh>
    <phoneticPr fontId="2" type="noConversion"/>
  </si>
  <si>
    <t>角色强化材料4-2</t>
    <rPh sb="0" eb="1">
      <t>jiao's</t>
    </rPh>
    <rPh sb="2" eb="3">
      <t>qiang'h</t>
    </rPh>
    <rPh sb="4" eb="5">
      <t>cai'l</t>
    </rPh>
    <phoneticPr fontId="2" type="noConversion"/>
  </si>
  <si>
    <t>角色升星材料4-1</t>
    <rPh sb="0" eb="1">
      <t>jiao's</t>
    </rPh>
    <rPh sb="2" eb="3">
      <t>sheng'x</t>
    </rPh>
    <rPh sb="4" eb="5">
      <t>cai'l</t>
    </rPh>
    <phoneticPr fontId="2" type="noConversion"/>
  </si>
  <si>
    <t>角色升星材料4-2</t>
    <rPh sb="0" eb="1">
      <t>jiao's</t>
    </rPh>
    <rPh sb="2" eb="3">
      <t>sheng'x</t>
    </rPh>
    <rPh sb="4" eb="5">
      <t>cai'l</t>
    </rPh>
    <phoneticPr fontId="2" type="noConversion"/>
  </si>
  <si>
    <t>红色神器2</t>
    <rPh sb="0" eb="1">
      <t>hong's</t>
    </rPh>
    <rPh sb="2" eb="3">
      <t>shen'q</t>
    </rPh>
    <phoneticPr fontId="2" type="noConversion"/>
  </si>
  <si>
    <t>装备突破材料5-1</t>
    <rPh sb="0" eb="1">
      <t>zhuang'b</t>
    </rPh>
    <rPh sb="2" eb="3">
      <t>tu'p</t>
    </rPh>
    <rPh sb="4" eb="5">
      <t>cai'l</t>
    </rPh>
    <phoneticPr fontId="2" type="noConversion"/>
  </si>
  <si>
    <t>装备突破材料5-2</t>
    <rPh sb="0" eb="1">
      <t>zhuang'b</t>
    </rPh>
    <rPh sb="2" eb="3">
      <t>tu'p</t>
    </rPh>
    <rPh sb="4" eb="5">
      <t>cai'l</t>
    </rPh>
    <phoneticPr fontId="2" type="noConversion"/>
  </si>
  <si>
    <t>角色强化材料5-1</t>
    <rPh sb="0" eb="1">
      <t>jiao's</t>
    </rPh>
    <rPh sb="2" eb="3">
      <t>qiang'h</t>
    </rPh>
    <rPh sb="4" eb="5">
      <t>cai'l</t>
    </rPh>
    <phoneticPr fontId="2" type="noConversion"/>
  </si>
  <si>
    <t>角色强化材料5-2</t>
    <rPh sb="0" eb="1">
      <t>jiao's</t>
    </rPh>
    <rPh sb="2" eb="3">
      <t>qiang'h</t>
    </rPh>
    <rPh sb="4" eb="5">
      <t>cai'l</t>
    </rPh>
    <phoneticPr fontId="2" type="noConversion"/>
  </si>
  <si>
    <t>红色</t>
    <rPh sb="0" eb="1">
      <t>hong</t>
    </rPh>
    <rPh sb="1" eb="2">
      <t>se</t>
    </rPh>
    <phoneticPr fontId="2" type="noConversion"/>
  </si>
  <si>
    <t>角色升星材料5-1</t>
    <rPh sb="0" eb="1">
      <t>jiao's</t>
    </rPh>
    <rPh sb="2" eb="3">
      <t>sheng'x</t>
    </rPh>
    <rPh sb="4" eb="5">
      <t>cai'l</t>
    </rPh>
    <phoneticPr fontId="2" type="noConversion"/>
  </si>
  <si>
    <t>角色升星材料5-2</t>
    <rPh sb="0" eb="1">
      <t>jiao's</t>
    </rPh>
    <rPh sb="2" eb="3">
      <t>sheng'x</t>
    </rPh>
    <rPh sb="4" eb="5">
      <t>cai'l</t>
    </rPh>
    <phoneticPr fontId="2" type="noConversion"/>
  </si>
  <si>
    <t>装备突破材料6-1</t>
    <rPh sb="0" eb="1">
      <t>zhuang'b</t>
    </rPh>
    <rPh sb="2" eb="3">
      <t>tu'p</t>
    </rPh>
    <rPh sb="4" eb="5">
      <t>cai'l</t>
    </rPh>
    <phoneticPr fontId="2" type="noConversion"/>
  </si>
  <si>
    <t>装备突破材料6-2</t>
    <rPh sb="0" eb="1">
      <t>zhuang'b</t>
    </rPh>
    <rPh sb="2" eb="3">
      <t>tu'p</t>
    </rPh>
    <rPh sb="4" eb="5">
      <t>cai'l</t>
    </rPh>
    <phoneticPr fontId="2" type="noConversion"/>
  </si>
  <si>
    <t>势力</t>
    <rPh sb="0" eb="1">
      <t>shi'li</t>
    </rPh>
    <phoneticPr fontId="1" type="noConversion"/>
  </si>
  <si>
    <t>每日聚金佛每个副本挑战增加到3次</t>
    <rPh sb="0" eb="1">
      <t>mei'r</t>
    </rPh>
    <rPh sb="2" eb="3">
      <t>ju</t>
    </rPh>
    <rPh sb="3" eb="4">
      <t>jin</t>
    </rPh>
    <rPh sb="4" eb="5">
      <t>fo</t>
    </rPh>
    <rPh sb="5" eb="6">
      <t>mei'ge</t>
    </rPh>
    <rPh sb="7" eb="8">
      <t>fu'b</t>
    </rPh>
    <rPh sb="9" eb="10">
      <t>tiao'zhan</t>
    </rPh>
    <rPh sb="11" eb="12">
      <t>zeng'j</t>
    </rPh>
    <rPh sb="13" eb="14">
      <t>dao</t>
    </rPh>
    <rPh sb="15" eb="16">
      <t>ci</t>
    </rPh>
    <phoneticPr fontId="1" type="noConversion"/>
  </si>
  <si>
    <t>每日占星购买增加到40次</t>
    <rPh sb="0" eb="1">
      <t>mei'r</t>
    </rPh>
    <rPh sb="2" eb="3">
      <t>zhan'x</t>
    </rPh>
    <rPh sb="4" eb="5">
      <t>gou'm</t>
    </rPh>
    <rPh sb="6" eb="7">
      <t>zeng'j</t>
    </rPh>
    <rPh sb="8" eb="9">
      <t>dao</t>
    </rPh>
    <rPh sb="11" eb="12">
      <t>ci</t>
    </rPh>
    <phoneticPr fontId="1" type="noConversion"/>
  </si>
  <si>
    <t>每日神秘商店购买刷新增加到7次</t>
    <rPh sb="0" eb="1">
      <t>mei'r</t>
    </rPh>
    <rPh sb="1" eb="2">
      <t>ri</t>
    </rPh>
    <rPh sb="2" eb="3">
      <t>shen'm</t>
    </rPh>
    <rPh sb="4" eb="5">
      <t>shang'd</t>
    </rPh>
    <rPh sb="6" eb="7">
      <t>gou'm</t>
    </rPh>
    <rPh sb="8" eb="9">
      <t>shua'x</t>
    </rPh>
    <rPh sb="10" eb="11">
      <t>zeng'j</t>
    </rPh>
    <rPh sb="12" eb="13">
      <t>dao</t>
    </rPh>
    <rPh sb="14" eb="15">
      <t>ci</t>
    </rPh>
    <phoneticPr fontId="1" type="noConversion"/>
  </si>
  <si>
    <t>每日竞技场挑战购买增加到20次</t>
    <rPh sb="0" eb="1">
      <t>mei'r</t>
    </rPh>
    <rPh sb="2" eb="3">
      <t>jing'j'c</t>
    </rPh>
    <rPh sb="5" eb="6">
      <t>tiao'zhan</t>
    </rPh>
    <rPh sb="7" eb="8">
      <t>gou'm</t>
    </rPh>
    <rPh sb="9" eb="10">
      <t>zeng'j</t>
    </rPh>
    <rPh sb="11" eb="12">
      <t>dao</t>
    </rPh>
    <rPh sb="14" eb="15">
      <t>ci</t>
    </rPh>
    <phoneticPr fontId="1" type="noConversion"/>
  </si>
  <si>
    <t>开启炎界远征扫荡功能。</t>
    <rPh sb="0" eb="1">
      <t>kai'q</t>
    </rPh>
    <rPh sb="2" eb="3">
      <t>yan</t>
    </rPh>
    <rPh sb="3" eb="4">
      <t>jie</t>
    </rPh>
    <rPh sb="4" eb="5">
      <t>yuan'z</t>
    </rPh>
    <rPh sb="6" eb="7">
      <t>sao'd</t>
    </rPh>
    <rPh sb="8" eb="9">
      <t>gong'n</t>
    </rPh>
    <phoneticPr fontId="1" type="noConversion"/>
  </si>
  <si>
    <t>每日龙穴探险次购买次数增加到5次</t>
    <rPh sb="0" eb="1">
      <t>mei'r</t>
    </rPh>
    <rPh sb="2" eb="3">
      <t>long'x</t>
    </rPh>
    <rPh sb="4" eb="5">
      <t>tan'x</t>
    </rPh>
    <rPh sb="6" eb="7">
      <t>ci'shu</t>
    </rPh>
    <rPh sb="7" eb="8">
      <t>gou'm</t>
    </rPh>
    <rPh sb="9" eb="10">
      <t>ci'shu</t>
    </rPh>
    <rPh sb="11" eb="12">
      <t>zeng'j</t>
    </rPh>
    <rPh sb="13" eb="14">
      <t>dao</t>
    </rPh>
    <rPh sb="15" eb="16">
      <t>ci</t>
    </rPh>
    <phoneticPr fontId="1" type="noConversion"/>
  </si>
  <si>
    <t>每日免费采矿增加到30次</t>
    <rPh sb="0" eb="1">
      <t>mei'r</t>
    </rPh>
    <rPh sb="2" eb="3">
      <t>mian'f</t>
    </rPh>
    <rPh sb="4" eb="5">
      <t>cai'k</t>
    </rPh>
    <rPh sb="6" eb="7">
      <t>zeng'j</t>
    </rPh>
    <rPh sb="8" eb="9">
      <t>dao</t>
    </rPh>
    <rPh sb="11" eb="12">
      <t>ci</t>
    </rPh>
    <phoneticPr fontId="1" type="noConversion"/>
  </si>
  <si>
    <t>每日采矿购买增加到4次。</t>
  </si>
  <si>
    <t>每日采矿购买增加到4次。</t>
    <rPh sb="0" eb="1">
      <t>mei'r</t>
    </rPh>
    <rPh sb="2" eb="3">
      <t>cai'k</t>
    </rPh>
    <rPh sb="4" eb="5">
      <t>gou'm</t>
    </rPh>
    <rPh sb="6" eb="7">
      <t>zeng'j</t>
    </rPh>
    <rPh sb="8" eb="9">
      <t>dao</t>
    </rPh>
    <rPh sb="10" eb="11">
      <t>ci</t>
    </rPh>
    <phoneticPr fontId="1" type="noConversion"/>
  </si>
  <si>
    <t>每日深渊刷新次数购买增加到3次</t>
    <rPh sb="0" eb="1">
      <t>mei'r</t>
    </rPh>
    <rPh sb="2" eb="3">
      <t>shen'yuan</t>
    </rPh>
    <rPh sb="4" eb="5">
      <t>shua'x</t>
    </rPh>
    <rPh sb="6" eb="7">
      <t>ci'shu</t>
    </rPh>
    <rPh sb="8" eb="9">
      <t>gou'm</t>
    </rPh>
    <rPh sb="10" eb="11">
      <t>zeng'j</t>
    </rPh>
    <rPh sb="12" eb="13">
      <t>dao</t>
    </rPh>
    <rPh sb="14" eb="15">
      <t>ci</t>
    </rPh>
    <phoneticPr fontId="1" type="noConversion"/>
  </si>
  <si>
    <t>开启深渊一键扫荡功能。</t>
    <rPh sb="0" eb="1">
      <t>kai'q</t>
    </rPh>
    <rPh sb="2" eb="3">
      <t>shen'yuan</t>
    </rPh>
    <rPh sb="4" eb="5">
      <t>yi'jian</t>
    </rPh>
    <rPh sb="6" eb="7">
      <t>sao'd</t>
    </rPh>
    <rPh sb="8" eb="9">
      <t>gong'n</t>
    </rPh>
    <phoneticPr fontId="1" type="noConversion"/>
  </si>
  <si>
    <t>每日眼界远征重置增加到5次。</t>
  </si>
  <si>
    <t>每日眼界远征重置增加到5次。</t>
    <rPh sb="0" eb="1">
      <t>mei'r</t>
    </rPh>
    <rPh sb="2" eb="3">
      <t>yan'jie</t>
    </rPh>
    <rPh sb="4" eb="5">
      <t>yuan'z</t>
    </rPh>
    <rPh sb="6" eb="7">
      <t>chong'zhi</t>
    </rPh>
    <rPh sb="8" eb="9">
      <t>zeng'j</t>
    </rPh>
    <rPh sb="10" eb="11">
      <t>dao</t>
    </rPh>
    <rPh sb="12" eb="13">
      <t>ci</t>
    </rPh>
    <phoneticPr fontId="1" type="noConversion"/>
  </si>
  <si>
    <t>每日神秘商店购买刷新增加到</t>
    <rPh sb="0" eb="1">
      <t>mei'r</t>
    </rPh>
    <rPh sb="1" eb="2">
      <t>ri</t>
    </rPh>
    <rPh sb="2" eb="3">
      <t>shen'm</t>
    </rPh>
    <rPh sb="4" eb="5">
      <t>shang'd</t>
    </rPh>
    <rPh sb="6" eb="7">
      <t>gou'm</t>
    </rPh>
    <rPh sb="8" eb="9">
      <t>shua'x</t>
    </rPh>
    <rPh sb="10" eb="11">
      <t>zeng'j</t>
    </rPh>
    <rPh sb="12" eb="13">
      <t>dao</t>
    </rPh>
    <phoneticPr fontId="1" type="noConversion"/>
  </si>
  <si>
    <t>每日占星购买增加到</t>
    <rPh sb="0" eb="1">
      <t>mei'r</t>
    </rPh>
    <rPh sb="2" eb="3">
      <t>zhan'x</t>
    </rPh>
    <rPh sb="4" eb="5">
      <t>gou'm</t>
    </rPh>
    <rPh sb="6" eb="7">
      <t>zeng'j</t>
    </rPh>
    <phoneticPr fontId="1" type="noConversion"/>
  </si>
  <si>
    <t>每日聚金佛每个副本挑战增加到</t>
    <rPh sb="0" eb="1">
      <t>mei'r</t>
    </rPh>
    <rPh sb="2" eb="3">
      <t>ju</t>
    </rPh>
    <rPh sb="3" eb="4">
      <t>jin</t>
    </rPh>
    <rPh sb="4" eb="5">
      <t>fo</t>
    </rPh>
    <rPh sb="5" eb="6">
      <t>mei'ge</t>
    </rPh>
    <rPh sb="7" eb="8">
      <t>fu'b</t>
    </rPh>
    <rPh sb="9" eb="10">
      <t>tiao'zhan</t>
    </rPh>
    <rPh sb="11" eb="12">
      <t>zeng'j</t>
    </rPh>
    <phoneticPr fontId="1" type="noConversion"/>
  </si>
  <si>
    <t>每日竞技场挑战购买增加到</t>
    <rPh sb="0" eb="1">
      <t>mei'r</t>
    </rPh>
    <rPh sb="2" eb="3">
      <t>jing'j'c</t>
    </rPh>
    <rPh sb="5" eb="6">
      <t>tiao'zhan</t>
    </rPh>
    <rPh sb="7" eb="8">
      <t>gou'm</t>
    </rPh>
    <rPh sb="9" eb="10">
      <t>zeng'j</t>
    </rPh>
    <phoneticPr fontId="1" type="noConversion"/>
  </si>
  <si>
    <t>每日深渊刷新次数购买增加到</t>
    <rPh sb="0" eb="1">
      <t>mei'r</t>
    </rPh>
    <rPh sb="2" eb="3">
      <t>shen'yuan</t>
    </rPh>
    <rPh sb="4" eb="5">
      <t>shua'x</t>
    </rPh>
    <rPh sb="6" eb="7">
      <t>ci'shu</t>
    </rPh>
    <rPh sb="8" eb="9">
      <t>gou'm</t>
    </rPh>
    <rPh sb="10" eb="11">
      <t>zeng'j</t>
    </rPh>
    <phoneticPr fontId="1" type="noConversion"/>
  </si>
  <si>
    <t>每日眼界远征重置增加到</t>
    <rPh sb="0" eb="1">
      <t>mei'r</t>
    </rPh>
    <rPh sb="2" eb="3">
      <t>yan'jie</t>
    </rPh>
    <rPh sb="4" eb="5">
      <t>yuan'z</t>
    </rPh>
    <rPh sb="6" eb="7">
      <t>chong'zhi</t>
    </rPh>
    <rPh sb="8" eb="9">
      <t>zeng'j</t>
    </rPh>
    <phoneticPr fontId="1" type="noConversion"/>
  </si>
  <si>
    <t>每日龙穴探险次购买次数增加到</t>
    <rPh sb="0" eb="1">
      <t>mei'r</t>
    </rPh>
    <rPh sb="2" eb="3">
      <t>long'x</t>
    </rPh>
    <rPh sb="4" eb="5">
      <t>tan'x</t>
    </rPh>
    <rPh sb="6" eb="7">
      <t>ci'shu</t>
    </rPh>
    <rPh sb="7" eb="8">
      <t>gou'm</t>
    </rPh>
    <rPh sb="9" eb="10">
      <t>ci'shu</t>
    </rPh>
    <rPh sb="11" eb="12">
      <t>zeng'j</t>
    </rPh>
    <phoneticPr fontId="1" type="noConversion"/>
  </si>
  <si>
    <t>每日免费采矿增加到</t>
    <rPh sb="0" eb="1">
      <t>mei'r</t>
    </rPh>
    <rPh sb="2" eb="3">
      <t>mian'f</t>
    </rPh>
    <rPh sb="4" eb="5">
      <t>cai'k</t>
    </rPh>
    <rPh sb="6" eb="7">
      <t>zeng'j</t>
    </rPh>
    <phoneticPr fontId="1" type="noConversion"/>
  </si>
  <si>
    <t>每日采矿购买增加到</t>
    <rPh sb="0" eb="1">
      <t>mei'r</t>
    </rPh>
    <rPh sb="2" eb="3">
      <t>cai'k</t>
    </rPh>
    <rPh sb="4" eb="5">
      <t>gou'm</t>
    </rPh>
    <rPh sb="6" eb="7">
      <t>zeng'j</t>
    </rPh>
    <phoneticPr fontId="1" type="noConversion"/>
  </si>
  <si>
    <t>次。</t>
    <phoneticPr fontId="1" type="noConversion"/>
  </si>
  <si>
    <t>次。</t>
    <phoneticPr fontId="1" type="noConversion"/>
  </si>
  <si>
    <t>vip1</t>
    <phoneticPr fontId="1" type="noConversion"/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</si>
  <si>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</si>
  <si>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</si>
  <si>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</si>
  <si>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</si>
  <si>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</si>
  <si>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</si>
  <si>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</si>
  <si>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</si>
  <si>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</si>
  <si>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</si>
  <si>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</si>
  <si>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</si>
  <si>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vip14</t>
  </si>
  <si>
    <t>vip15</t>
  </si>
  <si>
    <t>vip16</t>
  </si>
  <si>
    <t>vip0</t>
  </si>
  <si>
    <t>每日神秘商店购买刷新增加到1次。</t>
  </si>
  <si>
    <t>每日神秘商店购买刷新增加到3次。</t>
  </si>
  <si>
    <t>每日神秘商店购买刷新增加到5次。</t>
  </si>
  <si>
    <t>每日神秘商店购买刷新增加到7次。</t>
  </si>
  <si>
    <t>每日神秘商店购买刷新增加到10次。</t>
  </si>
  <si>
    <t>每日神秘商店购买刷新增加到13次。</t>
  </si>
  <si>
    <t>每日神秘商店购买刷新增加到16次。</t>
  </si>
  <si>
    <t>每日神秘商店购买刷新增加到20次。</t>
  </si>
  <si>
    <t>每日神秘商店购买刷新增加到23次。</t>
  </si>
  <si>
    <t>每日神秘商店购买刷新增加到26次。</t>
  </si>
  <si>
    <t>每日神秘商店购买刷新增加到30次。</t>
  </si>
  <si>
    <t>每日神秘商店购买刷新增加到33次。</t>
  </si>
  <si>
    <t>每日神秘商店购买刷新增加到36次。</t>
  </si>
  <si>
    <t>每日神秘商店购买刷新增加到40次。</t>
  </si>
  <si>
    <t>每日神秘商店购买刷新增加到43次。</t>
  </si>
  <si>
    <t>每日神秘商店购买刷新增加到46次。</t>
  </si>
  <si>
    <t>每日神秘商店购买刷新增加到50次。</t>
  </si>
  <si>
    <t>每日占星购买增加到30次。</t>
  </si>
  <si>
    <t/>
  </si>
  <si>
    <t>每日占星购买增加到40次。</t>
  </si>
  <si>
    <t>每日占星购买增加到50次。</t>
  </si>
  <si>
    <t>每日占星购买增加到60次。</t>
  </si>
  <si>
    <t>每日占星购买增加到70次。</t>
  </si>
  <si>
    <t>每日占星购买增加到80次。</t>
  </si>
  <si>
    <t>每日占星购买增加到90次。</t>
  </si>
  <si>
    <t>每日占星购买增加到100次。</t>
  </si>
  <si>
    <t>每日占星购买增加到120次。</t>
  </si>
  <si>
    <t>每日聚金佛每个副本挑战增加到3次。</t>
  </si>
  <si>
    <t>每日聚金佛每个副本挑战增加到4次。</t>
  </si>
  <si>
    <t>每日聚金佛每个副本挑战增加到5次。</t>
  </si>
  <si>
    <t>每日聚金佛每个副本挑战增加到6次。</t>
  </si>
  <si>
    <t>每日聚金佛每个副本挑战增加到7次。</t>
  </si>
  <si>
    <t>每日聚金佛每个副本挑战增加到8次。</t>
  </si>
  <si>
    <t>每日聚金佛每个副本挑战增加到9次。</t>
  </si>
  <si>
    <t>每日聚金佛每个副本挑战增加到10次。</t>
  </si>
  <si>
    <t>每日竞技场挑战购买增加到10次。</t>
  </si>
  <si>
    <t>每日竞技场挑战购买增加到15次。</t>
  </si>
  <si>
    <t>每日竞技场挑战购买增加到20次。</t>
  </si>
  <si>
    <t>每日竞技场挑战购买增加到25次。</t>
  </si>
  <si>
    <t>每日竞技场挑战购买增加到30次。</t>
  </si>
  <si>
    <t>每日竞技场挑战购买增加到35次。</t>
  </si>
  <si>
    <t>每日竞技场挑战购买增加到40次。</t>
  </si>
  <si>
    <t>每日竞技场挑战购买增加到45次。</t>
  </si>
  <si>
    <t>每日竞技场挑战购买增加到50次。</t>
  </si>
  <si>
    <t>每日竞技场挑战购买增加到70次。</t>
  </si>
  <si>
    <t>每日深渊刷新次数购买增加到1次。</t>
  </si>
  <si>
    <t>每日深渊刷新次数购买增加到2次。</t>
  </si>
  <si>
    <t>每日深渊刷新次数购买增加到3次。</t>
  </si>
  <si>
    <t>每日深渊刷新次数购买增加到4次。</t>
  </si>
  <si>
    <t>每日深渊刷新次数购买增加到5次。</t>
  </si>
  <si>
    <t>每日深渊刷新次数购买增加到6次。</t>
  </si>
  <si>
    <t>每日深渊刷新次数购买增加到7次。</t>
  </si>
  <si>
    <t>每日深渊刷新次数购买增加到8次。</t>
  </si>
  <si>
    <t>每日深渊刷新次数购买增加到10次。</t>
  </si>
  <si>
    <t>每日眼界远征重置增加到1次。</t>
  </si>
  <si>
    <t>每日眼界远征重置增加到2次。</t>
  </si>
  <si>
    <t>每日眼界远征重置增加到3次。</t>
  </si>
  <si>
    <t>每日眼界远征重置增加到4次。</t>
  </si>
  <si>
    <t>每日眼界远征重置增加到6次。</t>
  </si>
  <si>
    <t>每日眼界远征重置增加到7次。</t>
  </si>
  <si>
    <t>每日眼界远征重置增加到8次。</t>
  </si>
  <si>
    <t>每日眼界远征重置增加到10次。</t>
  </si>
  <si>
    <t>每日龙穴探险次购买次数增加到1次。</t>
  </si>
  <si>
    <t>每日龙穴探险次购买次数增加到2次。</t>
  </si>
  <si>
    <t>每日龙穴探险次购买次数增加到3次。</t>
  </si>
  <si>
    <t>每日龙穴探险次购买次数增加到4次。</t>
  </si>
  <si>
    <t>每日龙穴探险次购买次数增加到5次。</t>
  </si>
  <si>
    <t>每日龙穴探险次购买次数增加到6次。</t>
  </si>
  <si>
    <t>每日龙穴探险次购买次数增加到7次。</t>
  </si>
  <si>
    <t>每日龙穴探险次购买次数增加到8次。</t>
  </si>
  <si>
    <t>每日龙穴探险次购买次数增加到10次。</t>
  </si>
  <si>
    <t>每日免费采矿增加到30次。</t>
  </si>
  <si>
    <t>每日免费采矿增加到35次。</t>
  </si>
  <si>
    <t>每日免费采矿增加到40次。</t>
  </si>
  <si>
    <t>每日免费采矿增加到45次。</t>
  </si>
  <si>
    <t>每日免费采矿增加到50次。</t>
  </si>
  <si>
    <t>每日免费采矿增加到55次。</t>
  </si>
  <si>
    <t>每日免费采矿增加到60次。</t>
  </si>
  <si>
    <t>每日免费采矿增加到65次。</t>
  </si>
  <si>
    <t>每日免费采矿增加到70次。</t>
  </si>
  <si>
    <t>每日免费采矿增加到100次。</t>
  </si>
  <si>
    <t>每日采矿购买增加到2次。</t>
  </si>
  <si>
    <t>每日采矿购买增加到6次。</t>
  </si>
  <si>
    <t>每日采矿购买增加到8次。</t>
  </si>
  <si>
    <t>每日采矿购买增加到10次。</t>
  </si>
  <si>
    <t>每日采矿购买增加到12次。</t>
  </si>
  <si>
    <t>每日采矿购买增加到14次。</t>
  </si>
  <si>
    <t>每日采矿购买增加到16次。</t>
  </si>
  <si>
    <t>每日采矿购买增加到20次。</t>
  </si>
  <si>
    <t>开启炎界远征扫荡功能。</t>
    <phoneticPr fontId="1" type="noConversion"/>
  </si>
  <si>
    <t>可领取价值</t>
    <rPh sb="0" eb="1">
      <t>ke</t>
    </rPh>
    <rPh sb="1" eb="2">
      <t>ling'q</t>
    </rPh>
    <rPh sb="3" eb="4">
      <t>jia'z</t>
    </rPh>
    <phoneticPr fontId="1" type="noConversion"/>
  </si>
  <si>
    <t>钻石礼包</t>
    <rPh sb="0" eb="1">
      <t>zuan's</t>
    </rPh>
    <rPh sb="2" eb="3">
      <t>li'bao</t>
    </rPh>
    <phoneticPr fontId="1" type="noConversion"/>
  </si>
  <si>
    <t>可领取价值1888钻石礼包</t>
  </si>
  <si>
    <t>可领取价值3888钻石礼包</t>
  </si>
  <si>
    <t>可领取价值9888钻石礼包</t>
  </si>
  <si>
    <t>可领取价值28888钻石礼包</t>
  </si>
  <si>
    <t>开启悬赏任务立即完成功能。</t>
    <rPh sb="2" eb="3">
      <t>xuan's</t>
    </rPh>
    <rPh sb="4" eb="5">
      <t>ren'w</t>
    </rPh>
    <rPh sb="6" eb="7">
      <t>li'j</t>
    </rPh>
    <rPh sb="8" eb="9">
      <t>wan'c</t>
    </rPh>
    <rPh sb="10" eb="11">
      <t>gong'n</t>
    </rPh>
    <phoneticPr fontId="1" type="noConversion"/>
  </si>
  <si>
    <t>开启每日任务自动完成功能</t>
    <rPh sb="0" eb="1">
      <t>kai'q</t>
    </rPh>
    <rPh sb="2" eb="3">
      <t>mei'r</t>
    </rPh>
    <rPh sb="4" eb="5">
      <t>ren'w</t>
    </rPh>
    <rPh sb="6" eb="7">
      <t>zi'd</t>
    </rPh>
    <rPh sb="8" eb="9">
      <t>wan'c</t>
    </rPh>
    <rPh sb="10" eb="11">
      <t>gong'n</t>
    </rPh>
    <phoneticPr fontId="1" type="noConversion"/>
  </si>
  <si>
    <t>可领取价值18888钻石礼包</t>
  </si>
  <si>
    <t>可领取价值38888钻石礼包</t>
  </si>
  <si>
    <t>可领取价值98888钻石礼包</t>
  </si>
  <si>
    <t>可领取价值5888钻石礼包</t>
  </si>
  <si>
    <t>可领取价值12888钻石礼包</t>
  </si>
  <si>
    <t>可领取价值68888钻石礼包</t>
  </si>
  <si>
    <t>可领取价值198888钻石礼包</t>
  </si>
  <si>
    <t>可领取价值288888钻石礼包</t>
  </si>
  <si>
    <t>可领取价值328888钻石礼包</t>
  </si>
  <si>
    <t>可领取价值398888钻石礼包</t>
  </si>
  <si>
    <t>可领取价值498888钻石礼包</t>
  </si>
  <si>
    <t>可领取价值598888钻石礼包</t>
  </si>
  <si>
    <t>累计充值60钻石，可享受vip1特效。</t>
  </si>
  <si>
    <t>累计充值300钻石，可享受vip2特效。</t>
  </si>
  <si>
    <t>累计充值600钻石，可享受vip3特效。</t>
  </si>
  <si>
    <t>累计充值1000钻石，可享受vip4特效。</t>
  </si>
  <si>
    <t>累计充值2000钻石，可享受vip5特效。</t>
  </si>
  <si>
    <t>累计充值5000钻石，可享受vip6特效。</t>
  </si>
  <si>
    <t>累计充值8000钻石，可享受vip7特效。</t>
  </si>
  <si>
    <t>累计充值12000钻石，可享受vip8特效。</t>
  </si>
  <si>
    <t>累计充值20000钻石，可享受vip9特效。</t>
  </si>
  <si>
    <t>累计充值40000钻石，可享受vip10特效。</t>
  </si>
  <si>
    <t>累计充值60000钻石，可享受vip11特效。</t>
  </si>
  <si>
    <t>累计充值100000钻石，可享受vip12特效。</t>
  </si>
  <si>
    <t>累计充值150000钻石，可享受vip13特效。</t>
  </si>
  <si>
    <t>累计充值200000钻石，可享受vip14特效。</t>
  </si>
  <si>
    <t>累计充值300000钻石，可享受vip15特效。</t>
  </si>
  <si>
    <t>累计充值600000钻石，可享受vip16特效。</t>
  </si>
  <si>
    <t>0:0|60:1|500:2|1000:3|2000:4|5000:5|10000:6|20000:7|50000:8|100000:9|200000:10|500000:11|1000000:12</t>
    <phoneticPr fontId="3" type="noConversion"/>
  </si>
  <si>
    <t>:</t>
    <phoneticPr fontId="1" type="noConversion"/>
  </si>
  <si>
    <t>|</t>
    <phoneticPr fontId="1" type="noConversion"/>
  </si>
  <si>
    <t>开启深渊扫荡副本功能。</t>
    <rPh sb="6" eb="7">
      <t>fu'b</t>
    </rPh>
    <phoneticPr fontId="1" type="noConversion"/>
  </si>
  <si>
    <t>开启深渊一键扫荡功能</t>
    <rPh sb="0" eb="1">
      <t>ki'q</t>
    </rPh>
    <rPh sb="2" eb="3">
      <t>shen'y</t>
    </rPh>
    <rPh sb="4" eb="5">
      <t>yi'jian</t>
    </rPh>
    <rPh sb="6" eb="7">
      <t>sao'dang</t>
    </rPh>
    <rPh sb="8" eb="9">
      <t>gong'n</t>
    </rPh>
    <phoneticPr fontId="1" type="noConversion"/>
  </si>
  <si>
    <t>"</t>
    <phoneticPr fontId="1" type="noConversion"/>
  </si>
  <si>
    <t>"</t>
    <phoneticPr fontId="1" type="noConversion"/>
  </si>
  <si>
    <t>:</t>
    <phoneticPr fontId="1" type="noConversion"/>
  </si>
  <si>
    <t>,</t>
    <phoneticPr fontId="1" type="noConversion"/>
  </si>
  <si>
    <t>"0":1,"1":3,"2":5,"3":7,"4":10,"5":13,"6":16,"7":20,"8":23,"9":26,"10":30,"11":33,"12":36,"13":40,"14":43,"15":46,"16":50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</si>
</sst>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9"/>
  <sheetViews>
    <sheetView topLeftCell="J1" workbookViewId="0">
      <selection activeCell="R13" sqref="R13:R29"/>
    </sheetView>
  </sheetViews>
  <sheetFormatPr baseColWidth="10" defaultRowHeight="15" x14ac:dyDescent="0.15"/>
  <cols>
    <col min="3" max="3" width="12.5" bestFit="1" customWidth="1"/>
    <col min="4" max="4" width="13.5" bestFit="1" customWidth="1"/>
    <col min="5" max="5" width="13.5" customWidth="1"/>
    <col min="13" max="16" width="16.5" bestFit="1" customWidth="1"/>
    <col min="18" max="18" width="34.5" style="2" bestFit="1" customWidth="1"/>
    <col min="19" max="19" width="23.5" bestFit="1" customWidth="1"/>
    <col min="20" max="20" width="32.5" bestFit="1" customWidth="1"/>
    <col min="21" max="21" width="29.5" bestFit="1" customWidth="1"/>
    <col min="22" max="22" width="30.5" bestFit="1" customWidth="1"/>
    <col min="23" max="23" width="23.5" bestFit="1" customWidth="1"/>
    <col min="24" max="24" width="28.5" bestFit="1" customWidth="1"/>
    <col min="25" max="25" width="23.5" bestFit="1" customWidth="1"/>
    <col min="26" max="26" width="32.5" bestFit="1" customWidth="1"/>
    <col min="27" max="27" width="23.5" bestFit="1" customWidth="1"/>
    <col min="28" max="28" width="24.5" bestFit="1" customWidth="1"/>
  </cols>
  <sheetData>
    <row r="2" spans="1:29" x14ac:dyDescent="0.15">
      <c r="R2" s="2" t="s">
        <v>73</v>
      </c>
    </row>
    <row r="3" spans="1:29" x14ac:dyDescent="0.15">
      <c r="R3" s="2" t="s">
        <v>76</v>
      </c>
      <c r="S3" t="s">
        <v>75</v>
      </c>
      <c r="T3" t="s">
        <v>74</v>
      </c>
      <c r="U3" t="s">
        <v>77</v>
      </c>
      <c r="V3" t="s">
        <v>83</v>
      </c>
      <c r="W3" t="s">
        <v>84</v>
      </c>
      <c r="X3" t="s">
        <v>86</v>
      </c>
      <c r="Y3" t="s">
        <v>78</v>
      </c>
      <c r="Z3" t="s">
        <v>79</v>
      </c>
      <c r="AA3" t="s">
        <v>80</v>
      </c>
      <c r="AB3" t="s">
        <v>82</v>
      </c>
    </row>
    <row r="4" spans="1:29" x14ac:dyDescent="0.15">
      <c r="R4" s="2" t="s">
        <v>87</v>
      </c>
      <c r="S4" t="s">
        <v>88</v>
      </c>
      <c r="T4" t="s">
        <v>89</v>
      </c>
      <c r="U4" t="s">
        <v>90</v>
      </c>
      <c r="V4" t="s">
        <v>91</v>
      </c>
      <c r="W4" t="s">
        <v>84</v>
      </c>
      <c r="X4" t="s">
        <v>92</v>
      </c>
      <c r="Y4" t="s">
        <v>78</v>
      </c>
      <c r="Z4" t="s">
        <v>93</v>
      </c>
      <c r="AA4" t="s">
        <v>94</v>
      </c>
      <c r="AB4" t="s">
        <v>95</v>
      </c>
    </row>
    <row r="5" spans="1:29" x14ac:dyDescent="0.15">
      <c r="R5" s="2" t="s">
        <v>97</v>
      </c>
      <c r="S5" s="2" t="s">
        <v>96</v>
      </c>
      <c r="T5" s="2" t="s">
        <v>96</v>
      </c>
      <c r="U5" s="2" t="s">
        <v>96</v>
      </c>
      <c r="V5" s="2" t="s">
        <v>96</v>
      </c>
      <c r="W5" s="2"/>
      <c r="X5" s="2" t="s">
        <v>96</v>
      </c>
      <c r="Y5" s="2"/>
      <c r="Z5" s="2" t="s">
        <v>96</v>
      </c>
      <c r="AA5" s="2" t="s">
        <v>96</v>
      </c>
      <c r="AB5" s="2" t="s">
        <v>96</v>
      </c>
    </row>
    <row r="7" spans="1:29" x14ac:dyDescent="0.15">
      <c r="D7" t="s">
        <v>205</v>
      </c>
    </row>
    <row r="8" spans="1:29" x14ac:dyDescent="0.15">
      <c r="D8" t="s">
        <v>206</v>
      </c>
    </row>
    <row r="11" spans="1:29" x14ac:dyDescent="0.15">
      <c r="F11" s="1" t="s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1" t="s">
        <v>1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15">
      <c r="A12" t="s">
        <v>2</v>
      </c>
      <c r="B12" t="s">
        <v>3</v>
      </c>
      <c r="C12" t="s">
        <v>4</v>
      </c>
      <c r="D12" t="s">
        <v>5</v>
      </c>
      <c r="G12" t="s">
        <v>6</v>
      </c>
      <c r="H12" t="s">
        <v>7</v>
      </c>
      <c r="I12" t="s">
        <v>8</v>
      </c>
      <c r="J12" t="s">
        <v>7</v>
      </c>
      <c r="K12" t="s">
        <v>9</v>
      </c>
      <c r="L12" t="s">
        <v>7</v>
      </c>
      <c r="M12" t="s">
        <v>10</v>
      </c>
      <c r="N12" t="s">
        <v>7</v>
      </c>
      <c r="O12" t="s">
        <v>11</v>
      </c>
      <c r="P12" t="s">
        <v>7</v>
      </c>
      <c r="R12" s="2" t="s">
        <v>12</v>
      </c>
      <c r="S12" t="s">
        <v>13</v>
      </c>
      <c r="T12" t="s">
        <v>14</v>
      </c>
      <c r="U12" t="s">
        <v>15</v>
      </c>
      <c r="V12" t="s">
        <v>16</v>
      </c>
      <c r="W12" t="s">
        <v>17</v>
      </c>
      <c r="X12" t="s">
        <v>18</v>
      </c>
      <c r="Y12" t="s">
        <v>19</v>
      </c>
      <c r="Z12" t="s">
        <v>20</v>
      </c>
      <c r="AA12" t="s">
        <v>21</v>
      </c>
      <c r="AB12" t="s">
        <v>22</v>
      </c>
    </row>
    <row r="13" spans="1:29" x14ac:dyDescent="0.15">
      <c r="A13">
        <v>0</v>
      </c>
      <c r="R13" s="2">
        <v>1</v>
      </c>
      <c r="S13">
        <v>30</v>
      </c>
      <c r="T13">
        <v>3</v>
      </c>
      <c r="U13">
        <v>10</v>
      </c>
      <c r="V13">
        <v>1</v>
      </c>
      <c r="X13">
        <v>1</v>
      </c>
      <c r="Z13">
        <v>1</v>
      </c>
      <c r="AA13">
        <v>30</v>
      </c>
      <c r="AB13">
        <v>2</v>
      </c>
    </row>
    <row r="14" spans="1:29" x14ac:dyDescent="0.15">
      <c r="A14">
        <v>1</v>
      </c>
      <c r="B14">
        <v>600</v>
      </c>
      <c r="C14">
        <v>6</v>
      </c>
      <c r="D14">
        <v>188</v>
      </c>
      <c r="F14" t="s">
        <v>23</v>
      </c>
      <c r="G14" t="s">
        <v>24</v>
      </c>
      <c r="H14">
        <v>25</v>
      </c>
      <c r="I14" t="s">
        <v>25</v>
      </c>
      <c r="J14">
        <v>20</v>
      </c>
      <c r="K14" t="s">
        <v>26</v>
      </c>
      <c r="L14">
        <v>50000</v>
      </c>
      <c r="M14" t="s">
        <v>27</v>
      </c>
      <c r="N14">
        <v>5</v>
      </c>
      <c r="O14" t="s">
        <v>28</v>
      </c>
      <c r="P14">
        <v>5</v>
      </c>
      <c r="R14" s="2">
        <v>3</v>
      </c>
      <c r="U14">
        <v>15</v>
      </c>
      <c r="W14">
        <v>1</v>
      </c>
      <c r="X14">
        <v>2</v>
      </c>
      <c r="AA14">
        <v>35</v>
      </c>
    </row>
    <row r="15" spans="1:29" x14ac:dyDescent="0.15">
      <c r="A15">
        <v>2</v>
      </c>
      <c r="B15">
        <v>3000</v>
      </c>
      <c r="C15">
        <v>30</v>
      </c>
      <c r="D15">
        <v>388</v>
      </c>
      <c r="G15" t="s">
        <v>29</v>
      </c>
      <c r="I15" t="s">
        <v>30</v>
      </c>
      <c r="J15">
        <v>10</v>
      </c>
      <c r="K15" t="s">
        <v>26</v>
      </c>
      <c r="L15">
        <v>100000</v>
      </c>
      <c r="M15" t="s">
        <v>31</v>
      </c>
      <c r="N15">
        <v>2</v>
      </c>
      <c r="O15" t="s">
        <v>32</v>
      </c>
      <c r="P15">
        <v>2</v>
      </c>
      <c r="R15" s="2">
        <v>5</v>
      </c>
      <c r="S15">
        <v>40</v>
      </c>
      <c r="T15">
        <v>4</v>
      </c>
      <c r="V15">
        <v>2</v>
      </c>
      <c r="Z15">
        <v>2</v>
      </c>
      <c r="AB15">
        <v>4</v>
      </c>
    </row>
    <row r="16" spans="1:29" x14ac:dyDescent="0.15">
      <c r="A16">
        <v>3</v>
      </c>
      <c r="B16">
        <v>6000</v>
      </c>
      <c r="C16">
        <v>60</v>
      </c>
      <c r="D16">
        <v>588</v>
      </c>
      <c r="F16" t="s">
        <v>23</v>
      </c>
      <c r="G16" t="s">
        <v>24</v>
      </c>
      <c r="H16">
        <v>30</v>
      </c>
      <c r="I16" t="s">
        <v>33</v>
      </c>
      <c r="J16">
        <v>5</v>
      </c>
      <c r="K16" t="s">
        <v>26</v>
      </c>
      <c r="L16">
        <v>150000</v>
      </c>
      <c r="M16" t="s">
        <v>34</v>
      </c>
      <c r="N16">
        <v>2</v>
      </c>
      <c r="O16" t="s">
        <v>35</v>
      </c>
      <c r="P16">
        <v>2</v>
      </c>
      <c r="R16" s="2">
        <v>7</v>
      </c>
      <c r="U16">
        <v>20</v>
      </c>
      <c r="X16">
        <v>3</v>
      </c>
      <c r="Y16">
        <v>1</v>
      </c>
      <c r="AA16">
        <v>40</v>
      </c>
    </row>
    <row r="17" spans="1:28" x14ac:dyDescent="0.15">
      <c r="A17">
        <v>4</v>
      </c>
      <c r="B17">
        <v>10000</v>
      </c>
      <c r="C17">
        <v>100</v>
      </c>
      <c r="D17">
        <v>988</v>
      </c>
      <c r="G17" t="s">
        <v>36</v>
      </c>
      <c r="H17">
        <v>1</v>
      </c>
      <c r="I17" t="s">
        <v>37</v>
      </c>
      <c r="K17" t="s">
        <v>26</v>
      </c>
      <c r="L17">
        <v>200000</v>
      </c>
      <c r="M17" t="s">
        <v>38</v>
      </c>
      <c r="N17">
        <v>5</v>
      </c>
      <c r="O17" t="s">
        <v>39</v>
      </c>
      <c r="P17">
        <v>5</v>
      </c>
      <c r="R17" s="2">
        <v>10</v>
      </c>
      <c r="S17">
        <v>50</v>
      </c>
      <c r="V17">
        <v>3</v>
      </c>
      <c r="Z17">
        <v>3</v>
      </c>
      <c r="AB17">
        <v>6</v>
      </c>
    </row>
    <row r="18" spans="1:28" x14ac:dyDescent="0.15">
      <c r="A18">
        <v>5</v>
      </c>
      <c r="B18">
        <v>20000</v>
      </c>
      <c r="C18">
        <v>200</v>
      </c>
      <c r="D18">
        <v>1288</v>
      </c>
      <c r="G18" t="s">
        <v>40</v>
      </c>
      <c r="H18">
        <v>1</v>
      </c>
      <c r="I18" t="s">
        <v>41</v>
      </c>
      <c r="J18">
        <v>5</v>
      </c>
      <c r="K18" t="s">
        <v>26</v>
      </c>
      <c r="L18">
        <v>250000</v>
      </c>
      <c r="M18" t="s">
        <v>42</v>
      </c>
      <c r="N18">
        <v>5</v>
      </c>
      <c r="O18" t="s">
        <v>43</v>
      </c>
      <c r="P18">
        <v>5</v>
      </c>
      <c r="R18" s="2">
        <v>13</v>
      </c>
      <c r="U18">
        <v>25</v>
      </c>
      <c r="X18">
        <v>4</v>
      </c>
      <c r="AA18">
        <v>45</v>
      </c>
    </row>
    <row r="19" spans="1:28" x14ac:dyDescent="0.15">
      <c r="A19">
        <v>6</v>
      </c>
      <c r="B19">
        <v>50000</v>
      </c>
      <c r="C19">
        <v>500</v>
      </c>
      <c r="D19">
        <v>1888</v>
      </c>
      <c r="F19" t="s">
        <v>23</v>
      </c>
      <c r="G19" t="s">
        <v>24</v>
      </c>
      <c r="H19">
        <v>50</v>
      </c>
      <c r="I19" t="s">
        <v>44</v>
      </c>
      <c r="K19" t="s">
        <v>26</v>
      </c>
      <c r="L19">
        <v>300000</v>
      </c>
      <c r="M19" t="s">
        <v>45</v>
      </c>
      <c r="N19">
        <v>5</v>
      </c>
      <c r="O19" t="s">
        <v>46</v>
      </c>
      <c r="P19">
        <v>5</v>
      </c>
      <c r="R19" s="2">
        <v>16</v>
      </c>
      <c r="S19">
        <v>60</v>
      </c>
      <c r="T19">
        <v>5</v>
      </c>
      <c r="V19">
        <v>4</v>
      </c>
      <c r="Z19">
        <v>4</v>
      </c>
      <c r="AB19">
        <v>8</v>
      </c>
    </row>
    <row r="20" spans="1:28" x14ac:dyDescent="0.15">
      <c r="A20">
        <v>7</v>
      </c>
      <c r="B20">
        <v>80000</v>
      </c>
      <c r="C20">
        <v>800</v>
      </c>
      <c r="D20">
        <v>2888</v>
      </c>
      <c r="G20" t="s">
        <v>47</v>
      </c>
      <c r="H20">
        <v>1</v>
      </c>
      <c r="I20" t="s">
        <v>48</v>
      </c>
      <c r="J20">
        <v>50</v>
      </c>
      <c r="K20" t="s">
        <v>26</v>
      </c>
      <c r="L20">
        <v>350000</v>
      </c>
      <c r="M20" t="s">
        <v>49</v>
      </c>
      <c r="N20">
        <v>5</v>
      </c>
      <c r="O20" t="s">
        <v>50</v>
      </c>
      <c r="P20">
        <v>5</v>
      </c>
      <c r="R20" s="2">
        <v>20</v>
      </c>
      <c r="U20">
        <v>30</v>
      </c>
      <c r="X20">
        <v>5</v>
      </c>
      <c r="AA20">
        <v>50</v>
      </c>
    </row>
    <row r="21" spans="1:28" x14ac:dyDescent="0.15">
      <c r="A21">
        <v>8</v>
      </c>
      <c r="B21">
        <v>120000</v>
      </c>
      <c r="C21">
        <v>1200</v>
      </c>
      <c r="D21">
        <v>3888</v>
      </c>
      <c r="F21" t="s">
        <v>23</v>
      </c>
      <c r="G21" t="s">
        <v>24</v>
      </c>
      <c r="H21">
        <v>100</v>
      </c>
      <c r="I21" t="s">
        <v>48</v>
      </c>
      <c r="J21">
        <v>50</v>
      </c>
      <c r="K21" t="s">
        <v>26</v>
      </c>
      <c r="L21">
        <v>400000</v>
      </c>
      <c r="M21" t="s">
        <v>51</v>
      </c>
      <c r="N21">
        <v>5</v>
      </c>
      <c r="O21" t="s">
        <v>52</v>
      </c>
      <c r="P21">
        <v>5</v>
      </c>
      <c r="R21" s="2">
        <v>23</v>
      </c>
      <c r="S21">
        <v>70</v>
      </c>
      <c r="T21">
        <v>6</v>
      </c>
      <c r="V21">
        <v>5</v>
      </c>
      <c r="Z21">
        <v>5</v>
      </c>
      <c r="AB21">
        <v>10</v>
      </c>
    </row>
    <row r="22" spans="1:28" x14ac:dyDescent="0.15">
      <c r="A22">
        <v>9</v>
      </c>
      <c r="B22">
        <v>200000</v>
      </c>
      <c r="C22">
        <v>2000</v>
      </c>
      <c r="D22">
        <v>6888</v>
      </c>
      <c r="F22" t="s">
        <v>23</v>
      </c>
      <c r="G22" t="s">
        <v>24</v>
      </c>
      <c r="H22">
        <v>200</v>
      </c>
      <c r="I22" t="s">
        <v>40</v>
      </c>
      <c r="J22">
        <v>3</v>
      </c>
      <c r="K22" t="s">
        <v>26</v>
      </c>
      <c r="L22">
        <v>450000</v>
      </c>
      <c r="M22" t="s">
        <v>53</v>
      </c>
      <c r="N22">
        <v>5</v>
      </c>
      <c r="O22" t="s">
        <v>54</v>
      </c>
      <c r="P22">
        <v>5</v>
      </c>
      <c r="R22" s="2">
        <v>26</v>
      </c>
      <c r="U22">
        <v>35</v>
      </c>
      <c r="X22">
        <v>6</v>
      </c>
      <c r="AA22">
        <v>55</v>
      </c>
    </row>
    <row r="23" spans="1:28" x14ac:dyDescent="0.15">
      <c r="A23">
        <v>10</v>
      </c>
      <c r="B23">
        <v>400000</v>
      </c>
      <c r="C23">
        <v>4000</v>
      </c>
      <c r="D23">
        <v>9888</v>
      </c>
      <c r="G23" t="s">
        <v>47</v>
      </c>
      <c r="H23">
        <v>3</v>
      </c>
      <c r="I23" t="s">
        <v>55</v>
      </c>
      <c r="J23">
        <v>50</v>
      </c>
      <c r="K23" t="s">
        <v>26</v>
      </c>
      <c r="L23">
        <v>500000</v>
      </c>
      <c r="M23" t="s">
        <v>56</v>
      </c>
      <c r="N23">
        <v>5</v>
      </c>
      <c r="O23" t="s">
        <v>57</v>
      </c>
      <c r="P23">
        <v>5</v>
      </c>
      <c r="R23" s="2">
        <v>30</v>
      </c>
      <c r="S23">
        <v>80</v>
      </c>
      <c r="T23">
        <v>7</v>
      </c>
      <c r="V23">
        <v>6</v>
      </c>
      <c r="Z23">
        <v>6</v>
      </c>
      <c r="AB23">
        <v>12</v>
      </c>
    </row>
    <row r="24" spans="1:28" x14ac:dyDescent="0.15">
      <c r="A24">
        <v>11</v>
      </c>
      <c r="B24">
        <v>600000</v>
      </c>
      <c r="C24">
        <v>6000</v>
      </c>
      <c r="D24">
        <v>19888</v>
      </c>
      <c r="G24" t="s">
        <v>58</v>
      </c>
      <c r="H24">
        <v>1</v>
      </c>
      <c r="I24" t="s">
        <v>40</v>
      </c>
      <c r="J24">
        <v>3</v>
      </c>
      <c r="K24" t="s">
        <v>26</v>
      </c>
      <c r="L24">
        <v>550000</v>
      </c>
      <c r="M24" t="s">
        <v>59</v>
      </c>
      <c r="N24">
        <v>5</v>
      </c>
      <c r="O24" t="s">
        <v>60</v>
      </c>
      <c r="P24">
        <v>5</v>
      </c>
      <c r="R24" s="2">
        <v>33</v>
      </c>
      <c r="U24">
        <v>40</v>
      </c>
      <c r="X24">
        <v>7</v>
      </c>
      <c r="AA24">
        <v>60</v>
      </c>
    </row>
    <row r="25" spans="1:28" x14ac:dyDescent="0.15">
      <c r="A25">
        <v>12</v>
      </c>
      <c r="B25">
        <v>1000000</v>
      </c>
      <c r="C25">
        <v>10000</v>
      </c>
      <c r="D25">
        <v>28888</v>
      </c>
      <c r="G25" t="s">
        <v>47</v>
      </c>
      <c r="H25">
        <v>3</v>
      </c>
      <c r="I25" t="s">
        <v>41</v>
      </c>
      <c r="J25">
        <v>10</v>
      </c>
      <c r="K25" t="s">
        <v>26</v>
      </c>
      <c r="L25">
        <v>600000</v>
      </c>
      <c r="M25" t="s">
        <v>61</v>
      </c>
      <c r="N25">
        <v>5</v>
      </c>
      <c r="O25" t="s">
        <v>62</v>
      </c>
      <c r="P25">
        <v>5</v>
      </c>
      <c r="R25" s="2">
        <v>36</v>
      </c>
      <c r="S25">
        <v>90</v>
      </c>
      <c r="T25">
        <v>8</v>
      </c>
      <c r="V25">
        <v>7</v>
      </c>
      <c r="Z25">
        <v>7</v>
      </c>
      <c r="AB25">
        <v>14</v>
      </c>
    </row>
    <row r="26" spans="1:28" x14ac:dyDescent="0.15">
      <c r="A26">
        <v>13</v>
      </c>
      <c r="B26">
        <v>1500000</v>
      </c>
      <c r="C26">
        <v>15000</v>
      </c>
      <c r="D26">
        <v>32888</v>
      </c>
      <c r="G26" t="s">
        <v>63</v>
      </c>
      <c r="I26" t="s">
        <v>40</v>
      </c>
      <c r="J26">
        <v>3</v>
      </c>
      <c r="K26" t="s">
        <v>26</v>
      </c>
      <c r="L26">
        <v>650000</v>
      </c>
      <c r="M26" t="s">
        <v>64</v>
      </c>
      <c r="N26">
        <v>5</v>
      </c>
      <c r="O26" t="s">
        <v>65</v>
      </c>
      <c r="P26">
        <v>5</v>
      </c>
      <c r="R26" s="2">
        <v>40</v>
      </c>
      <c r="U26">
        <v>45</v>
      </c>
      <c r="X26">
        <v>8</v>
      </c>
      <c r="AA26">
        <v>65</v>
      </c>
    </row>
    <row r="27" spans="1:28" x14ac:dyDescent="0.15">
      <c r="A27">
        <v>14</v>
      </c>
      <c r="B27">
        <v>2000000</v>
      </c>
      <c r="C27">
        <v>20000</v>
      </c>
      <c r="D27">
        <v>39888</v>
      </c>
      <c r="G27" t="s">
        <v>47</v>
      </c>
      <c r="H27">
        <v>3</v>
      </c>
      <c r="I27" t="s">
        <v>41</v>
      </c>
      <c r="J27">
        <v>20</v>
      </c>
      <c r="K27" t="s">
        <v>26</v>
      </c>
      <c r="L27">
        <v>700000</v>
      </c>
      <c r="M27" t="s">
        <v>66</v>
      </c>
      <c r="N27">
        <v>5</v>
      </c>
      <c r="O27" t="s">
        <v>67</v>
      </c>
      <c r="P27">
        <v>5</v>
      </c>
      <c r="R27" s="2">
        <v>43</v>
      </c>
      <c r="S27">
        <v>100</v>
      </c>
      <c r="T27">
        <v>9</v>
      </c>
      <c r="V27">
        <v>8</v>
      </c>
      <c r="Z27">
        <v>8</v>
      </c>
      <c r="AB27">
        <v>16</v>
      </c>
    </row>
    <row r="28" spans="1:28" x14ac:dyDescent="0.15">
      <c r="A28">
        <v>15</v>
      </c>
      <c r="B28">
        <v>3000000</v>
      </c>
      <c r="C28">
        <v>30000</v>
      </c>
      <c r="D28">
        <v>49888</v>
      </c>
      <c r="F28" t="s">
        <v>68</v>
      </c>
      <c r="G28" t="s">
        <v>24</v>
      </c>
      <c r="H28">
        <v>105</v>
      </c>
      <c r="I28" t="s">
        <v>41</v>
      </c>
      <c r="J28">
        <v>30</v>
      </c>
      <c r="K28" t="s">
        <v>26</v>
      </c>
      <c r="L28">
        <v>750000</v>
      </c>
      <c r="M28" t="s">
        <v>69</v>
      </c>
      <c r="N28">
        <v>5</v>
      </c>
      <c r="O28" t="s">
        <v>70</v>
      </c>
      <c r="P28">
        <v>5</v>
      </c>
      <c r="R28" s="2">
        <v>46</v>
      </c>
      <c r="U28">
        <v>50</v>
      </c>
      <c r="X28">
        <v>10</v>
      </c>
      <c r="AA28">
        <v>70</v>
      </c>
    </row>
    <row r="29" spans="1:28" x14ac:dyDescent="0.15">
      <c r="A29">
        <v>16</v>
      </c>
      <c r="B29">
        <v>6000000</v>
      </c>
      <c r="C29">
        <v>60000</v>
      </c>
      <c r="D29">
        <v>59888</v>
      </c>
      <c r="F29" t="s">
        <v>68</v>
      </c>
      <c r="G29" t="s">
        <v>24</v>
      </c>
      <c r="H29">
        <v>300</v>
      </c>
      <c r="I29" t="s">
        <v>55</v>
      </c>
      <c r="J29">
        <v>50</v>
      </c>
      <c r="K29" t="s">
        <v>26</v>
      </c>
      <c r="L29">
        <v>800000</v>
      </c>
      <c r="M29" t="s">
        <v>71</v>
      </c>
      <c r="N29">
        <v>5</v>
      </c>
      <c r="O29" t="s">
        <v>72</v>
      </c>
      <c r="P29">
        <v>5</v>
      </c>
      <c r="R29" s="2">
        <v>50</v>
      </c>
      <c r="S29">
        <v>120</v>
      </c>
      <c r="T29">
        <v>10</v>
      </c>
      <c r="U29">
        <v>70</v>
      </c>
      <c r="V29">
        <v>10</v>
      </c>
      <c r="Z29">
        <v>10</v>
      </c>
      <c r="AA29">
        <v>100</v>
      </c>
      <c r="AB29">
        <v>20</v>
      </c>
    </row>
    <row r="33" spans="4:29" x14ac:dyDescent="0.15">
      <c r="D33" t="str">
        <f t="shared" ref="D33:D48" si="0">D$7&amp;D14&amp;D$8</f>
        <v>可领取价值188钻石礼包</v>
      </c>
      <c r="R33" s="2" t="str">
        <f>IF(R13="","",R$4&amp;R13&amp;R$5)</f>
        <v>每日神秘商店购买刷新增加到1次。</v>
      </c>
      <c r="S33" s="2" t="str">
        <f t="shared" ref="S33:X33" si="1">IF(S13="","",S$4&amp;S13&amp;S$5)</f>
        <v>每日占星购买增加到30次。</v>
      </c>
      <c r="T33" s="2" t="str">
        <f t="shared" si="1"/>
        <v>每日聚金佛每个副本挑战增加到3次。</v>
      </c>
      <c r="U33" s="2" t="str">
        <f t="shared" si="1"/>
        <v>每日竞技场挑战购买增加到10次。</v>
      </c>
      <c r="V33" s="2" t="str">
        <f t="shared" si="1"/>
        <v>每日深渊刷新次数购买增加到1次。</v>
      </c>
      <c r="W33" s="2" t="str">
        <f t="shared" si="1"/>
        <v/>
      </c>
      <c r="X33" s="2" t="str">
        <f t="shared" si="1"/>
        <v>每日眼界远征重置增加到1次。</v>
      </c>
      <c r="Y33" s="2" t="str">
        <f>IF(Y13="","",Y$4&amp;Y13&amp;Y$5)</f>
        <v/>
      </c>
      <c r="Z33" s="2" t="str">
        <f>IF(Z13="","",Z$4&amp;Z13&amp;Z$5)</f>
        <v>每日龙穴探险次购买次数增加到1次。</v>
      </c>
      <c r="AA33" s="2" t="str">
        <f t="shared" ref="AA33:AB33" si="2">IF(AA13="","",AA$4&amp;AA13&amp;AA$5)</f>
        <v>每日免费采矿增加到30次。</v>
      </c>
      <c r="AB33" s="2" t="str">
        <f t="shared" si="2"/>
        <v>每日采矿购买增加到2次。</v>
      </c>
      <c r="AC33" s="2" t="str">
        <f>IF(AC13="","",AC$4&amp;AC13&amp;AC$5)</f>
        <v/>
      </c>
    </row>
    <row r="34" spans="4:29" x14ac:dyDescent="0.15">
      <c r="D34" t="str">
        <f t="shared" si="0"/>
        <v>可领取价值388钻石礼包</v>
      </c>
      <c r="R34" s="2" t="str">
        <f t="shared" ref="R34:X49" si="3">IF(R14="","",R$4&amp;R14&amp;R$5)</f>
        <v>每日神秘商店购买刷新增加到3次。</v>
      </c>
      <c r="S34" s="2" t="str">
        <f t="shared" si="3"/>
        <v/>
      </c>
      <c r="T34" s="2" t="str">
        <f t="shared" si="3"/>
        <v/>
      </c>
      <c r="U34" s="2" t="str">
        <f t="shared" si="3"/>
        <v>每日竞技场挑战购买增加到15次。</v>
      </c>
      <c r="V34" s="2" t="str">
        <f t="shared" si="3"/>
        <v/>
      </c>
      <c r="W34" s="2" t="str">
        <f t="shared" si="3"/>
        <v>开启深渊一键扫荡功能。1</v>
      </c>
      <c r="X34" s="2" t="str">
        <f t="shared" si="3"/>
        <v>每日眼界远征重置增加到2次。</v>
      </c>
      <c r="Y34" s="2" t="str">
        <f t="shared" ref="Y34:AC34" si="4">IF(Y14="","",Y$4&amp;Y14&amp;Y$5)</f>
        <v/>
      </c>
      <c r="Z34" s="2" t="str">
        <f t="shared" si="4"/>
        <v/>
      </c>
      <c r="AA34" s="2" t="str">
        <f t="shared" si="4"/>
        <v>每日免费采矿增加到35次。</v>
      </c>
      <c r="AB34" s="2" t="str">
        <f t="shared" si="4"/>
        <v/>
      </c>
      <c r="AC34" s="2" t="str">
        <f t="shared" si="4"/>
        <v/>
      </c>
    </row>
    <row r="35" spans="4:29" x14ac:dyDescent="0.15">
      <c r="D35" t="str">
        <f t="shared" si="0"/>
        <v>可领取价值588钻石礼包</v>
      </c>
      <c r="R35" s="2" t="str">
        <f t="shared" si="3"/>
        <v>每日神秘商店购买刷新增加到5次。</v>
      </c>
      <c r="S35" s="2" t="str">
        <f t="shared" si="3"/>
        <v>每日占星购买增加到40次。</v>
      </c>
      <c r="T35" s="2" t="str">
        <f t="shared" si="3"/>
        <v>每日聚金佛每个副本挑战增加到4次。</v>
      </c>
      <c r="U35" s="2" t="str">
        <f t="shared" si="3"/>
        <v/>
      </c>
      <c r="V35" s="2" t="str">
        <f t="shared" si="3"/>
        <v>每日深渊刷新次数购买增加到2次。</v>
      </c>
      <c r="W35" s="2" t="str">
        <f t="shared" si="3"/>
        <v/>
      </c>
      <c r="X35" s="2" t="str">
        <f t="shared" si="3"/>
        <v/>
      </c>
      <c r="Y35" s="2" t="str">
        <f t="shared" ref="Y35:AC35" si="5">IF(Y15="","",Y$4&amp;Y15&amp;Y$5)</f>
        <v/>
      </c>
      <c r="Z35" s="2" t="str">
        <f t="shared" si="5"/>
        <v>每日龙穴探险次购买次数增加到2次。</v>
      </c>
      <c r="AA35" s="2" t="str">
        <f t="shared" si="5"/>
        <v/>
      </c>
      <c r="AB35" s="2" t="str">
        <f t="shared" si="5"/>
        <v>每日采矿购买增加到4次。</v>
      </c>
      <c r="AC35" s="2" t="str">
        <f t="shared" si="5"/>
        <v/>
      </c>
    </row>
    <row r="36" spans="4:29" x14ac:dyDescent="0.15">
      <c r="D36" t="str">
        <f t="shared" si="0"/>
        <v>可领取价值988钻石礼包</v>
      </c>
      <c r="R36" s="2" t="str">
        <f t="shared" si="3"/>
        <v>每日神秘商店购买刷新增加到7次。</v>
      </c>
      <c r="S36" s="2" t="str">
        <f t="shared" si="3"/>
        <v/>
      </c>
      <c r="T36" s="2" t="str">
        <f t="shared" si="3"/>
        <v/>
      </c>
      <c r="U36" s="2" t="str">
        <f t="shared" si="3"/>
        <v>每日竞技场挑战购买增加到20次。</v>
      </c>
      <c r="V36" s="2" t="str">
        <f t="shared" si="3"/>
        <v/>
      </c>
      <c r="W36" s="2" t="str">
        <f t="shared" si="3"/>
        <v/>
      </c>
      <c r="X36" s="2" t="str">
        <f t="shared" si="3"/>
        <v>每日眼界远征重置增加到3次。</v>
      </c>
      <c r="Y36" s="2" t="str">
        <f t="shared" ref="Y36:AC36" si="6">IF(Y16="","",Y$4&amp;Y16&amp;Y$5)</f>
        <v>开启炎界远征扫荡功能。1</v>
      </c>
      <c r="Z36" s="2" t="str">
        <f t="shared" si="6"/>
        <v/>
      </c>
      <c r="AA36" s="2" t="str">
        <f t="shared" si="6"/>
        <v>每日免费采矿增加到40次。</v>
      </c>
      <c r="AB36" s="2" t="str">
        <f t="shared" si="6"/>
        <v/>
      </c>
      <c r="AC36" s="2" t="str">
        <f t="shared" si="6"/>
        <v/>
      </c>
    </row>
    <row r="37" spans="4:29" x14ac:dyDescent="0.15">
      <c r="D37" t="str">
        <f t="shared" si="0"/>
        <v>可领取价值1288钻石礼包</v>
      </c>
      <c r="R37" s="2" t="str">
        <f t="shared" si="3"/>
        <v>每日神秘商店购买刷新增加到10次。</v>
      </c>
      <c r="S37" s="2" t="str">
        <f t="shared" si="3"/>
        <v>每日占星购买增加到50次。</v>
      </c>
      <c r="T37" s="2" t="str">
        <f t="shared" si="3"/>
        <v/>
      </c>
      <c r="U37" s="2" t="str">
        <f t="shared" si="3"/>
        <v/>
      </c>
      <c r="V37" s="2" t="str">
        <f t="shared" si="3"/>
        <v>每日深渊刷新次数购买增加到3次。</v>
      </c>
      <c r="W37" s="2" t="str">
        <f t="shared" si="3"/>
        <v/>
      </c>
      <c r="X37" s="2" t="str">
        <f t="shared" si="3"/>
        <v/>
      </c>
      <c r="Y37" s="2" t="str">
        <f t="shared" ref="Y37:AC37" si="7">IF(Y17="","",Y$4&amp;Y17&amp;Y$5)</f>
        <v/>
      </c>
      <c r="Z37" s="2" t="str">
        <f t="shared" si="7"/>
        <v>每日龙穴探险次购买次数增加到3次。</v>
      </c>
      <c r="AA37" s="2" t="str">
        <f t="shared" si="7"/>
        <v/>
      </c>
      <c r="AB37" s="2" t="str">
        <f t="shared" si="7"/>
        <v>每日采矿购买增加到6次。</v>
      </c>
      <c r="AC37" s="2" t="str">
        <f t="shared" si="7"/>
        <v/>
      </c>
    </row>
    <row r="38" spans="4:29" x14ac:dyDescent="0.15">
      <c r="D38" t="str">
        <f t="shared" si="0"/>
        <v>可领取价值1888钻石礼包</v>
      </c>
      <c r="R38" s="2" t="str">
        <f t="shared" si="3"/>
        <v>每日神秘商店购买刷新增加到13次。</v>
      </c>
      <c r="S38" s="2" t="str">
        <f t="shared" si="3"/>
        <v/>
      </c>
      <c r="T38" s="2" t="str">
        <f t="shared" si="3"/>
        <v/>
      </c>
      <c r="U38" s="2" t="str">
        <f t="shared" si="3"/>
        <v>每日竞技场挑战购买增加到25次。</v>
      </c>
      <c r="V38" s="2" t="str">
        <f t="shared" si="3"/>
        <v/>
      </c>
      <c r="W38" s="2" t="str">
        <f t="shared" si="3"/>
        <v/>
      </c>
      <c r="X38" s="2" t="str">
        <f t="shared" si="3"/>
        <v>每日眼界远征重置增加到4次。</v>
      </c>
      <c r="Y38" s="2" t="str">
        <f t="shared" ref="Y38:AC38" si="8">IF(Y18="","",Y$4&amp;Y18&amp;Y$5)</f>
        <v/>
      </c>
      <c r="Z38" s="2" t="str">
        <f t="shared" si="8"/>
        <v/>
      </c>
      <c r="AA38" s="2" t="str">
        <f t="shared" si="8"/>
        <v>每日免费采矿增加到45次。</v>
      </c>
      <c r="AB38" s="2" t="str">
        <f t="shared" si="8"/>
        <v/>
      </c>
      <c r="AC38" s="2" t="str">
        <f t="shared" si="8"/>
        <v/>
      </c>
    </row>
    <row r="39" spans="4:29" x14ac:dyDescent="0.15">
      <c r="D39" t="str">
        <f t="shared" si="0"/>
        <v>可领取价值2888钻石礼包</v>
      </c>
      <c r="R39" s="2" t="str">
        <f t="shared" si="3"/>
        <v>每日神秘商店购买刷新增加到16次。</v>
      </c>
      <c r="S39" s="2" t="str">
        <f t="shared" si="3"/>
        <v>每日占星购买增加到60次。</v>
      </c>
      <c r="T39" s="2" t="str">
        <f t="shared" si="3"/>
        <v>每日聚金佛每个副本挑战增加到5次。</v>
      </c>
      <c r="U39" s="2" t="str">
        <f t="shared" si="3"/>
        <v/>
      </c>
      <c r="V39" s="2" t="str">
        <f t="shared" si="3"/>
        <v>每日深渊刷新次数购买增加到4次。</v>
      </c>
      <c r="W39" s="2" t="str">
        <f t="shared" si="3"/>
        <v/>
      </c>
      <c r="X39" s="2" t="str">
        <f t="shared" si="3"/>
        <v/>
      </c>
      <c r="Y39" s="2" t="str">
        <f t="shared" ref="Y39:AC39" si="9">IF(Y19="","",Y$4&amp;Y19&amp;Y$5)</f>
        <v/>
      </c>
      <c r="Z39" s="2" t="str">
        <f t="shared" si="9"/>
        <v>每日龙穴探险次购买次数增加到4次。</v>
      </c>
      <c r="AA39" s="2" t="str">
        <f t="shared" si="9"/>
        <v/>
      </c>
      <c r="AB39" s="2" t="str">
        <f t="shared" si="9"/>
        <v>每日采矿购买增加到8次。</v>
      </c>
      <c r="AC39" s="2" t="str">
        <f t="shared" si="9"/>
        <v/>
      </c>
    </row>
    <row r="40" spans="4:29" x14ac:dyDescent="0.15">
      <c r="D40" t="str">
        <f t="shared" si="0"/>
        <v>可领取价值3888钻石礼包</v>
      </c>
      <c r="R40" s="2" t="str">
        <f t="shared" si="3"/>
        <v>每日神秘商店购买刷新增加到20次。</v>
      </c>
      <c r="S40" s="2" t="str">
        <f t="shared" si="3"/>
        <v/>
      </c>
      <c r="T40" s="2" t="str">
        <f t="shared" si="3"/>
        <v/>
      </c>
      <c r="U40" s="2" t="str">
        <f t="shared" si="3"/>
        <v>每日竞技场挑战购买增加到30次。</v>
      </c>
      <c r="V40" s="2" t="str">
        <f t="shared" si="3"/>
        <v/>
      </c>
      <c r="W40" s="2" t="str">
        <f t="shared" si="3"/>
        <v/>
      </c>
      <c r="X40" s="2" t="str">
        <f t="shared" si="3"/>
        <v>每日眼界远征重置增加到5次。</v>
      </c>
      <c r="Y40" s="2" t="str">
        <f t="shared" ref="Y40:AC40" si="10">IF(Y20="","",Y$4&amp;Y20&amp;Y$5)</f>
        <v/>
      </c>
      <c r="Z40" s="2" t="str">
        <f t="shared" si="10"/>
        <v/>
      </c>
      <c r="AA40" s="2" t="str">
        <f t="shared" si="10"/>
        <v>每日免费采矿增加到50次。</v>
      </c>
      <c r="AB40" s="2" t="str">
        <f t="shared" si="10"/>
        <v/>
      </c>
      <c r="AC40" s="2" t="str">
        <f t="shared" si="10"/>
        <v/>
      </c>
    </row>
    <row r="41" spans="4:29" x14ac:dyDescent="0.15">
      <c r="D41" t="str">
        <f t="shared" si="0"/>
        <v>可领取价值6888钻石礼包</v>
      </c>
      <c r="R41" s="2" t="str">
        <f t="shared" si="3"/>
        <v>每日神秘商店购买刷新增加到23次。</v>
      </c>
      <c r="S41" s="2" t="str">
        <f t="shared" si="3"/>
        <v>每日占星购买增加到70次。</v>
      </c>
      <c r="T41" s="2" t="str">
        <f t="shared" si="3"/>
        <v>每日聚金佛每个副本挑战增加到6次。</v>
      </c>
      <c r="U41" s="2" t="str">
        <f t="shared" si="3"/>
        <v/>
      </c>
      <c r="V41" s="2" t="str">
        <f t="shared" si="3"/>
        <v>每日深渊刷新次数购买增加到5次。</v>
      </c>
      <c r="W41" s="2" t="str">
        <f t="shared" si="3"/>
        <v/>
      </c>
      <c r="X41" s="2" t="str">
        <f t="shared" si="3"/>
        <v/>
      </c>
      <c r="Y41" s="2" t="str">
        <f t="shared" ref="Y41:AC41" si="11">IF(Y21="","",Y$4&amp;Y21&amp;Y$5)</f>
        <v/>
      </c>
      <c r="Z41" s="2" t="str">
        <f t="shared" si="11"/>
        <v>每日龙穴探险次购买次数增加到5次。</v>
      </c>
      <c r="AA41" s="2" t="str">
        <f t="shared" si="11"/>
        <v/>
      </c>
      <c r="AB41" s="2" t="str">
        <f t="shared" si="11"/>
        <v>每日采矿购买增加到10次。</v>
      </c>
      <c r="AC41" s="2" t="str">
        <f t="shared" si="11"/>
        <v/>
      </c>
    </row>
    <row r="42" spans="4:29" x14ac:dyDescent="0.15">
      <c r="D42" t="str">
        <f t="shared" si="0"/>
        <v>可领取价值9888钻石礼包</v>
      </c>
      <c r="R42" s="2" t="str">
        <f t="shared" si="3"/>
        <v>每日神秘商店购买刷新增加到26次。</v>
      </c>
      <c r="S42" s="2" t="str">
        <f t="shared" si="3"/>
        <v/>
      </c>
      <c r="T42" s="2" t="str">
        <f t="shared" si="3"/>
        <v/>
      </c>
      <c r="U42" s="2" t="str">
        <f t="shared" si="3"/>
        <v>每日竞技场挑战购买增加到35次。</v>
      </c>
      <c r="V42" s="2" t="str">
        <f t="shared" si="3"/>
        <v/>
      </c>
      <c r="W42" s="2" t="str">
        <f t="shared" si="3"/>
        <v/>
      </c>
      <c r="X42" s="2" t="str">
        <f t="shared" si="3"/>
        <v>每日眼界远征重置增加到6次。</v>
      </c>
      <c r="Y42" s="2" t="str">
        <f t="shared" ref="Y42:AC42" si="12">IF(Y22="","",Y$4&amp;Y22&amp;Y$5)</f>
        <v/>
      </c>
      <c r="Z42" s="2" t="str">
        <f t="shared" si="12"/>
        <v/>
      </c>
      <c r="AA42" s="2" t="str">
        <f t="shared" si="12"/>
        <v>每日免费采矿增加到55次。</v>
      </c>
      <c r="AB42" s="2" t="str">
        <f t="shared" si="12"/>
        <v/>
      </c>
      <c r="AC42" s="2" t="str">
        <f t="shared" si="12"/>
        <v/>
      </c>
    </row>
    <row r="43" spans="4:29" x14ac:dyDescent="0.15">
      <c r="D43" t="str">
        <f t="shared" si="0"/>
        <v>可领取价值19888钻石礼包</v>
      </c>
      <c r="R43" s="2" t="str">
        <f t="shared" si="3"/>
        <v>每日神秘商店购买刷新增加到30次。</v>
      </c>
      <c r="S43" s="2" t="str">
        <f t="shared" si="3"/>
        <v>每日占星购买增加到80次。</v>
      </c>
      <c r="T43" s="2" t="str">
        <f t="shared" si="3"/>
        <v>每日聚金佛每个副本挑战增加到7次。</v>
      </c>
      <c r="U43" s="2" t="str">
        <f t="shared" si="3"/>
        <v/>
      </c>
      <c r="V43" s="2" t="str">
        <f t="shared" si="3"/>
        <v>每日深渊刷新次数购买增加到6次。</v>
      </c>
      <c r="W43" s="2" t="str">
        <f t="shared" si="3"/>
        <v/>
      </c>
      <c r="X43" s="2" t="str">
        <f t="shared" si="3"/>
        <v/>
      </c>
      <c r="Y43" s="2" t="str">
        <f t="shared" ref="Y43:AC43" si="13">IF(Y23="","",Y$4&amp;Y23&amp;Y$5)</f>
        <v/>
      </c>
      <c r="Z43" s="2" t="str">
        <f t="shared" si="13"/>
        <v>每日龙穴探险次购买次数增加到6次。</v>
      </c>
      <c r="AA43" s="2" t="str">
        <f t="shared" si="13"/>
        <v/>
      </c>
      <c r="AB43" s="2" t="str">
        <f t="shared" si="13"/>
        <v>每日采矿购买增加到12次。</v>
      </c>
      <c r="AC43" s="2" t="str">
        <f t="shared" si="13"/>
        <v/>
      </c>
    </row>
    <row r="44" spans="4:29" x14ac:dyDescent="0.15">
      <c r="D44" t="str">
        <f t="shared" si="0"/>
        <v>可领取价值28888钻石礼包</v>
      </c>
      <c r="R44" s="2" t="str">
        <f t="shared" si="3"/>
        <v>每日神秘商店购买刷新增加到33次。</v>
      </c>
      <c r="S44" s="2" t="str">
        <f t="shared" si="3"/>
        <v/>
      </c>
      <c r="T44" s="2" t="str">
        <f t="shared" si="3"/>
        <v/>
      </c>
      <c r="U44" s="2" t="str">
        <f t="shared" si="3"/>
        <v>每日竞技场挑战购买增加到40次。</v>
      </c>
      <c r="V44" s="2" t="str">
        <f t="shared" si="3"/>
        <v/>
      </c>
      <c r="W44" s="2" t="str">
        <f t="shared" si="3"/>
        <v/>
      </c>
      <c r="X44" s="2" t="str">
        <f t="shared" si="3"/>
        <v>每日眼界远征重置增加到7次。</v>
      </c>
      <c r="Y44" s="2" t="str">
        <f t="shared" ref="Y44:AC44" si="14">IF(Y24="","",Y$4&amp;Y24&amp;Y$5)</f>
        <v/>
      </c>
      <c r="Z44" s="2" t="str">
        <f t="shared" si="14"/>
        <v/>
      </c>
      <c r="AA44" s="2" t="str">
        <f t="shared" si="14"/>
        <v>每日免费采矿增加到60次。</v>
      </c>
      <c r="AB44" s="2" t="str">
        <f t="shared" si="14"/>
        <v/>
      </c>
      <c r="AC44" s="2" t="str">
        <f t="shared" si="14"/>
        <v/>
      </c>
    </row>
    <row r="45" spans="4:29" x14ac:dyDescent="0.15">
      <c r="D45" t="str">
        <f t="shared" si="0"/>
        <v>可领取价值32888钻石礼包</v>
      </c>
      <c r="R45" s="2" t="str">
        <f t="shared" si="3"/>
        <v>每日神秘商店购买刷新增加到36次。</v>
      </c>
      <c r="S45" s="2" t="str">
        <f t="shared" si="3"/>
        <v>每日占星购买增加到90次。</v>
      </c>
      <c r="T45" s="2" t="str">
        <f t="shared" si="3"/>
        <v>每日聚金佛每个副本挑战增加到8次。</v>
      </c>
      <c r="U45" s="2" t="str">
        <f t="shared" si="3"/>
        <v/>
      </c>
      <c r="V45" s="2" t="str">
        <f t="shared" si="3"/>
        <v>每日深渊刷新次数购买增加到7次。</v>
      </c>
      <c r="W45" s="2" t="str">
        <f t="shared" si="3"/>
        <v/>
      </c>
      <c r="X45" s="2" t="str">
        <f t="shared" si="3"/>
        <v/>
      </c>
      <c r="Y45" s="2" t="str">
        <f t="shared" ref="Y45:AC45" si="15">IF(Y25="","",Y$4&amp;Y25&amp;Y$5)</f>
        <v/>
      </c>
      <c r="Z45" s="2" t="str">
        <f t="shared" si="15"/>
        <v>每日龙穴探险次购买次数增加到7次。</v>
      </c>
      <c r="AA45" s="2" t="str">
        <f t="shared" si="15"/>
        <v/>
      </c>
      <c r="AB45" s="2" t="str">
        <f t="shared" si="15"/>
        <v>每日采矿购买增加到14次。</v>
      </c>
      <c r="AC45" s="2" t="str">
        <f t="shared" si="15"/>
        <v/>
      </c>
    </row>
    <row r="46" spans="4:29" x14ac:dyDescent="0.15">
      <c r="D46" t="str">
        <f t="shared" si="0"/>
        <v>可领取价值39888钻石礼包</v>
      </c>
      <c r="R46" s="2" t="str">
        <f t="shared" si="3"/>
        <v>每日神秘商店购买刷新增加到40次。</v>
      </c>
      <c r="S46" s="2" t="str">
        <f t="shared" si="3"/>
        <v/>
      </c>
      <c r="T46" s="2" t="str">
        <f t="shared" si="3"/>
        <v/>
      </c>
      <c r="U46" s="2" t="str">
        <f t="shared" si="3"/>
        <v>每日竞技场挑战购买增加到45次。</v>
      </c>
      <c r="V46" s="2" t="str">
        <f t="shared" si="3"/>
        <v/>
      </c>
      <c r="W46" s="2" t="str">
        <f t="shared" si="3"/>
        <v/>
      </c>
      <c r="X46" s="2" t="str">
        <f t="shared" si="3"/>
        <v>每日眼界远征重置增加到8次。</v>
      </c>
      <c r="Y46" s="2" t="str">
        <f t="shared" ref="Y46:AC46" si="16">IF(Y26="","",Y$4&amp;Y26&amp;Y$5)</f>
        <v/>
      </c>
      <c r="Z46" s="2" t="str">
        <f t="shared" si="16"/>
        <v/>
      </c>
      <c r="AA46" s="2" t="str">
        <f t="shared" si="16"/>
        <v>每日免费采矿增加到65次。</v>
      </c>
      <c r="AB46" s="2" t="str">
        <f t="shared" si="16"/>
        <v/>
      </c>
      <c r="AC46" s="2" t="str">
        <f t="shared" si="16"/>
        <v/>
      </c>
    </row>
    <row r="47" spans="4:29" x14ac:dyDescent="0.15">
      <c r="D47" t="str">
        <f t="shared" si="0"/>
        <v>可领取价值49888钻石礼包</v>
      </c>
      <c r="R47" s="2" t="str">
        <f t="shared" si="3"/>
        <v>每日神秘商店购买刷新增加到43次。</v>
      </c>
      <c r="S47" s="2" t="str">
        <f t="shared" si="3"/>
        <v>每日占星购买增加到100次。</v>
      </c>
      <c r="T47" s="2" t="str">
        <f t="shared" si="3"/>
        <v>每日聚金佛每个副本挑战增加到9次。</v>
      </c>
      <c r="U47" s="2" t="str">
        <f t="shared" si="3"/>
        <v/>
      </c>
      <c r="V47" s="2" t="str">
        <f t="shared" si="3"/>
        <v>每日深渊刷新次数购买增加到8次。</v>
      </c>
      <c r="W47" s="2" t="str">
        <f t="shared" si="3"/>
        <v/>
      </c>
      <c r="X47" s="2" t="str">
        <f t="shared" si="3"/>
        <v/>
      </c>
      <c r="Y47" s="2" t="str">
        <f t="shared" ref="Y47:AC47" si="17">IF(Y27="","",Y$4&amp;Y27&amp;Y$5)</f>
        <v/>
      </c>
      <c r="Z47" s="2" t="str">
        <f t="shared" si="17"/>
        <v>每日龙穴探险次购买次数增加到8次。</v>
      </c>
      <c r="AA47" s="2" t="str">
        <f t="shared" si="17"/>
        <v/>
      </c>
      <c r="AB47" s="2" t="str">
        <f t="shared" si="17"/>
        <v>每日采矿购买增加到16次。</v>
      </c>
      <c r="AC47" s="2" t="str">
        <f t="shared" si="17"/>
        <v/>
      </c>
    </row>
    <row r="48" spans="4:29" x14ac:dyDescent="0.15">
      <c r="D48" t="str">
        <f t="shared" si="0"/>
        <v>可领取价值59888钻石礼包</v>
      </c>
      <c r="R48" s="2" t="str">
        <f t="shared" si="3"/>
        <v>每日神秘商店购买刷新增加到46次。</v>
      </c>
      <c r="S48" s="2" t="str">
        <f t="shared" si="3"/>
        <v/>
      </c>
      <c r="T48" s="2" t="str">
        <f t="shared" si="3"/>
        <v/>
      </c>
      <c r="U48" s="2" t="str">
        <f t="shared" si="3"/>
        <v>每日竞技场挑战购买增加到50次。</v>
      </c>
      <c r="V48" s="2" t="str">
        <f t="shared" si="3"/>
        <v/>
      </c>
      <c r="W48" s="2" t="str">
        <f t="shared" si="3"/>
        <v/>
      </c>
      <c r="X48" s="2" t="str">
        <f t="shared" si="3"/>
        <v>每日眼界远征重置增加到10次。</v>
      </c>
      <c r="Y48" s="2" t="str">
        <f t="shared" ref="Y48:AC48" si="18">IF(Y28="","",Y$4&amp;Y28&amp;Y$5)</f>
        <v/>
      </c>
      <c r="Z48" s="2" t="str">
        <f t="shared" si="18"/>
        <v/>
      </c>
      <c r="AA48" s="2" t="str">
        <f t="shared" si="18"/>
        <v>每日免费采矿增加到70次。</v>
      </c>
      <c r="AB48" s="2" t="str">
        <f t="shared" si="18"/>
        <v/>
      </c>
      <c r="AC48" s="2" t="str">
        <f t="shared" si="18"/>
        <v/>
      </c>
    </row>
    <row r="49" spans="1:29" x14ac:dyDescent="0.15">
      <c r="R49" s="2" t="str">
        <f t="shared" si="3"/>
        <v>每日神秘商店购买刷新增加到50次。</v>
      </c>
      <c r="S49" s="2" t="str">
        <f t="shared" si="3"/>
        <v>每日占星购买增加到120次。</v>
      </c>
      <c r="T49" s="2" t="str">
        <f t="shared" si="3"/>
        <v>每日聚金佛每个副本挑战增加到10次。</v>
      </c>
      <c r="U49" s="2" t="str">
        <f t="shared" si="3"/>
        <v>每日竞技场挑战购买增加到70次。</v>
      </c>
      <c r="V49" s="2" t="str">
        <f t="shared" si="3"/>
        <v>每日深渊刷新次数购买增加到10次。</v>
      </c>
      <c r="W49" s="2" t="str">
        <f t="shared" si="3"/>
        <v/>
      </c>
      <c r="X49" s="2" t="str">
        <f t="shared" si="3"/>
        <v/>
      </c>
      <c r="Y49" s="2" t="str">
        <f t="shared" ref="Y49:AC49" si="19">IF(Y29="","",Y$4&amp;Y29&amp;Y$5)</f>
        <v/>
      </c>
      <c r="Z49" s="2" t="str">
        <f t="shared" si="19"/>
        <v>每日龙穴探险次购买次数增加到10次。</v>
      </c>
      <c r="AA49" s="2" t="str">
        <f t="shared" si="19"/>
        <v>每日免费采矿增加到100次。</v>
      </c>
      <c r="AB49" s="2" t="str">
        <f t="shared" si="19"/>
        <v>每日采矿购买增加到20次。</v>
      </c>
      <c r="AC49" s="2" t="str">
        <f t="shared" si="19"/>
        <v/>
      </c>
    </row>
    <row r="51" spans="1:29" x14ac:dyDescent="0.15">
      <c r="G51" s="4" t="s">
        <v>241</v>
      </c>
    </row>
    <row r="53" spans="1:29" x14ac:dyDescent="0.15">
      <c r="A53">
        <v>0</v>
      </c>
      <c r="B53">
        <v>0</v>
      </c>
      <c r="C53" t="s">
        <v>242</v>
      </c>
      <c r="D53" t="s">
        <v>243</v>
      </c>
      <c r="E53" t="str">
        <f>B53&amp;C53&amp;A53&amp;D53</f>
        <v>0:0|</v>
      </c>
      <c r="F53" t="str">
        <f>F52&amp;E53</f>
        <v>0:0|</v>
      </c>
    </row>
    <row r="54" spans="1:29" x14ac:dyDescent="0.15">
      <c r="A54">
        <v>1</v>
      </c>
      <c r="B54">
        <f>B14/10</f>
        <v>60</v>
      </c>
      <c r="C54" t="s">
        <v>242</v>
      </c>
      <c r="D54" t="s">
        <v>243</v>
      </c>
      <c r="E54" t="str">
        <f t="shared" ref="E54:E68" si="20">B54&amp;C54&amp;A54&amp;D54</f>
        <v>60:1|</v>
      </c>
      <c r="F54" t="str">
        <f t="shared" ref="F54:F69" si="21">F53&amp;E54</f>
        <v>0:0|60:1|</v>
      </c>
    </row>
    <row r="55" spans="1:29" x14ac:dyDescent="0.15">
      <c r="A55">
        <v>2</v>
      </c>
      <c r="B55">
        <f t="shared" ref="B55:B69" si="22">B15/10</f>
        <v>300</v>
      </c>
      <c r="C55" t="s">
        <v>242</v>
      </c>
      <c r="D55" t="s">
        <v>243</v>
      </c>
      <c r="E55" t="str">
        <f t="shared" si="20"/>
        <v>300:2|</v>
      </c>
      <c r="F55" t="str">
        <f t="shared" si="21"/>
        <v>0:0|60:1|300:2|</v>
      </c>
    </row>
    <row r="56" spans="1:29" x14ac:dyDescent="0.15">
      <c r="A56">
        <v>3</v>
      </c>
      <c r="B56">
        <f t="shared" si="22"/>
        <v>600</v>
      </c>
      <c r="C56" t="s">
        <v>242</v>
      </c>
      <c r="D56" t="s">
        <v>243</v>
      </c>
      <c r="E56" t="str">
        <f t="shared" si="20"/>
        <v>600:3|</v>
      </c>
      <c r="F56" t="str">
        <f t="shared" si="21"/>
        <v>0:0|60:1|300:2|600:3|</v>
      </c>
    </row>
    <row r="57" spans="1:29" x14ac:dyDescent="0.15">
      <c r="A57">
        <v>4</v>
      </c>
      <c r="B57">
        <f t="shared" si="22"/>
        <v>1000</v>
      </c>
      <c r="C57" t="s">
        <v>242</v>
      </c>
      <c r="D57" t="s">
        <v>243</v>
      </c>
      <c r="E57" t="str">
        <f t="shared" si="20"/>
        <v>1000:4|</v>
      </c>
      <c r="F57" t="str">
        <f t="shared" si="21"/>
        <v>0:0|60:1|300:2|600:3|1000:4|</v>
      </c>
    </row>
    <row r="58" spans="1:29" x14ac:dyDescent="0.15">
      <c r="A58">
        <v>5</v>
      </c>
      <c r="B58">
        <f t="shared" si="22"/>
        <v>2000</v>
      </c>
      <c r="C58" t="s">
        <v>242</v>
      </c>
      <c r="D58" t="s">
        <v>243</v>
      </c>
      <c r="E58" t="str">
        <f t="shared" si="20"/>
        <v>2000:5|</v>
      </c>
      <c r="F58" t="str">
        <f t="shared" si="21"/>
        <v>0:0|60:1|300:2|600:3|1000:4|2000:5|</v>
      </c>
    </row>
    <row r="59" spans="1:29" x14ac:dyDescent="0.15">
      <c r="A59">
        <v>6</v>
      </c>
      <c r="B59">
        <f t="shared" si="22"/>
        <v>5000</v>
      </c>
      <c r="C59" t="s">
        <v>242</v>
      </c>
      <c r="D59" t="s">
        <v>243</v>
      </c>
      <c r="E59" t="str">
        <f t="shared" si="20"/>
        <v>5000:6|</v>
      </c>
      <c r="F59" t="str">
        <f t="shared" si="21"/>
        <v>0:0|60:1|300:2|600:3|1000:4|2000:5|5000:6|</v>
      </c>
    </row>
    <row r="60" spans="1:29" x14ac:dyDescent="0.15">
      <c r="A60">
        <v>7</v>
      </c>
      <c r="B60">
        <f t="shared" si="22"/>
        <v>8000</v>
      </c>
      <c r="C60" t="s">
        <v>242</v>
      </c>
      <c r="D60" t="s">
        <v>243</v>
      </c>
      <c r="E60" t="str">
        <f t="shared" si="20"/>
        <v>8000:7|</v>
      </c>
      <c r="F60" t="str">
        <f t="shared" si="21"/>
        <v>0:0|60:1|300:2|600:3|1000:4|2000:5|5000:6|8000:7|</v>
      </c>
    </row>
    <row r="61" spans="1:29" x14ac:dyDescent="0.15">
      <c r="A61">
        <v>8</v>
      </c>
      <c r="B61">
        <f t="shared" si="22"/>
        <v>12000</v>
      </c>
      <c r="C61" t="s">
        <v>242</v>
      </c>
      <c r="D61" t="s">
        <v>243</v>
      </c>
      <c r="E61" t="str">
        <f t="shared" si="20"/>
        <v>12000:8|</v>
      </c>
      <c r="F61" t="str">
        <f t="shared" si="21"/>
        <v>0:0|60:1|300:2|600:3|1000:4|2000:5|5000:6|8000:7|12000:8|</v>
      </c>
    </row>
    <row r="62" spans="1:29" x14ac:dyDescent="0.15">
      <c r="A62">
        <v>9</v>
      </c>
      <c r="B62">
        <f t="shared" si="22"/>
        <v>20000</v>
      </c>
      <c r="C62" t="s">
        <v>242</v>
      </c>
      <c r="D62" t="s">
        <v>243</v>
      </c>
      <c r="E62" t="str">
        <f t="shared" si="20"/>
        <v>20000:9|</v>
      </c>
      <c r="F62" t="str">
        <f t="shared" si="21"/>
        <v>0:0|60:1|300:2|600:3|1000:4|2000:5|5000:6|8000:7|12000:8|20000:9|</v>
      </c>
    </row>
    <row r="63" spans="1:29" x14ac:dyDescent="0.15">
      <c r="A63">
        <v>10</v>
      </c>
      <c r="B63">
        <f t="shared" si="22"/>
        <v>40000</v>
      </c>
      <c r="C63" t="s">
        <v>242</v>
      </c>
      <c r="D63" t="s">
        <v>243</v>
      </c>
      <c r="E63" t="str">
        <f t="shared" si="20"/>
        <v>40000:10|</v>
      </c>
      <c r="F63" t="str">
        <f t="shared" si="21"/>
        <v>0:0|60:1|300:2|600:3|1000:4|2000:5|5000:6|8000:7|12000:8|20000:9|40000:10|</v>
      </c>
    </row>
    <row r="64" spans="1:29" x14ac:dyDescent="0.15">
      <c r="A64">
        <v>11</v>
      </c>
      <c r="B64">
        <f t="shared" si="22"/>
        <v>60000</v>
      </c>
      <c r="C64" t="s">
        <v>242</v>
      </c>
      <c r="D64" t="s">
        <v>243</v>
      </c>
      <c r="E64" t="str">
        <f t="shared" si="20"/>
        <v>60000:11|</v>
      </c>
      <c r="F64" t="str">
        <f t="shared" si="21"/>
        <v>0:0|60:1|300:2|600:3|1000:4|2000:5|5000:6|8000:7|12000:8|20000:9|40000:10|60000:11|</v>
      </c>
    </row>
    <row r="65" spans="1:6" x14ac:dyDescent="0.15">
      <c r="A65">
        <v>12</v>
      </c>
      <c r="B65">
        <f t="shared" si="22"/>
        <v>100000</v>
      </c>
      <c r="C65" t="s">
        <v>242</v>
      </c>
      <c r="D65" t="s">
        <v>243</v>
      </c>
      <c r="E65" t="str">
        <f t="shared" si="20"/>
        <v>100000:12|</v>
      </c>
      <c r="F65" t="str">
        <f t="shared" si="21"/>
        <v>0:0|60:1|300:2|600:3|1000:4|2000:5|5000:6|8000:7|12000:8|20000:9|40000:10|60000:11|100000:12|</v>
      </c>
    </row>
    <row r="66" spans="1:6" x14ac:dyDescent="0.15">
      <c r="A66">
        <v>13</v>
      </c>
      <c r="B66">
        <f t="shared" si="22"/>
        <v>150000</v>
      </c>
      <c r="C66" t="s">
        <v>242</v>
      </c>
      <c r="D66" t="s">
        <v>243</v>
      </c>
      <c r="E66" t="str">
        <f t="shared" si="20"/>
        <v>150000:13|</v>
      </c>
      <c r="F66" t="str">
        <f t="shared" si="21"/>
        <v>0:0|60:1|300:2|600:3|1000:4|2000:5|5000:6|8000:7|12000:8|20000:9|40000:10|60000:11|100000:12|150000:13|</v>
      </c>
    </row>
    <row r="67" spans="1:6" x14ac:dyDescent="0.15">
      <c r="A67">
        <v>14</v>
      </c>
      <c r="B67">
        <f t="shared" si="22"/>
        <v>200000</v>
      </c>
      <c r="C67" t="s">
        <v>242</v>
      </c>
      <c r="D67" t="s">
        <v>243</v>
      </c>
      <c r="E67" t="str">
        <f t="shared" si="20"/>
        <v>200000:14|</v>
      </c>
      <c r="F67" t="str">
        <f t="shared" si="21"/>
        <v>0:0|60:1|300:2|600:3|1000:4|2000:5|5000:6|8000:7|12000:8|20000:9|40000:10|60000:11|100000:12|150000:13|200000:14|</v>
      </c>
    </row>
    <row r="68" spans="1:6" x14ac:dyDescent="0.15">
      <c r="A68">
        <v>15</v>
      </c>
      <c r="B68">
        <f t="shared" si="22"/>
        <v>300000</v>
      </c>
      <c r="C68" t="s">
        <v>242</v>
      </c>
      <c r="D68" t="s">
        <v>243</v>
      </c>
      <c r="E68" t="str">
        <f t="shared" si="20"/>
        <v>300000:15|</v>
      </c>
      <c r="F68" t="str">
        <f t="shared" si="21"/>
        <v>0:0|60:1|300:2|600:3|1000:4|2000:5|5000:6|8000:7|12000:8|20000:9|40000:10|60000:11|100000:12|150000:13|200000:14|300000:15|</v>
      </c>
    </row>
    <row r="69" spans="1:6" x14ac:dyDescent="0.15">
      <c r="A69">
        <v>16</v>
      </c>
      <c r="B69">
        <f t="shared" si="22"/>
        <v>600000</v>
      </c>
      <c r="C69" t="s">
        <v>242</v>
      </c>
      <c r="E69" t="str">
        <f>B69&amp;C69&amp;A69&amp;D69</f>
        <v>600000:16</v>
      </c>
      <c r="F69" t="str">
        <f t="shared" si="21"/>
        <v>0:0|60:1|300:2|600:3|1000:4|2000:5|5000:6|8000:7|12000:8|20000:9|40000:10|60000:11|100000:12|150000:13|200000:14|300000:15|600000:16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9"/>
  <sheetViews>
    <sheetView zoomScale="120" zoomScaleNormal="120" zoomScalePageLayoutView="120" workbookViewId="0">
      <selection activeCell="C7" sqref="C7"/>
    </sheetView>
  </sheetViews>
  <sheetFormatPr baseColWidth="10" defaultRowHeight="15" x14ac:dyDescent="0.15"/>
  <cols>
    <col min="2" max="2" width="34.5" bestFit="1" customWidth="1"/>
    <col min="3" max="3" width="36.5" bestFit="1" customWidth="1"/>
    <col min="4" max="4" width="34.5" bestFit="1" customWidth="1"/>
    <col min="5" max="5" width="32.5" bestFit="1" customWidth="1"/>
    <col min="6" max="6" width="34.5" bestFit="1" customWidth="1"/>
    <col min="7" max="7" width="33.5" bestFit="1" customWidth="1"/>
    <col min="8" max="8" width="34.5" bestFit="1" customWidth="1"/>
    <col min="9" max="9" width="33.5" bestFit="1" customWidth="1"/>
    <col min="10" max="10" width="34.5" bestFit="1" customWidth="1"/>
    <col min="11" max="11" width="33.5" bestFit="1" customWidth="1"/>
    <col min="12" max="12" width="34.5" bestFit="1" customWidth="1"/>
    <col min="13" max="13" width="33.5" bestFit="1" customWidth="1"/>
    <col min="14" max="14" width="34.5" bestFit="1" customWidth="1"/>
    <col min="15" max="15" width="33.5" bestFit="1" customWidth="1"/>
    <col min="16" max="16" width="34.5" bestFit="1" customWidth="1"/>
    <col min="17" max="17" width="33.5" bestFit="1" customWidth="1"/>
    <col min="18" max="18" width="35.5" bestFit="1" customWidth="1"/>
  </cols>
  <sheetData>
    <row r="4" spans="2:18" x14ac:dyDescent="0.15">
      <c r="B4" t="s">
        <v>114</v>
      </c>
      <c r="C4" t="s">
        <v>98</v>
      </c>
      <c r="D4" t="s">
        <v>99</v>
      </c>
      <c r="E4" t="s">
        <v>100</v>
      </c>
      <c r="F4" t="s">
        <v>101</v>
      </c>
      <c r="G4" t="s">
        <v>102</v>
      </c>
      <c r="H4" t="s">
        <v>103</v>
      </c>
      <c r="I4" t="s">
        <v>104</v>
      </c>
      <c r="J4" t="s">
        <v>105</v>
      </c>
      <c r="K4" t="s">
        <v>106</v>
      </c>
      <c r="L4" t="s">
        <v>107</v>
      </c>
      <c r="M4" t="s">
        <v>108</v>
      </c>
      <c r="N4" t="s">
        <v>109</v>
      </c>
      <c r="O4" t="s">
        <v>110</v>
      </c>
      <c r="P4" t="s">
        <v>111</v>
      </c>
      <c r="Q4" t="s">
        <v>112</v>
      </c>
      <c r="R4" t="s">
        <v>113</v>
      </c>
    </row>
    <row r="5" spans="2:18" x14ac:dyDescent="0.15">
      <c r="C5" t="s">
        <v>225</v>
      </c>
      <c r="D5" t="s">
        <v>226</v>
      </c>
      <c r="E5" t="s">
        <v>227</v>
      </c>
      <c r="F5" t="s">
        <v>228</v>
      </c>
      <c r="G5" t="s">
        <v>229</v>
      </c>
      <c r="H5" t="s">
        <v>230</v>
      </c>
      <c r="I5" t="s">
        <v>231</v>
      </c>
      <c r="J5" t="s">
        <v>232</v>
      </c>
      <c r="K5" t="s">
        <v>233</v>
      </c>
      <c r="L5" t="s">
        <v>234</v>
      </c>
      <c r="M5" t="s">
        <v>235</v>
      </c>
      <c r="N5" t="s">
        <v>236</v>
      </c>
      <c r="O5" t="s">
        <v>237</v>
      </c>
      <c r="P5" t="s">
        <v>238</v>
      </c>
      <c r="Q5" t="s">
        <v>239</v>
      </c>
      <c r="R5" t="s">
        <v>240</v>
      </c>
    </row>
    <row r="6" spans="2:18" x14ac:dyDescent="0.15">
      <c r="C6" t="s">
        <v>207</v>
      </c>
      <c r="D6" t="s">
        <v>208</v>
      </c>
      <c r="E6" t="s">
        <v>216</v>
      </c>
      <c r="F6" t="s">
        <v>209</v>
      </c>
      <c r="G6" t="s">
        <v>217</v>
      </c>
      <c r="H6" t="s">
        <v>213</v>
      </c>
      <c r="I6" t="s">
        <v>210</v>
      </c>
      <c r="J6" t="s">
        <v>214</v>
      </c>
      <c r="K6" t="s">
        <v>218</v>
      </c>
      <c r="L6" t="s">
        <v>215</v>
      </c>
      <c r="M6" t="s">
        <v>219</v>
      </c>
      <c r="N6" t="s">
        <v>220</v>
      </c>
      <c r="O6" t="s">
        <v>221</v>
      </c>
      <c r="P6" t="s">
        <v>222</v>
      </c>
      <c r="Q6" t="s">
        <v>223</v>
      </c>
      <c r="R6" t="s">
        <v>224</v>
      </c>
    </row>
    <row r="7" spans="2:18" x14ac:dyDescent="0.15">
      <c r="B7" t="s">
        <v>115</v>
      </c>
      <c r="C7" t="s">
        <v>116</v>
      </c>
      <c r="D7" t="s">
        <v>117</v>
      </c>
      <c r="E7" t="s">
        <v>118</v>
      </c>
      <c r="F7" t="s">
        <v>119</v>
      </c>
      <c r="G7" t="s">
        <v>120</v>
      </c>
      <c r="H7" t="s">
        <v>121</v>
      </c>
      <c r="I7" t="s">
        <v>122</v>
      </c>
      <c r="J7" t="s">
        <v>123</v>
      </c>
      <c r="K7" t="s">
        <v>124</v>
      </c>
      <c r="L7" t="s">
        <v>125</v>
      </c>
      <c r="M7" t="s">
        <v>126</v>
      </c>
      <c r="N7" t="s">
        <v>127</v>
      </c>
      <c r="O7" t="s">
        <v>128</v>
      </c>
      <c r="P7" t="s">
        <v>129</v>
      </c>
      <c r="Q7" t="s">
        <v>130</v>
      </c>
      <c r="R7" t="s">
        <v>131</v>
      </c>
    </row>
    <row r="8" spans="2:18" x14ac:dyDescent="0.15">
      <c r="B8" t="s">
        <v>132</v>
      </c>
      <c r="C8" t="s">
        <v>133</v>
      </c>
      <c r="D8" t="s">
        <v>134</v>
      </c>
      <c r="E8" t="s">
        <v>133</v>
      </c>
      <c r="F8" t="s">
        <v>135</v>
      </c>
      <c r="G8" t="s">
        <v>133</v>
      </c>
      <c r="H8" t="s">
        <v>136</v>
      </c>
      <c r="I8" t="s">
        <v>133</v>
      </c>
      <c r="J8" t="s">
        <v>137</v>
      </c>
      <c r="K8" t="s">
        <v>133</v>
      </c>
      <c r="L8" t="s">
        <v>138</v>
      </c>
      <c r="M8" t="s">
        <v>133</v>
      </c>
      <c r="N8" t="s">
        <v>139</v>
      </c>
      <c r="O8" t="s">
        <v>133</v>
      </c>
      <c r="P8" t="s">
        <v>140</v>
      </c>
      <c r="Q8" t="s">
        <v>133</v>
      </c>
      <c r="R8" t="s">
        <v>141</v>
      </c>
    </row>
    <row r="9" spans="2:18" x14ac:dyDescent="0.15">
      <c r="B9" t="s">
        <v>142</v>
      </c>
      <c r="C9" t="s">
        <v>133</v>
      </c>
      <c r="D9" t="s">
        <v>143</v>
      </c>
      <c r="E9" t="s">
        <v>133</v>
      </c>
      <c r="F9" t="s">
        <v>133</v>
      </c>
      <c r="G9" t="s">
        <v>133</v>
      </c>
      <c r="H9" t="s">
        <v>144</v>
      </c>
      <c r="I9" t="s">
        <v>133</v>
      </c>
      <c r="J9" t="s">
        <v>145</v>
      </c>
      <c r="K9" t="s">
        <v>133</v>
      </c>
      <c r="L9" t="s">
        <v>146</v>
      </c>
      <c r="M9" t="s">
        <v>133</v>
      </c>
      <c r="N9" t="s">
        <v>147</v>
      </c>
      <c r="O9" t="s">
        <v>133</v>
      </c>
      <c r="P9" t="s">
        <v>148</v>
      </c>
      <c r="Q9" t="s">
        <v>133</v>
      </c>
      <c r="R9" t="s">
        <v>149</v>
      </c>
    </row>
    <row r="10" spans="2:18" x14ac:dyDescent="0.15">
      <c r="B10" t="s">
        <v>150</v>
      </c>
      <c r="C10" t="s">
        <v>151</v>
      </c>
      <c r="D10" t="s">
        <v>133</v>
      </c>
      <c r="E10" t="s">
        <v>152</v>
      </c>
      <c r="F10" t="s">
        <v>133</v>
      </c>
      <c r="G10" t="s">
        <v>153</v>
      </c>
      <c r="H10" t="s">
        <v>133</v>
      </c>
      <c r="I10" t="s">
        <v>154</v>
      </c>
      <c r="J10" t="s">
        <v>133</v>
      </c>
      <c r="K10" t="s">
        <v>155</v>
      </c>
      <c r="L10" t="s">
        <v>133</v>
      </c>
      <c r="M10" t="s">
        <v>156</v>
      </c>
      <c r="N10" t="s">
        <v>133</v>
      </c>
      <c r="O10" t="s">
        <v>157</v>
      </c>
      <c r="P10" t="s">
        <v>133</v>
      </c>
      <c r="Q10" t="s">
        <v>158</v>
      </c>
      <c r="R10" t="s">
        <v>159</v>
      </c>
    </row>
    <row r="11" spans="2:18" x14ac:dyDescent="0.15">
      <c r="B11" t="s">
        <v>160</v>
      </c>
      <c r="C11" t="s">
        <v>133</v>
      </c>
      <c r="D11" t="s">
        <v>161</v>
      </c>
      <c r="E11" t="s">
        <v>133</v>
      </c>
      <c r="F11" t="s">
        <v>162</v>
      </c>
      <c r="G11" t="s">
        <v>133</v>
      </c>
      <c r="H11" t="s">
        <v>163</v>
      </c>
      <c r="I11" t="s">
        <v>133</v>
      </c>
      <c r="J11" t="s">
        <v>164</v>
      </c>
      <c r="K11" t="s">
        <v>133</v>
      </c>
      <c r="L11" t="s">
        <v>165</v>
      </c>
      <c r="M11" t="s">
        <v>133</v>
      </c>
      <c r="N11" t="s">
        <v>166</v>
      </c>
      <c r="O11" t="s">
        <v>133</v>
      </c>
      <c r="P11" t="s">
        <v>167</v>
      </c>
      <c r="Q11" t="s">
        <v>133</v>
      </c>
      <c r="R11" t="s">
        <v>168</v>
      </c>
    </row>
    <row r="12" spans="2:18" x14ac:dyDescent="0.15">
      <c r="B12" t="s">
        <v>133</v>
      </c>
      <c r="C12" s="3" t="s">
        <v>244</v>
      </c>
      <c r="D12" t="s">
        <v>133</v>
      </c>
      <c r="E12" t="s">
        <v>133</v>
      </c>
      <c r="F12" t="s">
        <v>133</v>
      </c>
      <c r="G12" t="s">
        <v>133</v>
      </c>
      <c r="H12" t="s">
        <v>133</v>
      </c>
      <c r="I12" t="s">
        <v>133</v>
      </c>
      <c r="J12" t="s">
        <v>133</v>
      </c>
      <c r="K12" t="s">
        <v>133</v>
      </c>
      <c r="L12" t="s">
        <v>133</v>
      </c>
      <c r="M12" t="s">
        <v>133</v>
      </c>
      <c r="N12" t="s">
        <v>133</v>
      </c>
      <c r="O12" t="s">
        <v>133</v>
      </c>
      <c r="P12" t="s">
        <v>133</v>
      </c>
      <c r="Q12" t="s">
        <v>133</v>
      </c>
      <c r="R12" t="s">
        <v>133</v>
      </c>
    </row>
    <row r="13" spans="2:18" x14ac:dyDescent="0.15">
      <c r="B13" t="s">
        <v>169</v>
      </c>
      <c r="C13" t="s">
        <v>170</v>
      </c>
      <c r="D13" t="s">
        <v>133</v>
      </c>
      <c r="E13" t="s">
        <v>171</v>
      </c>
      <c r="F13" t="s">
        <v>133</v>
      </c>
      <c r="G13" t="s">
        <v>172</v>
      </c>
      <c r="H13" t="s">
        <v>133</v>
      </c>
      <c r="I13" t="s">
        <v>85</v>
      </c>
      <c r="J13" t="s">
        <v>133</v>
      </c>
      <c r="K13" t="s">
        <v>173</v>
      </c>
      <c r="L13" t="s">
        <v>133</v>
      </c>
      <c r="M13" t="s">
        <v>174</v>
      </c>
      <c r="N13" t="s">
        <v>133</v>
      </c>
      <c r="O13" t="s">
        <v>175</v>
      </c>
      <c r="P13" t="s">
        <v>133</v>
      </c>
      <c r="Q13" t="s">
        <v>176</v>
      </c>
      <c r="R13" t="s">
        <v>133</v>
      </c>
    </row>
    <row r="14" spans="2:18" x14ac:dyDescent="0.15">
      <c r="B14" t="s">
        <v>133</v>
      </c>
      <c r="C14" t="s">
        <v>133</v>
      </c>
      <c r="D14" t="s">
        <v>133</v>
      </c>
      <c r="E14" t="s">
        <v>204</v>
      </c>
      <c r="F14" t="s">
        <v>133</v>
      </c>
      <c r="G14" t="s">
        <v>133</v>
      </c>
      <c r="H14" t="s">
        <v>133</v>
      </c>
      <c r="I14" t="s">
        <v>133</v>
      </c>
      <c r="J14" t="s">
        <v>133</v>
      </c>
      <c r="K14" t="s">
        <v>133</v>
      </c>
      <c r="L14" t="s">
        <v>133</v>
      </c>
      <c r="M14" t="s">
        <v>133</v>
      </c>
      <c r="N14" t="s">
        <v>133</v>
      </c>
      <c r="O14" t="s">
        <v>133</v>
      </c>
      <c r="P14" t="s">
        <v>133</v>
      </c>
      <c r="Q14" t="s">
        <v>133</v>
      </c>
      <c r="R14" t="s">
        <v>133</v>
      </c>
    </row>
    <row r="15" spans="2:18" x14ac:dyDescent="0.15">
      <c r="B15" t="s">
        <v>177</v>
      </c>
      <c r="C15" t="s">
        <v>133</v>
      </c>
      <c r="D15" t="s">
        <v>178</v>
      </c>
      <c r="E15" t="s">
        <v>133</v>
      </c>
      <c r="F15" t="s">
        <v>179</v>
      </c>
      <c r="H15" t="s">
        <v>180</v>
      </c>
      <c r="I15" t="s">
        <v>133</v>
      </c>
      <c r="J15" t="s">
        <v>181</v>
      </c>
      <c r="K15" t="s">
        <v>133</v>
      </c>
      <c r="L15" t="s">
        <v>182</v>
      </c>
      <c r="M15" t="s">
        <v>133</v>
      </c>
      <c r="N15" t="s">
        <v>183</v>
      </c>
      <c r="O15" t="s">
        <v>133</v>
      </c>
      <c r="P15" t="s">
        <v>184</v>
      </c>
      <c r="Q15" t="s">
        <v>133</v>
      </c>
      <c r="R15" t="s">
        <v>185</v>
      </c>
    </row>
    <row r="16" spans="2:18" x14ac:dyDescent="0.15">
      <c r="B16" t="s">
        <v>186</v>
      </c>
      <c r="C16" t="s">
        <v>187</v>
      </c>
      <c r="D16" t="s">
        <v>133</v>
      </c>
      <c r="E16" t="s">
        <v>188</v>
      </c>
      <c r="F16" t="s">
        <v>133</v>
      </c>
      <c r="G16" t="s">
        <v>189</v>
      </c>
      <c r="H16" t="s">
        <v>133</v>
      </c>
      <c r="I16" t="s">
        <v>190</v>
      </c>
      <c r="J16" t="s">
        <v>133</v>
      </c>
      <c r="K16" t="s">
        <v>191</v>
      </c>
      <c r="L16" t="s">
        <v>133</v>
      </c>
      <c r="M16" t="s">
        <v>192</v>
      </c>
      <c r="N16" t="s">
        <v>133</v>
      </c>
      <c r="O16" t="s">
        <v>193</v>
      </c>
      <c r="P16" t="s">
        <v>133</v>
      </c>
      <c r="Q16" t="s">
        <v>194</v>
      </c>
      <c r="R16" t="s">
        <v>195</v>
      </c>
    </row>
    <row r="17" spans="2:18" x14ac:dyDescent="0.15">
      <c r="B17" t="s">
        <v>196</v>
      </c>
      <c r="C17" t="s">
        <v>133</v>
      </c>
      <c r="D17" t="s">
        <v>81</v>
      </c>
      <c r="E17" t="s">
        <v>133</v>
      </c>
      <c r="F17" t="s">
        <v>197</v>
      </c>
      <c r="G17" t="s">
        <v>133</v>
      </c>
      <c r="H17" t="s">
        <v>198</v>
      </c>
      <c r="I17" t="s">
        <v>133</v>
      </c>
      <c r="J17" t="s">
        <v>199</v>
      </c>
      <c r="K17" t="s">
        <v>133</v>
      </c>
      <c r="L17" t="s">
        <v>200</v>
      </c>
      <c r="M17" t="s">
        <v>133</v>
      </c>
      <c r="N17" t="s">
        <v>201</v>
      </c>
      <c r="O17" t="s">
        <v>133</v>
      </c>
      <c r="P17" t="s">
        <v>202</v>
      </c>
      <c r="Q17" t="s">
        <v>133</v>
      </c>
      <c r="R17" t="s">
        <v>203</v>
      </c>
    </row>
    <row r="18" spans="2:18" x14ac:dyDescent="0.15">
      <c r="B18" t="s">
        <v>133</v>
      </c>
      <c r="C18" t="s">
        <v>133</v>
      </c>
      <c r="D18" t="s">
        <v>133</v>
      </c>
      <c r="E18" t="s">
        <v>133</v>
      </c>
      <c r="F18" s="3" t="s">
        <v>212</v>
      </c>
      <c r="G18" s="3" t="s">
        <v>211</v>
      </c>
      <c r="H18" t="s">
        <v>133</v>
      </c>
      <c r="I18" t="s">
        <v>133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133</v>
      </c>
      <c r="Q18" t="s">
        <v>133</v>
      </c>
      <c r="R18" t="s">
        <v>133</v>
      </c>
    </row>
    <row r="19" spans="2:18" x14ac:dyDescent="0.15">
      <c r="D19" s="3" t="s">
        <v>245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M27"/>
  <sheetViews>
    <sheetView tabSelected="1" workbookViewId="0">
      <selection activeCell="L27" sqref="L27"/>
    </sheetView>
  </sheetViews>
  <sheetFormatPr baseColWidth="10" defaultRowHeight="15" x14ac:dyDescent="0.15"/>
  <sheetData>
    <row r="8" spans="6:13" x14ac:dyDescent="0.15">
      <c r="F8">
        <v>0</v>
      </c>
      <c r="G8" s="2">
        <v>1</v>
      </c>
      <c r="H8" t="s">
        <v>246</v>
      </c>
      <c r="I8" t="s">
        <v>247</v>
      </c>
      <c r="J8" t="s">
        <v>248</v>
      </c>
      <c r="K8" t="s">
        <v>249</v>
      </c>
      <c r="L8" t="str">
        <f>H8&amp;F8&amp;I8&amp;J8&amp;G8&amp;K8</f>
        <v>"0":1,</v>
      </c>
      <c r="M8" t="str">
        <f>L8</f>
        <v>"0":1,</v>
      </c>
    </row>
    <row r="9" spans="6:13" x14ac:dyDescent="0.15">
      <c r="F9">
        <v>1</v>
      </c>
      <c r="G9" s="2">
        <v>3</v>
      </c>
      <c r="H9" t="s">
        <v>246</v>
      </c>
      <c r="I9" t="s">
        <v>247</v>
      </c>
      <c r="J9" t="s">
        <v>248</v>
      </c>
      <c r="K9" t="s">
        <v>249</v>
      </c>
      <c r="L9" t="str">
        <f t="shared" ref="L9:L24" si="0">H9&amp;F9&amp;I9&amp;J9&amp;G9&amp;K9</f>
        <v>"1":3,</v>
      </c>
      <c r="M9" t="str">
        <f>M8&amp;L9</f>
        <v>"0":1,"1":3,</v>
      </c>
    </row>
    <row r="10" spans="6:13" x14ac:dyDescent="0.15">
      <c r="F10">
        <v>2</v>
      </c>
      <c r="G10" s="2">
        <v>5</v>
      </c>
      <c r="H10" t="s">
        <v>246</v>
      </c>
      <c r="I10" t="s">
        <v>247</v>
      </c>
      <c r="J10" t="s">
        <v>248</v>
      </c>
      <c r="K10" t="s">
        <v>249</v>
      </c>
      <c r="L10" t="str">
        <f t="shared" si="0"/>
        <v>"2":5,</v>
      </c>
      <c r="M10" t="str">
        <f t="shared" ref="M10:M24" si="1">M9&amp;L10</f>
        <v>"0":1,"1":3,"2":5,</v>
      </c>
    </row>
    <row r="11" spans="6:13" x14ac:dyDescent="0.15">
      <c r="F11">
        <v>3</v>
      </c>
      <c r="G11" s="2">
        <v>7</v>
      </c>
      <c r="H11" t="s">
        <v>246</v>
      </c>
      <c r="I11" t="s">
        <v>247</v>
      </c>
      <c r="J11" t="s">
        <v>248</v>
      </c>
      <c r="K11" t="s">
        <v>249</v>
      </c>
      <c r="L11" t="str">
        <f t="shared" si="0"/>
        <v>"3":7,</v>
      </c>
      <c r="M11" t="str">
        <f t="shared" si="1"/>
        <v>"0":1,"1":3,"2":5,"3":7,</v>
      </c>
    </row>
    <row r="12" spans="6:13" x14ac:dyDescent="0.15">
      <c r="F12">
        <v>4</v>
      </c>
      <c r="G12" s="2">
        <v>10</v>
      </c>
      <c r="H12" t="s">
        <v>246</v>
      </c>
      <c r="I12" t="s">
        <v>247</v>
      </c>
      <c r="J12" t="s">
        <v>248</v>
      </c>
      <c r="K12" t="s">
        <v>249</v>
      </c>
      <c r="L12" t="str">
        <f t="shared" si="0"/>
        <v>"4":10,</v>
      </c>
      <c r="M12" t="str">
        <f t="shared" si="1"/>
        <v>"0":1,"1":3,"2":5,"3":7,"4":10,</v>
      </c>
    </row>
    <row r="13" spans="6:13" x14ac:dyDescent="0.15">
      <c r="F13">
        <v>5</v>
      </c>
      <c r="G13" s="2">
        <v>13</v>
      </c>
      <c r="H13" t="s">
        <v>246</v>
      </c>
      <c r="I13" t="s">
        <v>247</v>
      </c>
      <c r="J13" t="s">
        <v>248</v>
      </c>
      <c r="K13" t="s">
        <v>249</v>
      </c>
      <c r="L13" t="str">
        <f t="shared" si="0"/>
        <v>"5":13,</v>
      </c>
      <c r="M13" t="str">
        <f t="shared" si="1"/>
        <v>"0":1,"1":3,"2":5,"3":7,"4":10,"5":13,</v>
      </c>
    </row>
    <row r="14" spans="6:13" x14ac:dyDescent="0.15">
      <c r="F14">
        <v>6</v>
      </c>
      <c r="G14" s="2">
        <v>16</v>
      </c>
      <c r="H14" t="s">
        <v>246</v>
      </c>
      <c r="I14" t="s">
        <v>247</v>
      </c>
      <c r="J14" t="s">
        <v>248</v>
      </c>
      <c r="K14" t="s">
        <v>249</v>
      </c>
      <c r="L14" t="str">
        <f t="shared" si="0"/>
        <v>"6":16,</v>
      </c>
      <c r="M14" t="str">
        <f t="shared" si="1"/>
        <v>"0":1,"1":3,"2":5,"3":7,"4":10,"5":13,"6":16,</v>
      </c>
    </row>
    <row r="15" spans="6:13" x14ac:dyDescent="0.15">
      <c r="F15">
        <v>7</v>
      </c>
      <c r="G15" s="2">
        <v>20</v>
      </c>
      <c r="H15" t="s">
        <v>246</v>
      </c>
      <c r="I15" t="s">
        <v>247</v>
      </c>
      <c r="J15" t="s">
        <v>248</v>
      </c>
      <c r="K15" t="s">
        <v>249</v>
      </c>
      <c r="L15" t="str">
        <f t="shared" si="0"/>
        <v>"7":20,</v>
      </c>
      <c r="M15" t="str">
        <f t="shared" si="1"/>
        <v>"0":1,"1":3,"2":5,"3":7,"4":10,"5":13,"6":16,"7":20,</v>
      </c>
    </row>
    <row r="16" spans="6:13" x14ac:dyDescent="0.15">
      <c r="F16">
        <v>8</v>
      </c>
      <c r="G16" s="2">
        <v>23</v>
      </c>
      <c r="H16" t="s">
        <v>246</v>
      </c>
      <c r="I16" t="s">
        <v>247</v>
      </c>
      <c r="J16" t="s">
        <v>248</v>
      </c>
      <c r="K16" t="s">
        <v>249</v>
      </c>
      <c r="L16" t="str">
        <f t="shared" si="0"/>
        <v>"8":23,</v>
      </c>
      <c r="M16" t="str">
        <f t="shared" si="1"/>
        <v>"0":1,"1":3,"2":5,"3":7,"4":10,"5":13,"6":16,"7":20,"8":23,</v>
      </c>
    </row>
    <row r="17" spans="6:13" x14ac:dyDescent="0.15">
      <c r="F17">
        <v>9</v>
      </c>
      <c r="G17" s="2">
        <v>26</v>
      </c>
      <c r="H17" t="s">
        <v>246</v>
      </c>
      <c r="I17" t="s">
        <v>247</v>
      </c>
      <c r="J17" t="s">
        <v>248</v>
      </c>
      <c r="K17" t="s">
        <v>249</v>
      </c>
      <c r="L17" t="str">
        <f t="shared" si="0"/>
        <v>"9":26,</v>
      </c>
      <c r="M17" t="str">
        <f t="shared" si="1"/>
        <v>"0":1,"1":3,"2":5,"3":7,"4":10,"5":13,"6":16,"7":20,"8":23,"9":26,</v>
      </c>
    </row>
    <row r="18" spans="6:13" x14ac:dyDescent="0.15">
      <c r="F18">
        <v>10</v>
      </c>
      <c r="G18" s="2">
        <v>30</v>
      </c>
      <c r="H18" t="s">
        <v>246</v>
      </c>
      <c r="I18" t="s">
        <v>247</v>
      </c>
      <c r="J18" t="s">
        <v>248</v>
      </c>
      <c r="K18" t="s">
        <v>249</v>
      </c>
      <c r="L18" t="str">
        <f t="shared" si="0"/>
        <v>"10":30,</v>
      </c>
      <c r="M18" t="str">
        <f t="shared" si="1"/>
        <v>"0":1,"1":3,"2":5,"3":7,"4":10,"5":13,"6":16,"7":20,"8":23,"9":26,"10":30,</v>
      </c>
    </row>
    <row r="19" spans="6:13" x14ac:dyDescent="0.15">
      <c r="F19">
        <v>11</v>
      </c>
      <c r="G19" s="2">
        <v>33</v>
      </c>
      <c r="H19" t="s">
        <v>246</v>
      </c>
      <c r="I19" t="s">
        <v>247</v>
      </c>
      <c r="J19" t="s">
        <v>248</v>
      </c>
      <c r="K19" t="s">
        <v>249</v>
      </c>
      <c r="L19" t="str">
        <f t="shared" si="0"/>
        <v>"11":33,</v>
      </c>
      <c r="M19" t="str">
        <f t="shared" si="1"/>
        <v>"0":1,"1":3,"2":5,"3":7,"4":10,"5":13,"6":16,"7":20,"8":23,"9":26,"10":30,"11":33,</v>
      </c>
    </row>
    <row r="20" spans="6:13" x14ac:dyDescent="0.15">
      <c r="F20">
        <v>12</v>
      </c>
      <c r="G20" s="2">
        <v>36</v>
      </c>
      <c r="H20" t="s">
        <v>246</v>
      </c>
      <c r="I20" t="s">
        <v>247</v>
      </c>
      <c r="J20" t="s">
        <v>248</v>
      </c>
      <c r="K20" t="s">
        <v>249</v>
      </c>
      <c r="L20" t="str">
        <f t="shared" si="0"/>
        <v>"12":36,</v>
      </c>
      <c r="M20" t="str">
        <f t="shared" si="1"/>
        <v>"0":1,"1":3,"2":5,"3":7,"4":10,"5":13,"6":16,"7":20,"8":23,"9":26,"10":30,"11":33,"12":36,</v>
      </c>
    </row>
    <row r="21" spans="6:13" x14ac:dyDescent="0.15">
      <c r="F21">
        <v>13</v>
      </c>
      <c r="G21" s="2">
        <v>40</v>
      </c>
      <c r="H21" t="s">
        <v>246</v>
      </c>
      <c r="I21" t="s">
        <v>247</v>
      </c>
      <c r="J21" t="s">
        <v>248</v>
      </c>
      <c r="K21" t="s">
        <v>249</v>
      </c>
      <c r="L21" t="str">
        <f t="shared" si="0"/>
        <v>"13":40,</v>
      </c>
      <c r="M21" t="str">
        <f t="shared" si="1"/>
        <v>"0":1,"1":3,"2":5,"3":7,"4":10,"5":13,"6":16,"7":20,"8":23,"9":26,"10":30,"11":33,"12":36,"13":40,</v>
      </c>
    </row>
    <row r="22" spans="6:13" x14ac:dyDescent="0.15">
      <c r="F22">
        <v>14</v>
      </c>
      <c r="G22" s="2">
        <v>43</v>
      </c>
      <c r="H22" t="s">
        <v>246</v>
      </c>
      <c r="I22" t="s">
        <v>247</v>
      </c>
      <c r="J22" t="s">
        <v>248</v>
      </c>
      <c r="K22" t="s">
        <v>249</v>
      </c>
      <c r="L22" t="str">
        <f t="shared" si="0"/>
        <v>"14":43,</v>
      </c>
      <c r="M22" t="str">
        <f t="shared" si="1"/>
        <v>"0":1,"1":3,"2":5,"3":7,"4":10,"5":13,"6":16,"7":20,"8":23,"9":26,"10":30,"11":33,"12":36,"13":40,"14":43,</v>
      </c>
    </row>
    <row r="23" spans="6:13" x14ac:dyDescent="0.15">
      <c r="F23">
        <v>15</v>
      </c>
      <c r="G23" s="2">
        <v>46</v>
      </c>
      <c r="H23" t="s">
        <v>246</v>
      </c>
      <c r="I23" t="s">
        <v>247</v>
      </c>
      <c r="J23" t="s">
        <v>248</v>
      </c>
      <c r="K23" t="s">
        <v>249</v>
      </c>
      <c r="L23" t="str">
        <f t="shared" si="0"/>
        <v>"15":46,</v>
      </c>
      <c r="M23" t="str">
        <f t="shared" si="1"/>
        <v>"0":1,"1":3,"2":5,"3":7,"4":10,"5":13,"6":16,"7":20,"8":23,"9":26,"10":30,"11":33,"12":36,"13":40,"14":43,"15":46,</v>
      </c>
    </row>
    <row r="24" spans="6:13" x14ac:dyDescent="0.15">
      <c r="F24">
        <v>16</v>
      </c>
      <c r="G24" s="2">
        <v>50</v>
      </c>
      <c r="H24" t="s">
        <v>246</v>
      </c>
      <c r="I24" t="s">
        <v>247</v>
      </c>
      <c r="J24" t="s">
        <v>248</v>
      </c>
      <c r="L24" t="str">
        <f t="shared" si="0"/>
        <v>"16":50</v>
      </c>
      <c r="M24" t="str">
        <f t="shared" si="1"/>
        <v>"0":1,"1":3,"2":5,"3":7,"4":10,"5":13,"6":16,"7":20,"8":23,"9":26,"10":30,"11":33,"12":36,"13":40,"14":43,"15":46,"16":50</v>
      </c>
    </row>
    <row r="27" spans="6:13" x14ac:dyDescent="0.15">
      <c r="L27" t="s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2017-07-14T06:32:37Z</dcterms:created>
  <dcterms:modified xsi:type="dcterms:W3CDTF">2017-08-17T09:56:05Z</dcterms:modified>
</cp:coreProperties>
</file>