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奖励配置辅助表/"/>
    </mc:Choice>
  </mc:AlternateContent>
  <bookViews>
    <workbookView xWindow="28800" yWindow="460" windowWidth="38400" windowHeight="21140" tabRatio="500"/>
  </bookViews>
  <sheets>
    <sheet name="奖励" sheetId="1" r:id="rId1"/>
    <sheet name="奖励测试" sheetId="4" r:id="rId2"/>
    <sheet name="奖励辅助" sheetId="3" r:id="rId3"/>
    <sheet name="物品" sheetId="2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3" l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8" i="3"/>
  <c r="B5" i="4"/>
  <c r="A5" i="4"/>
  <c r="B6" i="4"/>
  <c r="A6" i="4"/>
  <c r="B7" i="4"/>
  <c r="A7" i="4"/>
  <c r="B8" i="4"/>
  <c r="A8" i="4"/>
  <c r="B9" i="4"/>
  <c r="A9" i="4"/>
  <c r="B10" i="4"/>
  <c r="A10" i="4"/>
  <c r="B11" i="4"/>
  <c r="A11" i="4"/>
  <c r="B12" i="4"/>
  <c r="A12" i="4"/>
  <c r="B13" i="4"/>
  <c r="A13" i="4"/>
  <c r="B14" i="4"/>
  <c r="A14" i="4"/>
  <c r="B15" i="4"/>
  <c r="A15" i="4"/>
  <c r="B16" i="4"/>
  <c r="A16" i="4"/>
  <c r="B17" i="4"/>
  <c r="A17" i="4"/>
  <c r="B18" i="4"/>
  <c r="A18" i="4"/>
  <c r="B19" i="4"/>
  <c r="A19" i="4"/>
  <c r="B20" i="4"/>
  <c r="A20" i="4"/>
  <c r="B21" i="4"/>
  <c r="A21" i="4"/>
  <c r="B22" i="4"/>
  <c r="A22" i="4"/>
  <c r="B23" i="4"/>
  <c r="A23" i="4"/>
  <c r="B24" i="4"/>
  <c r="A24" i="4"/>
  <c r="B25" i="4"/>
  <c r="A25" i="4"/>
  <c r="B26" i="4"/>
  <c r="A26" i="4"/>
  <c r="B27" i="4"/>
  <c r="A27" i="4"/>
  <c r="B28" i="4"/>
  <c r="A28" i="4"/>
  <c r="B29" i="4"/>
  <c r="A29" i="4"/>
  <c r="B30" i="4"/>
  <c r="A30" i="4"/>
  <c r="B31" i="4"/>
  <c r="A31" i="4"/>
  <c r="B32" i="4"/>
  <c r="A32" i="4"/>
  <c r="B33" i="4"/>
  <c r="A33" i="4"/>
  <c r="B34" i="4"/>
  <c r="A34" i="4"/>
  <c r="B35" i="4"/>
  <c r="A35" i="4"/>
  <c r="B36" i="4"/>
  <c r="A36" i="4"/>
  <c r="B37" i="4"/>
  <c r="A37" i="4"/>
  <c r="B38" i="4"/>
  <c r="A38" i="4"/>
  <c r="B39" i="4"/>
  <c r="A39" i="4"/>
  <c r="B40" i="4"/>
  <c r="A40" i="4"/>
  <c r="B41" i="4"/>
  <c r="A41" i="4"/>
  <c r="B42" i="4"/>
  <c r="A42" i="4"/>
  <c r="B43" i="4"/>
  <c r="A43" i="4"/>
  <c r="B44" i="4"/>
  <c r="A44" i="4"/>
  <c r="B45" i="4"/>
  <c r="A45" i="4"/>
  <c r="B46" i="4"/>
  <c r="A46" i="4"/>
  <c r="B47" i="4"/>
  <c r="A47" i="4"/>
  <c r="B48" i="4"/>
  <c r="A48" i="4"/>
  <c r="B49" i="4"/>
  <c r="A49" i="4"/>
  <c r="B50" i="4"/>
  <c r="A50" i="4"/>
  <c r="B51" i="4"/>
  <c r="A51" i="4"/>
  <c r="B52" i="4"/>
  <c r="A52" i="4"/>
  <c r="B53" i="4"/>
  <c r="A53" i="4"/>
  <c r="A4" i="4"/>
  <c r="B4" i="4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4" i="1"/>
  <c r="A4" i="1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45" i="3"/>
  <c r="K45" i="3"/>
  <c r="I46" i="3"/>
  <c r="K46" i="3"/>
  <c r="I47" i="3"/>
  <c r="K47" i="3"/>
  <c r="I48" i="3"/>
  <c r="K48" i="3"/>
  <c r="I49" i="3"/>
  <c r="K49" i="3"/>
  <c r="I50" i="3"/>
  <c r="K50" i="3"/>
  <c r="I51" i="3"/>
  <c r="K51" i="3"/>
  <c r="I52" i="3"/>
  <c r="K52" i="3"/>
  <c r="I53" i="3"/>
  <c r="K53" i="3"/>
  <c r="I54" i="3"/>
  <c r="K54" i="3"/>
  <c r="I55" i="3"/>
  <c r="K55" i="3"/>
  <c r="I56" i="3"/>
  <c r="K56" i="3"/>
  <c r="I57" i="3"/>
  <c r="K57" i="3"/>
  <c r="I58" i="3"/>
  <c r="K58" i="3"/>
  <c r="I59" i="3"/>
  <c r="K59" i="3"/>
  <c r="I60" i="3"/>
  <c r="K60" i="3"/>
  <c r="I61" i="3"/>
  <c r="K61" i="3"/>
  <c r="I62" i="3"/>
  <c r="K62" i="3"/>
  <c r="I63" i="3"/>
  <c r="K63" i="3"/>
  <c r="I64" i="3"/>
  <c r="K64" i="3"/>
  <c r="I65" i="3"/>
  <c r="K65" i="3"/>
  <c r="I66" i="3"/>
  <c r="K66" i="3"/>
  <c r="I67" i="3"/>
  <c r="K67" i="3"/>
  <c r="I68" i="3"/>
  <c r="K68" i="3"/>
  <c r="I69" i="3"/>
  <c r="K69" i="3"/>
  <c r="I70" i="3"/>
  <c r="K70" i="3"/>
  <c r="I71" i="3"/>
  <c r="K71" i="3"/>
  <c r="I72" i="3"/>
  <c r="K72" i="3"/>
  <c r="I73" i="3"/>
  <c r="K73" i="3"/>
  <c r="I74" i="3"/>
  <c r="K74" i="3"/>
  <c r="I75" i="3"/>
  <c r="K75" i="3"/>
  <c r="I76" i="3"/>
  <c r="K76" i="3"/>
  <c r="I77" i="3"/>
  <c r="K77" i="3"/>
  <c r="I78" i="3"/>
  <c r="K78" i="3"/>
  <c r="I79" i="3"/>
  <c r="K79" i="3"/>
  <c r="I80" i="3"/>
  <c r="K80" i="3"/>
  <c r="I81" i="3"/>
  <c r="K81" i="3"/>
  <c r="I82" i="3"/>
  <c r="K82" i="3"/>
  <c r="I83" i="3"/>
  <c r="K83" i="3"/>
  <c r="I84" i="3"/>
  <c r="K84" i="3"/>
  <c r="I85" i="3"/>
  <c r="K85" i="3"/>
  <c r="I86" i="3"/>
  <c r="K86" i="3"/>
  <c r="I87" i="3"/>
  <c r="K87" i="3"/>
  <c r="I88" i="3"/>
  <c r="K88" i="3"/>
  <c r="I89" i="3"/>
  <c r="K89" i="3"/>
  <c r="I90" i="3"/>
  <c r="K90" i="3"/>
  <c r="I91" i="3"/>
  <c r="K91" i="3"/>
  <c r="I92" i="3"/>
  <c r="K92" i="3"/>
  <c r="I93" i="3"/>
  <c r="K93" i="3"/>
  <c r="I94" i="3"/>
  <c r="K94" i="3"/>
  <c r="I95" i="3"/>
  <c r="K95" i="3"/>
  <c r="I96" i="3"/>
  <c r="K96" i="3"/>
  <c r="I97" i="3"/>
  <c r="K97" i="3"/>
  <c r="I98" i="3"/>
  <c r="K98" i="3"/>
  <c r="I99" i="3"/>
  <c r="K99" i="3"/>
  <c r="I100" i="3"/>
  <c r="K100" i="3"/>
  <c r="I101" i="3"/>
  <c r="K101" i="3"/>
  <c r="I102" i="3"/>
  <c r="K102" i="3"/>
  <c r="I103" i="3"/>
  <c r="K103" i="3"/>
  <c r="I104" i="3"/>
  <c r="K104" i="3"/>
  <c r="I105" i="3"/>
  <c r="K105" i="3"/>
  <c r="I106" i="3"/>
  <c r="K106" i="3"/>
  <c r="I107" i="3"/>
  <c r="K107" i="3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G5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G6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G7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G8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G9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G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G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G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G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G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G15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G16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G17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G18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G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G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G21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G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G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G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G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G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G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G28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G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G30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G31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G32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G33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G34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G35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G36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G37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G38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G39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G40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G41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G42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G43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G44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G45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G46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G47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G48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G49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G50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G51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G52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G53" i="4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I8" i="3"/>
  <c r="K8" i="3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G4" i="4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  <c r="H102" i="3"/>
  <c r="J102" i="3"/>
  <c r="H103" i="3"/>
  <c r="J103" i="3"/>
  <c r="H104" i="3"/>
  <c r="J104" i="3"/>
  <c r="H105" i="3"/>
  <c r="J105" i="3"/>
  <c r="H106" i="3"/>
  <c r="J106" i="3"/>
  <c r="H107" i="3"/>
  <c r="J107" i="3"/>
  <c r="H86" i="3"/>
  <c r="J86" i="3"/>
  <c r="H87" i="3"/>
  <c r="J87" i="3"/>
  <c r="H88" i="3"/>
  <c r="J88" i="3"/>
  <c r="H89" i="3"/>
  <c r="J89" i="3"/>
  <c r="H90" i="3"/>
  <c r="J90" i="3"/>
  <c r="H91" i="3"/>
  <c r="J91" i="3"/>
  <c r="H92" i="3"/>
  <c r="J92" i="3"/>
  <c r="H93" i="3"/>
  <c r="J93" i="3"/>
  <c r="H94" i="3"/>
  <c r="J94" i="3"/>
  <c r="H95" i="3"/>
  <c r="J95" i="3"/>
  <c r="H96" i="3"/>
  <c r="J96" i="3"/>
  <c r="H97" i="3"/>
  <c r="J97" i="3"/>
  <c r="H98" i="3"/>
  <c r="J98" i="3"/>
  <c r="H99" i="3"/>
  <c r="J99" i="3"/>
  <c r="H100" i="3"/>
  <c r="J100" i="3"/>
  <c r="H101" i="3"/>
  <c r="J101" i="3"/>
  <c r="H59" i="3"/>
  <c r="J59" i="3"/>
  <c r="H60" i="3"/>
  <c r="J60" i="3"/>
  <c r="H61" i="3"/>
  <c r="J61" i="3"/>
  <c r="H62" i="3"/>
  <c r="J62" i="3"/>
  <c r="H63" i="3"/>
  <c r="J63" i="3"/>
  <c r="H64" i="3"/>
  <c r="J64" i="3"/>
  <c r="H65" i="3"/>
  <c r="J65" i="3"/>
  <c r="H66" i="3"/>
  <c r="J66" i="3"/>
  <c r="H67" i="3"/>
  <c r="J67" i="3"/>
  <c r="H68" i="3"/>
  <c r="J68" i="3"/>
  <c r="H69" i="3"/>
  <c r="J69" i="3"/>
  <c r="H70" i="3"/>
  <c r="J70" i="3"/>
  <c r="H71" i="3"/>
  <c r="J71" i="3"/>
  <c r="H72" i="3"/>
  <c r="J72" i="3"/>
  <c r="H73" i="3"/>
  <c r="J73" i="3"/>
  <c r="H74" i="3"/>
  <c r="J74" i="3"/>
  <c r="H75" i="3"/>
  <c r="J75" i="3"/>
  <c r="H76" i="3"/>
  <c r="J76" i="3"/>
  <c r="H77" i="3"/>
  <c r="J77" i="3"/>
  <c r="H78" i="3"/>
  <c r="J78" i="3"/>
  <c r="H79" i="3"/>
  <c r="J79" i="3"/>
  <c r="H80" i="3"/>
  <c r="J80" i="3"/>
  <c r="H81" i="3"/>
  <c r="J81" i="3"/>
  <c r="H82" i="3"/>
  <c r="J82" i="3"/>
  <c r="H83" i="3"/>
  <c r="J83" i="3"/>
  <c r="H84" i="3"/>
  <c r="J84" i="3"/>
  <c r="H85" i="3"/>
  <c r="J85" i="3"/>
  <c r="C147" i="2"/>
  <c r="C148" i="2"/>
  <c r="C149" i="2"/>
  <c r="C150" i="2"/>
  <c r="C151" i="2"/>
  <c r="C113" i="2"/>
  <c r="H43" i="3"/>
  <c r="J43" i="3"/>
  <c r="C114" i="2"/>
  <c r="H44" i="3"/>
  <c r="J44" i="3"/>
  <c r="C115" i="2"/>
  <c r="H45" i="3"/>
  <c r="J45" i="3"/>
  <c r="C116" i="2"/>
  <c r="H46" i="3"/>
  <c r="J46" i="3"/>
  <c r="C117" i="2"/>
  <c r="H47" i="3"/>
  <c r="J47" i="3"/>
  <c r="C118" i="2"/>
  <c r="H48" i="3"/>
  <c r="J48" i="3"/>
  <c r="C119" i="2"/>
  <c r="H49" i="3"/>
  <c r="J49" i="3"/>
  <c r="C122" i="2"/>
  <c r="H50" i="3"/>
  <c r="J50" i="3"/>
  <c r="C125" i="2"/>
  <c r="H51" i="3"/>
  <c r="J51" i="3"/>
  <c r="C128" i="2"/>
  <c r="H52" i="3"/>
  <c r="J52" i="3"/>
  <c r="C131" i="2"/>
  <c r="H53" i="3"/>
  <c r="J53" i="3"/>
  <c r="C134" i="2"/>
  <c r="H54" i="3"/>
  <c r="J54" i="3"/>
  <c r="C137" i="2"/>
  <c r="H55" i="3"/>
  <c r="J55" i="3"/>
  <c r="C140" i="2"/>
  <c r="H56" i="3"/>
  <c r="J56" i="3"/>
  <c r="C143" i="2"/>
  <c r="H57" i="3"/>
  <c r="J57" i="3"/>
  <c r="C146" i="2"/>
  <c r="H58" i="3"/>
  <c r="J58" i="3"/>
  <c r="C96" i="2"/>
  <c r="H8" i="3"/>
  <c r="J8" i="3"/>
  <c r="C97" i="2"/>
  <c r="H9" i="3"/>
  <c r="J9" i="3"/>
  <c r="C98" i="2"/>
  <c r="H10" i="3"/>
  <c r="J10" i="3"/>
  <c r="C99" i="2"/>
  <c r="H11" i="3"/>
  <c r="J11" i="3"/>
  <c r="C100" i="2"/>
  <c r="H12" i="3"/>
  <c r="J12" i="3"/>
  <c r="C101" i="2"/>
  <c r="H13" i="3"/>
  <c r="J13" i="3"/>
  <c r="C102" i="2"/>
  <c r="H14" i="3"/>
  <c r="J14" i="3"/>
  <c r="C103" i="2"/>
  <c r="H15" i="3"/>
  <c r="J15" i="3"/>
  <c r="C104" i="2"/>
  <c r="H16" i="3"/>
  <c r="J16" i="3"/>
  <c r="C105" i="2"/>
  <c r="H17" i="3"/>
  <c r="J17" i="3"/>
  <c r="C120" i="2"/>
  <c r="H18" i="3"/>
  <c r="J18" i="3"/>
  <c r="C123" i="2"/>
  <c r="H19" i="3"/>
  <c r="J19" i="3"/>
  <c r="C126" i="2"/>
  <c r="H20" i="3"/>
  <c r="J20" i="3"/>
  <c r="C129" i="2"/>
  <c r="H21" i="3"/>
  <c r="J21" i="3"/>
  <c r="C132" i="2"/>
  <c r="H22" i="3"/>
  <c r="J22" i="3"/>
  <c r="C135" i="2"/>
  <c r="H23" i="3"/>
  <c r="J23" i="3"/>
  <c r="C138" i="2"/>
  <c r="H24" i="3"/>
  <c r="J24" i="3"/>
  <c r="C141" i="2"/>
  <c r="H25" i="3"/>
  <c r="J25" i="3"/>
  <c r="C144" i="2"/>
  <c r="H26" i="3"/>
  <c r="J26" i="3"/>
  <c r="C106" i="2"/>
  <c r="H27" i="3"/>
  <c r="J27" i="3"/>
  <c r="C107" i="2"/>
  <c r="H28" i="3"/>
  <c r="J28" i="3"/>
  <c r="C108" i="2"/>
  <c r="H29" i="3"/>
  <c r="J29" i="3"/>
  <c r="C109" i="2"/>
  <c r="H30" i="3"/>
  <c r="J30" i="3"/>
  <c r="C110" i="2"/>
  <c r="H31" i="3"/>
  <c r="J31" i="3"/>
  <c r="C111" i="2"/>
  <c r="H32" i="3"/>
  <c r="J32" i="3"/>
  <c r="C112" i="2"/>
  <c r="H33" i="3"/>
  <c r="J33" i="3"/>
  <c r="C121" i="2"/>
  <c r="H34" i="3"/>
  <c r="J34" i="3"/>
  <c r="C124" i="2"/>
  <c r="H35" i="3"/>
  <c r="J35" i="3"/>
  <c r="C127" i="2"/>
  <c r="H36" i="3"/>
  <c r="J36" i="3"/>
  <c r="C130" i="2"/>
  <c r="H37" i="3"/>
  <c r="J37" i="3"/>
  <c r="C133" i="2"/>
  <c r="H38" i="3"/>
  <c r="J38" i="3"/>
  <c r="C136" i="2"/>
  <c r="H39" i="3"/>
  <c r="J39" i="3"/>
  <c r="C139" i="2"/>
  <c r="H40" i="3"/>
  <c r="J40" i="3"/>
  <c r="C142" i="2"/>
  <c r="H41" i="3"/>
  <c r="J41" i="3"/>
  <c r="C145" i="2"/>
  <c r="H42" i="3"/>
  <c r="J42" i="3"/>
  <c r="BD4" i="4"/>
  <c r="BE4" i="4"/>
  <c r="BF4" i="4"/>
  <c r="BG4" i="4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79" i="2"/>
  <c r="C80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4" i="2"/>
</calcChain>
</file>

<file path=xl/comments1.xml><?xml version="1.0" encoding="utf-8"?>
<comments xmlns="http://schemas.openxmlformats.org/spreadsheetml/2006/main">
  <authors>
    <author>13288686527</author>
  </authors>
  <commentList>
    <comment ref="D7" authorId="0">
      <text>
        <r>
          <rPr>
            <b/>
            <sz val="11"/>
            <color indexed="81"/>
            <rFont val="ＭＳ Ｐゴシック"/>
            <charset val="128"/>
          </rPr>
          <t>如果有第2个奖励物品，填写奖励序号ID</t>
        </r>
      </text>
    </comment>
  </commentList>
</comments>
</file>

<file path=xl/sharedStrings.xml><?xml version="1.0" encoding="utf-8"?>
<sst xmlns="http://schemas.openxmlformats.org/spreadsheetml/2006/main" count="406" uniqueCount="165">
  <si>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</si>
  <si>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</si>
  <si>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</si>
  <si>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</si>
  <si>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</si>
  <si>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</si>
  <si>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</si>
  <si>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</si>
  <si>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</si>
  <si>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</si>
  <si>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</si>
  <si>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</si>
  <si>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</si>
  <si>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</si>
  <si>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</si>
  <si>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</si>
  <si>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</si>
  <si>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</si>
  <si>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</si>
  <si>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</si>
  <si>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</si>
  <si>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</si>
  <si>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</si>
  <si>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</si>
  <si>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</si>
  <si>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</si>
  <si>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</si>
  <si>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</si>
  <si>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</si>
  <si>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</si>
  <si>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</si>
  <si>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</si>
  <si>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</si>
  <si>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</si>
  <si>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</si>
  <si>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</si>
  <si>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</si>
  <si>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</si>
  <si>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</si>
  <si>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</si>
  <si>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</si>
  <si>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</si>
  <si>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</si>
  <si>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</si>
  <si>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</si>
  <si>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</si>
  <si>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</si>
  <si>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</si>
  <si>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</si>
  <si>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</si>
  <si>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</si>
  <si>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</si>
  <si>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</si>
  <si>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</si>
  <si>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</si>
  <si>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</si>
  <si>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</si>
  <si>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</si>
  <si>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</si>
  <si>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</si>
  <si>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</si>
  <si>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</si>
  <si>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</si>
  <si>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</si>
  <si>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</si>
  <si>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</si>
  <si>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</si>
  <si>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</si>
  <si>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</si>
  <si>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</si>
  <si>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</si>
  <si>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</si>
  <si>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</si>
  <si>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</si>
  <si>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</si>
  <si>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</si>
  <si>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</si>
  <si>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</si>
  <si>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</si>
  <si>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</si>
  <si>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</si>
  <si>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</si>
  <si>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</si>
  <si>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</si>
  <si>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</si>
  <si>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</si>
  <si>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</si>
  <si>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</si>
  <si>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</si>
  <si>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</si>
  <si>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必中抽卡</t>
  </si>
  <si>
    <t>必中抽卡包</t>
    <rPh sb="0" eb="1">
      <t>bi'zhong</t>
    </rPh>
    <rPh sb="2" eb="3">
      <t>chou'ka</t>
    </rPh>
    <phoneticPr fontId="3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</si>
  <si>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</si>
  <si>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</si>
  <si>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</si>
  <si>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</si>
  <si>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</si>
  <si>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</si>
  <si>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</si>
  <si>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</si>
  <si>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</si>
  <si>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</si>
  <si>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</si>
  <si>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</si>
  <si>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莲华武将卡</t>
  </si>
  <si>
    <t>笈笙武将卡</t>
  </si>
  <si>
    <t>越城武将卡</t>
  </si>
  <si>
    <t>云颜武将卡</t>
  </si>
  <si>
    <t>飞将武将卡</t>
  </si>
  <si>
    <t>胧月武将卡</t>
  </si>
  <si>
    <t>离墟武将卡</t>
  </si>
  <si>
    <t>绝影武将卡</t>
  </si>
  <si>
    <t>岚汐武将卡</t>
  </si>
  <si>
    <t>玄法武将卡</t>
  </si>
  <si>
    <t>岚依武将卡</t>
  </si>
  <si>
    <t>炀烈武将卡</t>
  </si>
  <si>
    <t>炘诀武将卡</t>
  </si>
  <si>
    <t>奈落武将卡</t>
  </si>
  <si>
    <t>卡尔武将卡</t>
  </si>
  <si>
    <t>星泽武将卡</t>
  </si>
  <si>
    <t>释武将卡</t>
  </si>
  <si>
    <t>凰邪武将卡</t>
  </si>
  <si>
    <t>猎风武将卡</t>
  </si>
  <si>
    <t>夜音武将卡</t>
  </si>
  <si>
    <t>琅琊武将卡</t>
  </si>
  <si>
    <t>乐涯武将卡</t>
  </si>
  <si>
    <t>辽武将卡</t>
  </si>
  <si>
    <t>星霜武将卡</t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</si>
  <si>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</si>
  <si>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</si>
  <si>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</si>
  <si>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</si>
  <si>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</si>
  <si>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</si>
  <si>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</si>
  <si>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</si>
  <si>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</si>
  <si>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</si>
  <si>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</si>
  <si>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</si>
  <si>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</si>
  <si>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</si>
  <si>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</si>
  <si>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</si>
  <si>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</si>
  <si>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</si>
  <si>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</si>
  <si>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</si>
  <si>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</si>
  <si>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</si>
  <si>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</si>
  <si>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</si>
  <si>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</si>
  <si>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</si>
  <si>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</si>
  <si>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</si>
  <si>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</si>
  <si>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</si>
  <si>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</si>
  <si>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</si>
  <si>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奖励等级</t>
    <rPh sb="0" eb="1">
      <t>jiang'l</t>
    </rPh>
    <rPh sb="2" eb="3">
      <t>deng'j</t>
    </rPh>
    <phoneticPr fontId="1" type="noConversion"/>
  </si>
  <si>
    <t>同等级任务序号</t>
    <rPh sb="0" eb="1">
      <t>tong</t>
    </rPh>
    <rPh sb="1" eb="2">
      <t>deng'j</t>
    </rPh>
    <rPh sb="3" eb="4">
      <t>ren'w</t>
    </rPh>
    <rPh sb="5" eb="6">
      <t>xu'hao</t>
    </rPh>
    <phoneticPr fontId="1" type="noConversion"/>
  </si>
  <si>
    <t>经验</t>
    <rPh sb="0" eb="1">
      <t>jing'yan</t>
    </rPh>
    <phoneticPr fontId="1" type="noConversion"/>
  </si>
  <si>
    <t>奖励物品序号</t>
    <rPh sb="0" eb="1">
      <t>jiang'l</t>
    </rPh>
    <rPh sb="2" eb="3">
      <t>wu'p</t>
    </rPh>
    <rPh sb="4" eb="5">
      <t>xu'hao</t>
    </rPh>
    <phoneticPr fontId="1" type="noConversion"/>
  </si>
  <si>
    <t>对应用ID</t>
    <rPh sb="0" eb="1">
      <t>dui'ying</t>
    </rPh>
    <rPh sb="2" eb="3">
      <t>yong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</si>
</sst>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  <font>
      <b/>
      <sz val="11"/>
      <color indexed="81"/>
      <name val="ＭＳ Ｐゴシック"/>
      <charset val="128"/>
    </font>
    <font>
      <sz val="12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2" fillId="3" borderId="0" xfId="0" applyFont="1" applyFill="1" applyBorder="1" applyAlignment="1" applyProtection="1"/>
    <xf numFmtId="0" fontId="0" fillId="3" borderId="0" xfId="0" applyFill="1"/>
    <xf numFmtId="0" fontId="0" fillId="4" borderId="0" xfId="0" applyFill="1"/>
    <xf numFmtId="0" fontId="5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9"/>
  <sheetViews>
    <sheetView tabSelected="1" workbookViewId="0">
      <selection activeCell="D23" sqref="D23"/>
    </sheetView>
  </sheetViews>
  <sheetFormatPr baseColWidth="10" defaultRowHeight="15" x14ac:dyDescent="0.15"/>
  <cols>
    <col min="2" max="2" width="15.1640625" bestFit="1" customWidth="1"/>
    <col min="3" max="3" width="14.33203125" bestFit="1" customWidth="1"/>
    <col min="4" max="4" width="98.5" customWidth="1"/>
    <col min="9" max="10" width="10.83203125" style="6"/>
    <col min="12" max="12" width="8.5" bestFit="1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  <c r="H1" s="1"/>
      <c r="I1" s="5"/>
      <c r="J1" s="5"/>
    </row>
    <row r="2" spans="1:12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  <c r="H2" s="1"/>
      <c r="I2" s="5"/>
      <c r="J2" s="5"/>
    </row>
    <row r="3" spans="1:12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H3" s="1" t="s">
        <v>164</v>
      </c>
      <c r="I3" s="6" t="s">
        <v>160</v>
      </c>
      <c r="J3" s="6" t="s">
        <v>161</v>
      </c>
    </row>
    <row r="4" spans="1:12" x14ac:dyDescent="0.15">
      <c r="A4" s="2">
        <f>500000+H4</f>
        <v>501001</v>
      </c>
      <c r="B4" s="1" t="str">
        <f>"跑环第"&amp;I4&amp;"段奖励"&amp;J4</f>
        <v>跑环第1段奖励1</v>
      </c>
      <c r="C4" s="1" t="str">
        <f>B4</f>
        <v>跑环第1段奖励1</v>
      </c>
      <c r="D4" s="1" t="str">
        <f>VLOOKUP(A4,奖励测试!A:J,7,FALSE)</f>
        <v>[{"t":"i","i":4,"c":500,"tr":0}]</v>
      </c>
      <c r="E4" s="2">
        <v>0</v>
      </c>
      <c r="F4" s="2">
        <v>0</v>
      </c>
      <c r="H4" s="2">
        <f>I4*1000+J4</f>
        <v>1001</v>
      </c>
      <c r="I4" s="6">
        <v>1</v>
      </c>
      <c r="J4" s="6">
        <v>1</v>
      </c>
      <c r="L4" s="8"/>
    </row>
    <row r="5" spans="1:12" x14ac:dyDescent="0.15">
      <c r="A5" s="2">
        <f t="shared" ref="A5:A53" si="0">500000+H5</f>
        <v>501002</v>
      </c>
      <c r="B5" s="1" t="str">
        <f t="shared" ref="B5:B53" si="1">"跑环第"&amp;I5&amp;"段奖励"&amp;J5</f>
        <v>跑环第1段奖励2</v>
      </c>
      <c r="C5" s="1" t="str">
        <f t="shared" ref="C5:C53" si="2">B5</f>
        <v>跑环第1段奖励2</v>
      </c>
      <c r="D5" s="1" t="str">
        <f>VLOOKUP(A5,奖励测试!A:J,7,FALSE)</f>
        <v>[{"t":"i","i":4,"c":500,"tr":0}]</v>
      </c>
      <c r="E5" s="2">
        <v>0</v>
      </c>
      <c r="F5" s="2">
        <v>0</v>
      </c>
      <c r="H5" s="2">
        <f t="shared" ref="H5:H53" si="3">I5*1000+J5</f>
        <v>1002</v>
      </c>
      <c r="I5" s="6">
        <v>1</v>
      </c>
      <c r="J5" s="6">
        <v>2</v>
      </c>
    </row>
    <row r="6" spans="1:12" x14ac:dyDescent="0.15">
      <c r="A6" s="2">
        <f t="shared" si="0"/>
        <v>501003</v>
      </c>
      <c r="B6" s="1" t="str">
        <f t="shared" si="1"/>
        <v>跑环第1段奖励3</v>
      </c>
      <c r="C6" s="1" t="str">
        <f t="shared" si="2"/>
        <v>跑环第1段奖励3</v>
      </c>
      <c r="D6" s="1" t="str">
        <f>VLOOKUP(A6,奖励测试!A:J,7,FALSE)</f>
        <v>[{"t":"i","i":4,"c":500,"tr":0}]</v>
      </c>
      <c r="E6" s="2">
        <v>0</v>
      </c>
      <c r="F6" s="2">
        <v>0</v>
      </c>
      <c r="H6" s="2">
        <f t="shared" si="3"/>
        <v>1003</v>
      </c>
      <c r="I6" s="6">
        <v>1</v>
      </c>
      <c r="J6" s="6">
        <v>3</v>
      </c>
    </row>
    <row r="7" spans="1:12" x14ac:dyDescent="0.15">
      <c r="A7" s="2">
        <f t="shared" si="0"/>
        <v>501004</v>
      </c>
      <c r="B7" s="1" t="str">
        <f t="shared" si="1"/>
        <v>跑环第1段奖励4</v>
      </c>
      <c r="C7" s="1" t="str">
        <f t="shared" si="2"/>
        <v>跑环第1段奖励4</v>
      </c>
      <c r="D7" s="1" t="str">
        <f>VLOOKUP(A7,奖励测试!A:J,7,FALSE)</f>
        <v>[{"t":"i","i":4,"c":500,"tr":0}]</v>
      </c>
      <c r="E7" s="2">
        <v>0</v>
      </c>
      <c r="F7" s="2">
        <v>0</v>
      </c>
      <c r="H7" s="2">
        <f t="shared" si="3"/>
        <v>1004</v>
      </c>
      <c r="I7" s="6">
        <v>1</v>
      </c>
      <c r="J7" s="6">
        <v>4</v>
      </c>
    </row>
    <row r="8" spans="1:12" x14ac:dyDescent="0.15">
      <c r="A8" s="2">
        <f t="shared" si="0"/>
        <v>501005</v>
      </c>
      <c r="B8" s="1" t="str">
        <f t="shared" si="1"/>
        <v>跑环第1段奖励5</v>
      </c>
      <c r="C8" s="1" t="str">
        <f t="shared" si="2"/>
        <v>跑环第1段奖励5</v>
      </c>
      <c r="D8" s="1" t="str">
        <f>VLOOKUP(A8,奖励测试!A:J,7,FALSE)</f>
        <v>[{"t":"i","i":4,"c":500,"tr":0}]</v>
      </c>
      <c r="E8" s="2">
        <v>0</v>
      </c>
      <c r="F8" s="2">
        <v>0</v>
      </c>
      <c r="H8" s="2">
        <f t="shared" si="3"/>
        <v>1005</v>
      </c>
      <c r="I8" s="6">
        <v>1</v>
      </c>
      <c r="J8" s="6">
        <v>5</v>
      </c>
    </row>
    <row r="9" spans="1:12" x14ac:dyDescent="0.15">
      <c r="A9" s="2">
        <f t="shared" si="0"/>
        <v>501006</v>
      </c>
      <c r="B9" s="1" t="str">
        <f t="shared" si="1"/>
        <v>跑环第1段奖励6</v>
      </c>
      <c r="C9" s="1" t="str">
        <f t="shared" si="2"/>
        <v>跑环第1段奖励6</v>
      </c>
      <c r="D9" s="1" t="str">
        <f>VLOOKUP(A9,奖励测试!A:J,7,FALSE)</f>
        <v>[{"t":"i","i":4,"c":500,"tr":0}]</v>
      </c>
      <c r="E9" s="2">
        <v>0</v>
      </c>
      <c r="F9" s="2">
        <v>0</v>
      </c>
      <c r="H9" s="2">
        <f t="shared" si="3"/>
        <v>1006</v>
      </c>
      <c r="I9" s="6">
        <v>1</v>
      </c>
      <c r="J9" s="6">
        <v>6</v>
      </c>
    </row>
    <row r="10" spans="1:12" x14ac:dyDescent="0.15">
      <c r="A10" s="2">
        <f t="shared" si="0"/>
        <v>501007</v>
      </c>
      <c r="B10" s="1" t="str">
        <f t="shared" si="1"/>
        <v>跑环第1段奖励7</v>
      </c>
      <c r="C10" s="1" t="str">
        <f t="shared" si="2"/>
        <v>跑环第1段奖励7</v>
      </c>
      <c r="D10" s="1" t="str">
        <f>VLOOKUP(A10,奖励测试!A:J,7,FALSE)</f>
        <v>[{"t":"i","i":4,"c":500,"tr":0}]</v>
      </c>
      <c r="E10" s="2">
        <v>0</v>
      </c>
      <c r="F10" s="2">
        <v>0</v>
      </c>
      <c r="H10" s="2">
        <f t="shared" si="3"/>
        <v>1007</v>
      </c>
      <c r="I10" s="6">
        <v>1</v>
      </c>
      <c r="J10" s="6">
        <v>7</v>
      </c>
    </row>
    <row r="11" spans="1:12" x14ac:dyDescent="0.15">
      <c r="A11" s="2">
        <f t="shared" si="0"/>
        <v>501008</v>
      </c>
      <c r="B11" s="1" t="str">
        <f t="shared" si="1"/>
        <v>跑环第1段奖励8</v>
      </c>
      <c r="C11" s="1" t="str">
        <f t="shared" si="2"/>
        <v>跑环第1段奖励8</v>
      </c>
      <c r="D11" s="1" t="str">
        <f>VLOOKUP(A11,奖励测试!A:J,7,FALSE)</f>
        <v>[{"t":"i","i":4,"c":500,"tr":0}]</v>
      </c>
      <c r="E11" s="2">
        <v>0</v>
      </c>
      <c r="F11" s="2">
        <v>0</v>
      </c>
      <c r="H11" s="2">
        <f t="shared" si="3"/>
        <v>1008</v>
      </c>
      <c r="I11" s="6">
        <v>1</v>
      </c>
      <c r="J11" s="6">
        <v>8</v>
      </c>
    </row>
    <row r="12" spans="1:12" x14ac:dyDescent="0.15">
      <c r="A12" s="2">
        <f t="shared" si="0"/>
        <v>501009</v>
      </c>
      <c r="B12" s="1" t="str">
        <f t="shared" si="1"/>
        <v>跑环第1段奖励9</v>
      </c>
      <c r="C12" s="1" t="str">
        <f t="shared" si="2"/>
        <v>跑环第1段奖励9</v>
      </c>
      <c r="D12" s="1" t="str">
        <f>VLOOKUP(A12,奖励测试!A:J,7,FALSE)</f>
        <v>[{"t":"i","i":4,"c":500,"tr":0}]</v>
      </c>
      <c r="E12" s="2">
        <v>0</v>
      </c>
      <c r="F12" s="2">
        <v>0</v>
      </c>
      <c r="H12" s="2">
        <f t="shared" si="3"/>
        <v>1009</v>
      </c>
      <c r="I12" s="6">
        <v>1</v>
      </c>
      <c r="J12" s="6">
        <v>9</v>
      </c>
    </row>
    <row r="13" spans="1:12" x14ac:dyDescent="0.15">
      <c r="A13" s="2">
        <f t="shared" si="0"/>
        <v>501010</v>
      </c>
      <c r="B13" s="1" t="str">
        <f t="shared" si="1"/>
        <v>跑环第1段奖励10</v>
      </c>
      <c r="C13" s="1" t="str">
        <f t="shared" si="2"/>
        <v>跑环第1段奖励10</v>
      </c>
      <c r="D13" s="1" t="str">
        <f>VLOOKUP(A13,奖励测试!A:J,7,FALSE)</f>
        <v>[{"t":"i","i":4,"c":500,"tr":0}]</v>
      </c>
      <c r="E13" s="2">
        <v>0</v>
      </c>
      <c r="F13" s="2">
        <v>0</v>
      </c>
      <c r="H13" s="2">
        <f t="shared" si="3"/>
        <v>1010</v>
      </c>
      <c r="I13" s="6">
        <v>1</v>
      </c>
      <c r="J13" s="6">
        <v>10</v>
      </c>
    </row>
    <row r="14" spans="1:12" x14ac:dyDescent="0.15">
      <c r="A14" s="2">
        <f t="shared" si="0"/>
        <v>501011</v>
      </c>
      <c r="B14" s="1" t="str">
        <f t="shared" si="1"/>
        <v>跑环第1段奖励11</v>
      </c>
      <c r="C14" s="1" t="str">
        <f t="shared" si="2"/>
        <v>跑环第1段奖励11</v>
      </c>
      <c r="D14" s="1" t="str">
        <f>VLOOKUP(A14,奖励测试!A:J,7,FALSE)</f>
        <v>[{"t":"i","i":4,"c":500,"tr":0}]</v>
      </c>
      <c r="E14" s="2">
        <v>0</v>
      </c>
      <c r="F14" s="2">
        <v>0</v>
      </c>
      <c r="H14" s="2">
        <f t="shared" si="3"/>
        <v>1011</v>
      </c>
      <c r="I14" s="6">
        <v>1</v>
      </c>
      <c r="J14" s="6">
        <v>11</v>
      </c>
    </row>
    <row r="15" spans="1:12" x14ac:dyDescent="0.15">
      <c r="A15" s="2">
        <f t="shared" si="0"/>
        <v>501012</v>
      </c>
      <c r="B15" s="1" t="str">
        <f t="shared" si="1"/>
        <v>跑环第1段奖励12</v>
      </c>
      <c r="C15" s="1" t="str">
        <f t="shared" si="2"/>
        <v>跑环第1段奖励12</v>
      </c>
      <c r="D15" s="1" t="str">
        <f>VLOOKUP(A15,奖励测试!A:J,7,FALSE)</f>
        <v>[{"t":"i","i":4,"c":500,"tr":0}]</v>
      </c>
      <c r="E15" s="2">
        <v>0</v>
      </c>
      <c r="F15" s="2">
        <v>0</v>
      </c>
      <c r="H15" s="2">
        <f t="shared" si="3"/>
        <v>1012</v>
      </c>
      <c r="I15" s="6">
        <v>1</v>
      </c>
      <c r="J15" s="6">
        <v>12</v>
      </c>
    </row>
    <row r="16" spans="1:12" x14ac:dyDescent="0.15">
      <c r="A16" s="2">
        <f t="shared" si="0"/>
        <v>501013</v>
      </c>
      <c r="B16" s="1" t="str">
        <f t="shared" si="1"/>
        <v>跑环第1段奖励13</v>
      </c>
      <c r="C16" s="1" t="str">
        <f t="shared" si="2"/>
        <v>跑环第1段奖励13</v>
      </c>
      <c r="D16" s="1" t="str">
        <f>VLOOKUP(A16,奖励测试!A:J,7,FALSE)</f>
        <v>[{"t":"i","i":4,"c":500,"tr":0}]</v>
      </c>
      <c r="E16" s="2">
        <v>0</v>
      </c>
      <c r="F16" s="2">
        <v>0</v>
      </c>
      <c r="H16" s="2">
        <f t="shared" si="3"/>
        <v>1013</v>
      </c>
      <c r="I16" s="6">
        <v>1</v>
      </c>
      <c r="J16" s="6">
        <v>13</v>
      </c>
    </row>
    <row r="17" spans="1:10" x14ac:dyDescent="0.15">
      <c r="A17" s="2">
        <f t="shared" si="0"/>
        <v>501014</v>
      </c>
      <c r="B17" s="1" t="str">
        <f t="shared" si="1"/>
        <v>跑环第1段奖励14</v>
      </c>
      <c r="C17" s="1" t="str">
        <f t="shared" si="2"/>
        <v>跑环第1段奖励14</v>
      </c>
      <c r="D17" s="1" t="str">
        <f>VLOOKUP(A17,奖励测试!A:J,7,FALSE)</f>
        <v>[{"t":"i","i":4,"c":500,"tr":0}]</v>
      </c>
      <c r="E17" s="2">
        <v>0</v>
      </c>
      <c r="F17" s="2">
        <v>0</v>
      </c>
      <c r="H17" s="2">
        <f t="shared" si="3"/>
        <v>1014</v>
      </c>
      <c r="I17" s="6">
        <v>1</v>
      </c>
      <c r="J17" s="6">
        <v>14</v>
      </c>
    </row>
    <row r="18" spans="1:10" x14ac:dyDescent="0.15">
      <c r="A18" s="2">
        <f t="shared" si="0"/>
        <v>501015</v>
      </c>
      <c r="B18" s="1" t="str">
        <f t="shared" si="1"/>
        <v>跑环第1段奖励15</v>
      </c>
      <c r="C18" s="1" t="str">
        <f t="shared" si="2"/>
        <v>跑环第1段奖励15</v>
      </c>
      <c r="D18" s="1" t="str">
        <f>VLOOKUP(A18,奖励测试!A:J,7,FALSE)</f>
        <v>[{"t":"i","i":4,"c":500,"tr":0}]</v>
      </c>
      <c r="E18" s="2">
        <v>0</v>
      </c>
      <c r="F18" s="2">
        <v>0</v>
      </c>
      <c r="H18" s="2">
        <f t="shared" si="3"/>
        <v>1015</v>
      </c>
      <c r="I18" s="6">
        <v>1</v>
      </c>
      <c r="J18" s="6">
        <v>15</v>
      </c>
    </row>
    <row r="19" spans="1:10" x14ac:dyDescent="0.15">
      <c r="A19" s="2">
        <f t="shared" si="0"/>
        <v>501016</v>
      </c>
      <c r="B19" s="1" t="str">
        <f t="shared" si="1"/>
        <v>跑环第1段奖励16</v>
      </c>
      <c r="C19" s="1" t="str">
        <f t="shared" si="2"/>
        <v>跑环第1段奖励16</v>
      </c>
      <c r="D19" s="1" t="str">
        <f>VLOOKUP(A19,奖励测试!A:J,7,FALSE)</f>
        <v>[{"t":"i","i":4,"c":500,"tr":0}]</v>
      </c>
      <c r="E19" s="2">
        <v>0</v>
      </c>
      <c r="F19" s="2">
        <v>0</v>
      </c>
      <c r="H19" s="2">
        <f t="shared" si="3"/>
        <v>1016</v>
      </c>
      <c r="I19" s="6">
        <v>1</v>
      </c>
      <c r="J19" s="6">
        <v>16</v>
      </c>
    </row>
    <row r="20" spans="1:10" x14ac:dyDescent="0.15">
      <c r="A20" s="2">
        <f t="shared" si="0"/>
        <v>501017</v>
      </c>
      <c r="B20" s="1" t="str">
        <f t="shared" si="1"/>
        <v>跑环第1段奖励17</v>
      </c>
      <c r="C20" s="1" t="str">
        <f t="shared" si="2"/>
        <v>跑环第1段奖励17</v>
      </c>
      <c r="D20" s="1" t="str">
        <f>VLOOKUP(A20,奖励测试!A:J,7,FALSE)</f>
        <v>[{"t":"i","i":4,"c":500,"tr":0}]</v>
      </c>
      <c r="E20" s="2">
        <v>0</v>
      </c>
      <c r="F20" s="2">
        <v>0</v>
      </c>
      <c r="H20" s="2">
        <f t="shared" si="3"/>
        <v>1017</v>
      </c>
      <c r="I20" s="6">
        <v>1</v>
      </c>
      <c r="J20" s="6">
        <v>17</v>
      </c>
    </row>
    <row r="21" spans="1:10" x14ac:dyDescent="0.15">
      <c r="A21" s="2">
        <f t="shared" si="0"/>
        <v>501018</v>
      </c>
      <c r="B21" s="1" t="str">
        <f t="shared" si="1"/>
        <v>跑环第1段奖励18</v>
      </c>
      <c r="C21" s="1" t="str">
        <f t="shared" si="2"/>
        <v>跑环第1段奖励18</v>
      </c>
      <c r="D21" s="1" t="str">
        <f>VLOOKUP(A21,奖励测试!A:J,7,FALSE)</f>
        <v>[{"t":"i","i":4,"c":500,"tr":0}]</v>
      </c>
      <c r="E21" s="2">
        <v>0</v>
      </c>
      <c r="F21" s="2">
        <v>0</v>
      </c>
      <c r="H21" s="2">
        <f t="shared" si="3"/>
        <v>1018</v>
      </c>
      <c r="I21" s="6">
        <v>1</v>
      </c>
      <c r="J21" s="6">
        <v>18</v>
      </c>
    </row>
    <row r="22" spans="1:10" x14ac:dyDescent="0.15">
      <c r="A22" s="2">
        <f t="shared" si="0"/>
        <v>501019</v>
      </c>
      <c r="B22" s="1" t="str">
        <f t="shared" si="1"/>
        <v>跑环第1段奖励19</v>
      </c>
      <c r="C22" s="1" t="str">
        <f t="shared" si="2"/>
        <v>跑环第1段奖励19</v>
      </c>
      <c r="D22" s="1" t="str">
        <f>VLOOKUP(A22,奖励测试!A:J,7,FALSE)</f>
        <v>[{"t":"i","i":4,"c":500,"tr":0}]</v>
      </c>
      <c r="E22" s="2">
        <v>0</v>
      </c>
      <c r="F22" s="2">
        <v>0</v>
      </c>
      <c r="H22" s="2">
        <f t="shared" si="3"/>
        <v>1019</v>
      </c>
      <c r="I22" s="6">
        <v>1</v>
      </c>
      <c r="J22" s="6">
        <v>19</v>
      </c>
    </row>
    <row r="23" spans="1:10" x14ac:dyDescent="0.15">
      <c r="A23" s="2">
        <f t="shared" si="0"/>
        <v>501020</v>
      </c>
      <c r="B23" s="1" t="str">
        <f t="shared" si="1"/>
        <v>跑环第1段奖励20</v>
      </c>
      <c r="C23" s="1" t="str">
        <f t="shared" si="2"/>
        <v>跑环第1段奖励20</v>
      </c>
      <c r="D23" s="1" t="str">
        <f>VLOOKUP(A23,奖励测试!A:J,7,FALSE)</f>
        <v>[{"t":"i","i":4,"c":500,"tr":0}]</v>
      </c>
      <c r="E23" s="2">
        <v>0</v>
      </c>
      <c r="F23" s="2">
        <v>0</v>
      </c>
      <c r="H23" s="2">
        <f t="shared" si="3"/>
        <v>1020</v>
      </c>
      <c r="I23" s="6">
        <v>1</v>
      </c>
      <c r="J23" s="6">
        <v>20</v>
      </c>
    </row>
    <row r="24" spans="1:10" x14ac:dyDescent="0.15">
      <c r="A24" s="2">
        <f t="shared" si="0"/>
        <v>501021</v>
      </c>
      <c r="B24" s="1" t="str">
        <f t="shared" si="1"/>
        <v>跑环第1段奖励21</v>
      </c>
      <c r="C24" s="1" t="str">
        <f t="shared" si="2"/>
        <v>跑环第1段奖励21</v>
      </c>
      <c r="D24" s="1" t="str">
        <f>VLOOKUP(A24,奖励测试!A:J,7,FALSE)</f>
        <v>[{"t":"i","i":4,"c":500,"tr":0}]</v>
      </c>
      <c r="E24" s="2">
        <v>0</v>
      </c>
      <c r="F24" s="2">
        <v>0</v>
      </c>
      <c r="H24" s="2">
        <f t="shared" si="3"/>
        <v>1021</v>
      </c>
      <c r="I24" s="6">
        <v>1</v>
      </c>
      <c r="J24" s="6">
        <v>21</v>
      </c>
    </row>
    <row r="25" spans="1:10" x14ac:dyDescent="0.15">
      <c r="A25" s="2">
        <f t="shared" si="0"/>
        <v>501022</v>
      </c>
      <c r="B25" s="1" t="str">
        <f t="shared" si="1"/>
        <v>跑环第1段奖励22</v>
      </c>
      <c r="C25" s="1" t="str">
        <f t="shared" si="2"/>
        <v>跑环第1段奖励22</v>
      </c>
      <c r="D25" s="1" t="str">
        <f>VLOOKUP(A25,奖励测试!A:J,7,FALSE)</f>
        <v>[{"t":"i","i":4,"c":500,"tr":0}]</v>
      </c>
      <c r="E25" s="2">
        <v>0</v>
      </c>
      <c r="F25" s="2">
        <v>0</v>
      </c>
      <c r="H25" s="2">
        <f t="shared" si="3"/>
        <v>1022</v>
      </c>
      <c r="I25" s="6">
        <v>1</v>
      </c>
      <c r="J25" s="6">
        <v>22</v>
      </c>
    </row>
    <row r="26" spans="1:10" x14ac:dyDescent="0.15">
      <c r="A26" s="2">
        <f t="shared" si="0"/>
        <v>501023</v>
      </c>
      <c r="B26" s="1" t="str">
        <f t="shared" si="1"/>
        <v>跑环第1段奖励23</v>
      </c>
      <c r="C26" s="1" t="str">
        <f t="shared" si="2"/>
        <v>跑环第1段奖励23</v>
      </c>
      <c r="D26" s="1" t="str">
        <f>VLOOKUP(A26,奖励测试!A:J,7,FALSE)</f>
        <v>[{"t":"i","i":4,"c":500,"tr":0}]</v>
      </c>
      <c r="E26" s="2">
        <v>0</v>
      </c>
      <c r="F26" s="2">
        <v>0</v>
      </c>
      <c r="H26" s="2">
        <f t="shared" si="3"/>
        <v>1023</v>
      </c>
      <c r="I26" s="6">
        <v>1</v>
      </c>
      <c r="J26" s="6">
        <v>23</v>
      </c>
    </row>
    <row r="27" spans="1:10" x14ac:dyDescent="0.15">
      <c r="A27" s="2">
        <f t="shared" si="0"/>
        <v>501024</v>
      </c>
      <c r="B27" s="1" t="str">
        <f t="shared" si="1"/>
        <v>跑环第1段奖励24</v>
      </c>
      <c r="C27" s="1" t="str">
        <f t="shared" si="2"/>
        <v>跑环第1段奖励24</v>
      </c>
      <c r="D27" s="1" t="str">
        <f>VLOOKUP(A27,奖励测试!A:J,7,FALSE)</f>
        <v>[{"t":"i","i":4,"c":500,"tr":0}]</v>
      </c>
      <c r="E27" s="2">
        <v>0</v>
      </c>
      <c r="F27" s="2">
        <v>0</v>
      </c>
      <c r="H27" s="2">
        <f t="shared" si="3"/>
        <v>1024</v>
      </c>
      <c r="I27" s="6">
        <v>1</v>
      </c>
      <c r="J27" s="6">
        <v>24</v>
      </c>
    </row>
    <row r="28" spans="1:10" x14ac:dyDescent="0.15">
      <c r="A28" s="2">
        <f t="shared" si="0"/>
        <v>501025</v>
      </c>
      <c r="B28" s="1" t="str">
        <f t="shared" si="1"/>
        <v>跑环第1段奖励25</v>
      </c>
      <c r="C28" s="1" t="str">
        <f t="shared" si="2"/>
        <v>跑环第1段奖励25</v>
      </c>
      <c r="D28" s="1" t="str">
        <f>VLOOKUP(A28,奖励测试!A:J,7,FALSE)</f>
        <v>[{"t":"i","i":4,"c":500,"tr":0}]</v>
      </c>
      <c r="E28" s="2">
        <v>0</v>
      </c>
      <c r="F28" s="2">
        <v>0</v>
      </c>
      <c r="H28" s="2">
        <f t="shared" si="3"/>
        <v>1025</v>
      </c>
      <c r="I28" s="6">
        <v>1</v>
      </c>
      <c r="J28" s="6">
        <v>25</v>
      </c>
    </row>
    <row r="29" spans="1:10" x14ac:dyDescent="0.15">
      <c r="A29" s="2">
        <f t="shared" si="0"/>
        <v>501026</v>
      </c>
      <c r="B29" s="1" t="str">
        <f t="shared" si="1"/>
        <v>跑环第1段奖励26</v>
      </c>
      <c r="C29" s="1" t="str">
        <f t="shared" si="2"/>
        <v>跑环第1段奖励26</v>
      </c>
      <c r="D29" s="1" t="str">
        <f>VLOOKUP(A29,奖励测试!A:J,7,FALSE)</f>
        <v>[{"t":"i","i":4,"c":500,"tr":0}]</v>
      </c>
      <c r="E29" s="2">
        <v>0</v>
      </c>
      <c r="F29" s="2">
        <v>0</v>
      </c>
      <c r="H29" s="2">
        <f t="shared" si="3"/>
        <v>1026</v>
      </c>
      <c r="I29" s="6">
        <v>1</v>
      </c>
      <c r="J29" s="6">
        <v>26</v>
      </c>
    </row>
    <row r="30" spans="1:10" x14ac:dyDescent="0.15">
      <c r="A30" s="2">
        <f t="shared" si="0"/>
        <v>501027</v>
      </c>
      <c r="B30" s="1" t="str">
        <f t="shared" si="1"/>
        <v>跑环第1段奖励27</v>
      </c>
      <c r="C30" s="1" t="str">
        <f t="shared" si="2"/>
        <v>跑环第1段奖励27</v>
      </c>
      <c r="D30" s="1" t="str">
        <f>VLOOKUP(A30,奖励测试!A:J,7,FALSE)</f>
        <v>[{"t":"i","i":4,"c":500,"tr":0}]</v>
      </c>
      <c r="E30" s="2">
        <v>0</v>
      </c>
      <c r="F30" s="2">
        <v>0</v>
      </c>
      <c r="H30" s="2">
        <f t="shared" si="3"/>
        <v>1027</v>
      </c>
      <c r="I30" s="6">
        <v>1</v>
      </c>
      <c r="J30" s="6">
        <v>27</v>
      </c>
    </row>
    <row r="31" spans="1:10" x14ac:dyDescent="0.15">
      <c r="A31" s="2">
        <f t="shared" si="0"/>
        <v>501028</v>
      </c>
      <c r="B31" s="1" t="str">
        <f t="shared" si="1"/>
        <v>跑环第1段奖励28</v>
      </c>
      <c r="C31" s="1" t="str">
        <f t="shared" si="2"/>
        <v>跑环第1段奖励28</v>
      </c>
      <c r="D31" s="1" t="str">
        <f>VLOOKUP(A31,奖励测试!A:J,7,FALSE)</f>
        <v>[{"t":"i","i":4,"c":500,"tr":0}]</v>
      </c>
      <c r="E31" s="2">
        <v>0</v>
      </c>
      <c r="F31" s="2">
        <v>0</v>
      </c>
      <c r="H31" s="2">
        <f t="shared" si="3"/>
        <v>1028</v>
      </c>
      <c r="I31" s="6">
        <v>1</v>
      </c>
      <c r="J31" s="6">
        <v>28</v>
      </c>
    </row>
    <row r="32" spans="1:10" x14ac:dyDescent="0.15">
      <c r="A32" s="2">
        <f t="shared" si="0"/>
        <v>501029</v>
      </c>
      <c r="B32" s="1" t="str">
        <f t="shared" si="1"/>
        <v>跑环第1段奖励29</v>
      </c>
      <c r="C32" s="1" t="str">
        <f t="shared" si="2"/>
        <v>跑环第1段奖励29</v>
      </c>
      <c r="D32" s="1" t="str">
        <f>VLOOKUP(A32,奖励测试!A:J,7,FALSE)</f>
        <v>[{"t":"i","i":4,"c":500,"tr":0}]</v>
      </c>
      <c r="E32" s="2">
        <v>0</v>
      </c>
      <c r="F32" s="2">
        <v>0</v>
      </c>
      <c r="H32" s="2">
        <f t="shared" si="3"/>
        <v>1029</v>
      </c>
      <c r="I32" s="6">
        <v>1</v>
      </c>
      <c r="J32" s="6">
        <v>29</v>
      </c>
    </row>
    <row r="33" spans="1:10" x14ac:dyDescent="0.15">
      <c r="A33" s="2">
        <f t="shared" si="0"/>
        <v>501030</v>
      </c>
      <c r="B33" s="1" t="str">
        <f t="shared" si="1"/>
        <v>跑环第1段奖励30</v>
      </c>
      <c r="C33" s="1" t="str">
        <f t="shared" si="2"/>
        <v>跑环第1段奖励30</v>
      </c>
      <c r="D33" s="1" t="str">
        <f>VLOOKUP(A33,奖励测试!A:J,7,FALSE)</f>
        <v>[{"t":"i","i":4,"c":500,"tr":0}]</v>
      </c>
      <c r="E33" s="2">
        <v>0</v>
      </c>
      <c r="F33" s="2">
        <v>0</v>
      </c>
      <c r="H33" s="2">
        <f t="shared" si="3"/>
        <v>1030</v>
      </c>
      <c r="I33" s="6">
        <v>1</v>
      </c>
      <c r="J33" s="6">
        <v>30</v>
      </c>
    </row>
    <row r="34" spans="1:10" x14ac:dyDescent="0.15">
      <c r="A34" s="2">
        <f t="shared" si="0"/>
        <v>501031</v>
      </c>
      <c r="B34" s="1" t="str">
        <f t="shared" si="1"/>
        <v>跑环第1段奖励31</v>
      </c>
      <c r="C34" s="1" t="str">
        <f t="shared" si="2"/>
        <v>跑环第1段奖励31</v>
      </c>
      <c r="D34" s="1" t="str">
        <f>VLOOKUP(A34,奖励测试!A:J,7,FALSE)</f>
        <v>[{"t":"i","i":4,"c":500,"tr":0}]</v>
      </c>
      <c r="E34" s="2">
        <v>0</v>
      </c>
      <c r="F34" s="2">
        <v>0</v>
      </c>
      <c r="H34" s="2">
        <f t="shared" si="3"/>
        <v>1031</v>
      </c>
      <c r="I34" s="6">
        <v>1</v>
      </c>
      <c r="J34" s="6">
        <v>31</v>
      </c>
    </row>
    <row r="35" spans="1:10" x14ac:dyDescent="0.15">
      <c r="A35" s="2">
        <f t="shared" si="0"/>
        <v>501032</v>
      </c>
      <c r="B35" s="1" t="str">
        <f t="shared" si="1"/>
        <v>跑环第1段奖励32</v>
      </c>
      <c r="C35" s="1" t="str">
        <f t="shared" si="2"/>
        <v>跑环第1段奖励32</v>
      </c>
      <c r="D35" s="1" t="str">
        <f>VLOOKUP(A35,奖励测试!A:J,7,FALSE)</f>
        <v>[{"t":"i","i":4,"c":500,"tr":0}]</v>
      </c>
      <c r="E35" s="2">
        <v>0</v>
      </c>
      <c r="F35" s="2">
        <v>0</v>
      </c>
      <c r="H35" s="2">
        <f t="shared" si="3"/>
        <v>1032</v>
      </c>
      <c r="I35" s="6">
        <v>1</v>
      </c>
      <c r="J35" s="6">
        <v>32</v>
      </c>
    </row>
    <row r="36" spans="1:10" x14ac:dyDescent="0.15">
      <c r="A36" s="2">
        <f t="shared" si="0"/>
        <v>501033</v>
      </c>
      <c r="B36" s="1" t="str">
        <f t="shared" si="1"/>
        <v>跑环第1段奖励33</v>
      </c>
      <c r="C36" s="1" t="str">
        <f t="shared" si="2"/>
        <v>跑环第1段奖励33</v>
      </c>
      <c r="D36" s="1" t="str">
        <f>VLOOKUP(A36,奖励测试!A:J,7,FALSE)</f>
        <v>[{"t":"i","i":4,"c":500,"tr":0}]</v>
      </c>
      <c r="E36" s="2">
        <v>0</v>
      </c>
      <c r="F36" s="2">
        <v>0</v>
      </c>
      <c r="H36" s="2">
        <f t="shared" si="3"/>
        <v>1033</v>
      </c>
      <c r="I36" s="6">
        <v>1</v>
      </c>
      <c r="J36" s="6">
        <v>33</v>
      </c>
    </row>
    <row r="37" spans="1:10" x14ac:dyDescent="0.15">
      <c r="A37" s="2">
        <f t="shared" si="0"/>
        <v>501034</v>
      </c>
      <c r="B37" s="1" t="str">
        <f t="shared" si="1"/>
        <v>跑环第1段奖励34</v>
      </c>
      <c r="C37" s="1" t="str">
        <f t="shared" si="2"/>
        <v>跑环第1段奖励34</v>
      </c>
      <c r="D37" s="1" t="str">
        <f>VLOOKUP(A37,奖励测试!A:J,7,FALSE)</f>
        <v>[{"t":"i","i":4,"c":500,"tr":0}]</v>
      </c>
      <c r="E37" s="2">
        <v>0</v>
      </c>
      <c r="F37" s="2">
        <v>0</v>
      </c>
      <c r="H37" s="2">
        <f t="shared" si="3"/>
        <v>1034</v>
      </c>
      <c r="I37" s="6">
        <v>1</v>
      </c>
      <c r="J37" s="6">
        <v>34</v>
      </c>
    </row>
    <row r="38" spans="1:10" x14ac:dyDescent="0.15">
      <c r="A38" s="2">
        <f t="shared" si="0"/>
        <v>501035</v>
      </c>
      <c r="B38" s="1" t="str">
        <f t="shared" si="1"/>
        <v>跑环第1段奖励35</v>
      </c>
      <c r="C38" s="1" t="str">
        <f t="shared" si="2"/>
        <v>跑环第1段奖励35</v>
      </c>
      <c r="D38" s="1" t="str">
        <f>VLOOKUP(A38,奖励测试!A:J,7,FALSE)</f>
        <v>[{"t":"i","i":4,"c":500,"tr":0}]</v>
      </c>
      <c r="E38" s="2">
        <v>0</v>
      </c>
      <c r="F38" s="2">
        <v>0</v>
      </c>
      <c r="H38" s="2">
        <f t="shared" si="3"/>
        <v>1035</v>
      </c>
      <c r="I38" s="6">
        <v>1</v>
      </c>
      <c r="J38" s="6">
        <v>35</v>
      </c>
    </row>
    <row r="39" spans="1:10" x14ac:dyDescent="0.15">
      <c r="A39" s="2">
        <f t="shared" si="0"/>
        <v>501036</v>
      </c>
      <c r="B39" s="1" t="str">
        <f t="shared" si="1"/>
        <v>跑环第1段奖励36</v>
      </c>
      <c r="C39" s="1" t="str">
        <f t="shared" si="2"/>
        <v>跑环第1段奖励36</v>
      </c>
      <c r="D39" s="1" t="str">
        <f>VLOOKUP(A39,奖励测试!A:J,7,FALSE)</f>
        <v>[{"t":"i","i":4,"c":500,"tr":0}]</v>
      </c>
      <c r="E39" s="2">
        <v>0</v>
      </c>
      <c r="F39" s="2">
        <v>0</v>
      </c>
      <c r="H39" s="2">
        <f t="shared" si="3"/>
        <v>1036</v>
      </c>
      <c r="I39" s="6">
        <v>1</v>
      </c>
      <c r="J39" s="6">
        <v>36</v>
      </c>
    </row>
    <row r="40" spans="1:10" x14ac:dyDescent="0.15">
      <c r="A40" s="2">
        <f t="shared" si="0"/>
        <v>501037</v>
      </c>
      <c r="B40" s="1" t="str">
        <f t="shared" si="1"/>
        <v>跑环第1段奖励37</v>
      </c>
      <c r="C40" s="1" t="str">
        <f t="shared" si="2"/>
        <v>跑环第1段奖励37</v>
      </c>
      <c r="D40" s="1" t="str">
        <f>VLOOKUP(A40,奖励测试!A:J,7,FALSE)</f>
        <v>[{"t":"i","i":4,"c":500,"tr":0}]</v>
      </c>
      <c r="E40" s="2">
        <v>0</v>
      </c>
      <c r="F40" s="2">
        <v>0</v>
      </c>
      <c r="H40" s="2">
        <f t="shared" si="3"/>
        <v>1037</v>
      </c>
      <c r="I40" s="6">
        <v>1</v>
      </c>
      <c r="J40" s="6">
        <v>37</v>
      </c>
    </row>
    <row r="41" spans="1:10" x14ac:dyDescent="0.15">
      <c r="A41" s="2">
        <f t="shared" si="0"/>
        <v>501038</v>
      </c>
      <c r="B41" s="1" t="str">
        <f t="shared" si="1"/>
        <v>跑环第1段奖励38</v>
      </c>
      <c r="C41" s="1" t="str">
        <f t="shared" si="2"/>
        <v>跑环第1段奖励38</v>
      </c>
      <c r="D41" s="1" t="str">
        <f>VLOOKUP(A41,奖励测试!A:J,7,FALSE)</f>
        <v>[{"t":"i","i":4,"c":500,"tr":0}]</v>
      </c>
      <c r="E41" s="2">
        <v>0</v>
      </c>
      <c r="F41" s="2">
        <v>0</v>
      </c>
      <c r="H41" s="2">
        <f t="shared" si="3"/>
        <v>1038</v>
      </c>
      <c r="I41" s="6">
        <v>1</v>
      </c>
      <c r="J41" s="6">
        <v>38</v>
      </c>
    </row>
    <row r="42" spans="1:10" x14ac:dyDescent="0.15">
      <c r="A42" s="2">
        <f t="shared" si="0"/>
        <v>501039</v>
      </c>
      <c r="B42" s="1" t="str">
        <f t="shared" si="1"/>
        <v>跑环第1段奖励39</v>
      </c>
      <c r="C42" s="1" t="str">
        <f t="shared" si="2"/>
        <v>跑环第1段奖励39</v>
      </c>
      <c r="D42" s="1" t="str">
        <f>VLOOKUP(A42,奖励测试!A:J,7,FALSE)</f>
        <v>[{"t":"i","i":4,"c":500,"tr":0}]</v>
      </c>
      <c r="E42" s="2">
        <v>0</v>
      </c>
      <c r="F42" s="2">
        <v>0</v>
      </c>
      <c r="H42" s="2">
        <f t="shared" si="3"/>
        <v>1039</v>
      </c>
      <c r="I42" s="6">
        <v>1</v>
      </c>
      <c r="J42" s="6">
        <v>39</v>
      </c>
    </row>
    <row r="43" spans="1:10" x14ac:dyDescent="0.15">
      <c r="A43" s="2">
        <f t="shared" si="0"/>
        <v>501040</v>
      </c>
      <c r="B43" s="1" t="str">
        <f t="shared" si="1"/>
        <v>跑环第1段奖励40</v>
      </c>
      <c r="C43" s="1" t="str">
        <f t="shared" si="2"/>
        <v>跑环第1段奖励40</v>
      </c>
      <c r="D43" s="1" t="str">
        <f>VLOOKUP(A43,奖励测试!A:J,7,FALSE)</f>
        <v>[{"t":"i","i":4,"c":500,"tr":0}]</v>
      </c>
      <c r="E43" s="2">
        <v>0</v>
      </c>
      <c r="F43" s="2">
        <v>0</v>
      </c>
      <c r="H43" s="2">
        <f t="shared" si="3"/>
        <v>1040</v>
      </c>
      <c r="I43" s="6">
        <v>1</v>
      </c>
      <c r="J43" s="6">
        <v>40</v>
      </c>
    </row>
    <row r="44" spans="1:10" x14ac:dyDescent="0.15">
      <c r="A44" s="2">
        <f t="shared" si="0"/>
        <v>501041</v>
      </c>
      <c r="B44" s="1" t="str">
        <f t="shared" si="1"/>
        <v>跑环第1段奖励41</v>
      </c>
      <c r="C44" s="1" t="str">
        <f t="shared" si="2"/>
        <v>跑环第1段奖励41</v>
      </c>
      <c r="D44" s="1" t="str">
        <f>VLOOKUP(A44,奖励测试!A:J,7,FALSE)</f>
        <v>[{"t":"i","i":4,"c":500,"tr":0}]</v>
      </c>
      <c r="E44" s="2">
        <v>0</v>
      </c>
      <c r="F44" s="2">
        <v>0</v>
      </c>
      <c r="H44" s="2">
        <f t="shared" si="3"/>
        <v>1041</v>
      </c>
      <c r="I44" s="6">
        <v>1</v>
      </c>
      <c r="J44" s="6">
        <v>41</v>
      </c>
    </row>
    <row r="45" spans="1:10" x14ac:dyDescent="0.15">
      <c r="A45" s="2">
        <f t="shared" si="0"/>
        <v>501042</v>
      </c>
      <c r="B45" s="1" t="str">
        <f t="shared" si="1"/>
        <v>跑环第1段奖励42</v>
      </c>
      <c r="C45" s="1" t="str">
        <f t="shared" si="2"/>
        <v>跑环第1段奖励42</v>
      </c>
      <c r="D45" s="1" t="str">
        <f>VLOOKUP(A45,奖励测试!A:J,7,FALSE)</f>
        <v>[{"t":"i","i":4,"c":500,"tr":0}]</v>
      </c>
      <c r="E45" s="2">
        <v>0</v>
      </c>
      <c r="F45" s="2">
        <v>0</v>
      </c>
      <c r="H45" s="2">
        <f t="shared" si="3"/>
        <v>1042</v>
      </c>
      <c r="I45" s="6">
        <v>1</v>
      </c>
      <c r="J45" s="6">
        <v>42</v>
      </c>
    </row>
    <row r="46" spans="1:10" x14ac:dyDescent="0.15">
      <c r="A46" s="2">
        <f t="shared" si="0"/>
        <v>501043</v>
      </c>
      <c r="B46" s="1" t="str">
        <f t="shared" si="1"/>
        <v>跑环第1段奖励43</v>
      </c>
      <c r="C46" s="1" t="str">
        <f t="shared" si="2"/>
        <v>跑环第1段奖励43</v>
      </c>
      <c r="D46" s="1" t="str">
        <f>VLOOKUP(A46,奖励测试!A:J,7,FALSE)</f>
        <v>[{"t":"i","i":4,"c":500,"tr":0}]</v>
      </c>
      <c r="E46" s="2">
        <v>0</v>
      </c>
      <c r="F46" s="2">
        <v>0</v>
      </c>
      <c r="H46" s="2">
        <f t="shared" si="3"/>
        <v>1043</v>
      </c>
      <c r="I46" s="6">
        <v>1</v>
      </c>
      <c r="J46" s="6">
        <v>43</v>
      </c>
    </row>
    <row r="47" spans="1:10" x14ac:dyDescent="0.15">
      <c r="A47" s="2">
        <f t="shared" si="0"/>
        <v>501044</v>
      </c>
      <c r="B47" s="1" t="str">
        <f t="shared" si="1"/>
        <v>跑环第1段奖励44</v>
      </c>
      <c r="C47" s="1" t="str">
        <f t="shared" si="2"/>
        <v>跑环第1段奖励44</v>
      </c>
      <c r="D47" s="1" t="str">
        <f>VLOOKUP(A47,奖励测试!A:J,7,FALSE)</f>
        <v>[{"t":"i","i":4,"c":500,"tr":0}]</v>
      </c>
      <c r="E47" s="2">
        <v>0</v>
      </c>
      <c r="F47" s="2">
        <v>0</v>
      </c>
      <c r="H47" s="2">
        <f t="shared" si="3"/>
        <v>1044</v>
      </c>
      <c r="I47" s="6">
        <v>1</v>
      </c>
      <c r="J47" s="6">
        <v>44</v>
      </c>
    </row>
    <row r="48" spans="1:10" x14ac:dyDescent="0.15">
      <c r="A48" s="2">
        <f t="shared" si="0"/>
        <v>501045</v>
      </c>
      <c r="B48" s="1" t="str">
        <f t="shared" si="1"/>
        <v>跑环第1段奖励45</v>
      </c>
      <c r="C48" s="1" t="str">
        <f t="shared" si="2"/>
        <v>跑环第1段奖励45</v>
      </c>
      <c r="D48" s="1" t="str">
        <f>VLOOKUP(A48,奖励测试!A:J,7,FALSE)</f>
        <v>[{"t":"i","i":4,"c":500,"tr":0}]</v>
      </c>
      <c r="E48" s="2">
        <v>0</v>
      </c>
      <c r="F48" s="2">
        <v>0</v>
      </c>
      <c r="H48" s="2">
        <f t="shared" si="3"/>
        <v>1045</v>
      </c>
      <c r="I48" s="6">
        <v>1</v>
      </c>
      <c r="J48" s="6">
        <v>45</v>
      </c>
    </row>
    <row r="49" spans="1:10" x14ac:dyDescent="0.15">
      <c r="A49" s="2">
        <f t="shared" si="0"/>
        <v>501046</v>
      </c>
      <c r="B49" s="1" t="str">
        <f t="shared" si="1"/>
        <v>跑环第1段奖励46</v>
      </c>
      <c r="C49" s="1" t="str">
        <f t="shared" si="2"/>
        <v>跑环第1段奖励46</v>
      </c>
      <c r="D49" s="1" t="str">
        <f>VLOOKUP(A49,奖励测试!A:J,7,FALSE)</f>
        <v>[{"t":"i","i":4,"c":500,"tr":0}]</v>
      </c>
      <c r="E49" s="2">
        <v>0</v>
      </c>
      <c r="F49" s="2">
        <v>0</v>
      </c>
      <c r="H49" s="2">
        <f t="shared" si="3"/>
        <v>1046</v>
      </c>
      <c r="I49" s="6">
        <v>1</v>
      </c>
      <c r="J49" s="6">
        <v>46</v>
      </c>
    </row>
    <row r="50" spans="1:10" x14ac:dyDescent="0.15">
      <c r="A50" s="2">
        <f t="shared" si="0"/>
        <v>501047</v>
      </c>
      <c r="B50" s="1" t="str">
        <f t="shared" si="1"/>
        <v>跑环第1段奖励47</v>
      </c>
      <c r="C50" s="1" t="str">
        <f t="shared" si="2"/>
        <v>跑环第1段奖励47</v>
      </c>
      <c r="D50" s="1" t="str">
        <f>VLOOKUP(A50,奖励测试!A:J,7,FALSE)</f>
        <v>[{"t":"i","i":4,"c":500,"tr":0}]</v>
      </c>
      <c r="E50" s="2">
        <v>0</v>
      </c>
      <c r="F50" s="2">
        <v>0</v>
      </c>
      <c r="H50" s="2">
        <f t="shared" si="3"/>
        <v>1047</v>
      </c>
      <c r="I50" s="6">
        <v>1</v>
      </c>
      <c r="J50" s="6">
        <v>47</v>
      </c>
    </row>
    <row r="51" spans="1:10" x14ac:dyDescent="0.15">
      <c r="A51" s="2">
        <f t="shared" si="0"/>
        <v>501048</v>
      </c>
      <c r="B51" s="1" t="str">
        <f t="shared" si="1"/>
        <v>跑环第1段奖励48</v>
      </c>
      <c r="C51" s="1" t="str">
        <f t="shared" si="2"/>
        <v>跑环第1段奖励48</v>
      </c>
      <c r="D51" s="1" t="str">
        <f>VLOOKUP(A51,奖励测试!A:J,7,FALSE)</f>
        <v>[{"t":"i","i":4,"c":500,"tr":0}]</v>
      </c>
      <c r="E51" s="2">
        <v>0</v>
      </c>
      <c r="F51" s="2">
        <v>0</v>
      </c>
      <c r="H51" s="2">
        <f t="shared" si="3"/>
        <v>1048</v>
      </c>
      <c r="I51" s="6">
        <v>1</v>
      </c>
      <c r="J51" s="6">
        <v>48</v>
      </c>
    </row>
    <row r="52" spans="1:10" x14ac:dyDescent="0.15">
      <c r="A52" s="2">
        <f t="shared" si="0"/>
        <v>501049</v>
      </c>
      <c r="B52" s="1" t="str">
        <f t="shared" si="1"/>
        <v>跑环第1段奖励49</v>
      </c>
      <c r="C52" s="1" t="str">
        <f t="shared" si="2"/>
        <v>跑环第1段奖励49</v>
      </c>
      <c r="D52" s="1" t="str">
        <f>VLOOKUP(A52,奖励测试!A:J,7,FALSE)</f>
        <v>[{"t":"i","i":4,"c":500,"tr":0}]</v>
      </c>
      <c r="E52" s="2">
        <v>0</v>
      </c>
      <c r="F52" s="2">
        <v>0</v>
      </c>
      <c r="H52" s="2">
        <f t="shared" si="3"/>
        <v>1049</v>
      </c>
      <c r="I52" s="6">
        <v>1</v>
      </c>
      <c r="J52" s="6">
        <v>49</v>
      </c>
    </row>
    <row r="53" spans="1:10" x14ac:dyDescent="0.15">
      <c r="A53" s="2">
        <f t="shared" si="0"/>
        <v>501050</v>
      </c>
      <c r="B53" s="1" t="str">
        <f t="shared" si="1"/>
        <v>跑环第1段奖励50</v>
      </c>
      <c r="C53" s="1" t="str">
        <f t="shared" si="2"/>
        <v>跑环第1段奖励50</v>
      </c>
      <c r="D53" s="1" t="str">
        <f>VLOOKUP(A53,奖励测试!A:J,7,FALSE)</f>
        <v>[{"t":"i","i":4,"c":500,"tr":0}]</v>
      </c>
      <c r="E53" s="2">
        <v>0</v>
      </c>
      <c r="F53" s="2">
        <v>0</v>
      </c>
      <c r="H53" s="2">
        <f t="shared" si="3"/>
        <v>1050</v>
      </c>
      <c r="I53" s="6">
        <v>1</v>
      </c>
      <c r="J53" s="6">
        <v>50</v>
      </c>
    </row>
    <row r="54" spans="1:10" x14ac:dyDescent="0.15">
      <c r="A54" s="2"/>
      <c r="B54" s="1"/>
      <c r="C54" s="1"/>
      <c r="D54" s="1"/>
      <c r="E54" s="2"/>
      <c r="F54" s="2"/>
      <c r="H54" s="2"/>
    </row>
    <row r="55" spans="1:10" x14ac:dyDescent="0.15">
      <c r="A55" s="2"/>
      <c r="B55" s="1"/>
      <c r="C55" s="1"/>
      <c r="D55" s="1"/>
      <c r="E55" s="2"/>
      <c r="F55" s="2"/>
      <c r="H55" s="2"/>
    </row>
    <row r="56" spans="1:10" x14ac:dyDescent="0.15">
      <c r="A56" s="2"/>
      <c r="B56" s="1"/>
      <c r="C56" s="1"/>
      <c r="D56" s="1"/>
      <c r="E56" s="2"/>
      <c r="F56" s="2"/>
      <c r="H56" s="2"/>
    </row>
    <row r="57" spans="1:10" x14ac:dyDescent="0.15">
      <c r="A57" s="2"/>
      <c r="B57" s="1"/>
      <c r="C57" s="1"/>
      <c r="D57" s="1"/>
      <c r="E57" s="2"/>
      <c r="F57" s="2"/>
      <c r="H57" s="2"/>
    </row>
    <row r="58" spans="1:10" x14ac:dyDescent="0.15">
      <c r="A58" s="2"/>
      <c r="B58" s="1"/>
      <c r="C58" s="1"/>
      <c r="D58" s="1"/>
      <c r="E58" s="2"/>
      <c r="F58" s="2"/>
      <c r="H58" s="2"/>
    </row>
    <row r="59" spans="1:10" x14ac:dyDescent="0.15">
      <c r="A59" s="2"/>
      <c r="B59" s="1"/>
      <c r="C59" s="1"/>
      <c r="D59" s="1"/>
      <c r="E59" s="2"/>
      <c r="F59" s="2"/>
      <c r="H59" s="2"/>
    </row>
    <row r="60" spans="1:10" x14ac:dyDescent="0.15">
      <c r="A60" s="2"/>
      <c r="B60" s="1"/>
      <c r="C60" s="1"/>
      <c r="D60" s="1"/>
      <c r="E60" s="2"/>
      <c r="F60" s="2"/>
      <c r="H60" s="2"/>
    </row>
    <row r="61" spans="1:10" x14ac:dyDescent="0.15">
      <c r="A61" s="2"/>
      <c r="B61" s="1"/>
      <c r="C61" s="1"/>
      <c r="D61" s="1"/>
      <c r="E61" s="2"/>
      <c r="F61" s="2"/>
      <c r="H61" s="2"/>
    </row>
    <row r="62" spans="1:10" x14ac:dyDescent="0.15">
      <c r="A62" s="2"/>
      <c r="B62" s="1"/>
      <c r="C62" s="1"/>
      <c r="D62" s="1"/>
      <c r="E62" s="2"/>
      <c r="F62" s="2"/>
      <c r="H62" s="2"/>
    </row>
    <row r="63" spans="1:10" x14ac:dyDescent="0.15">
      <c r="A63" s="2"/>
      <c r="B63" s="1"/>
      <c r="C63" s="1"/>
      <c r="D63" s="1"/>
      <c r="E63" s="2"/>
      <c r="F63" s="2"/>
      <c r="H63" s="2"/>
    </row>
    <row r="64" spans="1:10" x14ac:dyDescent="0.15">
      <c r="A64" s="2"/>
      <c r="B64" s="1"/>
      <c r="C64" s="1"/>
      <c r="D64" s="1"/>
      <c r="E64" s="2"/>
      <c r="F64" s="2"/>
      <c r="H64" s="2"/>
    </row>
    <row r="65" spans="1:8" x14ac:dyDescent="0.15">
      <c r="A65" s="2"/>
      <c r="B65" s="1"/>
      <c r="C65" s="1"/>
      <c r="D65" s="1"/>
      <c r="E65" s="2"/>
      <c r="F65" s="2"/>
      <c r="H65" s="2"/>
    </row>
    <row r="66" spans="1:8" x14ac:dyDescent="0.15">
      <c r="A66" s="2"/>
      <c r="B66" s="1"/>
      <c r="C66" s="1"/>
      <c r="D66" s="1"/>
      <c r="E66" s="2"/>
      <c r="F66" s="2"/>
      <c r="H66" s="2"/>
    </row>
    <row r="67" spans="1:8" x14ac:dyDescent="0.15">
      <c r="A67" s="2"/>
      <c r="B67" s="1"/>
      <c r="C67" s="1"/>
      <c r="D67" s="1"/>
      <c r="E67" s="2"/>
      <c r="F67" s="2"/>
      <c r="H67" s="2"/>
    </row>
    <row r="68" spans="1:8" x14ac:dyDescent="0.15">
      <c r="A68" s="2"/>
      <c r="B68" s="1"/>
      <c r="C68" s="1"/>
      <c r="D68" s="1"/>
      <c r="E68" s="2"/>
      <c r="F68" s="2"/>
      <c r="H68" s="2"/>
    </row>
    <row r="69" spans="1:8" x14ac:dyDescent="0.15">
      <c r="A69" s="2"/>
      <c r="B69" s="1"/>
      <c r="C69" s="1"/>
      <c r="D69" s="1"/>
      <c r="E69" s="2"/>
      <c r="F69" s="2"/>
      <c r="H69" s="2"/>
    </row>
    <row r="70" spans="1:8" x14ac:dyDescent="0.15">
      <c r="A70" s="2"/>
      <c r="B70" s="1"/>
      <c r="C70" s="1"/>
      <c r="D70" s="1"/>
      <c r="E70" s="2"/>
      <c r="F70" s="2"/>
      <c r="H70" s="2"/>
    </row>
    <row r="71" spans="1:8" x14ac:dyDescent="0.15">
      <c r="A71" s="2"/>
      <c r="B71" s="1"/>
      <c r="C71" s="1"/>
      <c r="D71" s="1"/>
      <c r="E71" s="2"/>
      <c r="F71" s="2"/>
      <c r="H71" s="2"/>
    </row>
    <row r="72" spans="1:8" x14ac:dyDescent="0.15">
      <c r="A72" s="2"/>
      <c r="B72" s="1"/>
      <c r="C72" s="1"/>
      <c r="D72" s="1"/>
      <c r="E72" s="2"/>
      <c r="F72" s="2"/>
      <c r="H72" s="2"/>
    </row>
    <row r="73" spans="1:8" x14ac:dyDescent="0.15">
      <c r="A73" s="2"/>
      <c r="B73" s="1"/>
      <c r="C73" s="1"/>
      <c r="D73" s="1"/>
      <c r="E73" s="2"/>
      <c r="F73" s="2"/>
      <c r="H73" s="2"/>
    </row>
    <row r="74" spans="1:8" x14ac:dyDescent="0.15">
      <c r="A74" s="2"/>
      <c r="B74" s="1"/>
      <c r="C74" s="1"/>
      <c r="D74" s="1"/>
      <c r="E74" s="2"/>
      <c r="F74" s="2"/>
      <c r="H74" s="2"/>
    </row>
    <row r="75" spans="1:8" x14ac:dyDescent="0.15">
      <c r="A75" s="2"/>
      <c r="B75" s="1"/>
      <c r="C75" s="1"/>
      <c r="D75" s="1"/>
      <c r="E75" s="2"/>
      <c r="F75" s="2"/>
      <c r="H75" s="2"/>
    </row>
    <row r="76" spans="1:8" x14ac:dyDescent="0.15">
      <c r="A76" s="2"/>
      <c r="B76" s="1"/>
      <c r="C76" s="1"/>
      <c r="D76" s="1"/>
      <c r="E76" s="2"/>
      <c r="F76" s="2"/>
      <c r="H76" s="2"/>
    </row>
    <row r="77" spans="1:8" x14ac:dyDescent="0.15">
      <c r="A77" s="2"/>
      <c r="B77" s="1"/>
      <c r="C77" s="1"/>
      <c r="D77" s="1"/>
      <c r="E77" s="2"/>
      <c r="F77" s="2"/>
      <c r="H77" s="2"/>
    </row>
    <row r="78" spans="1:8" x14ac:dyDescent="0.15">
      <c r="A78" s="2"/>
      <c r="B78" s="1"/>
      <c r="C78" s="1"/>
      <c r="D78" s="1"/>
      <c r="E78" s="2"/>
      <c r="F78" s="2"/>
      <c r="H78" s="2"/>
    </row>
    <row r="79" spans="1:8" x14ac:dyDescent="0.15">
      <c r="A79" s="2"/>
      <c r="B79" s="1"/>
      <c r="C79" s="1"/>
      <c r="D79" s="1"/>
      <c r="E79" s="2"/>
      <c r="F79" s="2"/>
      <c r="H79" s="2"/>
    </row>
    <row r="80" spans="1:8" x14ac:dyDescent="0.15">
      <c r="A80" s="2"/>
      <c r="B80" s="1"/>
      <c r="C80" s="1"/>
      <c r="D80" s="1"/>
      <c r="E80" s="2"/>
      <c r="F80" s="2"/>
      <c r="H80" s="2"/>
    </row>
    <row r="81" spans="1:8" x14ac:dyDescent="0.15">
      <c r="A81" s="2"/>
      <c r="B81" s="1"/>
      <c r="C81" s="1"/>
      <c r="D81" s="1"/>
      <c r="E81" s="2"/>
      <c r="F81" s="2"/>
      <c r="H81" s="2"/>
    </row>
    <row r="82" spans="1:8" x14ac:dyDescent="0.15">
      <c r="A82" s="2"/>
      <c r="B82" s="1"/>
      <c r="C82" s="1"/>
      <c r="D82" s="1"/>
      <c r="E82" s="2"/>
      <c r="F82" s="2"/>
      <c r="H82" s="2"/>
    </row>
    <row r="83" spans="1:8" x14ac:dyDescent="0.15">
      <c r="A83" s="2"/>
      <c r="B83" s="1"/>
      <c r="C83" s="1"/>
      <c r="D83" s="1"/>
      <c r="E83" s="2"/>
      <c r="F83" s="2"/>
      <c r="H83" s="2"/>
    </row>
    <row r="84" spans="1:8" x14ac:dyDescent="0.15">
      <c r="A84" s="2"/>
      <c r="B84" s="1"/>
      <c r="C84" s="1"/>
      <c r="D84" s="1"/>
      <c r="E84" s="2"/>
      <c r="F84" s="2"/>
      <c r="H84" s="2"/>
    </row>
    <row r="85" spans="1:8" x14ac:dyDescent="0.15">
      <c r="A85" s="2"/>
      <c r="B85" s="1"/>
      <c r="C85" s="1"/>
      <c r="D85" s="1"/>
      <c r="E85" s="2"/>
      <c r="F85" s="2"/>
      <c r="H85" s="2"/>
    </row>
    <row r="86" spans="1:8" x14ac:dyDescent="0.15">
      <c r="A86" s="2"/>
      <c r="B86" s="1"/>
      <c r="C86" s="1"/>
      <c r="D86" s="1"/>
      <c r="E86" s="2"/>
      <c r="F86" s="2"/>
      <c r="H86" s="2"/>
    </row>
    <row r="87" spans="1:8" x14ac:dyDescent="0.15">
      <c r="A87" s="2"/>
      <c r="B87" s="1"/>
      <c r="C87" s="1"/>
      <c r="D87" s="1"/>
      <c r="E87" s="2"/>
      <c r="F87" s="2"/>
      <c r="H87" s="2"/>
    </row>
    <row r="88" spans="1:8" x14ac:dyDescent="0.15">
      <c r="A88" s="2"/>
      <c r="B88" s="1"/>
      <c r="C88" s="1"/>
      <c r="D88" s="1"/>
      <c r="E88" s="2"/>
      <c r="F88" s="2"/>
      <c r="H88" s="2"/>
    </row>
    <row r="89" spans="1:8" x14ac:dyDescent="0.15">
      <c r="A89" s="2"/>
      <c r="B89" s="1"/>
      <c r="C89" s="1"/>
      <c r="D89" s="1"/>
      <c r="E89" s="2"/>
      <c r="F89" s="2"/>
      <c r="H89" s="2"/>
    </row>
    <row r="90" spans="1:8" x14ac:dyDescent="0.15">
      <c r="A90" s="2"/>
      <c r="B90" s="1"/>
      <c r="C90" s="1"/>
      <c r="D90" s="1"/>
      <c r="E90" s="2"/>
      <c r="F90" s="2"/>
      <c r="H90" s="2"/>
    </row>
    <row r="91" spans="1:8" x14ac:dyDescent="0.15">
      <c r="A91" s="2"/>
      <c r="B91" s="1"/>
      <c r="C91" s="1"/>
      <c r="D91" s="1"/>
      <c r="E91" s="2"/>
      <c r="F91" s="2"/>
      <c r="H91" s="2"/>
    </row>
    <row r="92" spans="1:8" x14ac:dyDescent="0.15">
      <c r="A92" s="2"/>
      <c r="B92" s="1"/>
      <c r="C92" s="1"/>
      <c r="D92" s="1"/>
      <c r="E92" s="2"/>
      <c r="F92" s="2"/>
      <c r="H92" s="2"/>
    </row>
    <row r="93" spans="1:8" x14ac:dyDescent="0.15">
      <c r="A93" s="2"/>
      <c r="B93" s="1"/>
      <c r="C93" s="1"/>
      <c r="D93" s="1"/>
      <c r="E93" s="2"/>
      <c r="F93" s="2"/>
      <c r="H93" s="2"/>
    </row>
    <row r="94" spans="1:8" x14ac:dyDescent="0.15">
      <c r="A94" s="2"/>
      <c r="B94" s="1"/>
      <c r="C94" s="1"/>
      <c r="D94" s="1"/>
      <c r="E94" s="2"/>
      <c r="F94" s="2"/>
      <c r="H94" s="2"/>
    </row>
    <row r="95" spans="1:8" x14ac:dyDescent="0.15">
      <c r="A95" s="2"/>
      <c r="B95" s="1"/>
      <c r="C95" s="1"/>
      <c r="D95" s="1"/>
      <c r="E95" s="2"/>
      <c r="F95" s="2"/>
      <c r="H95" s="2"/>
    </row>
    <row r="96" spans="1:8" x14ac:dyDescent="0.15">
      <c r="A96" s="2"/>
      <c r="B96" s="1"/>
      <c r="C96" s="1"/>
      <c r="D96" s="1"/>
      <c r="E96" s="2"/>
      <c r="F96" s="2"/>
      <c r="H96" s="2"/>
    </row>
    <row r="97" spans="1:8" x14ac:dyDescent="0.15">
      <c r="A97" s="2"/>
      <c r="B97" s="1"/>
      <c r="C97" s="1"/>
      <c r="D97" s="1"/>
      <c r="E97" s="2"/>
      <c r="F97" s="2"/>
      <c r="H97" s="2"/>
    </row>
    <row r="98" spans="1:8" x14ac:dyDescent="0.15">
      <c r="A98" s="2"/>
      <c r="B98" s="1"/>
      <c r="C98" s="1"/>
      <c r="D98" s="1"/>
      <c r="E98" s="2"/>
      <c r="F98" s="2"/>
      <c r="H98" s="2"/>
    </row>
    <row r="99" spans="1:8" x14ac:dyDescent="0.15">
      <c r="A99" s="2"/>
      <c r="B99" s="1"/>
      <c r="C99" s="1"/>
      <c r="D99" s="1"/>
      <c r="E99" s="2"/>
      <c r="F99" s="2"/>
      <c r="H99" s="2"/>
    </row>
    <row r="100" spans="1:8" x14ac:dyDescent="0.15">
      <c r="A100" s="2"/>
      <c r="B100" s="1"/>
      <c r="C100" s="1"/>
      <c r="D100" s="1"/>
      <c r="E100" s="2"/>
      <c r="F100" s="2"/>
      <c r="H100" s="2"/>
    </row>
    <row r="101" spans="1:8" x14ac:dyDescent="0.15">
      <c r="A101" s="2"/>
      <c r="B101" s="1"/>
      <c r="C101" s="1"/>
      <c r="D101" s="1"/>
      <c r="E101" s="2"/>
      <c r="F101" s="2"/>
      <c r="H101" s="2"/>
    </row>
    <row r="102" spans="1:8" x14ac:dyDescent="0.15">
      <c r="A102" s="2"/>
      <c r="B102" s="1"/>
      <c r="C102" s="1"/>
      <c r="D102" s="1"/>
      <c r="E102" s="2"/>
      <c r="F102" s="2"/>
      <c r="H102" s="2"/>
    </row>
    <row r="103" spans="1:8" x14ac:dyDescent="0.15">
      <c r="A103" s="2"/>
      <c r="B103" s="1"/>
      <c r="C103" s="1"/>
      <c r="D103" s="1"/>
      <c r="E103" s="2"/>
      <c r="F103" s="2"/>
      <c r="H103" s="2"/>
    </row>
    <row r="104" spans="1:8" x14ac:dyDescent="0.15">
      <c r="A104" s="2"/>
      <c r="B104" s="1"/>
      <c r="C104" s="1"/>
      <c r="D104" s="1"/>
      <c r="E104" s="2"/>
      <c r="F104" s="2"/>
      <c r="H104" s="2"/>
    </row>
    <row r="105" spans="1:8" x14ac:dyDescent="0.15">
      <c r="A105" s="2"/>
      <c r="B105" s="1"/>
      <c r="C105" s="1"/>
      <c r="D105" s="1"/>
      <c r="E105" s="2"/>
      <c r="F105" s="2"/>
      <c r="H105" s="2"/>
    </row>
    <row r="106" spans="1:8" x14ac:dyDescent="0.15">
      <c r="A106" s="2"/>
      <c r="B106" s="1"/>
      <c r="C106" s="1"/>
      <c r="D106" s="1"/>
      <c r="E106" s="2"/>
      <c r="F106" s="2"/>
      <c r="H106" s="2"/>
    </row>
    <row r="107" spans="1:8" x14ac:dyDescent="0.15">
      <c r="A107" s="2"/>
      <c r="B107" s="1"/>
      <c r="C107" s="1"/>
      <c r="D107" s="1"/>
      <c r="E107" s="2"/>
      <c r="F107" s="2"/>
      <c r="H107" s="2"/>
    </row>
    <row r="108" spans="1:8" x14ac:dyDescent="0.15">
      <c r="A108" s="2"/>
      <c r="B108" s="1"/>
      <c r="C108" s="1"/>
      <c r="D108" s="1"/>
      <c r="E108" s="2"/>
      <c r="F108" s="2"/>
      <c r="H108" s="2"/>
    </row>
    <row r="109" spans="1:8" x14ac:dyDescent="0.15">
      <c r="A109" s="2"/>
      <c r="B109" s="1"/>
      <c r="C109" s="1"/>
      <c r="D109" s="1"/>
      <c r="E109" s="2"/>
      <c r="F109" s="2"/>
      <c r="H109" s="2"/>
    </row>
    <row r="110" spans="1:8" x14ac:dyDescent="0.15">
      <c r="A110" s="2"/>
      <c r="B110" s="1"/>
      <c r="C110" s="1"/>
      <c r="D110" s="1"/>
      <c r="E110" s="2"/>
      <c r="F110" s="2"/>
      <c r="H110" s="2"/>
    </row>
    <row r="111" spans="1:8" x14ac:dyDescent="0.15">
      <c r="A111" s="2"/>
      <c r="B111" s="1"/>
      <c r="C111" s="1"/>
      <c r="D111" s="1"/>
      <c r="E111" s="2"/>
      <c r="F111" s="2"/>
      <c r="H111" s="2"/>
    </row>
    <row r="112" spans="1:8" x14ac:dyDescent="0.15">
      <c r="A112" s="2"/>
      <c r="B112" s="1"/>
      <c r="C112" s="1"/>
      <c r="D112" s="1"/>
      <c r="E112" s="2"/>
      <c r="F112" s="2"/>
      <c r="H112" s="2"/>
    </row>
    <row r="113" spans="1:8" x14ac:dyDescent="0.15">
      <c r="A113" s="2"/>
      <c r="B113" s="1"/>
      <c r="C113" s="1"/>
      <c r="D113" s="1"/>
      <c r="E113" s="2"/>
      <c r="F113" s="2"/>
      <c r="H113" s="2"/>
    </row>
    <row r="114" spans="1:8" x14ac:dyDescent="0.15">
      <c r="A114" s="2"/>
      <c r="B114" s="1"/>
      <c r="C114" s="1"/>
      <c r="D114" s="1"/>
      <c r="E114" s="2"/>
      <c r="F114" s="2"/>
      <c r="H114" s="2"/>
    </row>
    <row r="115" spans="1:8" x14ac:dyDescent="0.15">
      <c r="A115" s="2"/>
      <c r="B115" s="1"/>
      <c r="C115" s="1"/>
      <c r="D115" s="1"/>
      <c r="E115" s="2"/>
      <c r="F115" s="2"/>
      <c r="H115" s="2"/>
    </row>
    <row r="116" spans="1:8" x14ac:dyDescent="0.15">
      <c r="A116" s="2"/>
      <c r="B116" s="1"/>
      <c r="C116" s="1"/>
      <c r="D116" s="1"/>
      <c r="E116" s="2"/>
      <c r="F116" s="2"/>
      <c r="H116" s="2"/>
    </row>
    <row r="117" spans="1:8" x14ac:dyDescent="0.15">
      <c r="A117" s="2"/>
      <c r="B117" s="1"/>
      <c r="C117" s="1"/>
      <c r="D117" s="1"/>
      <c r="E117" s="2"/>
      <c r="F117" s="2"/>
      <c r="H117" s="2"/>
    </row>
    <row r="118" spans="1:8" x14ac:dyDescent="0.15">
      <c r="A118" s="2"/>
      <c r="B118" s="1"/>
      <c r="C118" s="1"/>
      <c r="D118" s="1"/>
      <c r="E118" s="2"/>
      <c r="F118" s="2"/>
      <c r="H118" s="2"/>
    </row>
    <row r="119" spans="1:8" x14ac:dyDescent="0.15">
      <c r="A119" s="2"/>
      <c r="B119" s="1"/>
      <c r="C119" s="1"/>
      <c r="D119" s="1"/>
      <c r="E119" s="2"/>
      <c r="F119" s="2"/>
      <c r="H119" s="2"/>
    </row>
    <row r="120" spans="1:8" x14ac:dyDescent="0.15">
      <c r="A120" s="2"/>
      <c r="B120" s="1"/>
      <c r="C120" s="1"/>
      <c r="D120" s="1"/>
      <c r="E120" s="2"/>
      <c r="F120" s="2"/>
      <c r="H120" s="2"/>
    </row>
    <row r="121" spans="1:8" x14ac:dyDescent="0.15">
      <c r="A121" s="2"/>
      <c r="B121" s="1"/>
      <c r="C121" s="1"/>
      <c r="D121" s="1"/>
      <c r="E121" s="2"/>
      <c r="F121" s="2"/>
      <c r="H121" s="2"/>
    </row>
    <row r="122" spans="1:8" x14ac:dyDescent="0.15">
      <c r="A122" s="2"/>
      <c r="B122" s="1"/>
      <c r="C122" s="1"/>
      <c r="D122" s="1"/>
      <c r="E122" s="2"/>
      <c r="F122" s="2"/>
      <c r="H122" s="2"/>
    </row>
    <row r="123" spans="1:8" x14ac:dyDescent="0.15">
      <c r="A123" s="2"/>
      <c r="B123" s="1"/>
      <c r="C123" s="1"/>
      <c r="D123" s="1"/>
      <c r="E123" s="2"/>
      <c r="F123" s="2"/>
      <c r="H123" s="2"/>
    </row>
    <row r="124" spans="1:8" x14ac:dyDescent="0.15">
      <c r="A124" s="2"/>
      <c r="B124" s="1"/>
      <c r="C124" s="1"/>
      <c r="D124" s="1"/>
      <c r="E124" s="2"/>
      <c r="F124" s="2"/>
      <c r="H124" s="2"/>
    </row>
    <row r="125" spans="1:8" x14ac:dyDescent="0.15">
      <c r="A125" s="2"/>
      <c r="B125" s="1"/>
      <c r="C125" s="1"/>
      <c r="D125" s="1"/>
      <c r="E125" s="2"/>
      <c r="F125" s="2"/>
      <c r="H125" s="2"/>
    </row>
    <row r="126" spans="1:8" x14ac:dyDescent="0.15">
      <c r="A126" s="2"/>
      <c r="B126" s="1"/>
      <c r="C126" s="1"/>
      <c r="D126" s="1"/>
      <c r="E126" s="2"/>
      <c r="F126" s="2"/>
      <c r="H126" s="2"/>
    </row>
    <row r="127" spans="1:8" x14ac:dyDescent="0.15">
      <c r="A127" s="2"/>
      <c r="B127" s="1"/>
      <c r="C127" s="1"/>
      <c r="D127" s="1"/>
      <c r="E127" s="2"/>
      <c r="F127" s="2"/>
      <c r="H127" s="2"/>
    </row>
    <row r="128" spans="1:8" x14ac:dyDescent="0.15">
      <c r="A128" s="2"/>
      <c r="B128" s="1"/>
      <c r="C128" s="1"/>
      <c r="D128" s="1"/>
      <c r="E128" s="2"/>
      <c r="F128" s="2"/>
      <c r="H128" s="2"/>
    </row>
    <row r="129" spans="1:8" x14ac:dyDescent="0.15">
      <c r="A129" s="2"/>
      <c r="B129" s="1"/>
      <c r="C129" s="1"/>
      <c r="D129" s="1"/>
      <c r="E129" s="2"/>
      <c r="F129" s="2"/>
      <c r="H129" s="2"/>
    </row>
    <row r="130" spans="1:8" x14ac:dyDescent="0.15">
      <c r="A130" s="2"/>
      <c r="B130" s="1"/>
      <c r="C130" s="1"/>
      <c r="D130" s="1"/>
      <c r="E130" s="2"/>
      <c r="F130" s="2"/>
      <c r="H130" s="2"/>
    </row>
    <row r="131" spans="1:8" x14ac:dyDescent="0.15">
      <c r="A131" s="2"/>
      <c r="B131" s="1"/>
      <c r="C131" s="1"/>
      <c r="D131" s="1"/>
      <c r="E131" s="2"/>
      <c r="F131" s="2"/>
      <c r="H131" s="2"/>
    </row>
    <row r="132" spans="1:8" x14ac:dyDescent="0.15">
      <c r="A132" s="2"/>
      <c r="B132" s="1"/>
      <c r="C132" s="1"/>
      <c r="D132" s="1"/>
      <c r="E132" s="2"/>
      <c r="F132" s="2"/>
      <c r="H132" s="2"/>
    </row>
    <row r="133" spans="1:8" x14ac:dyDescent="0.15">
      <c r="A133" s="2"/>
      <c r="B133" s="1"/>
      <c r="C133" s="1"/>
      <c r="D133" s="1"/>
      <c r="E133" s="2"/>
      <c r="F133" s="2"/>
      <c r="H133" s="2"/>
    </row>
    <row r="134" spans="1:8" x14ac:dyDescent="0.15">
      <c r="A134" s="2"/>
      <c r="B134" s="1"/>
      <c r="C134" s="1"/>
      <c r="D134" s="1"/>
      <c r="E134" s="2"/>
      <c r="F134" s="2"/>
      <c r="H134" s="2"/>
    </row>
    <row r="135" spans="1:8" x14ac:dyDescent="0.15">
      <c r="A135" s="2"/>
      <c r="B135" s="1"/>
      <c r="C135" s="1"/>
      <c r="D135" s="1"/>
      <c r="E135" s="2"/>
      <c r="F135" s="2"/>
      <c r="H135" s="2"/>
    </row>
    <row r="136" spans="1:8" x14ac:dyDescent="0.15">
      <c r="A136" s="2"/>
      <c r="B136" s="1"/>
      <c r="C136" s="1"/>
      <c r="D136" s="1"/>
      <c r="E136" s="2"/>
      <c r="F136" s="2"/>
      <c r="H136" s="2"/>
    </row>
    <row r="137" spans="1:8" x14ac:dyDescent="0.15">
      <c r="A137" s="2"/>
      <c r="B137" s="1"/>
      <c r="C137" s="1"/>
      <c r="D137" s="1"/>
      <c r="E137" s="2"/>
      <c r="F137" s="2"/>
      <c r="H137" s="2"/>
    </row>
    <row r="138" spans="1:8" x14ac:dyDescent="0.15">
      <c r="A138" s="2"/>
      <c r="B138" s="1"/>
      <c r="C138" s="1"/>
      <c r="D138" s="1"/>
      <c r="E138" s="2"/>
      <c r="F138" s="2"/>
      <c r="H138" s="2"/>
    </row>
    <row r="139" spans="1:8" x14ac:dyDescent="0.15">
      <c r="A139" s="2"/>
      <c r="B139" s="1"/>
      <c r="C139" s="1"/>
      <c r="D139" s="1"/>
      <c r="E139" s="2"/>
      <c r="F139" s="2"/>
      <c r="H139" s="2"/>
    </row>
    <row r="140" spans="1:8" x14ac:dyDescent="0.15">
      <c r="A140" s="2"/>
      <c r="B140" s="1"/>
      <c r="C140" s="1"/>
      <c r="D140" s="1"/>
      <c r="E140" s="2"/>
      <c r="F140" s="2"/>
      <c r="H140" s="2"/>
    </row>
    <row r="141" spans="1:8" x14ac:dyDescent="0.15">
      <c r="A141" s="2"/>
      <c r="B141" s="1"/>
      <c r="C141" s="1"/>
      <c r="D141" s="1"/>
      <c r="E141" s="2"/>
      <c r="F141" s="2"/>
      <c r="H141" s="2"/>
    </row>
    <row r="142" spans="1:8" x14ac:dyDescent="0.15">
      <c r="A142" s="2"/>
      <c r="B142" s="1"/>
      <c r="C142" s="1"/>
      <c r="D142" s="1"/>
      <c r="E142" s="2"/>
      <c r="F142" s="2"/>
      <c r="H142" s="2"/>
    </row>
    <row r="143" spans="1:8" x14ac:dyDescent="0.15">
      <c r="A143" s="2"/>
      <c r="B143" s="1"/>
      <c r="C143" s="1"/>
      <c r="D143" s="1"/>
      <c r="E143" s="2"/>
      <c r="F143" s="2"/>
      <c r="H143" s="2"/>
    </row>
    <row r="144" spans="1:8" x14ac:dyDescent="0.15">
      <c r="A144" s="2"/>
      <c r="B144" s="1"/>
      <c r="C144" s="1"/>
      <c r="D144" s="1"/>
      <c r="E144" s="2"/>
      <c r="F144" s="2"/>
      <c r="H144" s="2"/>
    </row>
    <row r="145" spans="1:8" x14ac:dyDescent="0.15">
      <c r="A145" s="2"/>
      <c r="B145" s="1"/>
      <c r="C145" s="1"/>
      <c r="D145" s="1"/>
      <c r="E145" s="2"/>
      <c r="F145" s="2"/>
      <c r="H145" s="2"/>
    </row>
    <row r="146" spans="1:8" x14ac:dyDescent="0.15">
      <c r="A146" s="2"/>
      <c r="B146" s="1"/>
      <c r="C146" s="1"/>
      <c r="D146" s="1"/>
      <c r="E146" s="2"/>
      <c r="F146" s="2"/>
      <c r="H146" s="2"/>
    </row>
    <row r="147" spans="1:8" x14ac:dyDescent="0.15">
      <c r="A147" s="2"/>
      <c r="B147" s="1"/>
      <c r="C147" s="1"/>
      <c r="D147" s="1"/>
      <c r="E147" s="2"/>
      <c r="F147" s="2"/>
      <c r="H147" s="2"/>
    </row>
    <row r="148" spans="1:8" x14ac:dyDescent="0.15">
      <c r="A148" s="2"/>
      <c r="B148" s="1"/>
      <c r="C148" s="1"/>
      <c r="D148" s="1"/>
      <c r="E148" s="2"/>
      <c r="F148" s="2"/>
      <c r="H148" s="2"/>
    </row>
    <row r="149" spans="1:8" x14ac:dyDescent="0.15">
      <c r="A149" s="2"/>
      <c r="B149" s="1"/>
      <c r="C149" s="1"/>
      <c r="D149" s="1"/>
      <c r="E149" s="2"/>
      <c r="F149" s="2"/>
      <c r="H149" s="2"/>
    </row>
    <row r="150" spans="1:8" x14ac:dyDescent="0.15">
      <c r="A150" s="2"/>
      <c r="B150" s="1"/>
      <c r="C150" s="1"/>
      <c r="D150" s="1"/>
      <c r="E150" s="2"/>
      <c r="F150" s="2"/>
      <c r="H150" s="2"/>
    </row>
    <row r="151" spans="1:8" x14ac:dyDescent="0.15">
      <c r="A151" s="2"/>
      <c r="B151" s="1"/>
      <c r="C151" s="1"/>
      <c r="D151" s="1"/>
      <c r="E151" s="2"/>
      <c r="F151" s="2"/>
      <c r="H151" s="2"/>
    </row>
    <row r="152" spans="1:8" x14ac:dyDescent="0.15">
      <c r="A152" s="2"/>
      <c r="B152" s="1"/>
      <c r="C152" s="1"/>
      <c r="D152" s="1"/>
      <c r="E152" s="2"/>
      <c r="F152" s="2"/>
      <c r="H152" s="2"/>
    </row>
    <row r="153" spans="1:8" x14ac:dyDescent="0.15">
      <c r="A153" s="2"/>
      <c r="B153" s="1"/>
      <c r="C153" s="1"/>
      <c r="D153" s="1"/>
      <c r="E153" s="2"/>
      <c r="F153" s="2"/>
      <c r="H153" s="2"/>
    </row>
    <row r="154" spans="1:8" x14ac:dyDescent="0.15">
      <c r="A154" s="2"/>
      <c r="B154" s="1"/>
      <c r="C154" s="1"/>
      <c r="D154" s="1"/>
      <c r="E154" s="2"/>
      <c r="F154" s="2"/>
      <c r="H154" s="2"/>
    </row>
    <row r="155" spans="1:8" x14ac:dyDescent="0.15">
      <c r="A155" s="2"/>
      <c r="B155" s="1"/>
      <c r="C155" s="1"/>
      <c r="D155" s="1"/>
      <c r="E155" s="2"/>
      <c r="F155" s="2"/>
      <c r="H155" s="2"/>
    </row>
    <row r="156" spans="1:8" x14ac:dyDescent="0.15">
      <c r="A156" s="2"/>
      <c r="B156" s="1"/>
      <c r="C156" s="1"/>
      <c r="D156" s="1"/>
      <c r="E156" s="2"/>
      <c r="F156" s="2"/>
      <c r="H156" s="2"/>
    </row>
    <row r="157" spans="1:8" x14ac:dyDescent="0.15">
      <c r="A157" s="2"/>
      <c r="B157" s="1"/>
      <c r="C157" s="1"/>
      <c r="D157" s="1"/>
      <c r="E157" s="2"/>
      <c r="F157" s="2"/>
      <c r="H157" s="2"/>
    </row>
    <row r="158" spans="1:8" x14ac:dyDescent="0.15">
      <c r="A158" s="2"/>
      <c r="B158" s="1"/>
      <c r="C158" s="1"/>
      <c r="D158" s="1"/>
      <c r="E158" s="2"/>
      <c r="F158" s="2"/>
      <c r="H158" s="2"/>
    </row>
    <row r="159" spans="1:8" x14ac:dyDescent="0.15">
      <c r="A159" s="2"/>
      <c r="B159" s="1"/>
      <c r="C159" s="1"/>
      <c r="D159" s="1"/>
      <c r="E159" s="2"/>
      <c r="F159" s="2"/>
      <c r="H159" s="2"/>
    </row>
    <row r="160" spans="1:8" x14ac:dyDescent="0.15">
      <c r="A160" s="2"/>
      <c r="B160" s="1"/>
      <c r="C160" s="1"/>
      <c r="D160" s="1"/>
      <c r="E160" s="2"/>
      <c r="F160" s="2"/>
      <c r="H160" s="2"/>
    </row>
    <row r="161" spans="1:8" x14ac:dyDescent="0.15">
      <c r="A161" s="2"/>
      <c r="B161" s="1"/>
      <c r="C161" s="1"/>
      <c r="D161" s="1"/>
      <c r="E161" s="2"/>
      <c r="F161" s="2"/>
      <c r="H161" s="2"/>
    </row>
    <row r="162" spans="1:8" x14ac:dyDescent="0.15">
      <c r="A162" s="2"/>
      <c r="B162" s="1"/>
      <c r="C162" s="1"/>
      <c r="D162" s="1"/>
      <c r="E162" s="2"/>
      <c r="F162" s="2"/>
      <c r="H162" s="2"/>
    </row>
    <row r="163" spans="1:8" x14ac:dyDescent="0.15">
      <c r="A163" s="2"/>
      <c r="B163" s="1"/>
      <c r="C163" s="1"/>
      <c r="D163" s="1"/>
      <c r="E163" s="2"/>
      <c r="F163" s="2"/>
      <c r="H163" s="2"/>
    </row>
    <row r="164" spans="1:8" x14ac:dyDescent="0.15">
      <c r="A164" s="2"/>
      <c r="B164" s="1"/>
      <c r="C164" s="1"/>
      <c r="D164" s="1"/>
      <c r="E164" s="2"/>
      <c r="F164" s="2"/>
      <c r="H164" s="2"/>
    </row>
    <row r="165" spans="1:8" x14ac:dyDescent="0.15">
      <c r="A165" s="2"/>
      <c r="B165" s="1"/>
      <c r="C165" s="1"/>
      <c r="D165" s="1"/>
      <c r="E165" s="2"/>
      <c r="F165" s="2"/>
      <c r="H165" s="2"/>
    </row>
    <row r="166" spans="1:8" x14ac:dyDescent="0.15">
      <c r="A166" s="2"/>
      <c r="B166" s="1"/>
      <c r="C166" s="1"/>
      <c r="D166" s="1"/>
      <c r="E166" s="2"/>
      <c r="F166" s="2"/>
      <c r="H166" s="2"/>
    </row>
    <row r="167" spans="1:8" x14ac:dyDescent="0.15">
      <c r="A167" s="2"/>
      <c r="B167" s="1"/>
      <c r="C167" s="1"/>
      <c r="D167" s="1"/>
      <c r="E167" s="2"/>
      <c r="F167" s="2"/>
      <c r="H167" s="2"/>
    </row>
    <row r="168" spans="1:8" x14ac:dyDescent="0.15">
      <c r="A168" s="2"/>
      <c r="B168" s="1"/>
      <c r="C168" s="1"/>
      <c r="D168" s="1"/>
      <c r="E168" s="2"/>
      <c r="F168" s="2"/>
      <c r="H168" s="2"/>
    </row>
    <row r="169" spans="1:8" x14ac:dyDescent="0.15">
      <c r="A169" s="2"/>
      <c r="B169" s="1"/>
      <c r="C169" s="1"/>
      <c r="D169" s="1"/>
      <c r="E169" s="2"/>
      <c r="F169" s="2"/>
      <c r="H169" s="2"/>
    </row>
    <row r="170" spans="1:8" x14ac:dyDescent="0.15">
      <c r="A170" s="2"/>
      <c r="B170" s="1"/>
      <c r="C170" s="1"/>
      <c r="D170" s="1"/>
      <c r="E170" s="2"/>
      <c r="F170" s="2"/>
      <c r="H170" s="2"/>
    </row>
    <row r="171" spans="1:8" x14ac:dyDescent="0.15">
      <c r="A171" s="2"/>
      <c r="B171" s="1"/>
      <c r="C171" s="1"/>
      <c r="D171" s="1"/>
      <c r="E171" s="2"/>
      <c r="F171" s="2"/>
      <c r="H171" s="2"/>
    </row>
    <row r="172" spans="1:8" x14ac:dyDescent="0.15">
      <c r="A172" s="2"/>
      <c r="B172" s="1"/>
      <c r="C172" s="1"/>
      <c r="D172" s="1"/>
      <c r="E172" s="2"/>
      <c r="F172" s="2"/>
      <c r="H172" s="2"/>
    </row>
    <row r="173" spans="1:8" x14ac:dyDescent="0.15">
      <c r="A173" s="2"/>
      <c r="B173" s="1"/>
      <c r="C173" s="1"/>
      <c r="D173" s="1"/>
      <c r="E173" s="2"/>
      <c r="F173" s="2"/>
      <c r="H173" s="2"/>
    </row>
    <row r="174" spans="1:8" x14ac:dyDescent="0.15">
      <c r="A174" s="2"/>
      <c r="B174" s="1"/>
      <c r="C174" s="1"/>
      <c r="D174" s="1"/>
      <c r="E174" s="2"/>
      <c r="F174" s="2"/>
      <c r="H174" s="2"/>
    </row>
    <row r="175" spans="1:8" x14ac:dyDescent="0.15">
      <c r="A175" s="2"/>
      <c r="B175" s="1"/>
      <c r="C175" s="1"/>
      <c r="D175" s="1"/>
      <c r="E175" s="2"/>
      <c r="F175" s="2"/>
      <c r="H175" s="2"/>
    </row>
    <row r="176" spans="1:8" x14ac:dyDescent="0.15">
      <c r="A176" s="2"/>
      <c r="B176" s="1"/>
      <c r="C176" s="1"/>
      <c r="D176" s="1"/>
      <c r="E176" s="2"/>
      <c r="F176" s="2"/>
      <c r="H176" s="2"/>
    </row>
    <row r="177" spans="1:8" x14ac:dyDescent="0.15">
      <c r="A177" s="2"/>
      <c r="B177" s="1"/>
      <c r="C177" s="1"/>
      <c r="D177" s="1"/>
      <c r="E177" s="2"/>
      <c r="F177" s="2"/>
      <c r="H177" s="2"/>
    </row>
    <row r="178" spans="1:8" x14ac:dyDescent="0.15">
      <c r="A178" s="2"/>
      <c r="B178" s="1"/>
      <c r="C178" s="1"/>
      <c r="D178" s="1"/>
      <c r="E178" s="2"/>
      <c r="F178" s="2"/>
      <c r="H178" s="2"/>
    </row>
    <row r="179" spans="1:8" x14ac:dyDescent="0.15">
      <c r="A179" s="2"/>
      <c r="B179" s="1"/>
      <c r="C179" s="1"/>
      <c r="D179" s="1"/>
      <c r="E179" s="2"/>
      <c r="F179" s="2"/>
      <c r="H179" s="2"/>
    </row>
    <row r="180" spans="1:8" x14ac:dyDescent="0.15">
      <c r="A180" s="2"/>
      <c r="B180" s="1"/>
      <c r="C180" s="1"/>
      <c r="D180" s="1"/>
      <c r="E180" s="2"/>
      <c r="F180" s="2"/>
      <c r="H180" s="2"/>
    </row>
    <row r="181" spans="1:8" x14ac:dyDescent="0.15">
      <c r="A181" s="2"/>
      <c r="B181" s="1"/>
      <c r="C181" s="1"/>
      <c r="D181" s="1"/>
      <c r="E181" s="2"/>
      <c r="F181" s="2"/>
      <c r="H181" s="2"/>
    </row>
    <row r="182" spans="1:8" x14ac:dyDescent="0.15">
      <c r="A182" s="2"/>
      <c r="B182" s="1"/>
      <c r="C182" s="1"/>
      <c r="D182" s="1"/>
      <c r="E182" s="2"/>
      <c r="F182" s="2"/>
      <c r="H182" s="2"/>
    </row>
    <row r="183" spans="1:8" x14ac:dyDescent="0.15">
      <c r="A183" s="2"/>
      <c r="B183" s="1"/>
      <c r="C183" s="1"/>
      <c r="D183" s="1"/>
      <c r="E183" s="2"/>
      <c r="F183" s="2"/>
      <c r="H183" s="2"/>
    </row>
    <row r="184" spans="1:8" x14ac:dyDescent="0.15">
      <c r="A184" s="2"/>
      <c r="B184" s="1"/>
      <c r="C184" s="1"/>
      <c r="D184" s="1"/>
      <c r="E184" s="2"/>
      <c r="F184" s="2"/>
      <c r="H184" s="2"/>
    </row>
    <row r="185" spans="1:8" x14ac:dyDescent="0.15">
      <c r="A185" s="2"/>
      <c r="B185" s="1"/>
      <c r="C185" s="1"/>
      <c r="D185" s="1"/>
      <c r="E185" s="2"/>
      <c r="F185" s="2"/>
      <c r="H185" s="2"/>
    </row>
    <row r="186" spans="1:8" x14ac:dyDescent="0.15">
      <c r="A186" s="2"/>
      <c r="B186" s="1"/>
      <c r="C186" s="1"/>
      <c r="D186" s="1"/>
      <c r="E186" s="2"/>
      <c r="F186" s="2"/>
      <c r="H186" s="2"/>
    </row>
    <row r="187" spans="1:8" x14ac:dyDescent="0.15">
      <c r="A187" s="2"/>
      <c r="B187" s="1"/>
      <c r="C187" s="1"/>
      <c r="D187" s="1"/>
      <c r="E187" s="2"/>
      <c r="F187" s="2"/>
      <c r="H187" s="2"/>
    </row>
    <row r="188" spans="1:8" x14ac:dyDescent="0.15">
      <c r="A188" s="2"/>
      <c r="B188" s="1"/>
      <c r="C188" s="1"/>
      <c r="D188" s="1"/>
      <c r="E188" s="2"/>
      <c r="F188" s="2"/>
      <c r="H188" s="2"/>
    </row>
    <row r="189" spans="1:8" x14ac:dyDescent="0.15">
      <c r="A189" s="2"/>
      <c r="B189" s="1"/>
      <c r="C189" s="1"/>
      <c r="D189" s="1"/>
      <c r="E189" s="2"/>
      <c r="F189" s="2"/>
      <c r="H189" s="2"/>
    </row>
    <row r="190" spans="1:8" x14ac:dyDescent="0.15">
      <c r="A190" s="2"/>
      <c r="B190" s="1"/>
      <c r="C190" s="1"/>
      <c r="D190" s="1"/>
      <c r="E190" s="2"/>
      <c r="F190" s="2"/>
      <c r="H190" s="2"/>
    </row>
    <row r="191" spans="1:8" x14ac:dyDescent="0.15">
      <c r="A191" s="2"/>
      <c r="B191" s="1"/>
      <c r="C191" s="1"/>
      <c r="D191" s="1"/>
      <c r="E191" s="2"/>
      <c r="F191" s="2"/>
      <c r="H191" s="2"/>
    </row>
    <row r="192" spans="1:8" x14ac:dyDescent="0.15">
      <c r="A192" s="2"/>
      <c r="B192" s="1"/>
      <c r="C192" s="1"/>
      <c r="D192" s="1"/>
      <c r="E192" s="2"/>
      <c r="F192" s="2"/>
      <c r="H192" s="2"/>
    </row>
    <row r="193" spans="1:8" x14ac:dyDescent="0.15">
      <c r="A193" s="2"/>
      <c r="B193" s="1"/>
      <c r="C193" s="1"/>
      <c r="D193" s="1"/>
      <c r="E193" s="2"/>
      <c r="F193" s="2"/>
      <c r="H193" s="2"/>
    </row>
    <row r="194" spans="1:8" x14ac:dyDescent="0.15">
      <c r="A194" s="2"/>
      <c r="B194" s="1"/>
      <c r="C194" s="1"/>
      <c r="D194" s="1"/>
      <c r="E194" s="2"/>
      <c r="F194" s="2"/>
      <c r="H194" s="2"/>
    </row>
    <row r="195" spans="1:8" x14ac:dyDescent="0.15">
      <c r="A195" s="2"/>
      <c r="B195" s="1"/>
      <c r="C195" s="1"/>
      <c r="D195" s="1"/>
      <c r="E195" s="2"/>
      <c r="F195" s="2"/>
      <c r="H195" s="2"/>
    </row>
    <row r="196" spans="1:8" x14ac:dyDescent="0.15">
      <c r="A196" s="2"/>
      <c r="B196" s="1"/>
      <c r="C196" s="1"/>
      <c r="D196" s="1"/>
      <c r="E196" s="2"/>
      <c r="F196" s="2"/>
      <c r="H196" s="2"/>
    </row>
    <row r="197" spans="1:8" x14ac:dyDescent="0.15">
      <c r="A197" s="2"/>
      <c r="B197" s="1"/>
      <c r="C197" s="1"/>
      <c r="D197" s="1"/>
      <c r="E197" s="2"/>
      <c r="F197" s="2"/>
      <c r="H197" s="2"/>
    </row>
    <row r="198" spans="1:8" x14ac:dyDescent="0.15">
      <c r="A198" s="2"/>
      <c r="B198" s="1"/>
      <c r="C198" s="1"/>
      <c r="D198" s="1"/>
      <c r="E198" s="2"/>
      <c r="F198" s="2"/>
      <c r="H198" s="2"/>
    </row>
    <row r="199" spans="1:8" x14ac:dyDescent="0.15">
      <c r="A199" s="2"/>
      <c r="B199" s="1"/>
      <c r="C199" s="1"/>
      <c r="D199" s="1"/>
      <c r="E199" s="2"/>
      <c r="F199" s="2"/>
      <c r="H199" s="2"/>
    </row>
    <row r="200" spans="1:8" x14ac:dyDescent="0.15">
      <c r="A200" s="2"/>
      <c r="B200" s="1"/>
      <c r="C200" s="1"/>
      <c r="D200" s="1"/>
      <c r="E200" s="2"/>
      <c r="F200" s="2"/>
      <c r="H200" s="2"/>
    </row>
    <row r="201" spans="1:8" x14ac:dyDescent="0.15">
      <c r="A201" s="2"/>
      <c r="B201" s="1"/>
      <c r="C201" s="1"/>
      <c r="D201" s="1"/>
      <c r="E201" s="2"/>
      <c r="F201" s="2"/>
      <c r="H201" s="2"/>
    </row>
    <row r="202" spans="1:8" x14ac:dyDescent="0.15">
      <c r="A202" s="2"/>
      <c r="B202" s="1"/>
      <c r="C202" s="1"/>
      <c r="D202" s="1"/>
      <c r="E202" s="2"/>
      <c r="F202" s="2"/>
      <c r="H202" s="2"/>
    </row>
    <row r="203" spans="1:8" x14ac:dyDescent="0.15">
      <c r="A203" s="2"/>
      <c r="B203" s="1"/>
      <c r="C203" s="1"/>
      <c r="D203" s="1"/>
      <c r="E203" s="2"/>
      <c r="F203" s="2"/>
      <c r="H203" s="2"/>
    </row>
    <row r="204" spans="1:8" x14ac:dyDescent="0.15">
      <c r="A204" s="2"/>
      <c r="B204" s="1"/>
      <c r="C204" s="1"/>
      <c r="D204" s="1"/>
      <c r="E204" s="2"/>
      <c r="F204" s="2"/>
      <c r="H204" s="2"/>
    </row>
    <row r="205" spans="1:8" x14ac:dyDescent="0.15">
      <c r="A205" s="2"/>
      <c r="B205" s="1"/>
      <c r="C205" s="1"/>
      <c r="D205" s="1"/>
      <c r="E205" s="2"/>
      <c r="F205" s="2"/>
      <c r="H205" s="2"/>
    </row>
    <row r="206" spans="1:8" x14ac:dyDescent="0.15">
      <c r="A206" s="2"/>
      <c r="B206" s="1"/>
      <c r="C206" s="1"/>
      <c r="D206" s="1"/>
      <c r="E206" s="2"/>
      <c r="F206" s="2"/>
      <c r="H206" s="2"/>
    </row>
    <row r="207" spans="1:8" x14ac:dyDescent="0.15">
      <c r="A207" s="2"/>
      <c r="B207" s="1"/>
      <c r="C207" s="1"/>
      <c r="D207" s="1"/>
      <c r="E207" s="2"/>
      <c r="F207" s="2"/>
      <c r="H207" s="2"/>
    </row>
    <row r="208" spans="1:8" x14ac:dyDescent="0.15">
      <c r="A208" s="2"/>
      <c r="B208" s="1"/>
      <c r="C208" s="1"/>
      <c r="D208" s="1"/>
      <c r="E208" s="2"/>
      <c r="F208" s="2"/>
      <c r="H208" s="2"/>
    </row>
    <row r="209" spans="1:8" x14ac:dyDescent="0.15">
      <c r="A209" s="2"/>
      <c r="B209" s="1"/>
      <c r="C209" s="1"/>
      <c r="D209" s="1"/>
      <c r="E209" s="2"/>
      <c r="F209" s="2"/>
      <c r="H209" s="2"/>
    </row>
    <row r="210" spans="1:8" x14ac:dyDescent="0.15">
      <c r="A210" s="2"/>
      <c r="B210" s="1"/>
      <c r="C210" s="1"/>
      <c r="D210" s="1"/>
      <c r="E210" s="2"/>
      <c r="F210" s="2"/>
      <c r="H210" s="2"/>
    </row>
    <row r="211" spans="1:8" x14ac:dyDescent="0.15">
      <c r="A211" s="2"/>
      <c r="B211" s="1"/>
      <c r="C211" s="1"/>
      <c r="D211" s="1"/>
      <c r="E211" s="2"/>
      <c r="F211" s="2"/>
      <c r="H211" s="2"/>
    </row>
    <row r="212" spans="1:8" x14ac:dyDescent="0.15">
      <c r="A212" s="2"/>
      <c r="B212" s="1"/>
      <c r="C212" s="1"/>
      <c r="D212" s="1"/>
      <c r="E212" s="2"/>
      <c r="F212" s="2"/>
      <c r="H212" s="2"/>
    </row>
    <row r="213" spans="1:8" x14ac:dyDescent="0.15">
      <c r="A213" s="2"/>
      <c r="B213" s="1"/>
      <c r="C213" s="1"/>
      <c r="D213" s="1"/>
      <c r="E213" s="2"/>
      <c r="F213" s="2"/>
      <c r="H213" s="2"/>
    </row>
    <row r="214" spans="1:8" x14ac:dyDescent="0.15">
      <c r="A214" s="2"/>
      <c r="B214" s="1"/>
      <c r="C214" s="1"/>
      <c r="D214" s="1"/>
      <c r="E214" s="2"/>
      <c r="F214" s="2"/>
      <c r="H214" s="2"/>
    </row>
    <row r="215" spans="1:8" x14ac:dyDescent="0.15">
      <c r="A215" s="2"/>
      <c r="B215" s="1"/>
      <c r="C215" s="1"/>
      <c r="D215" s="1"/>
      <c r="E215" s="2"/>
      <c r="F215" s="2"/>
      <c r="H215" s="2"/>
    </row>
    <row r="216" spans="1:8" x14ac:dyDescent="0.15">
      <c r="A216" s="2"/>
      <c r="B216" s="1"/>
      <c r="C216" s="1"/>
      <c r="D216" s="1"/>
      <c r="E216" s="2"/>
      <c r="F216" s="2"/>
      <c r="H216" s="2"/>
    </row>
    <row r="217" spans="1:8" x14ac:dyDescent="0.15">
      <c r="A217" s="2"/>
      <c r="B217" s="1"/>
      <c r="C217" s="1"/>
      <c r="D217" s="1"/>
      <c r="E217" s="2"/>
      <c r="F217" s="2"/>
      <c r="H217" s="2"/>
    </row>
    <row r="218" spans="1:8" x14ac:dyDescent="0.15">
      <c r="A218" s="2"/>
      <c r="B218" s="1"/>
      <c r="C218" s="1"/>
      <c r="D218" s="1"/>
      <c r="E218" s="2"/>
      <c r="F218" s="2"/>
      <c r="H218" s="2"/>
    </row>
    <row r="219" spans="1:8" x14ac:dyDescent="0.15">
      <c r="A219" s="2"/>
      <c r="B219" s="1"/>
      <c r="C219" s="1"/>
      <c r="D219" s="1"/>
      <c r="E219" s="2"/>
      <c r="F219" s="2"/>
      <c r="H219" s="2"/>
    </row>
    <row r="220" spans="1:8" x14ac:dyDescent="0.15">
      <c r="A220" s="2"/>
      <c r="B220" s="1"/>
      <c r="C220" s="1"/>
      <c r="D220" s="1"/>
      <c r="E220" s="2"/>
      <c r="F220" s="2"/>
      <c r="H220" s="2"/>
    </row>
    <row r="221" spans="1:8" x14ac:dyDescent="0.15">
      <c r="A221" s="2"/>
      <c r="B221" s="1"/>
      <c r="C221" s="1"/>
      <c r="D221" s="1"/>
      <c r="E221" s="2"/>
      <c r="F221" s="2"/>
      <c r="H221" s="2"/>
    </row>
    <row r="222" spans="1:8" x14ac:dyDescent="0.15">
      <c r="A222" s="2"/>
      <c r="B222" s="1"/>
      <c r="C222" s="1"/>
      <c r="D222" s="1"/>
      <c r="E222" s="2"/>
      <c r="F222" s="2"/>
      <c r="H222" s="2"/>
    </row>
    <row r="223" spans="1:8" x14ac:dyDescent="0.15">
      <c r="A223" s="2"/>
      <c r="B223" s="1"/>
      <c r="C223" s="1"/>
      <c r="D223" s="1"/>
      <c r="E223" s="2"/>
      <c r="F223" s="2"/>
      <c r="H223" s="2"/>
    </row>
    <row r="224" spans="1:8" x14ac:dyDescent="0.15">
      <c r="A224" s="2"/>
      <c r="B224" s="1"/>
      <c r="C224" s="1"/>
      <c r="D224" s="1"/>
      <c r="E224" s="2"/>
      <c r="F224" s="2"/>
      <c r="H224" s="2"/>
    </row>
    <row r="225" spans="1:8" x14ac:dyDescent="0.15">
      <c r="A225" s="2"/>
      <c r="B225" s="1"/>
      <c r="C225" s="1"/>
      <c r="D225" s="1"/>
      <c r="E225" s="2"/>
      <c r="F225" s="2"/>
      <c r="H225" s="2"/>
    </row>
    <row r="226" spans="1:8" x14ac:dyDescent="0.15">
      <c r="A226" s="2"/>
      <c r="B226" s="1"/>
      <c r="C226" s="1"/>
      <c r="D226" s="1"/>
      <c r="E226" s="2"/>
      <c r="F226" s="2"/>
      <c r="H226" s="2"/>
    </row>
    <row r="227" spans="1:8" x14ac:dyDescent="0.15">
      <c r="A227" s="2"/>
      <c r="B227" s="1"/>
      <c r="C227" s="1"/>
      <c r="D227" s="1"/>
      <c r="E227" s="2"/>
      <c r="F227" s="2"/>
      <c r="H227" s="2"/>
    </row>
    <row r="228" spans="1:8" x14ac:dyDescent="0.15">
      <c r="A228" s="2"/>
      <c r="B228" s="1"/>
      <c r="C228" s="1"/>
      <c r="D228" s="1"/>
      <c r="E228" s="2"/>
      <c r="F228" s="2"/>
      <c r="H228" s="2"/>
    </row>
    <row r="229" spans="1:8" x14ac:dyDescent="0.15">
      <c r="A229" s="2"/>
      <c r="B229" s="1"/>
      <c r="C229" s="1"/>
      <c r="D229" s="1"/>
      <c r="E229" s="2"/>
      <c r="F229" s="2"/>
      <c r="H229" s="2"/>
    </row>
    <row r="230" spans="1:8" x14ac:dyDescent="0.15">
      <c r="A230" s="2"/>
      <c r="B230" s="1"/>
      <c r="C230" s="1"/>
      <c r="D230" s="1"/>
      <c r="E230" s="2"/>
      <c r="F230" s="2"/>
      <c r="H230" s="2"/>
    </row>
    <row r="231" spans="1:8" x14ac:dyDescent="0.15">
      <c r="A231" s="2"/>
      <c r="B231" s="1"/>
      <c r="C231" s="1"/>
      <c r="D231" s="1"/>
      <c r="E231" s="2"/>
      <c r="F231" s="2"/>
      <c r="H231" s="2"/>
    </row>
    <row r="232" spans="1:8" x14ac:dyDescent="0.15">
      <c r="A232" s="2"/>
      <c r="B232" s="1"/>
      <c r="C232" s="1"/>
      <c r="D232" s="1"/>
      <c r="E232" s="2"/>
      <c r="F232" s="2"/>
      <c r="H232" s="2"/>
    </row>
    <row r="233" spans="1:8" x14ac:dyDescent="0.15">
      <c r="A233" s="2"/>
      <c r="B233" s="1"/>
      <c r="C233" s="1"/>
      <c r="D233" s="1"/>
      <c r="E233" s="2"/>
      <c r="F233" s="2"/>
      <c r="H233" s="2"/>
    </row>
    <row r="234" spans="1:8" x14ac:dyDescent="0.15">
      <c r="A234" s="2"/>
      <c r="B234" s="1"/>
      <c r="C234" s="1"/>
      <c r="D234" s="1"/>
      <c r="E234" s="2"/>
      <c r="F234" s="2"/>
      <c r="H234" s="2"/>
    </row>
    <row r="235" spans="1:8" x14ac:dyDescent="0.15">
      <c r="A235" s="2"/>
      <c r="B235" s="1"/>
      <c r="C235" s="1"/>
      <c r="D235" s="1"/>
      <c r="E235" s="2"/>
      <c r="F235" s="2"/>
      <c r="H235" s="2"/>
    </row>
    <row r="236" spans="1:8" x14ac:dyDescent="0.15">
      <c r="A236" s="2"/>
      <c r="B236" s="1"/>
      <c r="C236" s="1"/>
      <c r="D236" s="1"/>
      <c r="E236" s="2"/>
      <c r="F236" s="2"/>
      <c r="H236" s="2"/>
    </row>
    <row r="237" spans="1:8" x14ac:dyDescent="0.15">
      <c r="A237" s="2"/>
      <c r="B237" s="1"/>
      <c r="C237" s="1"/>
      <c r="D237" s="1"/>
      <c r="E237" s="2"/>
      <c r="F237" s="2"/>
      <c r="H237" s="2"/>
    </row>
    <row r="238" spans="1:8" x14ac:dyDescent="0.15">
      <c r="A238" s="2"/>
      <c r="B238" s="1"/>
      <c r="C238" s="1"/>
      <c r="D238" s="1"/>
      <c r="E238" s="2"/>
      <c r="F238" s="2"/>
      <c r="H238" s="2"/>
    </row>
    <row r="239" spans="1:8" x14ac:dyDescent="0.15">
      <c r="A239" s="2"/>
      <c r="B239" s="1"/>
      <c r="C239" s="1"/>
      <c r="D239" s="1"/>
      <c r="E239" s="2"/>
      <c r="F239" s="2"/>
      <c r="H239" s="2"/>
    </row>
    <row r="240" spans="1:8" x14ac:dyDescent="0.15">
      <c r="A240" s="2"/>
      <c r="B240" s="1"/>
      <c r="C240" s="1"/>
      <c r="D240" s="1"/>
      <c r="E240" s="2"/>
      <c r="F240" s="2"/>
      <c r="H240" s="2"/>
    </row>
    <row r="241" spans="1:8" x14ac:dyDescent="0.15">
      <c r="A241" s="2"/>
      <c r="B241" s="1"/>
      <c r="C241" s="1"/>
      <c r="D241" s="1"/>
      <c r="E241" s="2"/>
      <c r="F241" s="2"/>
      <c r="H241" s="2"/>
    </row>
    <row r="242" spans="1:8" x14ac:dyDescent="0.15">
      <c r="A242" s="2"/>
      <c r="B242" s="1"/>
      <c r="C242" s="1"/>
      <c r="D242" s="1"/>
      <c r="E242" s="2"/>
      <c r="F242" s="2"/>
      <c r="H242" s="2"/>
    </row>
    <row r="243" spans="1:8" x14ac:dyDescent="0.15">
      <c r="A243" s="2"/>
      <c r="B243" s="1"/>
      <c r="C243" s="1"/>
      <c r="D243" s="1"/>
      <c r="E243" s="2"/>
      <c r="F243" s="2"/>
      <c r="H243" s="2"/>
    </row>
    <row r="244" spans="1:8" x14ac:dyDescent="0.15">
      <c r="A244" s="2"/>
      <c r="B244" s="1"/>
      <c r="C244" s="1"/>
      <c r="D244" s="1"/>
      <c r="E244" s="2"/>
      <c r="F244" s="2"/>
      <c r="H244" s="2"/>
    </row>
    <row r="245" spans="1:8" x14ac:dyDescent="0.15">
      <c r="A245" s="2"/>
      <c r="B245" s="1"/>
      <c r="C245" s="1"/>
      <c r="D245" s="1"/>
      <c r="E245" s="2"/>
      <c r="F245" s="2"/>
      <c r="H245" s="2"/>
    </row>
    <row r="246" spans="1:8" x14ac:dyDescent="0.15">
      <c r="A246" s="2"/>
      <c r="B246" s="1"/>
      <c r="C246" s="1"/>
      <c r="D246" s="1"/>
      <c r="E246" s="2"/>
      <c r="F246" s="2"/>
      <c r="H246" s="2"/>
    </row>
    <row r="247" spans="1:8" x14ac:dyDescent="0.15">
      <c r="A247" s="2"/>
      <c r="B247" s="1"/>
      <c r="C247" s="1"/>
      <c r="D247" s="1"/>
      <c r="E247" s="2"/>
      <c r="F247" s="2"/>
      <c r="H247" s="2"/>
    </row>
    <row r="248" spans="1:8" x14ac:dyDescent="0.15">
      <c r="A248" s="2"/>
      <c r="B248" s="1"/>
      <c r="C248" s="1"/>
      <c r="D248" s="1"/>
      <c r="E248" s="2"/>
      <c r="F248" s="2"/>
      <c r="H248" s="2"/>
    </row>
    <row r="249" spans="1:8" x14ac:dyDescent="0.15">
      <c r="A249" s="2"/>
      <c r="B249" s="1"/>
      <c r="C249" s="1"/>
      <c r="D249" s="1"/>
      <c r="E249" s="2"/>
      <c r="F249" s="2"/>
      <c r="H249" s="2"/>
    </row>
    <row r="250" spans="1:8" x14ac:dyDescent="0.15">
      <c r="A250" s="2"/>
      <c r="B250" s="1"/>
      <c r="C250" s="1"/>
      <c r="D250" s="1"/>
      <c r="E250" s="2"/>
      <c r="F250" s="2"/>
      <c r="H250" s="2"/>
    </row>
    <row r="251" spans="1:8" x14ac:dyDescent="0.15">
      <c r="A251" s="2"/>
      <c r="B251" s="1"/>
      <c r="C251" s="1"/>
      <c r="D251" s="1"/>
      <c r="E251" s="2"/>
      <c r="F251" s="2"/>
      <c r="H251" s="2"/>
    </row>
    <row r="252" spans="1:8" x14ac:dyDescent="0.15">
      <c r="A252" s="2"/>
      <c r="B252" s="1"/>
      <c r="C252" s="1"/>
      <c r="D252" s="1"/>
      <c r="E252" s="2"/>
      <c r="F252" s="2"/>
      <c r="H252" s="2"/>
    </row>
    <row r="253" spans="1:8" x14ac:dyDescent="0.15">
      <c r="A253" s="2"/>
      <c r="B253" s="1"/>
      <c r="C253" s="1"/>
      <c r="D253" s="1"/>
      <c r="E253" s="2"/>
      <c r="F253" s="2"/>
      <c r="H253" s="2"/>
    </row>
    <row r="254" spans="1:8" x14ac:dyDescent="0.15">
      <c r="A254" s="2"/>
      <c r="B254" s="1"/>
      <c r="C254" s="1"/>
      <c r="D254" s="1"/>
      <c r="E254" s="2"/>
      <c r="F254" s="2"/>
      <c r="H254" s="2"/>
    </row>
    <row r="255" spans="1:8" x14ac:dyDescent="0.15">
      <c r="A255" s="2"/>
      <c r="B255" s="1"/>
      <c r="C255" s="1"/>
      <c r="D255" s="1"/>
      <c r="E255" s="2"/>
      <c r="F255" s="2"/>
      <c r="H255" s="2"/>
    </row>
    <row r="256" spans="1:8" x14ac:dyDescent="0.15">
      <c r="A256" s="2"/>
      <c r="B256" s="1"/>
      <c r="C256" s="1"/>
      <c r="D256" s="1"/>
      <c r="E256" s="2"/>
      <c r="F256" s="2"/>
      <c r="H256" s="2"/>
    </row>
    <row r="257" spans="1:8" x14ac:dyDescent="0.15">
      <c r="A257" s="2"/>
      <c r="B257" s="1"/>
      <c r="C257" s="1"/>
      <c r="D257" s="1"/>
      <c r="E257" s="2"/>
      <c r="F257" s="2"/>
      <c r="H257" s="2"/>
    </row>
    <row r="258" spans="1:8" x14ac:dyDescent="0.15">
      <c r="A258" s="2"/>
      <c r="B258" s="1"/>
      <c r="C258" s="1"/>
      <c r="D258" s="1"/>
      <c r="E258" s="2"/>
      <c r="F258" s="2"/>
      <c r="H258" s="2"/>
    </row>
    <row r="259" spans="1:8" x14ac:dyDescent="0.15">
      <c r="A259" s="2"/>
      <c r="B259" s="1"/>
      <c r="C259" s="1"/>
      <c r="D259" s="1"/>
      <c r="E259" s="2"/>
      <c r="F259" s="2"/>
      <c r="H259" s="2"/>
    </row>
    <row r="260" spans="1:8" x14ac:dyDescent="0.15">
      <c r="A260" s="2"/>
      <c r="B260" s="1"/>
      <c r="C260" s="1"/>
      <c r="D260" s="1"/>
      <c r="E260" s="2"/>
      <c r="F260" s="2"/>
      <c r="H260" s="2"/>
    </row>
    <row r="261" spans="1:8" x14ac:dyDescent="0.15">
      <c r="A261" s="2"/>
      <c r="B261" s="1"/>
      <c r="C261" s="1"/>
      <c r="D261" s="1"/>
      <c r="E261" s="2"/>
      <c r="F261" s="2"/>
      <c r="H261" s="2"/>
    </row>
    <row r="262" spans="1:8" x14ac:dyDescent="0.15">
      <c r="A262" s="2"/>
      <c r="B262" s="1"/>
      <c r="C262" s="1"/>
      <c r="D262" s="1"/>
      <c r="E262" s="2"/>
      <c r="F262" s="2"/>
      <c r="H262" s="2"/>
    </row>
    <row r="263" spans="1:8" x14ac:dyDescent="0.15">
      <c r="A263" s="2"/>
      <c r="B263" s="1"/>
      <c r="C263" s="1"/>
      <c r="D263" s="1"/>
      <c r="E263" s="2"/>
      <c r="F263" s="2"/>
      <c r="H263" s="2"/>
    </row>
    <row r="264" spans="1:8" x14ac:dyDescent="0.15">
      <c r="A264" s="2"/>
      <c r="B264" s="1"/>
      <c r="C264" s="1"/>
      <c r="D264" s="1"/>
      <c r="E264" s="2"/>
      <c r="F264" s="2"/>
      <c r="H264" s="2"/>
    </row>
    <row r="265" spans="1:8" x14ac:dyDescent="0.15">
      <c r="A265" s="2"/>
      <c r="B265" s="1"/>
      <c r="C265" s="1"/>
      <c r="D265" s="1"/>
      <c r="E265" s="2"/>
      <c r="F265" s="2"/>
      <c r="H265" s="2"/>
    </row>
    <row r="266" spans="1:8" x14ac:dyDescent="0.15">
      <c r="A266" s="2"/>
      <c r="B266" s="1"/>
      <c r="C266" s="1"/>
      <c r="D266" s="1"/>
      <c r="E266" s="2"/>
      <c r="F266" s="2"/>
      <c r="H266" s="2"/>
    </row>
    <row r="267" spans="1:8" x14ac:dyDescent="0.15">
      <c r="A267" s="2"/>
      <c r="B267" s="1"/>
      <c r="C267" s="1"/>
      <c r="D267" s="1"/>
      <c r="E267" s="2"/>
      <c r="F267" s="2"/>
      <c r="H267" s="2"/>
    </row>
    <row r="268" spans="1:8" x14ac:dyDescent="0.15">
      <c r="A268" s="2"/>
      <c r="B268" s="1"/>
      <c r="C268" s="1"/>
      <c r="D268" s="1"/>
      <c r="E268" s="2"/>
      <c r="F268" s="2"/>
      <c r="H268" s="2"/>
    </row>
    <row r="269" spans="1:8" x14ac:dyDescent="0.15">
      <c r="A269" s="2"/>
      <c r="B269" s="1"/>
      <c r="C269" s="1"/>
      <c r="D269" s="1"/>
      <c r="E269" s="2"/>
      <c r="F269" s="2"/>
      <c r="H269" s="2"/>
    </row>
    <row r="270" spans="1:8" x14ac:dyDescent="0.15">
      <c r="A270" s="2"/>
      <c r="B270" s="1"/>
      <c r="C270" s="1"/>
      <c r="D270" s="1"/>
      <c r="E270" s="2"/>
      <c r="F270" s="2"/>
      <c r="H270" s="2"/>
    </row>
    <row r="271" spans="1:8" x14ac:dyDescent="0.15">
      <c r="A271" s="2"/>
      <c r="B271" s="1"/>
      <c r="C271" s="1"/>
      <c r="D271" s="1"/>
      <c r="E271" s="2"/>
      <c r="F271" s="2"/>
      <c r="H271" s="2"/>
    </row>
    <row r="272" spans="1:8" x14ac:dyDescent="0.15">
      <c r="A272" s="2"/>
      <c r="B272" s="1"/>
      <c r="C272" s="1"/>
      <c r="D272" s="1"/>
      <c r="E272" s="2"/>
      <c r="F272" s="2"/>
      <c r="H272" s="2"/>
    </row>
    <row r="273" spans="1:8" x14ac:dyDescent="0.15">
      <c r="A273" s="2"/>
      <c r="B273" s="1"/>
      <c r="C273" s="1"/>
      <c r="D273" s="1"/>
      <c r="E273" s="2"/>
      <c r="F273" s="2"/>
      <c r="H273" s="2"/>
    </row>
    <row r="274" spans="1:8" x14ac:dyDescent="0.15">
      <c r="A274" s="2"/>
      <c r="B274" s="1"/>
      <c r="C274" s="1"/>
      <c r="D274" s="1"/>
      <c r="E274" s="2"/>
      <c r="F274" s="2"/>
      <c r="H274" s="2"/>
    </row>
    <row r="275" spans="1:8" x14ac:dyDescent="0.15">
      <c r="A275" s="2"/>
      <c r="B275" s="1"/>
      <c r="C275" s="1"/>
      <c r="D275" s="1"/>
      <c r="E275" s="2"/>
      <c r="F275" s="2"/>
      <c r="H275" s="2"/>
    </row>
    <row r="276" spans="1:8" x14ac:dyDescent="0.15">
      <c r="A276" s="2"/>
      <c r="B276" s="1"/>
      <c r="C276" s="1"/>
      <c r="D276" s="1"/>
      <c r="E276" s="2"/>
      <c r="F276" s="2"/>
      <c r="H276" s="2"/>
    </row>
    <row r="277" spans="1:8" x14ac:dyDescent="0.15">
      <c r="A277" s="2"/>
      <c r="B277" s="1"/>
      <c r="C277" s="1"/>
      <c r="D277" s="1"/>
      <c r="E277" s="2"/>
      <c r="F277" s="2"/>
      <c r="H277" s="2"/>
    </row>
    <row r="278" spans="1:8" x14ac:dyDescent="0.15">
      <c r="A278" s="2"/>
      <c r="B278" s="1"/>
      <c r="C278" s="1"/>
      <c r="D278" s="1"/>
      <c r="E278" s="2"/>
      <c r="F278" s="2"/>
      <c r="H278" s="2"/>
    </row>
    <row r="279" spans="1:8" x14ac:dyDescent="0.15">
      <c r="A279" s="2"/>
      <c r="B279" s="1"/>
      <c r="C279" s="1"/>
      <c r="D279" s="1"/>
      <c r="E279" s="2"/>
      <c r="F279" s="2"/>
      <c r="H279" s="2"/>
    </row>
    <row r="280" spans="1:8" x14ac:dyDescent="0.15">
      <c r="A280" s="2"/>
      <c r="B280" s="1"/>
      <c r="C280" s="1"/>
      <c r="D280" s="1"/>
      <c r="E280" s="2"/>
      <c r="F280" s="2"/>
      <c r="H280" s="2"/>
    </row>
    <row r="281" spans="1:8" x14ac:dyDescent="0.15">
      <c r="A281" s="2"/>
      <c r="B281" s="1"/>
      <c r="C281" s="1"/>
      <c r="D281" s="1"/>
      <c r="E281" s="2"/>
      <c r="F281" s="2"/>
      <c r="H281" s="2"/>
    </row>
    <row r="282" spans="1:8" x14ac:dyDescent="0.15">
      <c r="A282" s="2"/>
      <c r="B282" s="1"/>
      <c r="C282" s="1"/>
      <c r="D282" s="1"/>
      <c r="E282" s="2"/>
      <c r="F282" s="2"/>
      <c r="H282" s="2"/>
    </row>
    <row r="283" spans="1:8" x14ac:dyDescent="0.15">
      <c r="A283" s="2"/>
      <c r="B283" s="1"/>
      <c r="C283" s="1"/>
      <c r="D283" s="1"/>
      <c r="E283" s="2"/>
      <c r="F283" s="2"/>
      <c r="H283" s="2"/>
    </row>
    <row r="284" spans="1:8" x14ac:dyDescent="0.15">
      <c r="A284" s="2"/>
      <c r="B284" s="1"/>
      <c r="C284" s="1"/>
      <c r="D284" s="1"/>
      <c r="E284" s="2"/>
      <c r="F284" s="2"/>
      <c r="H284" s="2"/>
    </row>
    <row r="285" spans="1:8" x14ac:dyDescent="0.15">
      <c r="A285" s="2"/>
      <c r="B285" s="1"/>
      <c r="C285" s="1"/>
      <c r="D285" s="1"/>
      <c r="E285" s="2"/>
      <c r="F285" s="2"/>
      <c r="H285" s="2"/>
    </row>
    <row r="286" spans="1:8" x14ac:dyDescent="0.15">
      <c r="A286" s="2"/>
      <c r="B286" s="1"/>
      <c r="C286" s="1"/>
      <c r="D286" s="1"/>
      <c r="E286" s="2"/>
      <c r="F286" s="2"/>
      <c r="H286" s="2"/>
    </row>
    <row r="287" spans="1:8" x14ac:dyDescent="0.15">
      <c r="A287" s="2"/>
      <c r="B287" s="1"/>
      <c r="C287" s="1"/>
      <c r="D287" s="1"/>
      <c r="E287" s="2"/>
      <c r="F287" s="2"/>
      <c r="H287" s="2"/>
    </row>
    <row r="288" spans="1:8" x14ac:dyDescent="0.15">
      <c r="A288" s="2"/>
      <c r="B288" s="1"/>
      <c r="C288" s="1"/>
      <c r="D288" s="1"/>
      <c r="E288" s="2"/>
      <c r="F288" s="2"/>
      <c r="H288" s="2"/>
    </row>
    <row r="289" spans="1:8" x14ac:dyDescent="0.15">
      <c r="A289" s="2"/>
      <c r="B289" s="1"/>
      <c r="C289" s="1"/>
      <c r="D289" s="1"/>
      <c r="E289" s="2"/>
      <c r="F289" s="2"/>
      <c r="H289" s="2"/>
    </row>
    <row r="290" spans="1:8" x14ac:dyDescent="0.15">
      <c r="A290" s="2"/>
      <c r="B290" s="1"/>
      <c r="C290" s="1"/>
      <c r="D290" s="1"/>
      <c r="E290" s="2"/>
      <c r="F290" s="2"/>
      <c r="H290" s="2"/>
    </row>
    <row r="291" spans="1:8" x14ac:dyDescent="0.15">
      <c r="A291" s="2"/>
      <c r="B291" s="1"/>
      <c r="C291" s="1"/>
      <c r="D291" s="1"/>
      <c r="E291" s="2"/>
      <c r="F291" s="2"/>
      <c r="H291" s="2"/>
    </row>
    <row r="292" spans="1:8" x14ac:dyDescent="0.15">
      <c r="A292" s="2"/>
      <c r="B292" s="1"/>
      <c r="C292" s="1"/>
      <c r="D292" s="1"/>
      <c r="E292" s="2"/>
      <c r="F292" s="2"/>
      <c r="H292" s="2"/>
    </row>
    <row r="293" spans="1:8" x14ac:dyDescent="0.15">
      <c r="A293" s="2"/>
      <c r="B293" s="1"/>
      <c r="C293" s="1"/>
      <c r="D293" s="1"/>
      <c r="E293" s="2"/>
      <c r="F293" s="2"/>
      <c r="H293" s="2"/>
    </row>
    <row r="294" spans="1:8" x14ac:dyDescent="0.15">
      <c r="A294" s="2"/>
      <c r="B294" s="1"/>
      <c r="C294" s="1"/>
      <c r="D294" s="1"/>
      <c r="E294" s="2"/>
      <c r="F294" s="2"/>
      <c r="H294" s="2"/>
    </row>
    <row r="295" spans="1:8" x14ac:dyDescent="0.15">
      <c r="A295" s="2"/>
      <c r="B295" s="1"/>
      <c r="C295" s="1"/>
      <c r="D295" s="1"/>
      <c r="E295" s="2"/>
      <c r="F295" s="2"/>
      <c r="H295" s="2"/>
    </row>
    <row r="296" spans="1:8" x14ac:dyDescent="0.15">
      <c r="A296" s="2"/>
      <c r="B296" s="1"/>
      <c r="C296" s="1"/>
      <c r="D296" s="1"/>
      <c r="E296" s="2"/>
      <c r="F296" s="2"/>
      <c r="H296" s="2"/>
    </row>
    <row r="297" spans="1:8" x14ac:dyDescent="0.15">
      <c r="A297" s="2"/>
      <c r="B297" s="1"/>
      <c r="C297" s="1"/>
      <c r="D297" s="1"/>
      <c r="E297" s="2"/>
      <c r="F297" s="2"/>
      <c r="H297" s="2"/>
    </row>
    <row r="298" spans="1:8" x14ac:dyDescent="0.15">
      <c r="A298" s="2"/>
      <c r="B298" s="1"/>
      <c r="C298" s="1"/>
      <c r="D298" s="1"/>
      <c r="E298" s="2"/>
      <c r="F298" s="2"/>
      <c r="H298" s="2"/>
    </row>
    <row r="299" spans="1:8" x14ac:dyDescent="0.15">
      <c r="A299" s="2"/>
      <c r="B299" s="1"/>
      <c r="C299" s="1"/>
      <c r="D299" s="1"/>
      <c r="E299" s="2"/>
      <c r="F299" s="2"/>
      <c r="H299" s="2"/>
    </row>
    <row r="300" spans="1:8" x14ac:dyDescent="0.15">
      <c r="A300" s="2"/>
      <c r="B300" s="1"/>
      <c r="C300" s="1"/>
      <c r="D300" s="1"/>
      <c r="E300" s="2"/>
      <c r="F300" s="2"/>
      <c r="H300" s="2"/>
    </row>
    <row r="301" spans="1:8" x14ac:dyDescent="0.15">
      <c r="A301" s="2"/>
      <c r="B301" s="1"/>
      <c r="C301" s="1"/>
      <c r="D301" s="1"/>
      <c r="E301" s="2"/>
      <c r="F301" s="2"/>
      <c r="H301" s="2"/>
    </row>
    <row r="302" spans="1:8" x14ac:dyDescent="0.15">
      <c r="A302" s="2"/>
      <c r="B302" s="1"/>
      <c r="C302" s="1"/>
      <c r="D302" s="1"/>
      <c r="E302" s="2"/>
      <c r="F302" s="2"/>
      <c r="H302" s="2"/>
    </row>
    <row r="303" spans="1:8" x14ac:dyDescent="0.15">
      <c r="A303" s="2"/>
      <c r="B303" s="1"/>
      <c r="C303" s="1"/>
      <c r="D303" s="1"/>
      <c r="E303" s="2"/>
      <c r="F303" s="2"/>
      <c r="H303" s="2"/>
    </row>
    <row r="304" spans="1:8" x14ac:dyDescent="0.15">
      <c r="A304" s="2"/>
      <c r="B304" s="1"/>
      <c r="C304" s="1"/>
      <c r="D304" s="1"/>
      <c r="E304" s="2"/>
      <c r="F304" s="2"/>
      <c r="H304" s="2"/>
    </row>
    <row r="305" spans="1:8" x14ac:dyDescent="0.15">
      <c r="A305" s="2"/>
      <c r="B305" s="1"/>
      <c r="C305" s="1"/>
      <c r="D305" s="1"/>
      <c r="E305" s="2"/>
      <c r="F305" s="2"/>
      <c r="H305" s="2"/>
    </row>
    <row r="306" spans="1:8" x14ac:dyDescent="0.15">
      <c r="A306" s="2"/>
      <c r="B306" s="1"/>
      <c r="C306" s="1"/>
      <c r="D306" s="1"/>
      <c r="E306" s="2"/>
      <c r="F306" s="2"/>
      <c r="H306" s="2"/>
    </row>
    <row r="307" spans="1:8" x14ac:dyDescent="0.15">
      <c r="A307" s="2"/>
      <c r="B307" s="1"/>
      <c r="C307" s="1"/>
      <c r="D307" s="1"/>
      <c r="E307" s="2"/>
      <c r="F307" s="2"/>
      <c r="H307" s="2"/>
    </row>
    <row r="308" spans="1:8" x14ac:dyDescent="0.15">
      <c r="A308" s="2"/>
      <c r="B308" s="1"/>
      <c r="C308" s="1"/>
      <c r="D308" s="1"/>
      <c r="E308" s="2"/>
      <c r="F308" s="2"/>
      <c r="H308" s="2"/>
    </row>
    <row r="309" spans="1:8" x14ac:dyDescent="0.15">
      <c r="A309" s="2"/>
      <c r="B309" s="1"/>
      <c r="C309" s="1"/>
      <c r="D309" s="1"/>
      <c r="E309" s="2"/>
      <c r="F309" s="2"/>
      <c r="H309" s="2"/>
    </row>
    <row r="310" spans="1:8" x14ac:dyDescent="0.15">
      <c r="A310" s="2"/>
      <c r="B310" s="1"/>
      <c r="C310" s="1"/>
      <c r="D310" s="1"/>
      <c r="E310" s="2"/>
      <c r="F310" s="2"/>
      <c r="H310" s="2"/>
    </row>
    <row r="311" spans="1:8" x14ac:dyDescent="0.15">
      <c r="A311" s="2"/>
      <c r="B311" s="1"/>
      <c r="C311" s="1"/>
      <c r="D311" s="1"/>
      <c r="E311" s="2"/>
      <c r="F311" s="2"/>
      <c r="H311" s="2"/>
    </row>
    <row r="312" spans="1:8" x14ac:dyDescent="0.15">
      <c r="A312" s="2"/>
      <c r="B312" s="1"/>
      <c r="C312" s="1"/>
      <c r="D312" s="1"/>
      <c r="E312" s="2"/>
      <c r="F312" s="2"/>
      <c r="H312" s="2"/>
    </row>
    <row r="313" spans="1:8" x14ac:dyDescent="0.15">
      <c r="A313" s="2"/>
      <c r="B313" s="1"/>
      <c r="C313" s="1"/>
      <c r="D313" s="1"/>
      <c r="E313" s="2"/>
      <c r="F313" s="2"/>
    </row>
    <row r="314" spans="1:8" x14ac:dyDescent="0.15">
      <c r="A314" s="2"/>
      <c r="B314" s="1"/>
      <c r="C314" s="1"/>
      <c r="D314" s="1"/>
      <c r="E314" s="2"/>
      <c r="F314" s="2"/>
    </row>
    <row r="315" spans="1:8" x14ac:dyDescent="0.15">
      <c r="A315" s="2"/>
      <c r="B315" s="1"/>
      <c r="C315" s="1"/>
      <c r="D315" s="1"/>
      <c r="E315" s="2"/>
      <c r="F315" s="2"/>
    </row>
    <row r="316" spans="1:8" x14ac:dyDescent="0.15">
      <c r="A316" s="2"/>
      <c r="B316" s="1"/>
      <c r="C316" s="1"/>
      <c r="D316" s="1"/>
      <c r="E316" s="2"/>
      <c r="F316" s="2"/>
    </row>
    <row r="317" spans="1:8" x14ac:dyDescent="0.15">
      <c r="A317" s="2"/>
      <c r="B317" s="1"/>
      <c r="C317" s="1"/>
      <c r="D317" s="1"/>
      <c r="E317" s="2"/>
      <c r="F317" s="2"/>
    </row>
    <row r="318" spans="1:8" x14ac:dyDescent="0.15">
      <c r="A318" s="2"/>
      <c r="B318" s="1"/>
      <c r="C318" s="1"/>
      <c r="D318" s="1"/>
      <c r="E318" s="2"/>
      <c r="F318" s="2"/>
    </row>
    <row r="319" spans="1:8" x14ac:dyDescent="0.15">
      <c r="A319" s="2"/>
      <c r="B319" s="1"/>
      <c r="C319" s="1"/>
      <c r="D319" s="1"/>
      <c r="E319" s="2"/>
      <c r="F319" s="2"/>
    </row>
    <row r="320" spans="1:8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2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1"/>
      <c r="C975" s="1"/>
      <c r="D975" s="1"/>
      <c r="E975" s="2"/>
      <c r="F975" s="2"/>
    </row>
    <row r="976" spans="1:6" x14ac:dyDescent="0.15">
      <c r="A976" s="2"/>
      <c r="B976" s="3"/>
      <c r="C976" s="3"/>
      <c r="D976" s="3"/>
      <c r="E976" s="1"/>
      <c r="F976" s="1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  <row r="979" spans="1:6" x14ac:dyDescent="0.15">
      <c r="A979" s="2"/>
      <c r="B979" s="1"/>
      <c r="C979" s="3"/>
      <c r="D979" s="3"/>
      <c r="E979" s="2"/>
      <c r="F97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2"/>
  <sheetViews>
    <sheetView zoomScaleNormal="110" zoomScalePageLayoutView="110" workbookViewId="0">
      <selection activeCell="A53" sqref="A53"/>
    </sheetView>
  </sheetViews>
  <sheetFormatPr baseColWidth="10" defaultRowHeight="15" x14ac:dyDescent="0.15"/>
  <cols>
    <col min="3" max="3" width="10.83203125" style="6"/>
    <col min="4" max="4" width="15.5" style="6" bestFit="1" customWidth="1"/>
    <col min="6" max="6" width="11.5" bestFit="1" customWidth="1"/>
    <col min="7" max="7" width="64.5" bestFit="1" customWidth="1"/>
    <col min="10" max="12" width="45.5" bestFit="1" customWidth="1"/>
  </cols>
  <sheetData>
    <row r="1" spans="1:59" x14ac:dyDescent="0.15">
      <c r="A1" s="1" t="s">
        <v>0</v>
      </c>
      <c r="B1" s="1"/>
      <c r="C1" s="5"/>
      <c r="D1" s="5"/>
      <c r="E1" s="1" t="s">
        <v>1</v>
      </c>
      <c r="F1" s="1" t="s">
        <v>2</v>
      </c>
      <c r="G1" s="1" t="s">
        <v>87</v>
      </c>
      <c r="H1" s="1" t="s">
        <v>88</v>
      </c>
      <c r="I1" s="1" t="s">
        <v>89</v>
      </c>
    </row>
    <row r="2" spans="1:59" x14ac:dyDescent="0.15">
      <c r="A2" s="1" t="s">
        <v>3</v>
      </c>
      <c r="B2" s="1"/>
      <c r="C2" s="5"/>
      <c r="D2" s="5"/>
      <c r="E2" s="1" t="s">
        <v>4</v>
      </c>
      <c r="F2" s="1" t="s">
        <v>4</v>
      </c>
      <c r="G2" s="1" t="s">
        <v>4</v>
      </c>
      <c r="H2" s="1" t="s">
        <v>3</v>
      </c>
      <c r="I2" s="1" t="s">
        <v>3</v>
      </c>
    </row>
    <row r="3" spans="1:59" x14ac:dyDescent="0.15">
      <c r="A3" s="1" t="s">
        <v>5</v>
      </c>
      <c r="B3" s="1" t="s">
        <v>164</v>
      </c>
      <c r="C3" s="6" t="s">
        <v>160</v>
      </c>
      <c r="D3" s="6" t="s">
        <v>161</v>
      </c>
      <c r="E3" s="1" t="s">
        <v>6</v>
      </c>
      <c r="F3" s="1" t="s">
        <v>7</v>
      </c>
      <c r="G3" s="1" t="s">
        <v>87</v>
      </c>
      <c r="H3" s="1" t="s">
        <v>88</v>
      </c>
      <c r="I3" s="1" t="s">
        <v>89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9</v>
      </c>
      <c r="S3">
        <v>10</v>
      </c>
      <c r="T3">
        <v>11</v>
      </c>
      <c r="U3">
        <v>12</v>
      </c>
      <c r="V3">
        <v>13</v>
      </c>
      <c r="W3">
        <v>14</v>
      </c>
      <c r="X3">
        <v>15</v>
      </c>
      <c r="Y3">
        <v>16</v>
      </c>
      <c r="Z3">
        <v>17</v>
      </c>
      <c r="AA3">
        <v>18</v>
      </c>
      <c r="AB3">
        <v>19</v>
      </c>
      <c r="AC3">
        <v>20</v>
      </c>
      <c r="AD3">
        <v>21</v>
      </c>
      <c r="AE3">
        <v>22</v>
      </c>
      <c r="AF3">
        <v>23</v>
      </c>
      <c r="AG3">
        <v>24</v>
      </c>
      <c r="AH3">
        <v>25</v>
      </c>
      <c r="AI3">
        <v>26</v>
      </c>
      <c r="AJ3">
        <v>27</v>
      </c>
      <c r="AK3">
        <v>28</v>
      </c>
      <c r="AL3">
        <v>29</v>
      </c>
      <c r="AM3">
        <v>30</v>
      </c>
      <c r="AN3">
        <v>31</v>
      </c>
      <c r="AO3">
        <v>32</v>
      </c>
      <c r="AP3">
        <v>33</v>
      </c>
      <c r="AQ3">
        <v>34</v>
      </c>
      <c r="AR3">
        <v>35</v>
      </c>
      <c r="AS3">
        <v>36</v>
      </c>
      <c r="AT3">
        <v>37</v>
      </c>
      <c r="AU3">
        <v>38</v>
      </c>
      <c r="AV3">
        <v>39</v>
      </c>
      <c r="AW3">
        <v>40</v>
      </c>
      <c r="AX3">
        <v>41</v>
      </c>
      <c r="AY3">
        <v>42</v>
      </c>
      <c r="AZ3">
        <v>43</v>
      </c>
      <c r="BA3">
        <v>44</v>
      </c>
      <c r="BB3">
        <v>45</v>
      </c>
      <c r="BC3">
        <v>46</v>
      </c>
      <c r="BD3">
        <v>47</v>
      </c>
      <c r="BE3">
        <v>48</v>
      </c>
      <c r="BF3">
        <v>49</v>
      </c>
      <c r="BG3">
        <v>50</v>
      </c>
    </row>
    <row r="4" spans="1:59" x14ac:dyDescent="0.15">
      <c r="A4">
        <f>500000+B4</f>
        <v>501001</v>
      </c>
      <c r="B4" s="2">
        <f>C4*1000+D4</f>
        <v>1001</v>
      </c>
      <c r="C4" s="6">
        <v>1</v>
      </c>
      <c r="D4" s="6">
        <v>1</v>
      </c>
      <c r="E4" s="1" t="s">
        <v>90</v>
      </c>
      <c r="F4" s="3" t="s">
        <v>91</v>
      </c>
      <c r="G4" s="3" t="str">
        <f>"["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BA4&amp;BB4&amp;BC4&amp;"]"</f>
        <v>[{"t":"i","i":4,"c":500,"tr":0}]</v>
      </c>
      <c r="H4" s="2">
        <v>0</v>
      </c>
      <c r="I4" s="2">
        <v>0</v>
      </c>
      <c r="J4" t="str">
        <f>_xlfn.IFNA(VLOOKUP($B4*1000+J$3,奖励辅助!$A:$K,11,FALSE),"")</f>
        <v>{"t":"i","i":4,"c":500,"tr":0}</v>
      </c>
      <c r="K4" t="str">
        <f>_xlfn.IFNA(","&amp;VLOOKUP($B4*1000+K$3,奖励辅助!$A:$K,11,FALSE),"")</f>
        <v/>
      </c>
      <c r="L4" t="str">
        <f>_xlfn.IFNA(","&amp;VLOOKUP($B4*1000+L$3,奖励辅助!$A:$K,11,FALSE),"")</f>
        <v/>
      </c>
      <c r="M4" t="str">
        <f>_xlfn.IFNA(","&amp;VLOOKUP($B4*1000+M$3,奖励辅助!$A:$K,11,FALSE),"")</f>
        <v/>
      </c>
      <c r="N4" t="str">
        <f>_xlfn.IFNA(","&amp;VLOOKUP($B4*1000+N$3,奖励辅助!$A:$K,11,FALSE),"")</f>
        <v/>
      </c>
      <c r="O4" t="str">
        <f>_xlfn.IFNA(","&amp;VLOOKUP($B4*1000+O$3,奖励辅助!$A:$K,11,FALSE),"")</f>
        <v/>
      </c>
      <c r="P4" t="str">
        <f>_xlfn.IFNA(","&amp;VLOOKUP($B4*1000+P$3,奖励辅助!$A:$K,11,FALSE),"")</f>
        <v/>
      </c>
      <c r="Q4" t="str">
        <f>_xlfn.IFNA(","&amp;VLOOKUP($B4*1000+Q$3,奖励辅助!$A:$K,11,FALSE),"")</f>
        <v/>
      </c>
      <c r="R4" t="str">
        <f>_xlfn.IFNA(","&amp;VLOOKUP($B4*1000+R$3,奖励辅助!$A:$K,11,FALSE),"")</f>
        <v/>
      </c>
      <c r="S4" t="str">
        <f>_xlfn.IFNA(","&amp;VLOOKUP($B4*1000+S$3,奖励辅助!$A:$K,11,FALSE),"")</f>
        <v/>
      </c>
      <c r="T4" t="str">
        <f>_xlfn.IFNA(","&amp;VLOOKUP($B4*1000+T$3,奖励辅助!$A:$K,11,FALSE),"")</f>
        <v/>
      </c>
      <c r="U4" t="str">
        <f>_xlfn.IFNA(","&amp;VLOOKUP($B4*1000+U$3,奖励辅助!$A:$K,11,FALSE),"")</f>
        <v/>
      </c>
      <c r="V4" t="str">
        <f>_xlfn.IFNA(","&amp;VLOOKUP($B4*1000+V$3,奖励辅助!$A:$K,11,FALSE),"")</f>
        <v/>
      </c>
      <c r="W4" t="str">
        <f>_xlfn.IFNA(","&amp;VLOOKUP($B4*1000+W$3,奖励辅助!$A:$K,11,FALSE),"")</f>
        <v/>
      </c>
      <c r="X4" t="str">
        <f>_xlfn.IFNA(","&amp;VLOOKUP($B4*1000+X$3,奖励辅助!$A:$K,11,FALSE),"")</f>
        <v/>
      </c>
      <c r="Y4" t="str">
        <f>_xlfn.IFNA(","&amp;VLOOKUP($B4*1000+Y$3,奖励辅助!$A:$K,11,FALSE),"")</f>
        <v/>
      </c>
      <c r="Z4" t="str">
        <f>_xlfn.IFNA(","&amp;VLOOKUP($B4*1000+Z$3,奖励辅助!$A:$K,11,FALSE),"")</f>
        <v/>
      </c>
      <c r="AA4" t="str">
        <f>_xlfn.IFNA(","&amp;VLOOKUP($B4*1000+AA$3,奖励辅助!$A:$K,11,FALSE),"")</f>
        <v/>
      </c>
      <c r="AB4" t="str">
        <f>_xlfn.IFNA(","&amp;VLOOKUP($B4*1000+AB$3,奖励辅助!$A:$K,11,FALSE),"")</f>
        <v/>
      </c>
      <c r="AC4" t="str">
        <f>_xlfn.IFNA(","&amp;VLOOKUP($B4*1000+AC$3,奖励辅助!$A:$K,11,FALSE),"")</f>
        <v/>
      </c>
      <c r="AD4" t="str">
        <f>_xlfn.IFNA(","&amp;VLOOKUP($B4*1000+AD$3,奖励辅助!$A:$K,11,FALSE),"")</f>
        <v/>
      </c>
      <c r="AE4" t="str">
        <f>_xlfn.IFNA(","&amp;VLOOKUP($B4*1000+AE$3,奖励辅助!$A:$K,11,FALSE),"")</f>
        <v/>
      </c>
      <c r="AF4" t="str">
        <f>_xlfn.IFNA(","&amp;VLOOKUP($B4*1000+AF$3,奖励辅助!$A:$K,11,FALSE),"")</f>
        <v/>
      </c>
      <c r="AG4" t="str">
        <f>_xlfn.IFNA(","&amp;VLOOKUP($B4*1000+AG$3,奖励辅助!$A:$K,11,FALSE),"")</f>
        <v/>
      </c>
      <c r="AH4" t="str">
        <f>_xlfn.IFNA(","&amp;VLOOKUP($B4*1000+AH$3,奖励辅助!$A:$K,11,FALSE),"")</f>
        <v/>
      </c>
      <c r="AI4" t="str">
        <f>_xlfn.IFNA(","&amp;VLOOKUP($B4*1000+AI$3,奖励辅助!$A:$K,11,FALSE),"")</f>
        <v/>
      </c>
      <c r="AJ4" t="str">
        <f>_xlfn.IFNA(","&amp;VLOOKUP($B4*1000+AJ$3,奖励辅助!$A:$K,11,FALSE),"")</f>
        <v/>
      </c>
      <c r="AK4" t="str">
        <f>_xlfn.IFNA(","&amp;VLOOKUP($B4*1000+AK$3,奖励辅助!$A:$K,11,FALSE),"")</f>
        <v/>
      </c>
      <c r="AL4" t="str">
        <f>_xlfn.IFNA(","&amp;VLOOKUP($B4*1000+AL$3,奖励辅助!$A:$K,11,FALSE),"")</f>
        <v/>
      </c>
      <c r="AM4" t="str">
        <f>_xlfn.IFNA(","&amp;VLOOKUP($B4*1000+AM$3,奖励辅助!$A:$K,11,FALSE),"")</f>
        <v/>
      </c>
      <c r="AN4" t="str">
        <f>_xlfn.IFNA(","&amp;VLOOKUP($B4*1000+AN$3,奖励辅助!$A:$K,11,FALSE),"")</f>
        <v/>
      </c>
      <c r="AO4" t="str">
        <f>_xlfn.IFNA(","&amp;VLOOKUP($B4*1000+AO$3,奖励辅助!$A:$K,11,FALSE),"")</f>
        <v/>
      </c>
      <c r="AP4" t="str">
        <f>_xlfn.IFNA(","&amp;VLOOKUP($B4*1000+AP$3,奖励辅助!$A:$K,11,FALSE),"")</f>
        <v/>
      </c>
      <c r="AQ4" t="str">
        <f>_xlfn.IFNA(","&amp;VLOOKUP($B4*1000+AQ$3,奖励辅助!$A:$K,11,FALSE),"")</f>
        <v/>
      </c>
      <c r="AR4" t="str">
        <f>_xlfn.IFNA(","&amp;VLOOKUP($B4*1000+AR$3,奖励辅助!$A:$K,11,FALSE),"")</f>
        <v/>
      </c>
      <c r="AS4" t="str">
        <f>_xlfn.IFNA(","&amp;VLOOKUP($B4*1000+AS$3,奖励辅助!$A:$K,11,FALSE),"")</f>
        <v/>
      </c>
      <c r="AT4" t="str">
        <f>_xlfn.IFNA(","&amp;VLOOKUP($B4*1000+AT$3,奖励辅助!$A:$K,11,FALSE),"")</f>
        <v/>
      </c>
      <c r="AU4" t="str">
        <f>_xlfn.IFNA(","&amp;VLOOKUP($B4*1000+AU$3,奖励辅助!$A:$K,11,FALSE),"")</f>
        <v/>
      </c>
      <c r="AV4" t="str">
        <f>_xlfn.IFNA(","&amp;VLOOKUP($B4*1000+AV$3,奖励辅助!$A:$K,11,FALSE),"")</f>
        <v/>
      </c>
      <c r="AW4" t="str">
        <f>_xlfn.IFNA(","&amp;VLOOKUP($B4*1000+AW$3,奖励辅助!$A:$K,11,FALSE),"")</f>
        <v/>
      </c>
      <c r="AX4" t="str">
        <f>_xlfn.IFNA(","&amp;VLOOKUP($B4*1000+AX$3,奖励辅助!$A:$K,11,FALSE),"")</f>
        <v/>
      </c>
      <c r="AY4" t="str">
        <f>_xlfn.IFNA(","&amp;VLOOKUP($B4*1000+AY$3,奖励辅助!$A:$K,11,FALSE),"")</f>
        <v/>
      </c>
      <c r="AZ4" t="str">
        <f>_xlfn.IFNA(","&amp;VLOOKUP($B4*1000+AZ$3,奖励辅助!$A:$K,11,FALSE),"")</f>
        <v/>
      </c>
      <c r="BA4" t="str">
        <f>_xlfn.IFNA(","&amp;VLOOKUP($B4*1000+BA$3,奖励辅助!$A:$K,11,FALSE),"")</f>
        <v/>
      </c>
      <c r="BB4" t="str">
        <f>_xlfn.IFNA(","&amp;VLOOKUP($B4*1000+BB$3,奖励辅助!$A:$K,11,FALSE),"")</f>
        <v/>
      </c>
      <c r="BC4" t="str">
        <f>_xlfn.IFNA(","&amp;VLOOKUP($B4*1000+BC$3,奖励辅助!$A:$K,11,FALSE),"")</f>
        <v/>
      </c>
      <c r="BD4" t="str">
        <f>_xlfn.IFNA(","&amp;VLOOKUP($B4*1000+BD$3,奖励辅助!$A:$K,11,FALSE),"")</f>
        <v/>
      </c>
      <c r="BE4" t="str">
        <f>_xlfn.IFNA(","&amp;VLOOKUP($B4*1000+BE$3,奖励辅助!$A:$K,11,FALSE),"")</f>
        <v/>
      </c>
      <c r="BF4" t="str">
        <f>_xlfn.IFNA(","&amp;VLOOKUP($B4*1000+BF$3,奖励辅助!$A:$K,11,FALSE),"")</f>
        <v/>
      </c>
      <c r="BG4" t="str">
        <f>_xlfn.IFNA(","&amp;VLOOKUP($B4*1000+BG$3,奖励辅助!$A:$K,11,FALSE),"")</f>
        <v/>
      </c>
    </row>
    <row r="5" spans="1:59" x14ac:dyDescent="0.15">
      <c r="A5">
        <f t="shared" ref="A5:A53" si="0">500000+B5</f>
        <v>501002</v>
      </c>
      <c r="B5" s="2">
        <f t="shared" ref="B5:B53" si="1">C5*1000+D5</f>
        <v>1002</v>
      </c>
      <c r="C5" s="6">
        <v>1</v>
      </c>
      <c r="D5" s="6">
        <v>2</v>
      </c>
      <c r="E5" s="1" t="s">
        <v>90</v>
      </c>
      <c r="F5" s="3" t="s">
        <v>91</v>
      </c>
      <c r="G5" s="3" t="str">
        <f>"["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"]"</f>
        <v>[{"t":"i","i":4,"c":500,"tr":0}]</v>
      </c>
      <c r="H5" s="2">
        <v>0</v>
      </c>
      <c r="I5" s="2">
        <v>0</v>
      </c>
      <c r="J5" t="str">
        <f>_xlfn.IFNA(VLOOKUP($B5*1000+J$3,奖励辅助!$A:$K,11,FALSE),"")</f>
        <v>{"t":"i","i":4,"c":500,"tr":0}</v>
      </c>
      <c r="K5" t="str">
        <f>_xlfn.IFNA(","&amp;VLOOKUP($B5*1000+K$3,奖励辅助!$A:$K,11,FALSE),"")</f>
        <v/>
      </c>
      <c r="L5" t="str">
        <f>_xlfn.IFNA(","&amp;VLOOKUP($B5*1000+L$3,奖励辅助!$A:$K,11,FALSE),"")</f>
        <v/>
      </c>
      <c r="M5" t="str">
        <f>_xlfn.IFNA(","&amp;VLOOKUP($B5*1000+M$3,奖励辅助!$A:$K,11,FALSE),"")</f>
        <v/>
      </c>
      <c r="N5" t="str">
        <f>_xlfn.IFNA(","&amp;VLOOKUP($B5*1000+N$3,奖励辅助!$A:$K,11,FALSE),"")</f>
        <v/>
      </c>
      <c r="O5" t="str">
        <f>_xlfn.IFNA(","&amp;VLOOKUP($B5*1000+O$3,奖励辅助!$A:$K,11,FALSE),"")</f>
        <v/>
      </c>
      <c r="P5" t="str">
        <f>_xlfn.IFNA(","&amp;VLOOKUP($B5*1000+P$3,奖励辅助!$A:$K,11,FALSE),"")</f>
        <v/>
      </c>
      <c r="Q5" t="str">
        <f>_xlfn.IFNA(","&amp;VLOOKUP($B5*1000+Q$3,奖励辅助!$A:$K,11,FALSE),"")</f>
        <v/>
      </c>
      <c r="R5" t="str">
        <f>_xlfn.IFNA(","&amp;VLOOKUP($B5*1000+R$3,奖励辅助!$A:$K,11,FALSE),"")</f>
        <v/>
      </c>
      <c r="S5" t="str">
        <f>_xlfn.IFNA(","&amp;VLOOKUP($B5*1000+S$3,奖励辅助!$A:$K,11,FALSE),"")</f>
        <v/>
      </c>
      <c r="T5" t="str">
        <f>_xlfn.IFNA(","&amp;VLOOKUP($B5*1000+T$3,奖励辅助!$A:$K,11,FALSE),"")</f>
        <v/>
      </c>
      <c r="U5" t="str">
        <f>_xlfn.IFNA(","&amp;VLOOKUP($B5*1000+U$3,奖励辅助!$A:$K,11,FALSE),"")</f>
        <v/>
      </c>
      <c r="V5" t="str">
        <f>_xlfn.IFNA(","&amp;VLOOKUP($B5*1000+V$3,奖励辅助!$A:$K,11,FALSE),"")</f>
        <v/>
      </c>
      <c r="W5" t="str">
        <f>_xlfn.IFNA(","&amp;VLOOKUP($B5*1000+W$3,奖励辅助!$A:$K,11,FALSE),"")</f>
        <v/>
      </c>
      <c r="X5" t="str">
        <f>_xlfn.IFNA(","&amp;VLOOKUP($B5*1000+X$3,奖励辅助!$A:$K,11,FALSE),"")</f>
        <v/>
      </c>
      <c r="Y5" t="str">
        <f>_xlfn.IFNA(","&amp;VLOOKUP($B5*1000+Y$3,奖励辅助!$A:$K,11,FALSE),"")</f>
        <v/>
      </c>
      <c r="Z5" t="str">
        <f>_xlfn.IFNA(","&amp;VLOOKUP($B5*1000+Z$3,奖励辅助!$A:$K,11,FALSE),"")</f>
        <v/>
      </c>
      <c r="AA5" t="str">
        <f>_xlfn.IFNA(","&amp;VLOOKUP($B5*1000+AA$3,奖励辅助!$A:$K,11,FALSE),"")</f>
        <v/>
      </c>
      <c r="AB5" t="str">
        <f>_xlfn.IFNA(","&amp;VLOOKUP($B5*1000+AB$3,奖励辅助!$A:$K,11,FALSE),"")</f>
        <v/>
      </c>
      <c r="AC5" t="str">
        <f>_xlfn.IFNA(","&amp;VLOOKUP($B5*1000+AC$3,奖励辅助!$A:$K,11,FALSE),"")</f>
        <v/>
      </c>
      <c r="AD5" t="str">
        <f>_xlfn.IFNA(","&amp;VLOOKUP($B5*1000+AD$3,奖励辅助!$A:$K,11,FALSE),"")</f>
        <v/>
      </c>
      <c r="AE5" t="str">
        <f>_xlfn.IFNA(","&amp;VLOOKUP($B5*1000+AE$3,奖励辅助!$A:$K,11,FALSE),"")</f>
        <v/>
      </c>
      <c r="AF5" t="str">
        <f>_xlfn.IFNA(","&amp;VLOOKUP($B5*1000+AF$3,奖励辅助!$A:$K,11,FALSE),"")</f>
        <v/>
      </c>
      <c r="AG5" t="str">
        <f>_xlfn.IFNA(","&amp;VLOOKUP($B5*1000+AG$3,奖励辅助!$A:$K,11,FALSE),"")</f>
        <v/>
      </c>
      <c r="AH5" t="str">
        <f>_xlfn.IFNA(","&amp;VLOOKUP($B5*1000+AH$3,奖励辅助!$A:$K,11,FALSE),"")</f>
        <v/>
      </c>
      <c r="AI5" t="str">
        <f>_xlfn.IFNA(","&amp;VLOOKUP($B5*1000+AI$3,奖励辅助!$A:$K,11,FALSE),"")</f>
        <v/>
      </c>
      <c r="AJ5" t="str">
        <f>_xlfn.IFNA(","&amp;VLOOKUP($B5*1000+AJ$3,奖励辅助!$A:$K,11,FALSE),"")</f>
        <v/>
      </c>
      <c r="AK5" t="str">
        <f>_xlfn.IFNA(","&amp;VLOOKUP($B5*1000+AK$3,奖励辅助!$A:$K,11,FALSE),"")</f>
        <v/>
      </c>
      <c r="AL5" t="str">
        <f>_xlfn.IFNA(","&amp;VLOOKUP($B5*1000+AL$3,奖励辅助!$A:$K,11,FALSE),"")</f>
        <v/>
      </c>
      <c r="AM5" t="str">
        <f>_xlfn.IFNA(","&amp;VLOOKUP($B5*1000+AM$3,奖励辅助!$A:$K,11,FALSE),"")</f>
        <v/>
      </c>
    </row>
    <row r="6" spans="1:59" x14ac:dyDescent="0.15">
      <c r="A6">
        <f t="shared" si="0"/>
        <v>501003</v>
      </c>
      <c r="B6" s="2">
        <f t="shared" si="1"/>
        <v>1003</v>
      </c>
      <c r="C6" s="6">
        <v>1</v>
      </c>
      <c r="D6" s="6">
        <v>3</v>
      </c>
      <c r="E6" s="1" t="s">
        <v>90</v>
      </c>
      <c r="F6" s="3" t="s">
        <v>91</v>
      </c>
      <c r="G6" s="3" t="str">
        <f t="shared" ref="G6:G53" si="2">"["&amp;J6&amp;K6&amp;L6&amp;M6&amp;N6&amp;O6&amp;P6&amp;Q6&amp;R6&amp;S6&amp;T6&amp;U6&amp;V6&amp;W6&amp;X6&amp;Y6&amp;Z6&amp;AA6&amp;AB6&amp;AC6&amp;AD6&amp;AE6&amp;AF6&amp;AG6&amp;AH6&amp;AI6&amp;AJ6&amp;AK6&amp;AL6&amp;AM6&amp;AN6&amp;AO6&amp;AP6&amp;AQ6&amp;AR6&amp;AS6&amp;AT6&amp;AU6&amp;AV6&amp;AW6&amp;AX6&amp;AY6&amp;AZ6&amp;BA6&amp;BB6&amp;BC6&amp;"]"</f>
        <v>[{"t":"i","i":4,"c":500,"tr":0}]</v>
      </c>
      <c r="H6" s="2">
        <v>0</v>
      </c>
      <c r="I6" s="2">
        <v>0</v>
      </c>
      <c r="J6" t="str">
        <f>_xlfn.IFNA(VLOOKUP($B6*1000+J$3,奖励辅助!$A:$K,11,FALSE),"")</f>
        <v>{"t":"i","i":4,"c":500,"tr":0}</v>
      </c>
      <c r="K6" t="str">
        <f>_xlfn.IFNA(","&amp;VLOOKUP($B6*1000+K$3,奖励辅助!$A:$K,11,FALSE),"")</f>
        <v/>
      </c>
      <c r="L6" t="str">
        <f>_xlfn.IFNA(","&amp;VLOOKUP($B6*1000+L$3,奖励辅助!$A:$K,11,FALSE),"")</f>
        <v/>
      </c>
      <c r="M6" t="str">
        <f>_xlfn.IFNA(","&amp;VLOOKUP($B6*1000+M$3,奖励辅助!$A:$K,11,FALSE),"")</f>
        <v/>
      </c>
      <c r="N6" t="str">
        <f>_xlfn.IFNA(","&amp;VLOOKUP($B6*1000+N$3,奖励辅助!$A:$K,11,FALSE),"")</f>
        <v/>
      </c>
      <c r="O6" t="str">
        <f>_xlfn.IFNA(","&amp;VLOOKUP($B6*1000+O$3,奖励辅助!$A:$K,11,FALSE),"")</f>
        <v/>
      </c>
      <c r="P6" t="str">
        <f>_xlfn.IFNA(","&amp;VLOOKUP($B6*1000+P$3,奖励辅助!$A:$K,11,FALSE),"")</f>
        <v/>
      </c>
      <c r="Q6" t="str">
        <f>_xlfn.IFNA(","&amp;VLOOKUP($B6*1000+Q$3,奖励辅助!$A:$K,11,FALSE),"")</f>
        <v/>
      </c>
      <c r="R6" t="str">
        <f>_xlfn.IFNA(","&amp;VLOOKUP($B6*1000+R$3,奖励辅助!$A:$K,11,FALSE),"")</f>
        <v/>
      </c>
      <c r="S6" t="str">
        <f>_xlfn.IFNA(","&amp;VLOOKUP($B6*1000+S$3,奖励辅助!$A:$K,11,FALSE),"")</f>
        <v/>
      </c>
      <c r="T6" t="str">
        <f>_xlfn.IFNA(","&amp;VLOOKUP($B6*1000+T$3,奖励辅助!$A:$K,11,FALSE),"")</f>
        <v/>
      </c>
      <c r="U6" t="str">
        <f>_xlfn.IFNA(","&amp;VLOOKUP($B6*1000+U$3,奖励辅助!$A:$K,11,FALSE),"")</f>
        <v/>
      </c>
      <c r="V6" t="str">
        <f>_xlfn.IFNA(","&amp;VLOOKUP($B6*1000+V$3,奖励辅助!$A:$K,11,FALSE),"")</f>
        <v/>
      </c>
      <c r="W6" t="str">
        <f>_xlfn.IFNA(","&amp;VLOOKUP($B6*1000+W$3,奖励辅助!$A:$K,11,FALSE),"")</f>
        <v/>
      </c>
      <c r="X6" t="str">
        <f>_xlfn.IFNA(","&amp;VLOOKUP($B6*1000+X$3,奖励辅助!$A:$K,11,FALSE),"")</f>
        <v/>
      </c>
      <c r="Y6" t="str">
        <f>_xlfn.IFNA(","&amp;VLOOKUP($B6*1000+Y$3,奖励辅助!$A:$K,11,FALSE),"")</f>
        <v/>
      </c>
      <c r="Z6" t="str">
        <f>_xlfn.IFNA(","&amp;VLOOKUP($B6*1000+Z$3,奖励辅助!$A:$K,11,FALSE),"")</f>
        <v/>
      </c>
      <c r="AA6" t="str">
        <f>_xlfn.IFNA(","&amp;VLOOKUP($B6*1000+AA$3,奖励辅助!$A:$K,11,FALSE),"")</f>
        <v/>
      </c>
      <c r="AB6" t="str">
        <f>_xlfn.IFNA(","&amp;VLOOKUP($B6*1000+AB$3,奖励辅助!$A:$K,11,FALSE),"")</f>
        <v/>
      </c>
      <c r="AC6" t="str">
        <f>_xlfn.IFNA(","&amp;VLOOKUP($B6*1000+AC$3,奖励辅助!$A:$K,11,FALSE),"")</f>
        <v/>
      </c>
      <c r="AD6" t="str">
        <f>_xlfn.IFNA(","&amp;VLOOKUP($B6*1000+AD$3,奖励辅助!$A:$K,11,FALSE),"")</f>
        <v/>
      </c>
      <c r="AE6" t="str">
        <f>_xlfn.IFNA(","&amp;VLOOKUP($B6*1000+AE$3,奖励辅助!$A:$K,11,FALSE),"")</f>
        <v/>
      </c>
      <c r="AF6" t="str">
        <f>_xlfn.IFNA(","&amp;VLOOKUP($B6*1000+AF$3,奖励辅助!$A:$K,11,FALSE),"")</f>
        <v/>
      </c>
      <c r="AG6" t="str">
        <f>_xlfn.IFNA(","&amp;VLOOKUP($B6*1000+AG$3,奖励辅助!$A:$K,11,FALSE),"")</f>
        <v/>
      </c>
      <c r="AH6" t="str">
        <f>_xlfn.IFNA(","&amp;VLOOKUP($B6*1000+AH$3,奖励辅助!$A:$K,11,FALSE),"")</f>
        <v/>
      </c>
      <c r="AI6" t="str">
        <f>_xlfn.IFNA(","&amp;VLOOKUP($B6*1000+AI$3,奖励辅助!$A:$K,11,FALSE),"")</f>
        <v/>
      </c>
      <c r="AJ6" t="str">
        <f>_xlfn.IFNA(","&amp;VLOOKUP($B6*1000+AJ$3,奖励辅助!$A:$K,11,FALSE),"")</f>
        <v/>
      </c>
      <c r="AK6" t="str">
        <f>_xlfn.IFNA(","&amp;VLOOKUP($B6*1000+AK$3,奖励辅助!$A:$K,11,FALSE),"")</f>
        <v/>
      </c>
      <c r="AL6" t="str">
        <f>_xlfn.IFNA(","&amp;VLOOKUP($B6*1000+AL$3,奖励辅助!$A:$K,11,FALSE),"")</f>
        <v/>
      </c>
      <c r="AM6" t="str">
        <f>_xlfn.IFNA(","&amp;VLOOKUP($B6*1000+AM$3,奖励辅助!$A:$K,11,FALSE),"")</f>
        <v/>
      </c>
    </row>
    <row r="7" spans="1:59" x14ac:dyDescent="0.15">
      <c r="A7">
        <f t="shared" si="0"/>
        <v>501004</v>
      </c>
      <c r="B7" s="2">
        <f t="shared" si="1"/>
        <v>1004</v>
      </c>
      <c r="C7" s="6">
        <v>1</v>
      </c>
      <c r="D7" s="6">
        <v>4</v>
      </c>
      <c r="E7" s="1" t="s">
        <v>90</v>
      </c>
      <c r="F7" s="3" t="s">
        <v>91</v>
      </c>
      <c r="G7" s="3" t="str">
        <f t="shared" si="2"/>
        <v>[{"t":"i","i":4,"c":500,"tr":0}]</v>
      </c>
      <c r="H7" s="2">
        <v>0</v>
      </c>
      <c r="I7" s="2">
        <v>0</v>
      </c>
      <c r="J7" t="str">
        <f>_xlfn.IFNA(VLOOKUP($B7*1000+J$3,奖励辅助!$A:$K,11,FALSE),"")</f>
        <v>{"t":"i","i":4,"c":500,"tr":0}</v>
      </c>
      <c r="K7" t="str">
        <f>_xlfn.IFNA(","&amp;VLOOKUP($B7*1000+K$3,奖励辅助!$A:$K,11,FALSE),"")</f>
        <v/>
      </c>
      <c r="L7" t="str">
        <f>_xlfn.IFNA(","&amp;VLOOKUP($B7*1000+L$3,奖励辅助!$A:$K,11,FALSE),"")</f>
        <v/>
      </c>
      <c r="M7" t="str">
        <f>_xlfn.IFNA(","&amp;VLOOKUP($B7*1000+M$3,奖励辅助!$A:$K,11,FALSE),"")</f>
        <v/>
      </c>
      <c r="N7" t="str">
        <f>_xlfn.IFNA(","&amp;VLOOKUP($B7*1000+N$3,奖励辅助!$A:$K,11,FALSE),"")</f>
        <v/>
      </c>
      <c r="O7" t="str">
        <f>_xlfn.IFNA(","&amp;VLOOKUP($B7*1000+O$3,奖励辅助!$A:$K,11,FALSE),"")</f>
        <v/>
      </c>
      <c r="P7" t="str">
        <f>_xlfn.IFNA(","&amp;VLOOKUP($B7*1000+P$3,奖励辅助!$A:$K,11,FALSE),"")</f>
        <v/>
      </c>
      <c r="Q7" t="str">
        <f>_xlfn.IFNA(","&amp;VLOOKUP($B7*1000+Q$3,奖励辅助!$A:$K,11,FALSE),"")</f>
        <v/>
      </c>
      <c r="R7" t="str">
        <f>_xlfn.IFNA(","&amp;VLOOKUP($B7*1000+R$3,奖励辅助!$A:$K,11,FALSE),"")</f>
        <v/>
      </c>
      <c r="S7" t="str">
        <f>_xlfn.IFNA(","&amp;VLOOKUP($B7*1000+S$3,奖励辅助!$A:$K,11,FALSE),"")</f>
        <v/>
      </c>
      <c r="T7" t="str">
        <f>_xlfn.IFNA(","&amp;VLOOKUP($B7*1000+T$3,奖励辅助!$A:$K,11,FALSE),"")</f>
        <v/>
      </c>
      <c r="U7" t="str">
        <f>_xlfn.IFNA(","&amp;VLOOKUP($B7*1000+U$3,奖励辅助!$A:$K,11,FALSE),"")</f>
        <v/>
      </c>
      <c r="V7" t="str">
        <f>_xlfn.IFNA(","&amp;VLOOKUP($B7*1000+V$3,奖励辅助!$A:$K,11,FALSE),"")</f>
        <v/>
      </c>
      <c r="W7" t="str">
        <f>_xlfn.IFNA(","&amp;VLOOKUP($B7*1000+W$3,奖励辅助!$A:$K,11,FALSE),"")</f>
        <v/>
      </c>
      <c r="X7" t="str">
        <f>_xlfn.IFNA(","&amp;VLOOKUP($B7*1000+X$3,奖励辅助!$A:$K,11,FALSE),"")</f>
        <v/>
      </c>
      <c r="Y7" t="str">
        <f>_xlfn.IFNA(","&amp;VLOOKUP($B7*1000+Y$3,奖励辅助!$A:$K,11,FALSE),"")</f>
        <v/>
      </c>
      <c r="Z7" t="str">
        <f>_xlfn.IFNA(","&amp;VLOOKUP($B7*1000+Z$3,奖励辅助!$A:$K,11,FALSE),"")</f>
        <v/>
      </c>
      <c r="AA7" t="str">
        <f>_xlfn.IFNA(","&amp;VLOOKUP($B7*1000+AA$3,奖励辅助!$A:$K,11,FALSE),"")</f>
        <v/>
      </c>
      <c r="AB7" t="str">
        <f>_xlfn.IFNA(","&amp;VLOOKUP($B7*1000+AB$3,奖励辅助!$A:$K,11,FALSE),"")</f>
        <v/>
      </c>
      <c r="AC7" t="str">
        <f>_xlfn.IFNA(","&amp;VLOOKUP($B7*1000+AC$3,奖励辅助!$A:$K,11,FALSE),"")</f>
        <v/>
      </c>
      <c r="AD7" t="str">
        <f>_xlfn.IFNA(","&amp;VLOOKUP($B7*1000+AD$3,奖励辅助!$A:$K,11,FALSE),"")</f>
        <v/>
      </c>
      <c r="AE7" t="str">
        <f>_xlfn.IFNA(","&amp;VLOOKUP($B7*1000+AE$3,奖励辅助!$A:$K,11,FALSE),"")</f>
        <v/>
      </c>
      <c r="AF7" t="str">
        <f>_xlfn.IFNA(","&amp;VLOOKUP($B7*1000+AF$3,奖励辅助!$A:$K,11,FALSE),"")</f>
        <v/>
      </c>
      <c r="AG7" t="str">
        <f>_xlfn.IFNA(","&amp;VLOOKUP($B7*1000+AG$3,奖励辅助!$A:$K,11,FALSE),"")</f>
        <v/>
      </c>
      <c r="AH7" t="str">
        <f>_xlfn.IFNA(","&amp;VLOOKUP($B7*1000+AH$3,奖励辅助!$A:$K,11,FALSE),"")</f>
        <v/>
      </c>
      <c r="AI7" t="str">
        <f>_xlfn.IFNA(","&amp;VLOOKUP($B7*1000+AI$3,奖励辅助!$A:$K,11,FALSE),"")</f>
        <v/>
      </c>
      <c r="AJ7" t="str">
        <f>_xlfn.IFNA(","&amp;VLOOKUP($B7*1000+AJ$3,奖励辅助!$A:$K,11,FALSE),"")</f>
        <v/>
      </c>
      <c r="AK7" t="str">
        <f>_xlfn.IFNA(","&amp;VLOOKUP($B7*1000+AK$3,奖励辅助!$A:$K,11,FALSE),"")</f>
        <v/>
      </c>
      <c r="AL7" t="str">
        <f>_xlfn.IFNA(","&amp;VLOOKUP($B7*1000+AL$3,奖励辅助!$A:$K,11,FALSE),"")</f>
        <v/>
      </c>
      <c r="AM7" t="str">
        <f>_xlfn.IFNA(","&amp;VLOOKUP($B7*1000+AM$3,奖励辅助!$A:$K,11,FALSE),"")</f>
        <v/>
      </c>
    </row>
    <row r="8" spans="1:59" x14ac:dyDescent="0.15">
      <c r="A8">
        <f t="shared" si="0"/>
        <v>501005</v>
      </c>
      <c r="B8" s="2">
        <f t="shared" si="1"/>
        <v>1005</v>
      </c>
      <c r="C8" s="6">
        <v>1</v>
      </c>
      <c r="D8" s="6">
        <v>5</v>
      </c>
      <c r="E8" s="1" t="s">
        <v>90</v>
      </c>
      <c r="F8" s="3" t="s">
        <v>91</v>
      </c>
      <c r="G8" s="3" t="str">
        <f t="shared" si="2"/>
        <v>[{"t":"i","i":4,"c":500,"tr":0}]</v>
      </c>
      <c r="H8" s="2">
        <v>0</v>
      </c>
      <c r="I8" s="2">
        <v>0</v>
      </c>
      <c r="J8" t="str">
        <f>_xlfn.IFNA(VLOOKUP($B8*1000+J$3,奖励辅助!$A:$K,11,FALSE),"")</f>
        <v>{"t":"i","i":4,"c":500,"tr":0}</v>
      </c>
      <c r="K8" t="str">
        <f>_xlfn.IFNA(","&amp;VLOOKUP($B8*1000+K$3,奖励辅助!$A:$K,11,FALSE),"")</f>
        <v/>
      </c>
      <c r="L8" t="str">
        <f>_xlfn.IFNA(","&amp;VLOOKUP($B8*1000+L$3,奖励辅助!$A:$K,11,FALSE),"")</f>
        <v/>
      </c>
      <c r="M8" t="str">
        <f>_xlfn.IFNA(","&amp;VLOOKUP($B8*1000+M$3,奖励辅助!$A:$K,11,FALSE),"")</f>
        <v/>
      </c>
      <c r="N8" t="str">
        <f>_xlfn.IFNA(","&amp;VLOOKUP($B8*1000+N$3,奖励辅助!$A:$K,11,FALSE),"")</f>
        <v/>
      </c>
      <c r="O8" t="str">
        <f>_xlfn.IFNA(","&amp;VLOOKUP($B8*1000+O$3,奖励辅助!$A:$K,11,FALSE),"")</f>
        <v/>
      </c>
      <c r="P8" t="str">
        <f>_xlfn.IFNA(","&amp;VLOOKUP($B8*1000+P$3,奖励辅助!$A:$K,11,FALSE),"")</f>
        <v/>
      </c>
      <c r="Q8" t="str">
        <f>_xlfn.IFNA(","&amp;VLOOKUP($B8*1000+Q$3,奖励辅助!$A:$K,11,FALSE),"")</f>
        <v/>
      </c>
      <c r="R8" t="str">
        <f>_xlfn.IFNA(","&amp;VLOOKUP($B8*1000+R$3,奖励辅助!$A:$K,11,FALSE),"")</f>
        <v/>
      </c>
      <c r="S8" t="str">
        <f>_xlfn.IFNA(","&amp;VLOOKUP($B8*1000+S$3,奖励辅助!$A:$K,11,FALSE),"")</f>
        <v/>
      </c>
      <c r="T8" t="str">
        <f>_xlfn.IFNA(","&amp;VLOOKUP($B8*1000+T$3,奖励辅助!$A:$K,11,FALSE),"")</f>
        <v/>
      </c>
      <c r="U8" t="str">
        <f>_xlfn.IFNA(","&amp;VLOOKUP($B8*1000+U$3,奖励辅助!$A:$K,11,FALSE),"")</f>
        <v/>
      </c>
      <c r="V8" t="str">
        <f>_xlfn.IFNA(","&amp;VLOOKUP($B8*1000+V$3,奖励辅助!$A:$K,11,FALSE),"")</f>
        <v/>
      </c>
      <c r="W8" t="str">
        <f>_xlfn.IFNA(","&amp;VLOOKUP($B8*1000+W$3,奖励辅助!$A:$K,11,FALSE),"")</f>
        <v/>
      </c>
      <c r="X8" t="str">
        <f>_xlfn.IFNA(","&amp;VLOOKUP($B8*1000+X$3,奖励辅助!$A:$K,11,FALSE),"")</f>
        <v/>
      </c>
      <c r="Y8" t="str">
        <f>_xlfn.IFNA(","&amp;VLOOKUP($B8*1000+Y$3,奖励辅助!$A:$K,11,FALSE),"")</f>
        <v/>
      </c>
      <c r="Z8" t="str">
        <f>_xlfn.IFNA(","&amp;VLOOKUP($B8*1000+Z$3,奖励辅助!$A:$K,11,FALSE),"")</f>
        <v/>
      </c>
      <c r="AA8" t="str">
        <f>_xlfn.IFNA(","&amp;VLOOKUP($B8*1000+AA$3,奖励辅助!$A:$K,11,FALSE),"")</f>
        <v/>
      </c>
      <c r="AB8" t="str">
        <f>_xlfn.IFNA(","&amp;VLOOKUP($B8*1000+AB$3,奖励辅助!$A:$K,11,FALSE),"")</f>
        <v/>
      </c>
      <c r="AC8" t="str">
        <f>_xlfn.IFNA(","&amp;VLOOKUP($B8*1000+AC$3,奖励辅助!$A:$K,11,FALSE),"")</f>
        <v/>
      </c>
      <c r="AD8" t="str">
        <f>_xlfn.IFNA(","&amp;VLOOKUP($B8*1000+AD$3,奖励辅助!$A:$K,11,FALSE),"")</f>
        <v/>
      </c>
      <c r="AE8" t="str">
        <f>_xlfn.IFNA(","&amp;VLOOKUP($B8*1000+AE$3,奖励辅助!$A:$K,11,FALSE),"")</f>
        <v/>
      </c>
      <c r="AF8" t="str">
        <f>_xlfn.IFNA(","&amp;VLOOKUP($B8*1000+AF$3,奖励辅助!$A:$K,11,FALSE),"")</f>
        <v/>
      </c>
      <c r="AG8" t="str">
        <f>_xlfn.IFNA(","&amp;VLOOKUP($B8*1000+AG$3,奖励辅助!$A:$K,11,FALSE),"")</f>
        <v/>
      </c>
      <c r="AH8" t="str">
        <f>_xlfn.IFNA(","&amp;VLOOKUP($B8*1000+AH$3,奖励辅助!$A:$K,11,FALSE),"")</f>
        <v/>
      </c>
      <c r="AI8" t="str">
        <f>_xlfn.IFNA(","&amp;VLOOKUP($B8*1000+AI$3,奖励辅助!$A:$K,11,FALSE),"")</f>
        <v/>
      </c>
      <c r="AJ8" t="str">
        <f>_xlfn.IFNA(","&amp;VLOOKUP($B8*1000+AJ$3,奖励辅助!$A:$K,11,FALSE),"")</f>
        <v/>
      </c>
      <c r="AK8" t="str">
        <f>_xlfn.IFNA(","&amp;VLOOKUP($B8*1000+AK$3,奖励辅助!$A:$K,11,FALSE),"")</f>
        <v/>
      </c>
      <c r="AL8" t="str">
        <f>_xlfn.IFNA(","&amp;VLOOKUP($B8*1000+AL$3,奖励辅助!$A:$K,11,FALSE),"")</f>
        <v/>
      </c>
      <c r="AM8" t="str">
        <f>_xlfn.IFNA(","&amp;VLOOKUP($B8*1000+AM$3,奖励辅助!$A:$K,11,FALSE),"")</f>
        <v/>
      </c>
    </row>
    <row r="9" spans="1:59" x14ac:dyDescent="0.15">
      <c r="A9">
        <f t="shared" si="0"/>
        <v>501006</v>
      </c>
      <c r="B9" s="2">
        <f t="shared" si="1"/>
        <v>1006</v>
      </c>
      <c r="C9" s="6">
        <v>1</v>
      </c>
      <c r="D9" s="6">
        <v>6</v>
      </c>
      <c r="E9" s="1" t="s">
        <v>90</v>
      </c>
      <c r="F9" s="3" t="s">
        <v>91</v>
      </c>
      <c r="G9" s="3" t="str">
        <f t="shared" si="2"/>
        <v>[{"t":"i","i":4,"c":500,"tr":0}]</v>
      </c>
      <c r="H9" s="2">
        <v>0</v>
      </c>
      <c r="I9" s="2">
        <v>0</v>
      </c>
      <c r="J9" t="str">
        <f>_xlfn.IFNA(VLOOKUP($B9*1000+J$3,奖励辅助!$A:$K,11,FALSE),"")</f>
        <v>{"t":"i","i":4,"c":500,"tr":0}</v>
      </c>
      <c r="K9" t="str">
        <f>_xlfn.IFNA(","&amp;VLOOKUP($B9*1000+K$3,奖励辅助!$A:$K,11,FALSE),"")</f>
        <v/>
      </c>
      <c r="L9" t="str">
        <f>_xlfn.IFNA(","&amp;VLOOKUP($B9*1000+L$3,奖励辅助!$A:$K,11,FALSE),"")</f>
        <v/>
      </c>
      <c r="M9" t="str">
        <f>_xlfn.IFNA(","&amp;VLOOKUP($B9*1000+M$3,奖励辅助!$A:$K,11,FALSE),"")</f>
        <v/>
      </c>
      <c r="N9" t="str">
        <f>_xlfn.IFNA(","&amp;VLOOKUP($B9*1000+N$3,奖励辅助!$A:$K,11,FALSE),"")</f>
        <v/>
      </c>
      <c r="O9" t="str">
        <f>_xlfn.IFNA(","&amp;VLOOKUP($B9*1000+O$3,奖励辅助!$A:$K,11,FALSE),"")</f>
        <v/>
      </c>
      <c r="P9" t="str">
        <f>_xlfn.IFNA(","&amp;VLOOKUP($B9*1000+P$3,奖励辅助!$A:$K,11,FALSE),"")</f>
        <v/>
      </c>
      <c r="Q9" t="str">
        <f>_xlfn.IFNA(","&amp;VLOOKUP($B9*1000+Q$3,奖励辅助!$A:$K,11,FALSE),"")</f>
        <v/>
      </c>
      <c r="R9" t="str">
        <f>_xlfn.IFNA(","&amp;VLOOKUP($B9*1000+R$3,奖励辅助!$A:$K,11,FALSE),"")</f>
        <v/>
      </c>
      <c r="S9" t="str">
        <f>_xlfn.IFNA(","&amp;VLOOKUP($B9*1000+S$3,奖励辅助!$A:$K,11,FALSE),"")</f>
        <v/>
      </c>
      <c r="T9" t="str">
        <f>_xlfn.IFNA(","&amp;VLOOKUP($B9*1000+T$3,奖励辅助!$A:$K,11,FALSE),"")</f>
        <v/>
      </c>
      <c r="U9" t="str">
        <f>_xlfn.IFNA(","&amp;VLOOKUP($B9*1000+U$3,奖励辅助!$A:$K,11,FALSE),"")</f>
        <v/>
      </c>
      <c r="V9" t="str">
        <f>_xlfn.IFNA(","&amp;VLOOKUP($B9*1000+V$3,奖励辅助!$A:$K,11,FALSE),"")</f>
        <v/>
      </c>
      <c r="W9" t="str">
        <f>_xlfn.IFNA(","&amp;VLOOKUP($B9*1000+W$3,奖励辅助!$A:$K,11,FALSE),"")</f>
        <v/>
      </c>
      <c r="X9" t="str">
        <f>_xlfn.IFNA(","&amp;VLOOKUP($B9*1000+X$3,奖励辅助!$A:$K,11,FALSE),"")</f>
        <v/>
      </c>
      <c r="Y9" t="str">
        <f>_xlfn.IFNA(","&amp;VLOOKUP($B9*1000+Y$3,奖励辅助!$A:$K,11,FALSE),"")</f>
        <v/>
      </c>
      <c r="Z9" t="str">
        <f>_xlfn.IFNA(","&amp;VLOOKUP($B9*1000+Z$3,奖励辅助!$A:$K,11,FALSE),"")</f>
        <v/>
      </c>
      <c r="AA9" t="str">
        <f>_xlfn.IFNA(","&amp;VLOOKUP($B9*1000+AA$3,奖励辅助!$A:$K,11,FALSE),"")</f>
        <v/>
      </c>
      <c r="AB9" t="str">
        <f>_xlfn.IFNA(","&amp;VLOOKUP($B9*1000+AB$3,奖励辅助!$A:$K,11,FALSE),"")</f>
        <v/>
      </c>
      <c r="AC9" t="str">
        <f>_xlfn.IFNA(","&amp;VLOOKUP($B9*1000+AC$3,奖励辅助!$A:$K,11,FALSE),"")</f>
        <v/>
      </c>
      <c r="AD9" t="str">
        <f>_xlfn.IFNA(","&amp;VLOOKUP($B9*1000+AD$3,奖励辅助!$A:$K,11,FALSE),"")</f>
        <v/>
      </c>
      <c r="AE9" t="str">
        <f>_xlfn.IFNA(","&amp;VLOOKUP($B9*1000+AE$3,奖励辅助!$A:$K,11,FALSE),"")</f>
        <v/>
      </c>
      <c r="AF9" t="str">
        <f>_xlfn.IFNA(","&amp;VLOOKUP($B9*1000+AF$3,奖励辅助!$A:$K,11,FALSE),"")</f>
        <v/>
      </c>
      <c r="AG9" t="str">
        <f>_xlfn.IFNA(","&amp;VLOOKUP($B9*1000+AG$3,奖励辅助!$A:$K,11,FALSE),"")</f>
        <v/>
      </c>
      <c r="AH9" t="str">
        <f>_xlfn.IFNA(","&amp;VLOOKUP($B9*1000+AH$3,奖励辅助!$A:$K,11,FALSE),"")</f>
        <v/>
      </c>
      <c r="AI9" t="str">
        <f>_xlfn.IFNA(","&amp;VLOOKUP($B9*1000+AI$3,奖励辅助!$A:$K,11,FALSE),"")</f>
        <v/>
      </c>
      <c r="AJ9" t="str">
        <f>_xlfn.IFNA(","&amp;VLOOKUP($B9*1000+AJ$3,奖励辅助!$A:$K,11,FALSE),"")</f>
        <v/>
      </c>
      <c r="AK9" t="str">
        <f>_xlfn.IFNA(","&amp;VLOOKUP($B9*1000+AK$3,奖励辅助!$A:$K,11,FALSE),"")</f>
        <v/>
      </c>
      <c r="AL9" t="str">
        <f>_xlfn.IFNA(","&amp;VLOOKUP($B9*1000+AL$3,奖励辅助!$A:$K,11,FALSE),"")</f>
        <v/>
      </c>
      <c r="AM9" t="str">
        <f>_xlfn.IFNA(","&amp;VLOOKUP($B9*1000+AM$3,奖励辅助!$A:$K,11,FALSE),"")</f>
        <v/>
      </c>
    </row>
    <row r="10" spans="1:59" x14ac:dyDescent="0.15">
      <c r="A10">
        <f t="shared" si="0"/>
        <v>501007</v>
      </c>
      <c r="B10" s="2">
        <f t="shared" si="1"/>
        <v>1007</v>
      </c>
      <c r="C10" s="6">
        <v>1</v>
      </c>
      <c r="D10" s="6">
        <v>7</v>
      </c>
      <c r="E10" s="1" t="s">
        <v>90</v>
      </c>
      <c r="F10" s="3" t="s">
        <v>91</v>
      </c>
      <c r="G10" s="3" t="str">
        <f t="shared" si="2"/>
        <v>[{"t":"i","i":4,"c":500,"tr":0}]</v>
      </c>
      <c r="H10" s="2">
        <v>0</v>
      </c>
      <c r="I10" s="2">
        <v>0</v>
      </c>
      <c r="J10" t="str">
        <f>_xlfn.IFNA(VLOOKUP($B10*1000+J$3,奖励辅助!$A:$K,11,FALSE),"")</f>
        <v>{"t":"i","i":4,"c":500,"tr":0}</v>
      </c>
      <c r="K10" t="str">
        <f>_xlfn.IFNA(","&amp;VLOOKUP($B10*1000+K$3,奖励辅助!$A:$K,11,FALSE),"")</f>
        <v/>
      </c>
      <c r="L10" t="str">
        <f>_xlfn.IFNA(","&amp;VLOOKUP($B10*1000+L$3,奖励辅助!$A:$K,11,FALSE),"")</f>
        <v/>
      </c>
      <c r="M10" t="str">
        <f>_xlfn.IFNA(","&amp;VLOOKUP($B10*1000+M$3,奖励辅助!$A:$K,11,FALSE),"")</f>
        <v/>
      </c>
      <c r="N10" t="str">
        <f>_xlfn.IFNA(","&amp;VLOOKUP($B10*1000+N$3,奖励辅助!$A:$K,11,FALSE),"")</f>
        <v/>
      </c>
      <c r="O10" t="str">
        <f>_xlfn.IFNA(","&amp;VLOOKUP($B10*1000+O$3,奖励辅助!$A:$K,11,FALSE),"")</f>
        <v/>
      </c>
      <c r="P10" t="str">
        <f>_xlfn.IFNA(","&amp;VLOOKUP($B10*1000+P$3,奖励辅助!$A:$K,11,FALSE),"")</f>
        <v/>
      </c>
      <c r="Q10" t="str">
        <f>_xlfn.IFNA(","&amp;VLOOKUP($B10*1000+Q$3,奖励辅助!$A:$K,11,FALSE),"")</f>
        <v/>
      </c>
      <c r="R10" t="str">
        <f>_xlfn.IFNA(","&amp;VLOOKUP($B10*1000+R$3,奖励辅助!$A:$K,11,FALSE),"")</f>
        <v/>
      </c>
      <c r="S10" t="str">
        <f>_xlfn.IFNA(","&amp;VLOOKUP($B10*1000+S$3,奖励辅助!$A:$K,11,FALSE),"")</f>
        <v/>
      </c>
      <c r="T10" t="str">
        <f>_xlfn.IFNA(","&amp;VLOOKUP($B10*1000+T$3,奖励辅助!$A:$K,11,FALSE),"")</f>
        <v/>
      </c>
      <c r="U10" t="str">
        <f>_xlfn.IFNA(","&amp;VLOOKUP($B10*1000+U$3,奖励辅助!$A:$K,11,FALSE),"")</f>
        <v/>
      </c>
      <c r="V10" t="str">
        <f>_xlfn.IFNA(","&amp;VLOOKUP($B10*1000+V$3,奖励辅助!$A:$K,11,FALSE),"")</f>
        <v/>
      </c>
      <c r="W10" t="str">
        <f>_xlfn.IFNA(","&amp;VLOOKUP($B10*1000+W$3,奖励辅助!$A:$K,11,FALSE),"")</f>
        <v/>
      </c>
      <c r="X10" t="str">
        <f>_xlfn.IFNA(","&amp;VLOOKUP($B10*1000+X$3,奖励辅助!$A:$K,11,FALSE),"")</f>
        <v/>
      </c>
      <c r="Y10" t="str">
        <f>_xlfn.IFNA(","&amp;VLOOKUP($B10*1000+Y$3,奖励辅助!$A:$K,11,FALSE),"")</f>
        <v/>
      </c>
      <c r="Z10" t="str">
        <f>_xlfn.IFNA(","&amp;VLOOKUP($B10*1000+Z$3,奖励辅助!$A:$K,11,FALSE),"")</f>
        <v/>
      </c>
      <c r="AA10" t="str">
        <f>_xlfn.IFNA(","&amp;VLOOKUP($B10*1000+AA$3,奖励辅助!$A:$K,11,FALSE),"")</f>
        <v/>
      </c>
      <c r="AB10" t="str">
        <f>_xlfn.IFNA(","&amp;VLOOKUP($B10*1000+AB$3,奖励辅助!$A:$K,11,FALSE),"")</f>
        <v/>
      </c>
      <c r="AC10" t="str">
        <f>_xlfn.IFNA(","&amp;VLOOKUP($B10*1000+AC$3,奖励辅助!$A:$K,11,FALSE),"")</f>
        <v/>
      </c>
      <c r="AD10" t="str">
        <f>_xlfn.IFNA(","&amp;VLOOKUP($B10*1000+AD$3,奖励辅助!$A:$K,11,FALSE),"")</f>
        <v/>
      </c>
      <c r="AE10" t="str">
        <f>_xlfn.IFNA(","&amp;VLOOKUP($B10*1000+AE$3,奖励辅助!$A:$K,11,FALSE),"")</f>
        <v/>
      </c>
      <c r="AF10" t="str">
        <f>_xlfn.IFNA(","&amp;VLOOKUP($B10*1000+AF$3,奖励辅助!$A:$K,11,FALSE),"")</f>
        <v/>
      </c>
      <c r="AG10" t="str">
        <f>_xlfn.IFNA(","&amp;VLOOKUP($B10*1000+AG$3,奖励辅助!$A:$K,11,FALSE),"")</f>
        <v/>
      </c>
      <c r="AH10" t="str">
        <f>_xlfn.IFNA(","&amp;VLOOKUP($B10*1000+AH$3,奖励辅助!$A:$K,11,FALSE),"")</f>
        <v/>
      </c>
      <c r="AI10" t="str">
        <f>_xlfn.IFNA(","&amp;VLOOKUP($B10*1000+AI$3,奖励辅助!$A:$K,11,FALSE),"")</f>
        <v/>
      </c>
      <c r="AJ10" t="str">
        <f>_xlfn.IFNA(","&amp;VLOOKUP($B10*1000+AJ$3,奖励辅助!$A:$K,11,FALSE),"")</f>
        <v/>
      </c>
      <c r="AK10" t="str">
        <f>_xlfn.IFNA(","&amp;VLOOKUP($B10*1000+AK$3,奖励辅助!$A:$K,11,FALSE),"")</f>
        <v/>
      </c>
      <c r="AL10" t="str">
        <f>_xlfn.IFNA(","&amp;VLOOKUP($B10*1000+AL$3,奖励辅助!$A:$K,11,FALSE),"")</f>
        <v/>
      </c>
      <c r="AM10" t="str">
        <f>_xlfn.IFNA(","&amp;VLOOKUP($B10*1000+AM$3,奖励辅助!$A:$K,11,FALSE),"")</f>
        <v/>
      </c>
    </row>
    <row r="11" spans="1:59" x14ac:dyDescent="0.15">
      <c r="A11">
        <f t="shared" si="0"/>
        <v>501008</v>
      </c>
      <c r="B11" s="2">
        <f t="shared" si="1"/>
        <v>1008</v>
      </c>
      <c r="C11" s="6">
        <v>1</v>
      </c>
      <c r="D11" s="6">
        <v>8</v>
      </c>
      <c r="E11" s="1" t="s">
        <v>90</v>
      </c>
      <c r="F11" s="3" t="s">
        <v>91</v>
      </c>
      <c r="G11" s="3" t="str">
        <f t="shared" si="2"/>
        <v>[{"t":"i","i":4,"c":500,"tr":0}]</v>
      </c>
      <c r="H11" s="2">
        <v>0</v>
      </c>
      <c r="I11" s="2">
        <v>0</v>
      </c>
      <c r="J11" t="str">
        <f>_xlfn.IFNA(VLOOKUP($B11*1000+J$3,奖励辅助!$A:$K,11,FALSE),"")</f>
        <v>{"t":"i","i":4,"c":500,"tr":0}</v>
      </c>
      <c r="K11" t="str">
        <f>_xlfn.IFNA(","&amp;VLOOKUP($B11*1000+K$3,奖励辅助!$A:$K,11,FALSE),"")</f>
        <v/>
      </c>
      <c r="L11" t="str">
        <f>_xlfn.IFNA(","&amp;VLOOKUP($B11*1000+L$3,奖励辅助!$A:$K,11,FALSE),"")</f>
        <v/>
      </c>
      <c r="M11" t="str">
        <f>_xlfn.IFNA(","&amp;VLOOKUP($B11*1000+M$3,奖励辅助!$A:$K,11,FALSE),"")</f>
        <v/>
      </c>
      <c r="N11" t="str">
        <f>_xlfn.IFNA(","&amp;VLOOKUP($B11*1000+N$3,奖励辅助!$A:$K,11,FALSE),"")</f>
        <v/>
      </c>
      <c r="O11" t="str">
        <f>_xlfn.IFNA(","&amp;VLOOKUP($B11*1000+O$3,奖励辅助!$A:$K,11,FALSE),"")</f>
        <v/>
      </c>
      <c r="P11" t="str">
        <f>_xlfn.IFNA(","&amp;VLOOKUP($B11*1000+P$3,奖励辅助!$A:$K,11,FALSE),"")</f>
        <v/>
      </c>
      <c r="Q11" t="str">
        <f>_xlfn.IFNA(","&amp;VLOOKUP($B11*1000+Q$3,奖励辅助!$A:$K,11,FALSE),"")</f>
        <v/>
      </c>
      <c r="R11" t="str">
        <f>_xlfn.IFNA(","&amp;VLOOKUP($B11*1000+R$3,奖励辅助!$A:$K,11,FALSE),"")</f>
        <v/>
      </c>
      <c r="S11" t="str">
        <f>_xlfn.IFNA(","&amp;VLOOKUP($B11*1000+S$3,奖励辅助!$A:$K,11,FALSE),"")</f>
        <v/>
      </c>
      <c r="T11" t="str">
        <f>_xlfn.IFNA(","&amp;VLOOKUP($B11*1000+T$3,奖励辅助!$A:$K,11,FALSE),"")</f>
        <v/>
      </c>
      <c r="U11" t="str">
        <f>_xlfn.IFNA(","&amp;VLOOKUP($B11*1000+U$3,奖励辅助!$A:$K,11,FALSE),"")</f>
        <v/>
      </c>
      <c r="V11" t="str">
        <f>_xlfn.IFNA(","&amp;VLOOKUP($B11*1000+V$3,奖励辅助!$A:$K,11,FALSE),"")</f>
        <v/>
      </c>
      <c r="W11" t="str">
        <f>_xlfn.IFNA(","&amp;VLOOKUP($B11*1000+W$3,奖励辅助!$A:$K,11,FALSE),"")</f>
        <v/>
      </c>
      <c r="X11" t="str">
        <f>_xlfn.IFNA(","&amp;VLOOKUP($B11*1000+X$3,奖励辅助!$A:$K,11,FALSE),"")</f>
        <v/>
      </c>
      <c r="Y11" t="str">
        <f>_xlfn.IFNA(","&amp;VLOOKUP($B11*1000+Y$3,奖励辅助!$A:$K,11,FALSE),"")</f>
        <v/>
      </c>
      <c r="Z11" t="str">
        <f>_xlfn.IFNA(","&amp;VLOOKUP($B11*1000+Z$3,奖励辅助!$A:$K,11,FALSE),"")</f>
        <v/>
      </c>
      <c r="AA11" t="str">
        <f>_xlfn.IFNA(","&amp;VLOOKUP($B11*1000+AA$3,奖励辅助!$A:$K,11,FALSE),"")</f>
        <v/>
      </c>
      <c r="AB11" t="str">
        <f>_xlfn.IFNA(","&amp;VLOOKUP($B11*1000+AB$3,奖励辅助!$A:$K,11,FALSE),"")</f>
        <v/>
      </c>
      <c r="AC11" t="str">
        <f>_xlfn.IFNA(","&amp;VLOOKUP($B11*1000+AC$3,奖励辅助!$A:$K,11,FALSE),"")</f>
        <v/>
      </c>
      <c r="AD11" t="str">
        <f>_xlfn.IFNA(","&amp;VLOOKUP($B11*1000+AD$3,奖励辅助!$A:$K,11,FALSE),"")</f>
        <v/>
      </c>
      <c r="AE11" t="str">
        <f>_xlfn.IFNA(","&amp;VLOOKUP($B11*1000+AE$3,奖励辅助!$A:$K,11,FALSE),"")</f>
        <v/>
      </c>
      <c r="AF11" t="str">
        <f>_xlfn.IFNA(","&amp;VLOOKUP($B11*1000+AF$3,奖励辅助!$A:$K,11,FALSE),"")</f>
        <v/>
      </c>
      <c r="AG11" t="str">
        <f>_xlfn.IFNA(","&amp;VLOOKUP($B11*1000+AG$3,奖励辅助!$A:$K,11,FALSE),"")</f>
        <v/>
      </c>
      <c r="AH11" t="str">
        <f>_xlfn.IFNA(","&amp;VLOOKUP($B11*1000+AH$3,奖励辅助!$A:$K,11,FALSE),"")</f>
        <v/>
      </c>
      <c r="AI11" t="str">
        <f>_xlfn.IFNA(","&amp;VLOOKUP($B11*1000+AI$3,奖励辅助!$A:$K,11,FALSE),"")</f>
        <v/>
      </c>
      <c r="AJ11" t="str">
        <f>_xlfn.IFNA(","&amp;VLOOKUP($B11*1000+AJ$3,奖励辅助!$A:$K,11,FALSE),"")</f>
        <v/>
      </c>
      <c r="AK11" t="str">
        <f>_xlfn.IFNA(","&amp;VLOOKUP($B11*1000+AK$3,奖励辅助!$A:$K,11,FALSE),"")</f>
        <v/>
      </c>
      <c r="AL11" t="str">
        <f>_xlfn.IFNA(","&amp;VLOOKUP($B11*1000+AL$3,奖励辅助!$A:$K,11,FALSE),"")</f>
        <v/>
      </c>
      <c r="AM11" t="str">
        <f>_xlfn.IFNA(","&amp;VLOOKUP($B11*1000+AM$3,奖励辅助!$A:$K,11,FALSE),"")</f>
        <v/>
      </c>
    </row>
    <row r="12" spans="1:59" x14ac:dyDescent="0.15">
      <c r="A12">
        <f t="shared" si="0"/>
        <v>501009</v>
      </c>
      <c r="B12" s="2">
        <f t="shared" si="1"/>
        <v>1009</v>
      </c>
      <c r="C12" s="6">
        <v>1</v>
      </c>
      <c r="D12" s="6">
        <v>9</v>
      </c>
      <c r="E12" s="1" t="s">
        <v>90</v>
      </c>
      <c r="F12" s="3" t="s">
        <v>91</v>
      </c>
      <c r="G12" s="3" t="str">
        <f t="shared" si="2"/>
        <v>[{"t":"i","i":4,"c":500,"tr":0}]</v>
      </c>
      <c r="H12" s="2">
        <v>0</v>
      </c>
      <c r="I12" s="2">
        <v>0</v>
      </c>
      <c r="J12" t="str">
        <f>_xlfn.IFNA(VLOOKUP($B12*1000+J$3,奖励辅助!$A:$K,11,FALSE),"")</f>
        <v>{"t":"i","i":4,"c":500,"tr":0}</v>
      </c>
      <c r="K12" t="str">
        <f>_xlfn.IFNA(","&amp;VLOOKUP($B12*1000+K$3,奖励辅助!$A:$K,11,FALSE),"")</f>
        <v/>
      </c>
      <c r="L12" t="str">
        <f>_xlfn.IFNA(","&amp;VLOOKUP($B12*1000+L$3,奖励辅助!$A:$K,11,FALSE),"")</f>
        <v/>
      </c>
      <c r="M12" t="str">
        <f>_xlfn.IFNA(","&amp;VLOOKUP($B12*1000+M$3,奖励辅助!$A:$K,11,FALSE),"")</f>
        <v/>
      </c>
      <c r="N12" t="str">
        <f>_xlfn.IFNA(","&amp;VLOOKUP($B12*1000+N$3,奖励辅助!$A:$K,11,FALSE),"")</f>
        <v/>
      </c>
      <c r="O12" t="str">
        <f>_xlfn.IFNA(","&amp;VLOOKUP($B12*1000+O$3,奖励辅助!$A:$K,11,FALSE),"")</f>
        <v/>
      </c>
      <c r="P12" t="str">
        <f>_xlfn.IFNA(","&amp;VLOOKUP($B12*1000+P$3,奖励辅助!$A:$K,11,FALSE),"")</f>
        <v/>
      </c>
      <c r="Q12" t="str">
        <f>_xlfn.IFNA(","&amp;VLOOKUP($B12*1000+Q$3,奖励辅助!$A:$K,11,FALSE),"")</f>
        <v/>
      </c>
      <c r="R12" t="str">
        <f>_xlfn.IFNA(","&amp;VLOOKUP($B12*1000+R$3,奖励辅助!$A:$K,11,FALSE),"")</f>
        <v/>
      </c>
      <c r="S12" t="str">
        <f>_xlfn.IFNA(","&amp;VLOOKUP($B12*1000+S$3,奖励辅助!$A:$K,11,FALSE),"")</f>
        <v/>
      </c>
      <c r="T12" t="str">
        <f>_xlfn.IFNA(","&amp;VLOOKUP($B12*1000+T$3,奖励辅助!$A:$K,11,FALSE),"")</f>
        <v/>
      </c>
      <c r="U12" t="str">
        <f>_xlfn.IFNA(","&amp;VLOOKUP($B12*1000+U$3,奖励辅助!$A:$K,11,FALSE),"")</f>
        <v/>
      </c>
      <c r="V12" t="str">
        <f>_xlfn.IFNA(","&amp;VLOOKUP($B12*1000+V$3,奖励辅助!$A:$K,11,FALSE),"")</f>
        <v/>
      </c>
      <c r="W12" t="str">
        <f>_xlfn.IFNA(","&amp;VLOOKUP($B12*1000+W$3,奖励辅助!$A:$K,11,FALSE),"")</f>
        <v/>
      </c>
      <c r="X12" t="str">
        <f>_xlfn.IFNA(","&amp;VLOOKUP($B12*1000+X$3,奖励辅助!$A:$K,11,FALSE),"")</f>
        <v/>
      </c>
      <c r="Y12" t="str">
        <f>_xlfn.IFNA(","&amp;VLOOKUP($B12*1000+Y$3,奖励辅助!$A:$K,11,FALSE),"")</f>
        <v/>
      </c>
      <c r="Z12" t="str">
        <f>_xlfn.IFNA(","&amp;VLOOKUP($B12*1000+Z$3,奖励辅助!$A:$K,11,FALSE),"")</f>
        <v/>
      </c>
      <c r="AA12" t="str">
        <f>_xlfn.IFNA(","&amp;VLOOKUP($B12*1000+AA$3,奖励辅助!$A:$K,11,FALSE),"")</f>
        <v/>
      </c>
      <c r="AB12" t="str">
        <f>_xlfn.IFNA(","&amp;VLOOKUP($B12*1000+AB$3,奖励辅助!$A:$K,11,FALSE),"")</f>
        <v/>
      </c>
      <c r="AC12" t="str">
        <f>_xlfn.IFNA(","&amp;VLOOKUP($B12*1000+AC$3,奖励辅助!$A:$K,11,FALSE),"")</f>
        <v/>
      </c>
      <c r="AD12" t="str">
        <f>_xlfn.IFNA(","&amp;VLOOKUP($B12*1000+AD$3,奖励辅助!$A:$K,11,FALSE),"")</f>
        <v/>
      </c>
      <c r="AE12" t="str">
        <f>_xlfn.IFNA(","&amp;VLOOKUP($B12*1000+AE$3,奖励辅助!$A:$K,11,FALSE),"")</f>
        <v/>
      </c>
      <c r="AF12" t="str">
        <f>_xlfn.IFNA(","&amp;VLOOKUP($B12*1000+AF$3,奖励辅助!$A:$K,11,FALSE),"")</f>
        <v/>
      </c>
      <c r="AG12" t="str">
        <f>_xlfn.IFNA(","&amp;VLOOKUP($B12*1000+AG$3,奖励辅助!$A:$K,11,FALSE),"")</f>
        <v/>
      </c>
      <c r="AH12" t="str">
        <f>_xlfn.IFNA(","&amp;VLOOKUP($B12*1000+AH$3,奖励辅助!$A:$K,11,FALSE),"")</f>
        <v/>
      </c>
      <c r="AI12" t="str">
        <f>_xlfn.IFNA(","&amp;VLOOKUP($B12*1000+AI$3,奖励辅助!$A:$K,11,FALSE),"")</f>
        <v/>
      </c>
      <c r="AJ12" t="str">
        <f>_xlfn.IFNA(","&amp;VLOOKUP($B12*1000+AJ$3,奖励辅助!$A:$K,11,FALSE),"")</f>
        <v/>
      </c>
      <c r="AK12" t="str">
        <f>_xlfn.IFNA(","&amp;VLOOKUP($B12*1000+AK$3,奖励辅助!$A:$K,11,FALSE),"")</f>
        <v/>
      </c>
      <c r="AL12" t="str">
        <f>_xlfn.IFNA(","&amp;VLOOKUP($B12*1000+AL$3,奖励辅助!$A:$K,11,FALSE),"")</f>
        <v/>
      </c>
      <c r="AM12" t="str">
        <f>_xlfn.IFNA(","&amp;VLOOKUP($B12*1000+AM$3,奖励辅助!$A:$K,11,FALSE),"")</f>
        <v/>
      </c>
    </row>
    <row r="13" spans="1:59" x14ac:dyDescent="0.15">
      <c r="A13">
        <f t="shared" si="0"/>
        <v>501010</v>
      </c>
      <c r="B13" s="2">
        <f t="shared" si="1"/>
        <v>1010</v>
      </c>
      <c r="C13" s="6">
        <v>1</v>
      </c>
      <c r="D13" s="6">
        <v>10</v>
      </c>
      <c r="E13" s="1" t="s">
        <v>90</v>
      </c>
      <c r="F13" s="3" t="s">
        <v>91</v>
      </c>
      <c r="G13" s="3" t="str">
        <f t="shared" si="2"/>
        <v>[{"t":"i","i":4,"c":500,"tr":0}]</v>
      </c>
      <c r="H13" s="2">
        <v>0</v>
      </c>
      <c r="I13" s="2">
        <v>0</v>
      </c>
      <c r="J13" t="str">
        <f>_xlfn.IFNA(VLOOKUP($B13*1000+J$3,奖励辅助!$A:$K,11,FALSE),"")</f>
        <v>{"t":"i","i":4,"c":500,"tr":0}</v>
      </c>
      <c r="K13" t="str">
        <f>_xlfn.IFNA(","&amp;VLOOKUP($B13*1000+K$3,奖励辅助!$A:$K,11,FALSE),"")</f>
        <v/>
      </c>
      <c r="L13" t="str">
        <f>_xlfn.IFNA(","&amp;VLOOKUP($B13*1000+L$3,奖励辅助!$A:$K,11,FALSE),"")</f>
        <v/>
      </c>
      <c r="M13" t="str">
        <f>_xlfn.IFNA(","&amp;VLOOKUP($B13*1000+M$3,奖励辅助!$A:$K,11,FALSE),"")</f>
        <v/>
      </c>
      <c r="N13" t="str">
        <f>_xlfn.IFNA(","&amp;VLOOKUP($B13*1000+N$3,奖励辅助!$A:$K,11,FALSE),"")</f>
        <v/>
      </c>
      <c r="O13" t="str">
        <f>_xlfn.IFNA(","&amp;VLOOKUP($B13*1000+O$3,奖励辅助!$A:$K,11,FALSE),"")</f>
        <v/>
      </c>
      <c r="P13" t="str">
        <f>_xlfn.IFNA(","&amp;VLOOKUP($B13*1000+P$3,奖励辅助!$A:$K,11,FALSE),"")</f>
        <v/>
      </c>
      <c r="Q13" t="str">
        <f>_xlfn.IFNA(","&amp;VLOOKUP($B13*1000+Q$3,奖励辅助!$A:$K,11,FALSE),"")</f>
        <v/>
      </c>
      <c r="R13" t="str">
        <f>_xlfn.IFNA(","&amp;VLOOKUP($B13*1000+R$3,奖励辅助!$A:$K,11,FALSE),"")</f>
        <v/>
      </c>
      <c r="S13" t="str">
        <f>_xlfn.IFNA(","&amp;VLOOKUP($B13*1000+S$3,奖励辅助!$A:$K,11,FALSE),"")</f>
        <v/>
      </c>
      <c r="T13" t="str">
        <f>_xlfn.IFNA(","&amp;VLOOKUP($B13*1000+T$3,奖励辅助!$A:$K,11,FALSE),"")</f>
        <v/>
      </c>
      <c r="U13" t="str">
        <f>_xlfn.IFNA(","&amp;VLOOKUP($B13*1000+U$3,奖励辅助!$A:$K,11,FALSE),"")</f>
        <v/>
      </c>
      <c r="V13" t="str">
        <f>_xlfn.IFNA(","&amp;VLOOKUP($B13*1000+V$3,奖励辅助!$A:$K,11,FALSE),"")</f>
        <v/>
      </c>
      <c r="W13" t="str">
        <f>_xlfn.IFNA(","&amp;VLOOKUP($B13*1000+W$3,奖励辅助!$A:$K,11,FALSE),"")</f>
        <v/>
      </c>
      <c r="X13" t="str">
        <f>_xlfn.IFNA(","&amp;VLOOKUP($B13*1000+X$3,奖励辅助!$A:$K,11,FALSE),"")</f>
        <v/>
      </c>
      <c r="Y13" t="str">
        <f>_xlfn.IFNA(","&amp;VLOOKUP($B13*1000+Y$3,奖励辅助!$A:$K,11,FALSE),"")</f>
        <v/>
      </c>
      <c r="Z13" t="str">
        <f>_xlfn.IFNA(","&amp;VLOOKUP($B13*1000+Z$3,奖励辅助!$A:$K,11,FALSE),"")</f>
        <v/>
      </c>
      <c r="AA13" t="str">
        <f>_xlfn.IFNA(","&amp;VLOOKUP($B13*1000+AA$3,奖励辅助!$A:$K,11,FALSE),"")</f>
        <v/>
      </c>
      <c r="AB13" t="str">
        <f>_xlfn.IFNA(","&amp;VLOOKUP($B13*1000+AB$3,奖励辅助!$A:$K,11,FALSE),"")</f>
        <v/>
      </c>
      <c r="AC13" t="str">
        <f>_xlfn.IFNA(","&amp;VLOOKUP($B13*1000+AC$3,奖励辅助!$A:$K,11,FALSE),"")</f>
        <v/>
      </c>
      <c r="AD13" t="str">
        <f>_xlfn.IFNA(","&amp;VLOOKUP($B13*1000+AD$3,奖励辅助!$A:$K,11,FALSE),"")</f>
        <v/>
      </c>
      <c r="AE13" t="str">
        <f>_xlfn.IFNA(","&amp;VLOOKUP($B13*1000+AE$3,奖励辅助!$A:$K,11,FALSE),"")</f>
        <v/>
      </c>
      <c r="AF13" t="str">
        <f>_xlfn.IFNA(","&amp;VLOOKUP($B13*1000+AF$3,奖励辅助!$A:$K,11,FALSE),"")</f>
        <v/>
      </c>
      <c r="AG13" t="str">
        <f>_xlfn.IFNA(","&amp;VLOOKUP($B13*1000+AG$3,奖励辅助!$A:$K,11,FALSE),"")</f>
        <v/>
      </c>
      <c r="AH13" t="str">
        <f>_xlfn.IFNA(","&amp;VLOOKUP($B13*1000+AH$3,奖励辅助!$A:$K,11,FALSE),"")</f>
        <v/>
      </c>
      <c r="AI13" t="str">
        <f>_xlfn.IFNA(","&amp;VLOOKUP($B13*1000+AI$3,奖励辅助!$A:$K,11,FALSE),"")</f>
        <v/>
      </c>
      <c r="AJ13" t="str">
        <f>_xlfn.IFNA(","&amp;VLOOKUP($B13*1000+AJ$3,奖励辅助!$A:$K,11,FALSE),"")</f>
        <v/>
      </c>
      <c r="AK13" t="str">
        <f>_xlfn.IFNA(","&amp;VLOOKUP($B13*1000+AK$3,奖励辅助!$A:$K,11,FALSE),"")</f>
        <v/>
      </c>
      <c r="AL13" t="str">
        <f>_xlfn.IFNA(","&amp;VLOOKUP($B13*1000+AL$3,奖励辅助!$A:$K,11,FALSE),"")</f>
        <v/>
      </c>
      <c r="AM13" t="str">
        <f>_xlfn.IFNA(","&amp;VLOOKUP($B13*1000+AM$3,奖励辅助!$A:$K,11,FALSE),"")</f>
        <v/>
      </c>
    </row>
    <row r="14" spans="1:59" x14ac:dyDescent="0.15">
      <c r="A14">
        <f t="shared" si="0"/>
        <v>501011</v>
      </c>
      <c r="B14" s="2">
        <f t="shared" si="1"/>
        <v>1011</v>
      </c>
      <c r="C14" s="6">
        <v>1</v>
      </c>
      <c r="D14" s="6">
        <v>11</v>
      </c>
      <c r="E14" s="1" t="s">
        <v>90</v>
      </c>
      <c r="F14" s="3" t="s">
        <v>91</v>
      </c>
      <c r="G14" s="3" t="str">
        <f t="shared" si="2"/>
        <v>[{"t":"i","i":4,"c":500,"tr":0}]</v>
      </c>
      <c r="H14" s="2">
        <v>0</v>
      </c>
      <c r="I14" s="2">
        <v>0</v>
      </c>
      <c r="J14" t="str">
        <f>_xlfn.IFNA(VLOOKUP($B14*1000+J$3,奖励辅助!$A:$K,11,FALSE),"")</f>
        <v>{"t":"i","i":4,"c":500,"tr":0}</v>
      </c>
      <c r="K14" t="str">
        <f>_xlfn.IFNA(","&amp;VLOOKUP($B14*1000+K$3,奖励辅助!$A:$K,11,FALSE),"")</f>
        <v/>
      </c>
      <c r="L14" t="str">
        <f>_xlfn.IFNA(","&amp;VLOOKUP($B14*1000+L$3,奖励辅助!$A:$K,11,FALSE),"")</f>
        <v/>
      </c>
      <c r="M14" t="str">
        <f>_xlfn.IFNA(","&amp;VLOOKUP($B14*1000+M$3,奖励辅助!$A:$K,11,FALSE),"")</f>
        <v/>
      </c>
      <c r="N14" t="str">
        <f>_xlfn.IFNA(","&amp;VLOOKUP($B14*1000+N$3,奖励辅助!$A:$K,11,FALSE),"")</f>
        <v/>
      </c>
      <c r="O14" t="str">
        <f>_xlfn.IFNA(","&amp;VLOOKUP($B14*1000+O$3,奖励辅助!$A:$K,11,FALSE),"")</f>
        <v/>
      </c>
      <c r="P14" t="str">
        <f>_xlfn.IFNA(","&amp;VLOOKUP($B14*1000+P$3,奖励辅助!$A:$K,11,FALSE),"")</f>
        <v/>
      </c>
      <c r="Q14" t="str">
        <f>_xlfn.IFNA(","&amp;VLOOKUP($B14*1000+Q$3,奖励辅助!$A:$K,11,FALSE),"")</f>
        <v/>
      </c>
      <c r="R14" t="str">
        <f>_xlfn.IFNA(","&amp;VLOOKUP($B14*1000+R$3,奖励辅助!$A:$K,11,FALSE),"")</f>
        <v/>
      </c>
      <c r="S14" t="str">
        <f>_xlfn.IFNA(","&amp;VLOOKUP($B14*1000+S$3,奖励辅助!$A:$K,11,FALSE),"")</f>
        <v/>
      </c>
      <c r="T14" t="str">
        <f>_xlfn.IFNA(","&amp;VLOOKUP($B14*1000+T$3,奖励辅助!$A:$K,11,FALSE),"")</f>
        <v/>
      </c>
      <c r="U14" t="str">
        <f>_xlfn.IFNA(","&amp;VLOOKUP($B14*1000+U$3,奖励辅助!$A:$K,11,FALSE),"")</f>
        <v/>
      </c>
      <c r="V14" t="str">
        <f>_xlfn.IFNA(","&amp;VLOOKUP($B14*1000+V$3,奖励辅助!$A:$K,11,FALSE),"")</f>
        <v/>
      </c>
      <c r="W14" t="str">
        <f>_xlfn.IFNA(","&amp;VLOOKUP($B14*1000+W$3,奖励辅助!$A:$K,11,FALSE),"")</f>
        <v/>
      </c>
      <c r="X14" t="str">
        <f>_xlfn.IFNA(","&amp;VLOOKUP($B14*1000+X$3,奖励辅助!$A:$K,11,FALSE),"")</f>
        <v/>
      </c>
      <c r="Y14" t="str">
        <f>_xlfn.IFNA(","&amp;VLOOKUP($B14*1000+Y$3,奖励辅助!$A:$K,11,FALSE),"")</f>
        <v/>
      </c>
      <c r="Z14" t="str">
        <f>_xlfn.IFNA(","&amp;VLOOKUP($B14*1000+Z$3,奖励辅助!$A:$K,11,FALSE),"")</f>
        <v/>
      </c>
      <c r="AA14" t="str">
        <f>_xlfn.IFNA(","&amp;VLOOKUP($B14*1000+AA$3,奖励辅助!$A:$K,11,FALSE),"")</f>
        <v/>
      </c>
      <c r="AB14" t="str">
        <f>_xlfn.IFNA(","&amp;VLOOKUP($B14*1000+AB$3,奖励辅助!$A:$K,11,FALSE),"")</f>
        <v/>
      </c>
      <c r="AC14" t="str">
        <f>_xlfn.IFNA(","&amp;VLOOKUP($B14*1000+AC$3,奖励辅助!$A:$K,11,FALSE),"")</f>
        <v/>
      </c>
      <c r="AD14" t="str">
        <f>_xlfn.IFNA(","&amp;VLOOKUP($B14*1000+AD$3,奖励辅助!$A:$K,11,FALSE),"")</f>
        <v/>
      </c>
      <c r="AE14" t="str">
        <f>_xlfn.IFNA(","&amp;VLOOKUP($B14*1000+AE$3,奖励辅助!$A:$K,11,FALSE),"")</f>
        <v/>
      </c>
      <c r="AF14" t="str">
        <f>_xlfn.IFNA(","&amp;VLOOKUP($B14*1000+AF$3,奖励辅助!$A:$K,11,FALSE),"")</f>
        <v/>
      </c>
      <c r="AG14" t="str">
        <f>_xlfn.IFNA(","&amp;VLOOKUP($B14*1000+AG$3,奖励辅助!$A:$K,11,FALSE),"")</f>
        <v/>
      </c>
      <c r="AH14" t="str">
        <f>_xlfn.IFNA(","&amp;VLOOKUP($B14*1000+AH$3,奖励辅助!$A:$K,11,FALSE),"")</f>
        <v/>
      </c>
      <c r="AI14" t="str">
        <f>_xlfn.IFNA(","&amp;VLOOKUP($B14*1000+AI$3,奖励辅助!$A:$K,11,FALSE),"")</f>
        <v/>
      </c>
      <c r="AJ14" t="str">
        <f>_xlfn.IFNA(","&amp;VLOOKUP($B14*1000+AJ$3,奖励辅助!$A:$K,11,FALSE),"")</f>
        <v/>
      </c>
      <c r="AK14" t="str">
        <f>_xlfn.IFNA(","&amp;VLOOKUP($B14*1000+AK$3,奖励辅助!$A:$K,11,FALSE),"")</f>
        <v/>
      </c>
      <c r="AL14" t="str">
        <f>_xlfn.IFNA(","&amp;VLOOKUP($B14*1000+AL$3,奖励辅助!$A:$K,11,FALSE),"")</f>
        <v/>
      </c>
      <c r="AM14" t="str">
        <f>_xlfn.IFNA(","&amp;VLOOKUP($B14*1000+AM$3,奖励辅助!$A:$K,11,FALSE),"")</f>
        <v/>
      </c>
    </row>
    <row r="15" spans="1:59" x14ac:dyDescent="0.15">
      <c r="A15">
        <f t="shared" si="0"/>
        <v>501012</v>
      </c>
      <c r="B15" s="2">
        <f t="shared" si="1"/>
        <v>1012</v>
      </c>
      <c r="C15" s="6">
        <v>1</v>
      </c>
      <c r="D15" s="6">
        <v>12</v>
      </c>
      <c r="E15" s="1" t="s">
        <v>90</v>
      </c>
      <c r="F15" s="3" t="s">
        <v>91</v>
      </c>
      <c r="G15" s="3" t="str">
        <f t="shared" si="2"/>
        <v>[{"t":"i","i":4,"c":500,"tr":0}]</v>
      </c>
      <c r="H15" s="2">
        <v>0</v>
      </c>
      <c r="I15" s="2">
        <v>0</v>
      </c>
      <c r="J15" t="str">
        <f>_xlfn.IFNA(VLOOKUP($B15*1000+J$3,奖励辅助!$A:$K,11,FALSE),"")</f>
        <v>{"t":"i","i":4,"c":500,"tr":0}</v>
      </c>
      <c r="K15" t="str">
        <f>_xlfn.IFNA(","&amp;VLOOKUP($B15*1000+K$3,奖励辅助!$A:$K,11,FALSE),"")</f>
        <v/>
      </c>
      <c r="L15" t="str">
        <f>_xlfn.IFNA(","&amp;VLOOKUP($B15*1000+L$3,奖励辅助!$A:$K,11,FALSE),"")</f>
        <v/>
      </c>
      <c r="M15" t="str">
        <f>_xlfn.IFNA(","&amp;VLOOKUP($B15*1000+M$3,奖励辅助!$A:$K,11,FALSE),"")</f>
        <v/>
      </c>
      <c r="N15" t="str">
        <f>_xlfn.IFNA(","&amp;VLOOKUP($B15*1000+N$3,奖励辅助!$A:$K,11,FALSE),"")</f>
        <v/>
      </c>
      <c r="O15" t="str">
        <f>_xlfn.IFNA(","&amp;VLOOKUP($B15*1000+O$3,奖励辅助!$A:$K,11,FALSE),"")</f>
        <v/>
      </c>
      <c r="P15" t="str">
        <f>_xlfn.IFNA(","&amp;VLOOKUP($B15*1000+P$3,奖励辅助!$A:$K,11,FALSE),"")</f>
        <v/>
      </c>
      <c r="Q15" t="str">
        <f>_xlfn.IFNA(","&amp;VLOOKUP($B15*1000+Q$3,奖励辅助!$A:$K,11,FALSE),"")</f>
        <v/>
      </c>
      <c r="R15" t="str">
        <f>_xlfn.IFNA(","&amp;VLOOKUP($B15*1000+R$3,奖励辅助!$A:$K,11,FALSE),"")</f>
        <v/>
      </c>
      <c r="S15" t="str">
        <f>_xlfn.IFNA(","&amp;VLOOKUP($B15*1000+S$3,奖励辅助!$A:$K,11,FALSE),"")</f>
        <v/>
      </c>
      <c r="T15" t="str">
        <f>_xlfn.IFNA(","&amp;VLOOKUP($B15*1000+T$3,奖励辅助!$A:$K,11,FALSE),"")</f>
        <v/>
      </c>
      <c r="U15" t="str">
        <f>_xlfn.IFNA(","&amp;VLOOKUP($B15*1000+U$3,奖励辅助!$A:$K,11,FALSE),"")</f>
        <v/>
      </c>
      <c r="V15" t="str">
        <f>_xlfn.IFNA(","&amp;VLOOKUP($B15*1000+V$3,奖励辅助!$A:$K,11,FALSE),"")</f>
        <v/>
      </c>
      <c r="W15" t="str">
        <f>_xlfn.IFNA(","&amp;VLOOKUP($B15*1000+W$3,奖励辅助!$A:$K,11,FALSE),"")</f>
        <v/>
      </c>
      <c r="X15" t="str">
        <f>_xlfn.IFNA(","&amp;VLOOKUP($B15*1000+X$3,奖励辅助!$A:$K,11,FALSE),"")</f>
        <v/>
      </c>
      <c r="Y15" t="str">
        <f>_xlfn.IFNA(","&amp;VLOOKUP($B15*1000+Y$3,奖励辅助!$A:$K,11,FALSE),"")</f>
        <v/>
      </c>
      <c r="Z15" t="str">
        <f>_xlfn.IFNA(","&amp;VLOOKUP($B15*1000+Z$3,奖励辅助!$A:$K,11,FALSE),"")</f>
        <v/>
      </c>
      <c r="AA15" t="str">
        <f>_xlfn.IFNA(","&amp;VLOOKUP($B15*1000+AA$3,奖励辅助!$A:$K,11,FALSE),"")</f>
        <v/>
      </c>
      <c r="AB15" t="str">
        <f>_xlfn.IFNA(","&amp;VLOOKUP($B15*1000+AB$3,奖励辅助!$A:$K,11,FALSE),"")</f>
        <v/>
      </c>
      <c r="AC15" t="str">
        <f>_xlfn.IFNA(","&amp;VLOOKUP($B15*1000+AC$3,奖励辅助!$A:$K,11,FALSE),"")</f>
        <v/>
      </c>
      <c r="AD15" t="str">
        <f>_xlfn.IFNA(","&amp;VLOOKUP($B15*1000+AD$3,奖励辅助!$A:$K,11,FALSE),"")</f>
        <v/>
      </c>
      <c r="AE15" t="str">
        <f>_xlfn.IFNA(","&amp;VLOOKUP($B15*1000+AE$3,奖励辅助!$A:$K,11,FALSE),"")</f>
        <v/>
      </c>
      <c r="AF15" t="str">
        <f>_xlfn.IFNA(","&amp;VLOOKUP($B15*1000+AF$3,奖励辅助!$A:$K,11,FALSE),"")</f>
        <v/>
      </c>
      <c r="AG15" t="str">
        <f>_xlfn.IFNA(","&amp;VLOOKUP($B15*1000+AG$3,奖励辅助!$A:$K,11,FALSE),"")</f>
        <v/>
      </c>
      <c r="AH15" t="str">
        <f>_xlfn.IFNA(","&amp;VLOOKUP($B15*1000+AH$3,奖励辅助!$A:$K,11,FALSE),"")</f>
        <v/>
      </c>
      <c r="AI15" t="str">
        <f>_xlfn.IFNA(","&amp;VLOOKUP($B15*1000+AI$3,奖励辅助!$A:$K,11,FALSE),"")</f>
        <v/>
      </c>
      <c r="AJ15" t="str">
        <f>_xlfn.IFNA(","&amp;VLOOKUP($B15*1000+AJ$3,奖励辅助!$A:$K,11,FALSE),"")</f>
        <v/>
      </c>
      <c r="AK15" t="str">
        <f>_xlfn.IFNA(","&amp;VLOOKUP($B15*1000+AK$3,奖励辅助!$A:$K,11,FALSE),"")</f>
        <v/>
      </c>
      <c r="AL15" t="str">
        <f>_xlfn.IFNA(","&amp;VLOOKUP($B15*1000+AL$3,奖励辅助!$A:$K,11,FALSE),"")</f>
        <v/>
      </c>
      <c r="AM15" t="str">
        <f>_xlfn.IFNA(","&amp;VLOOKUP($B15*1000+AM$3,奖励辅助!$A:$K,11,FALSE),"")</f>
        <v/>
      </c>
    </row>
    <row r="16" spans="1:59" x14ac:dyDescent="0.15">
      <c r="A16">
        <f t="shared" si="0"/>
        <v>501013</v>
      </c>
      <c r="B16" s="2">
        <f t="shared" si="1"/>
        <v>1013</v>
      </c>
      <c r="C16" s="6">
        <v>1</v>
      </c>
      <c r="D16" s="6">
        <v>13</v>
      </c>
      <c r="E16" s="1" t="s">
        <v>90</v>
      </c>
      <c r="F16" s="3" t="s">
        <v>91</v>
      </c>
      <c r="G16" s="3" t="str">
        <f t="shared" si="2"/>
        <v>[{"t":"i","i":4,"c":500,"tr":0}]</v>
      </c>
      <c r="H16" s="2">
        <v>0</v>
      </c>
      <c r="I16" s="2">
        <v>0</v>
      </c>
      <c r="J16" t="str">
        <f>_xlfn.IFNA(VLOOKUP($B16*1000+J$3,奖励辅助!$A:$K,11,FALSE),"")</f>
        <v>{"t":"i","i":4,"c":500,"tr":0}</v>
      </c>
      <c r="K16" t="str">
        <f>_xlfn.IFNA(","&amp;VLOOKUP($B16*1000+K$3,奖励辅助!$A:$K,11,FALSE),"")</f>
        <v/>
      </c>
      <c r="L16" t="str">
        <f>_xlfn.IFNA(","&amp;VLOOKUP($B16*1000+L$3,奖励辅助!$A:$K,11,FALSE),"")</f>
        <v/>
      </c>
      <c r="M16" t="str">
        <f>_xlfn.IFNA(","&amp;VLOOKUP($B16*1000+M$3,奖励辅助!$A:$K,11,FALSE),"")</f>
        <v/>
      </c>
      <c r="N16" t="str">
        <f>_xlfn.IFNA(","&amp;VLOOKUP($B16*1000+N$3,奖励辅助!$A:$K,11,FALSE),"")</f>
        <v/>
      </c>
      <c r="O16" t="str">
        <f>_xlfn.IFNA(","&amp;VLOOKUP($B16*1000+O$3,奖励辅助!$A:$K,11,FALSE),"")</f>
        <v/>
      </c>
      <c r="P16" t="str">
        <f>_xlfn.IFNA(","&amp;VLOOKUP($B16*1000+P$3,奖励辅助!$A:$K,11,FALSE),"")</f>
        <v/>
      </c>
      <c r="Q16" t="str">
        <f>_xlfn.IFNA(","&amp;VLOOKUP($B16*1000+Q$3,奖励辅助!$A:$K,11,FALSE),"")</f>
        <v/>
      </c>
      <c r="R16" t="str">
        <f>_xlfn.IFNA(","&amp;VLOOKUP($B16*1000+R$3,奖励辅助!$A:$K,11,FALSE),"")</f>
        <v/>
      </c>
      <c r="S16" t="str">
        <f>_xlfn.IFNA(","&amp;VLOOKUP($B16*1000+S$3,奖励辅助!$A:$K,11,FALSE),"")</f>
        <v/>
      </c>
      <c r="T16" t="str">
        <f>_xlfn.IFNA(","&amp;VLOOKUP($B16*1000+T$3,奖励辅助!$A:$K,11,FALSE),"")</f>
        <v/>
      </c>
      <c r="U16" t="str">
        <f>_xlfn.IFNA(","&amp;VLOOKUP($B16*1000+U$3,奖励辅助!$A:$K,11,FALSE),"")</f>
        <v/>
      </c>
      <c r="V16" t="str">
        <f>_xlfn.IFNA(","&amp;VLOOKUP($B16*1000+V$3,奖励辅助!$A:$K,11,FALSE),"")</f>
        <v/>
      </c>
      <c r="W16" t="str">
        <f>_xlfn.IFNA(","&amp;VLOOKUP($B16*1000+W$3,奖励辅助!$A:$K,11,FALSE),"")</f>
        <v/>
      </c>
      <c r="X16" t="str">
        <f>_xlfn.IFNA(","&amp;VLOOKUP($B16*1000+X$3,奖励辅助!$A:$K,11,FALSE),"")</f>
        <v/>
      </c>
      <c r="Y16" t="str">
        <f>_xlfn.IFNA(","&amp;VLOOKUP($B16*1000+Y$3,奖励辅助!$A:$K,11,FALSE),"")</f>
        <v/>
      </c>
      <c r="Z16" t="str">
        <f>_xlfn.IFNA(","&amp;VLOOKUP($B16*1000+Z$3,奖励辅助!$A:$K,11,FALSE),"")</f>
        <v/>
      </c>
      <c r="AA16" t="str">
        <f>_xlfn.IFNA(","&amp;VLOOKUP($B16*1000+AA$3,奖励辅助!$A:$K,11,FALSE),"")</f>
        <v/>
      </c>
      <c r="AB16" t="str">
        <f>_xlfn.IFNA(","&amp;VLOOKUP($B16*1000+AB$3,奖励辅助!$A:$K,11,FALSE),"")</f>
        <v/>
      </c>
      <c r="AC16" t="str">
        <f>_xlfn.IFNA(","&amp;VLOOKUP($B16*1000+AC$3,奖励辅助!$A:$K,11,FALSE),"")</f>
        <v/>
      </c>
      <c r="AD16" t="str">
        <f>_xlfn.IFNA(","&amp;VLOOKUP($B16*1000+AD$3,奖励辅助!$A:$K,11,FALSE),"")</f>
        <v/>
      </c>
      <c r="AE16" t="str">
        <f>_xlfn.IFNA(","&amp;VLOOKUP($B16*1000+AE$3,奖励辅助!$A:$K,11,FALSE),"")</f>
        <v/>
      </c>
      <c r="AF16" t="str">
        <f>_xlfn.IFNA(","&amp;VLOOKUP($B16*1000+AF$3,奖励辅助!$A:$K,11,FALSE),"")</f>
        <v/>
      </c>
      <c r="AG16" t="str">
        <f>_xlfn.IFNA(","&amp;VLOOKUP($B16*1000+AG$3,奖励辅助!$A:$K,11,FALSE),"")</f>
        <v/>
      </c>
      <c r="AH16" t="str">
        <f>_xlfn.IFNA(","&amp;VLOOKUP($B16*1000+AH$3,奖励辅助!$A:$K,11,FALSE),"")</f>
        <v/>
      </c>
      <c r="AI16" t="str">
        <f>_xlfn.IFNA(","&amp;VLOOKUP($B16*1000+AI$3,奖励辅助!$A:$K,11,FALSE),"")</f>
        <v/>
      </c>
      <c r="AJ16" t="str">
        <f>_xlfn.IFNA(","&amp;VLOOKUP($B16*1000+AJ$3,奖励辅助!$A:$K,11,FALSE),"")</f>
        <v/>
      </c>
      <c r="AK16" t="str">
        <f>_xlfn.IFNA(","&amp;VLOOKUP($B16*1000+AK$3,奖励辅助!$A:$K,11,FALSE),"")</f>
        <v/>
      </c>
      <c r="AL16" t="str">
        <f>_xlfn.IFNA(","&amp;VLOOKUP($B16*1000+AL$3,奖励辅助!$A:$K,11,FALSE),"")</f>
        <v/>
      </c>
      <c r="AM16" t="str">
        <f>_xlfn.IFNA(","&amp;VLOOKUP($B16*1000+AM$3,奖励辅助!$A:$K,11,FALSE),"")</f>
        <v/>
      </c>
    </row>
    <row r="17" spans="1:39" x14ac:dyDescent="0.15">
      <c r="A17">
        <f t="shared" si="0"/>
        <v>501014</v>
      </c>
      <c r="B17" s="2">
        <f t="shared" si="1"/>
        <v>1014</v>
      </c>
      <c r="C17" s="6">
        <v>1</v>
      </c>
      <c r="D17" s="6">
        <v>14</v>
      </c>
      <c r="E17" s="1" t="s">
        <v>90</v>
      </c>
      <c r="F17" s="3" t="s">
        <v>91</v>
      </c>
      <c r="G17" s="3" t="str">
        <f t="shared" si="2"/>
        <v>[{"t":"i","i":4,"c":500,"tr":0}]</v>
      </c>
      <c r="H17" s="2">
        <v>0</v>
      </c>
      <c r="I17" s="2">
        <v>0</v>
      </c>
      <c r="J17" t="str">
        <f>_xlfn.IFNA(VLOOKUP($B17*1000+J$3,奖励辅助!$A:$K,11,FALSE),"")</f>
        <v>{"t":"i","i":4,"c":500,"tr":0}</v>
      </c>
      <c r="K17" t="str">
        <f>_xlfn.IFNA(","&amp;VLOOKUP($B17*1000+K$3,奖励辅助!$A:$K,11,FALSE),"")</f>
        <v/>
      </c>
      <c r="L17" t="str">
        <f>_xlfn.IFNA(","&amp;VLOOKUP($B17*1000+L$3,奖励辅助!$A:$K,11,FALSE),"")</f>
        <v/>
      </c>
      <c r="M17" t="str">
        <f>_xlfn.IFNA(","&amp;VLOOKUP($B17*1000+M$3,奖励辅助!$A:$K,11,FALSE),"")</f>
        <v/>
      </c>
      <c r="N17" t="str">
        <f>_xlfn.IFNA(","&amp;VLOOKUP($B17*1000+N$3,奖励辅助!$A:$K,11,FALSE),"")</f>
        <v/>
      </c>
      <c r="O17" t="str">
        <f>_xlfn.IFNA(","&amp;VLOOKUP($B17*1000+O$3,奖励辅助!$A:$K,11,FALSE),"")</f>
        <v/>
      </c>
      <c r="P17" t="str">
        <f>_xlfn.IFNA(","&amp;VLOOKUP($B17*1000+P$3,奖励辅助!$A:$K,11,FALSE),"")</f>
        <v/>
      </c>
      <c r="Q17" t="str">
        <f>_xlfn.IFNA(","&amp;VLOOKUP($B17*1000+Q$3,奖励辅助!$A:$K,11,FALSE),"")</f>
        <v/>
      </c>
      <c r="R17" t="str">
        <f>_xlfn.IFNA(","&amp;VLOOKUP($B17*1000+R$3,奖励辅助!$A:$K,11,FALSE),"")</f>
        <v/>
      </c>
      <c r="S17" t="str">
        <f>_xlfn.IFNA(","&amp;VLOOKUP($B17*1000+S$3,奖励辅助!$A:$K,11,FALSE),"")</f>
        <v/>
      </c>
      <c r="T17" t="str">
        <f>_xlfn.IFNA(","&amp;VLOOKUP($B17*1000+T$3,奖励辅助!$A:$K,11,FALSE),"")</f>
        <v/>
      </c>
      <c r="U17" t="str">
        <f>_xlfn.IFNA(","&amp;VLOOKUP($B17*1000+U$3,奖励辅助!$A:$K,11,FALSE),"")</f>
        <v/>
      </c>
      <c r="V17" t="str">
        <f>_xlfn.IFNA(","&amp;VLOOKUP($B17*1000+V$3,奖励辅助!$A:$K,11,FALSE),"")</f>
        <v/>
      </c>
      <c r="W17" t="str">
        <f>_xlfn.IFNA(","&amp;VLOOKUP($B17*1000+W$3,奖励辅助!$A:$K,11,FALSE),"")</f>
        <v/>
      </c>
      <c r="X17" t="str">
        <f>_xlfn.IFNA(","&amp;VLOOKUP($B17*1000+X$3,奖励辅助!$A:$K,11,FALSE),"")</f>
        <v/>
      </c>
      <c r="Y17" t="str">
        <f>_xlfn.IFNA(","&amp;VLOOKUP($B17*1000+Y$3,奖励辅助!$A:$K,11,FALSE),"")</f>
        <v/>
      </c>
      <c r="Z17" t="str">
        <f>_xlfn.IFNA(","&amp;VLOOKUP($B17*1000+Z$3,奖励辅助!$A:$K,11,FALSE),"")</f>
        <v/>
      </c>
      <c r="AA17" t="str">
        <f>_xlfn.IFNA(","&amp;VLOOKUP($B17*1000+AA$3,奖励辅助!$A:$K,11,FALSE),"")</f>
        <v/>
      </c>
      <c r="AB17" t="str">
        <f>_xlfn.IFNA(","&amp;VLOOKUP($B17*1000+AB$3,奖励辅助!$A:$K,11,FALSE),"")</f>
        <v/>
      </c>
      <c r="AC17" t="str">
        <f>_xlfn.IFNA(","&amp;VLOOKUP($B17*1000+AC$3,奖励辅助!$A:$K,11,FALSE),"")</f>
        <v/>
      </c>
      <c r="AD17" t="str">
        <f>_xlfn.IFNA(","&amp;VLOOKUP($B17*1000+AD$3,奖励辅助!$A:$K,11,FALSE),"")</f>
        <v/>
      </c>
      <c r="AE17" t="str">
        <f>_xlfn.IFNA(","&amp;VLOOKUP($B17*1000+AE$3,奖励辅助!$A:$K,11,FALSE),"")</f>
        <v/>
      </c>
      <c r="AF17" t="str">
        <f>_xlfn.IFNA(","&amp;VLOOKUP($B17*1000+AF$3,奖励辅助!$A:$K,11,FALSE),"")</f>
        <v/>
      </c>
      <c r="AG17" t="str">
        <f>_xlfn.IFNA(","&amp;VLOOKUP($B17*1000+AG$3,奖励辅助!$A:$K,11,FALSE),"")</f>
        <v/>
      </c>
      <c r="AH17" t="str">
        <f>_xlfn.IFNA(","&amp;VLOOKUP($B17*1000+AH$3,奖励辅助!$A:$K,11,FALSE),"")</f>
        <v/>
      </c>
      <c r="AI17" t="str">
        <f>_xlfn.IFNA(","&amp;VLOOKUP($B17*1000+AI$3,奖励辅助!$A:$K,11,FALSE),"")</f>
        <v/>
      </c>
      <c r="AJ17" t="str">
        <f>_xlfn.IFNA(","&amp;VLOOKUP($B17*1000+AJ$3,奖励辅助!$A:$K,11,FALSE),"")</f>
        <v/>
      </c>
      <c r="AK17" t="str">
        <f>_xlfn.IFNA(","&amp;VLOOKUP($B17*1000+AK$3,奖励辅助!$A:$K,11,FALSE),"")</f>
        <v/>
      </c>
      <c r="AL17" t="str">
        <f>_xlfn.IFNA(","&amp;VLOOKUP($B17*1000+AL$3,奖励辅助!$A:$K,11,FALSE),"")</f>
        <v/>
      </c>
      <c r="AM17" t="str">
        <f>_xlfn.IFNA(","&amp;VLOOKUP($B17*1000+AM$3,奖励辅助!$A:$K,11,FALSE),"")</f>
        <v/>
      </c>
    </row>
    <row r="18" spans="1:39" x14ac:dyDescent="0.15">
      <c r="A18">
        <f t="shared" si="0"/>
        <v>501015</v>
      </c>
      <c r="B18" s="2">
        <f t="shared" si="1"/>
        <v>1015</v>
      </c>
      <c r="C18" s="6">
        <v>1</v>
      </c>
      <c r="D18" s="6">
        <v>15</v>
      </c>
      <c r="E18" s="1" t="s">
        <v>90</v>
      </c>
      <c r="F18" s="3" t="s">
        <v>91</v>
      </c>
      <c r="G18" s="3" t="str">
        <f t="shared" si="2"/>
        <v>[{"t":"i","i":4,"c":500,"tr":0}]</v>
      </c>
      <c r="H18" s="2">
        <v>0</v>
      </c>
      <c r="I18" s="2">
        <v>0</v>
      </c>
      <c r="J18" t="str">
        <f>_xlfn.IFNA(VLOOKUP($B18*1000+J$3,奖励辅助!$A:$K,11,FALSE),"")</f>
        <v>{"t":"i","i":4,"c":500,"tr":0}</v>
      </c>
      <c r="K18" t="str">
        <f>_xlfn.IFNA(","&amp;VLOOKUP($B18*1000+K$3,奖励辅助!$A:$K,11,FALSE),"")</f>
        <v/>
      </c>
      <c r="L18" t="str">
        <f>_xlfn.IFNA(","&amp;VLOOKUP($B18*1000+L$3,奖励辅助!$A:$K,11,FALSE),"")</f>
        <v/>
      </c>
      <c r="M18" t="str">
        <f>_xlfn.IFNA(","&amp;VLOOKUP($B18*1000+M$3,奖励辅助!$A:$K,11,FALSE),"")</f>
        <v/>
      </c>
      <c r="N18" t="str">
        <f>_xlfn.IFNA(","&amp;VLOOKUP($B18*1000+N$3,奖励辅助!$A:$K,11,FALSE),"")</f>
        <v/>
      </c>
      <c r="O18" t="str">
        <f>_xlfn.IFNA(","&amp;VLOOKUP($B18*1000+O$3,奖励辅助!$A:$K,11,FALSE),"")</f>
        <v/>
      </c>
      <c r="P18" t="str">
        <f>_xlfn.IFNA(","&amp;VLOOKUP($B18*1000+P$3,奖励辅助!$A:$K,11,FALSE),"")</f>
        <v/>
      </c>
      <c r="Q18" t="str">
        <f>_xlfn.IFNA(","&amp;VLOOKUP($B18*1000+Q$3,奖励辅助!$A:$K,11,FALSE),"")</f>
        <v/>
      </c>
      <c r="R18" t="str">
        <f>_xlfn.IFNA(","&amp;VLOOKUP($B18*1000+R$3,奖励辅助!$A:$K,11,FALSE),"")</f>
        <v/>
      </c>
      <c r="S18" t="str">
        <f>_xlfn.IFNA(","&amp;VLOOKUP($B18*1000+S$3,奖励辅助!$A:$K,11,FALSE),"")</f>
        <v/>
      </c>
      <c r="T18" t="str">
        <f>_xlfn.IFNA(","&amp;VLOOKUP($B18*1000+T$3,奖励辅助!$A:$K,11,FALSE),"")</f>
        <v/>
      </c>
      <c r="U18" t="str">
        <f>_xlfn.IFNA(","&amp;VLOOKUP($B18*1000+U$3,奖励辅助!$A:$K,11,FALSE),"")</f>
        <v/>
      </c>
      <c r="V18" t="str">
        <f>_xlfn.IFNA(","&amp;VLOOKUP($B18*1000+V$3,奖励辅助!$A:$K,11,FALSE),"")</f>
        <v/>
      </c>
      <c r="W18" t="str">
        <f>_xlfn.IFNA(","&amp;VLOOKUP($B18*1000+W$3,奖励辅助!$A:$K,11,FALSE),"")</f>
        <v/>
      </c>
      <c r="X18" t="str">
        <f>_xlfn.IFNA(","&amp;VLOOKUP($B18*1000+X$3,奖励辅助!$A:$K,11,FALSE),"")</f>
        <v/>
      </c>
      <c r="Y18" t="str">
        <f>_xlfn.IFNA(","&amp;VLOOKUP($B18*1000+Y$3,奖励辅助!$A:$K,11,FALSE),"")</f>
        <v/>
      </c>
      <c r="Z18" t="str">
        <f>_xlfn.IFNA(","&amp;VLOOKUP($B18*1000+Z$3,奖励辅助!$A:$K,11,FALSE),"")</f>
        <v/>
      </c>
      <c r="AA18" t="str">
        <f>_xlfn.IFNA(","&amp;VLOOKUP($B18*1000+AA$3,奖励辅助!$A:$K,11,FALSE),"")</f>
        <v/>
      </c>
      <c r="AB18" t="str">
        <f>_xlfn.IFNA(","&amp;VLOOKUP($B18*1000+AB$3,奖励辅助!$A:$K,11,FALSE),"")</f>
        <v/>
      </c>
      <c r="AC18" t="str">
        <f>_xlfn.IFNA(","&amp;VLOOKUP($B18*1000+AC$3,奖励辅助!$A:$K,11,FALSE),"")</f>
        <v/>
      </c>
      <c r="AD18" t="str">
        <f>_xlfn.IFNA(","&amp;VLOOKUP($B18*1000+AD$3,奖励辅助!$A:$K,11,FALSE),"")</f>
        <v/>
      </c>
      <c r="AE18" t="str">
        <f>_xlfn.IFNA(","&amp;VLOOKUP($B18*1000+AE$3,奖励辅助!$A:$K,11,FALSE),"")</f>
        <v/>
      </c>
      <c r="AF18" t="str">
        <f>_xlfn.IFNA(","&amp;VLOOKUP($B18*1000+AF$3,奖励辅助!$A:$K,11,FALSE),"")</f>
        <v/>
      </c>
      <c r="AG18" t="str">
        <f>_xlfn.IFNA(","&amp;VLOOKUP($B18*1000+AG$3,奖励辅助!$A:$K,11,FALSE),"")</f>
        <v/>
      </c>
      <c r="AH18" t="str">
        <f>_xlfn.IFNA(","&amp;VLOOKUP($B18*1000+AH$3,奖励辅助!$A:$K,11,FALSE),"")</f>
        <v/>
      </c>
      <c r="AI18" t="str">
        <f>_xlfn.IFNA(","&amp;VLOOKUP($B18*1000+AI$3,奖励辅助!$A:$K,11,FALSE),"")</f>
        <v/>
      </c>
      <c r="AJ18" t="str">
        <f>_xlfn.IFNA(","&amp;VLOOKUP($B18*1000+AJ$3,奖励辅助!$A:$K,11,FALSE),"")</f>
        <v/>
      </c>
      <c r="AK18" t="str">
        <f>_xlfn.IFNA(","&amp;VLOOKUP($B18*1000+AK$3,奖励辅助!$A:$K,11,FALSE),"")</f>
        <v/>
      </c>
      <c r="AL18" t="str">
        <f>_xlfn.IFNA(","&amp;VLOOKUP($B18*1000+AL$3,奖励辅助!$A:$K,11,FALSE),"")</f>
        <v/>
      </c>
      <c r="AM18" t="str">
        <f>_xlfn.IFNA(","&amp;VLOOKUP($B18*1000+AM$3,奖励辅助!$A:$K,11,FALSE),"")</f>
        <v/>
      </c>
    </row>
    <row r="19" spans="1:39" x14ac:dyDescent="0.15">
      <c r="A19">
        <f t="shared" si="0"/>
        <v>501016</v>
      </c>
      <c r="B19" s="2">
        <f t="shared" si="1"/>
        <v>1016</v>
      </c>
      <c r="C19" s="6">
        <v>1</v>
      </c>
      <c r="D19" s="6">
        <v>16</v>
      </c>
      <c r="E19" s="1" t="s">
        <v>90</v>
      </c>
      <c r="F19" s="3" t="s">
        <v>91</v>
      </c>
      <c r="G19" s="3" t="str">
        <f t="shared" si="2"/>
        <v>[{"t":"i","i":4,"c":500,"tr":0}]</v>
      </c>
      <c r="H19" s="2">
        <v>0</v>
      </c>
      <c r="I19" s="2">
        <v>0</v>
      </c>
      <c r="J19" t="str">
        <f>_xlfn.IFNA(VLOOKUP($B19*1000+J$3,奖励辅助!$A:$K,11,FALSE),"")</f>
        <v>{"t":"i","i":4,"c":500,"tr":0}</v>
      </c>
      <c r="K19" t="str">
        <f>_xlfn.IFNA(","&amp;VLOOKUP($B19*1000+K$3,奖励辅助!$A:$K,11,FALSE),"")</f>
        <v/>
      </c>
      <c r="L19" t="str">
        <f>_xlfn.IFNA(","&amp;VLOOKUP($B19*1000+L$3,奖励辅助!$A:$K,11,FALSE),"")</f>
        <v/>
      </c>
      <c r="M19" t="str">
        <f>_xlfn.IFNA(","&amp;VLOOKUP($B19*1000+M$3,奖励辅助!$A:$K,11,FALSE),"")</f>
        <v/>
      </c>
      <c r="N19" t="str">
        <f>_xlfn.IFNA(","&amp;VLOOKUP($B19*1000+N$3,奖励辅助!$A:$K,11,FALSE),"")</f>
        <v/>
      </c>
      <c r="O19" t="str">
        <f>_xlfn.IFNA(","&amp;VLOOKUP($B19*1000+O$3,奖励辅助!$A:$K,11,FALSE),"")</f>
        <v/>
      </c>
      <c r="P19" t="str">
        <f>_xlfn.IFNA(","&amp;VLOOKUP($B19*1000+P$3,奖励辅助!$A:$K,11,FALSE),"")</f>
        <v/>
      </c>
      <c r="Q19" t="str">
        <f>_xlfn.IFNA(","&amp;VLOOKUP($B19*1000+Q$3,奖励辅助!$A:$K,11,FALSE),"")</f>
        <v/>
      </c>
      <c r="R19" t="str">
        <f>_xlfn.IFNA(","&amp;VLOOKUP($B19*1000+R$3,奖励辅助!$A:$K,11,FALSE),"")</f>
        <v/>
      </c>
      <c r="S19" t="str">
        <f>_xlfn.IFNA(","&amp;VLOOKUP($B19*1000+S$3,奖励辅助!$A:$K,11,FALSE),"")</f>
        <v/>
      </c>
      <c r="T19" t="str">
        <f>_xlfn.IFNA(","&amp;VLOOKUP($B19*1000+T$3,奖励辅助!$A:$K,11,FALSE),"")</f>
        <v/>
      </c>
      <c r="U19" t="str">
        <f>_xlfn.IFNA(","&amp;VLOOKUP($B19*1000+U$3,奖励辅助!$A:$K,11,FALSE),"")</f>
        <v/>
      </c>
      <c r="V19" t="str">
        <f>_xlfn.IFNA(","&amp;VLOOKUP($B19*1000+V$3,奖励辅助!$A:$K,11,FALSE),"")</f>
        <v/>
      </c>
      <c r="W19" t="str">
        <f>_xlfn.IFNA(","&amp;VLOOKUP($B19*1000+W$3,奖励辅助!$A:$K,11,FALSE),"")</f>
        <v/>
      </c>
      <c r="X19" t="str">
        <f>_xlfn.IFNA(","&amp;VLOOKUP($B19*1000+X$3,奖励辅助!$A:$K,11,FALSE),"")</f>
        <v/>
      </c>
      <c r="Y19" t="str">
        <f>_xlfn.IFNA(","&amp;VLOOKUP($B19*1000+Y$3,奖励辅助!$A:$K,11,FALSE),"")</f>
        <v/>
      </c>
      <c r="Z19" t="str">
        <f>_xlfn.IFNA(","&amp;VLOOKUP($B19*1000+Z$3,奖励辅助!$A:$K,11,FALSE),"")</f>
        <v/>
      </c>
      <c r="AA19" t="str">
        <f>_xlfn.IFNA(","&amp;VLOOKUP($B19*1000+AA$3,奖励辅助!$A:$K,11,FALSE),"")</f>
        <v/>
      </c>
      <c r="AB19" t="str">
        <f>_xlfn.IFNA(","&amp;VLOOKUP($B19*1000+AB$3,奖励辅助!$A:$K,11,FALSE),"")</f>
        <v/>
      </c>
      <c r="AC19" t="str">
        <f>_xlfn.IFNA(","&amp;VLOOKUP($B19*1000+AC$3,奖励辅助!$A:$K,11,FALSE),"")</f>
        <v/>
      </c>
      <c r="AD19" t="str">
        <f>_xlfn.IFNA(","&amp;VLOOKUP($B19*1000+AD$3,奖励辅助!$A:$K,11,FALSE),"")</f>
        <v/>
      </c>
      <c r="AE19" t="str">
        <f>_xlfn.IFNA(","&amp;VLOOKUP($B19*1000+AE$3,奖励辅助!$A:$K,11,FALSE),"")</f>
        <v/>
      </c>
      <c r="AF19" t="str">
        <f>_xlfn.IFNA(","&amp;VLOOKUP($B19*1000+AF$3,奖励辅助!$A:$K,11,FALSE),"")</f>
        <v/>
      </c>
      <c r="AG19" t="str">
        <f>_xlfn.IFNA(","&amp;VLOOKUP($B19*1000+AG$3,奖励辅助!$A:$K,11,FALSE),"")</f>
        <v/>
      </c>
      <c r="AH19" t="str">
        <f>_xlfn.IFNA(","&amp;VLOOKUP($B19*1000+AH$3,奖励辅助!$A:$K,11,FALSE),"")</f>
        <v/>
      </c>
      <c r="AI19" t="str">
        <f>_xlfn.IFNA(","&amp;VLOOKUP($B19*1000+AI$3,奖励辅助!$A:$K,11,FALSE),"")</f>
        <v/>
      </c>
      <c r="AJ19" t="str">
        <f>_xlfn.IFNA(","&amp;VLOOKUP($B19*1000+AJ$3,奖励辅助!$A:$K,11,FALSE),"")</f>
        <v/>
      </c>
      <c r="AK19" t="str">
        <f>_xlfn.IFNA(","&amp;VLOOKUP($B19*1000+AK$3,奖励辅助!$A:$K,11,FALSE),"")</f>
        <v/>
      </c>
      <c r="AL19" t="str">
        <f>_xlfn.IFNA(","&amp;VLOOKUP($B19*1000+AL$3,奖励辅助!$A:$K,11,FALSE),"")</f>
        <v/>
      </c>
      <c r="AM19" t="str">
        <f>_xlfn.IFNA(","&amp;VLOOKUP($B19*1000+AM$3,奖励辅助!$A:$K,11,FALSE),"")</f>
        <v/>
      </c>
    </row>
    <row r="20" spans="1:39" x14ac:dyDescent="0.15">
      <c r="A20">
        <f t="shared" si="0"/>
        <v>501017</v>
      </c>
      <c r="B20" s="2">
        <f t="shared" si="1"/>
        <v>1017</v>
      </c>
      <c r="C20" s="6">
        <v>1</v>
      </c>
      <c r="D20" s="6">
        <v>17</v>
      </c>
      <c r="E20" s="1" t="s">
        <v>90</v>
      </c>
      <c r="F20" s="3" t="s">
        <v>91</v>
      </c>
      <c r="G20" s="3" t="str">
        <f t="shared" si="2"/>
        <v>[{"t":"i","i":4,"c":500,"tr":0}]</v>
      </c>
      <c r="H20" s="2">
        <v>0</v>
      </c>
      <c r="I20" s="2">
        <v>0</v>
      </c>
      <c r="J20" t="str">
        <f>_xlfn.IFNA(VLOOKUP($B20*1000+J$3,奖励辅助!$A:$K,11,FALSE),"")</f>
        <v>{"t":"i","i":4,"c":500,"tr":0}</v>
      </c>
      <c r="K20" t="str">
        <f>_xlfn.IFNA(","&amp;VLOOKUP($B20*1000+K$3,奖励辅助!$A:$K,11,FALSE),"")</f>
        <v/>
      </c>
      <c r="L20" t="str">
        <f>_xlfn.IFNA(","&amp;VLOOKUP($B20*1000+L$3,奖励辅助!$A:$K,11,FALSE),"")</f>
        <v/>
      </c>
      <c r="M20" t="str">
        <f>_xlfn.IFNA(","&amp;VLOOKUP($B20*1000+M$3,奖励辅助!$A:$K,11,FALSE),"")</f>
        <v/>
      </c>
      <c r="N20" t="str">
        <f>_xlfn.IFNA(","&amp;VLOOKUP($B20*1000+N$3,奖励辅助!$A:$K,11,FALSE),"")</f>
        <v/>
      </c>
      <c r="O20" t="str">
        <f>_xlfn.IFNA(","&amp;VLOOKUP($B20*1000+O$3,奖励辅助!$A:$K,11,FALSE),"")</f>
        <v/>
      </c>
      <c r="P20" t="str">
        <f>_xlfn.IFNA(","&amp;VLOOKUP($B20*1000+P$3,奖励辅助!$A:$K,11,FALSE),"")</f>
        <v/>
      </c>
      <c r="Q20" t="str">
        <f>_xlfn.IFNA(","&amp;VLOOKUP($B20*1000+Q$3,奖励辅助!$A:$K,11,FALSE),"")</f>
        <v/>
      </c>
      <c r="R20" t="str">
        <f>_xlfn.IFNA(","&amp;VLOOKUP($B20*1000+R$3,奖励辅助!$A:$K,11,FALSE),"")</f>
        <v/>
      </c>
      <c r="S20" t="str">
        <f>_xlfn.IFNA(","&amp;VLOOKUP($B20*1000+S$3,奖励辅助!$A:$K,11,FALSE),"")</f>
        <v/>
      </c>
      <c r="T20" t="str">
        <f>_xlfn.IFNA(","&amp;VLOOKUP($B20*1000+T$3,奖励辅助!$A:$K,11,FALSE),"")</f>
        <v/>
      </c>
      <c r="U20" t="str">
        <f>_xlfn.IFNA(","&amp;VLOOKUP($B20*1000+U$3,奖励辅助!$A:$K,11,FALSE),"")</f>
        <v/>
      </c>
      <c r="V20" t="str">
        <f>_xlfn.IFNA(","&amp;VLOOKUP($B20*1000+V$3,奖励辅助!$A:$K,11,FALSE),"")</f>
        <v/>
      </c>
      <c r="W20" t="str">
        <f>_xlfn.IFNA(","&amp;VLOOKUP($B20*1000+W$3,奖励辅助!$A:$K,11,FALSE),"")</f>
        <v/>
      </c>
      <c r="X20" t="str">
        <f>_xlfn.IFNA(","&amp;VLOOKUP($B20*1000+X$3,奖励辅助!$A:$K,11,FALSE),"")</f>
        <v/>
      </c>
      <c r="Y20" t="str">
        <f>_xlfn.IFNA(","&amp;VLOOKUP($B20*1000+Y$3,奖励辅助!$A:$K,11,FALSE),"")</f>
        <v/>
      </c>
      <c r="Z20" t="str">
        <f>_xlfn.IFNA(","&amp;VLOOKUP($B20*1000+Z$3,奖励辅助!$A:$K,11,FALSE),"")</f>
        <v/>
      </c>
      <c r="AA20" t="str">
        <f>_xlfn.IFNA(","&amp;VLOOKUP($B20*1000+AA$3,奖励辅助!$A:$K,11,FALSE),"")</f>
        <v/>
      </c>
      <c r="AB20" t="str">
        <f>_xlfn.IFNA(","&amp;VLOOKUP($B20*1000+AB$3,奖励辅助!$A:$K,11,FALSE),"")</f>
        <v/>
      </c>
      <c r="AC20" t="str">
        <f>_xlfn.IFNA(","&amp;VLOOKUP($B20*1000+AC$3,奖励辅助!$A:$K,11,FALSE),"")</f>
        <v/>
      </c>
      <c r="AD20" t="str">
        <f>_xlfn.IFNA(","&amp;VLOOKUP($B20*1000+AD$3,奖励辅助!$A:$K,11,FALSE),"")</f>
        <v/>
      </c>
      <c r="AE20" t="str">
        <f>_xlfn.IFNA(","&amp;VLOOKUP($B20*1000+AE$3,奖励辅助!$A:$K,11,FALSE),"")</f>
        <v/>
      </c>
      <c r="AF20" t="str">
        <f>_xlfn.IFNA(","&amp;VLOOKUP($B20*1000+AF$3,奖励辅助!$A:$K,11,FALSE),"")</f>
        <v/>
      </c>
      <c r="AG20" t="str">
        <f>_xlfn.IFNA(","&amp;VLOOKUP($B20*1000+AG$3,奖励辅助!$A:$K,11,FALSE),"")</f>
        <v/>
      </c>
      <c r="AH20" t="str">
        <f>_xlfn.IFNA(","&amp;VLOOKUP($B20*1000+AH$3,奖励辅助!$A:$K,11,FALSE),"")</f>
        <v/>
      </c>
      <c r="AI20" t="str">
        <f>_xlfn.IFNA(","&amp;VLOOKUP($B20*1000+AI$3,奖励辅助!$A:$K,11,FALSE),"")</f>
        <v/>
      </c>
      <c r="AJ20" t="str">
        <f>_xlfn.IFNA(","&amp;VLOOKUP($B20*1000+AJ$3,奖励辅助!$A:$K,11,FALSE),"")</f>
        <v/>
      </c>
      <c r="AK20" t="str">
        <f>_xlfn.IFNA(","&amp;VLOOKUP($B20*1000+AK$3,奖励辅助!$A:$K,11,FALSE),"")</f>
        <v/>
      </c>
      <c r="AL20" t="str">
        <f>_xlfn.IFNA(","&amp;VLOOKUP($B20*1000+AL$3,奖励辅助!$A:$K,11,FALSE),"")</f>
        <v/>
      </c>
      <c r="AM20" t="str">
        <f>_xlfn.IFNA(","&amp;VLOOKUP($B20*1000+AM$3,奖励辅助!$A:$K,11,FALSE),"")</f>
        <v/>
      </c>
    </row>
    <row r="21" spans="1:39" x14ac:dyDescent="0.15">
      <c r="A21">
        <f t="shared" si="0"/>
        <v>501018</v>
      </c>
      <c r="B21" s="2">
        <f t="shared" si="1"/>
        <v>1018</v>
      </c>
      <c r="C21" s="6">
        <v>1</v>
      </c>
      <c r="D21" s="6">
        <v>18</v>
      </c>
      <c r="E21" s="1" t="s">
        <v>90</v>
      </c>
      <c r="F21" s="3" t="s">
        <v>91</v>
      </c>
      <c r="G21" s="3" t="str">
        <f t="shared" si="2"/>
        <v>[{"t":"i","i":4,"c":500,"tr":0}]</v>
      </c>
      <c r="H21" s="2">
        <v>0</v>
      </c>
      <c r="I21" s="2">
        <v>0</v>
      </c>
      <c r="J21" t="str">
        <f>_xlfn.IFNA(VLOOKUP($B21*1000+J$3,奖励辅助!$A:$K,11,FALSE),"")</f>
        <v>{"t":"i","i":4,"c":500,"tr":0}</v>
      </c>
      <c r="K21" t="str">
        <f>_xlfn.IFNA(","&amp;VLOOKUP($B21*1000+K$3,奖励辅助!$A:$K,11,FALSE),"")</f>
        <v/>
      </c>
      <c r="L21" t="str">
        <f>_xlfn.IFNA(","&amp;VLOOKUP($B21*1000+L$3,奖励辅助!$A:$K,11,FALSE),"")</f>
        <v/>
      </c>
      <c r="M21" t="str">
        <f>_xlfn.IFNA(","&amp;VLOOKUP($B21*1000+M$3,奖励辅助!$A:$K,11,FALSE),"")</f>
        <v/>
      </c>
      <c r="N21" t="str">
        <f>_xlfn.IFNA(","&amp;VLOOKUP($B21*1000+N$3,奖励辅助!$A:$K,11,FALSE),"")</f>
        <v/>
      </c>
      <c r="O21" t="str">
        <f>_xlfn.IFNA(","&amp;VLOOKUP($B21*1000+O$3,奖励辅助!$A:$K,11,FALSE),"")</f>
        <v/>
      </c>
      <c r="P21" t="str">
        <f>_xlfn.IFNA(","&amp;VLOOKUP($B21*1000+P$3,奖励辅助!$A:$K,11,FALSE),"")</f>
        <v/>
      </c>
      <c r="Q21" t="str">
        <f>_xlfn.IFNA(","&amp;VLOOKUP($B21*1000+Q$3,奖励辅助!$A:$K,11,FALSE),"")</f>
        <v/>
      </c>
      <c r="R21" t="str">
        <f>_xlfn.IFNA(","&amp;VLOOKUP($B21*1000+R$3,奖励辅助!$A:$K,11,FALSE),"")</f>
        <v/>
      </c>
      <c r="S21" t="str">
        <f>_xlfn.IFNA(","&amp;VLOOKUP($B21*1000+S$3,奖励辅助!$A:$K,11,FALSE),"")</f>
        <v/>
      </c>
      <c r="T21" t="str">
        <f>_xlfn.IFNA(","&amp;VLOOKUP($B21*1000+T$3,奖励辅助!$A:$K,11,FALSE),"")</f>
        <v/>
      </c>
      <c r="U21" t="str">
        <f>_xlfn.IFNA(","&amp;VLOOKUP($B21*1000+U$3,奖励辅助!$A:$K,11,FALSE),"")</f>
        <v/>
      </c>
      <c r="V21" t="str">
        <f>_xlfn.IFNA(","&amp;VLOOKUP($B21*1000+V$3,奖励辅助!$A:$K,11,FALSE),"")</f>
        <v/>
      </c>
      <c r="W21" t="str">
        <f>_xlfn.IFNA(","&amp;VLOOKUP($B21*1000+W$3,奖励辅助!$A:$K,11,FALSE),"")</f>
        <v/>
      </c>
      <c r="X21" t="str">
        <f>_xlfn.IFNA(","&amp;VLOOKUP($B21*1000+X$3,奖励辅助!$A:$K,11,FALSE),"")</f>
        <v/>
      </c>
      <c r="Y21" t="str">
        <f>_xlfn.IFNA(","&amp;VLOOKUP($B21*1000+Y$3,奖励辅助!$A:$K,11,FALSE),"")</f>
        <v/>
      </c>
      <c r="Z21" t="str">
        <f>_xlfn.IFNA(","&amp;VLOOKUP($B21*1000+Z$3,奖励辅助!$A:$K,11,FALSE),"")</f>
        <v/>
      </c>
      <c r="AA21" t="str">
        <f>_xlfn.IFNA(","&amp;VLOOKUP($B21*1000+AA$3,奖励辅助!$A:$K,11,FALSE),"")</f>
        <v/>
      </c>
      <c r="AB21" t="str">
        <f>_xlfn.IFNA(","&amp;VLOOKUP($B21*1000+AB$3,奖励辅助!$A:$K,11,FALSE),"")</f>
        <v/>
      </c>
      <c r="AC21" t="str">
        <f>_xlfn.IFNA(","&amp;VLOOKUP($B21*1000+AC$3,奖励辅助!$A:$K,11,FALSE),"")</f>
        <v/>
      </c>
      <c r="AD21" t="str">
        <f>_xlfn.IFNA(","&amp;VLOOKUP($B21*1000+AD$3,奖励辅助!$A:$K,11,FALSE),"")</f>
        <v/>
      </c>
      <c r="AE21" t="str">
        <f>_xlfn.IFNA(","&amp;VLOOKUP($B21*1000+AE$3,奖励辅助!$A:$K,11,FALSE),"")</f>
        <v/>
      </c>
      <c r="AF21" t="str">
        <f>_xlfn.IFNA(","&amp;VLOOKUP($B21*1000+AF$3,奖励辅助!$A:$K,11,FALSE),"")</f>
        <v/>
      </c>
      <c r="AG21" t="str">
        <f>_xlfn.IFNA(","&amp;VLOOKUP($B21*1000+AG$3,奖励辅助!$A:$K,11,FALSE),"")</f>
        <v/>
      </c>
      <c r="AH21" t="str">
        <f>_xlfn.IFNA(","&amp;VLOOKUP($B21*1000+AH$3,奖励辅助!$A:$K,11,FALSE),"")</f>
        <v/>
      </c>
      <c r="AI21" t="str">
        <f>_xlfn.IFNA(","&amp;VLOOKUP($B21*1000+AI$3,奖励辅助!$A:$K,11,FALSE),"")</f>
        <v/>
      </c>
      <c r="AJ21" t="str">
        <f>_xlfn.IFNA(","&amp;VLOOKUP($B21*1000+AJ$3,奖励辅助!$A:$K,11,FALSE),"")</f>
        <v/>
      </c>
      <c r="AK21" t="str">
        <f>_xlfn.IFNA(","&amp;VLOOKUP($B21*1000+AK$3,奖励辅助!$A:$K,11,FALSE),"")</f>
        <v/>
      </c>
      <c r="AL21" t="str">
        <f>_xlfn.IFNA(","&amp;VLOOKUP($B21*1000+AL$3,奖励辅助!$A:$K,11,FALSE),"")</f>
        <v/>
      </c>
      <c r="AM21" t="str">
        <f>_xlfn.IFNA(","&amp;VLOOKUP($B21*1000+AM$3,奖励辅助!$A:$K,11,FALSE),"")</f>
        <v/>
      </c>
    </row>
    <row r="22" spans="1:39" x14ac:dyDescent="0.15">
      <c r="A22">
        <f t="shared" si="0"/>
        <v>501019</v>
      </c>
      <c r="B22" s="2">
        <f t="shared" si="1"/>
        <v>1019</v>
      </c>
      <c r="C22" s="6">
        <v>1</v>
      </c>
      <c r="D22" s="6">
        <v>19</v>
      </c>
      <c r="E22" s="1" t="s">
        <v>90</v>
      </c>
      <c r="F22" s="3" t="s">
        <v>91</v>
      </c>
      <c r="G22" s="3" t="str">
        <f t="shared" si="2"/>
        <v>[{"t":"i","i":4,"c":500,"tr":0}]</v>
      </c>
      <c r="H22" s="2">
        <v>0</v>
      </c>
      <c r="I22" s="2">
        <v>0</v>
      </c>
      <c r="J22" t="str">
        <f>_xlfn.IFNA(VLOOKUP($B22*1000+J$3,奖励辅助!$A:$K,11,FALSE),"")</f>
        <v>{"t":"i","i":4,"c":500,"tr":0}</v>
      </c>
      <c r="K22" t="str">
        <f>_xlfn.IFNA(","&amp;VLOOKUP($B22*1000+K$3,奖励辅助!$A:$K,11,FALSE),"")</f>
        <v/>
      </c>
      <c r="L22" t="str">
        <f>_xlfn.IFNA(","&amp;VLOOKUP($B22*1000+L$3,奖励辅助!$A:$K,11,FALSE),"")</f>
        <v/>
      </c>
      <c r="M22" t="str">
        <f>_xlfn.IFNA(","&amp;VLOOKUP($B22*1000+M$3,奖励辅助!$A:$K,11,FALSE),"")</f>
        <v/>
      </c>
      <c r="N22" t="str">
        <f>_xlfn.IFNA(","&amp;VLOOKUP($B22*1000+N$3,奖励辅助!$A:$K,11,FALSE),"")</f>
        <v/>
      </c>
      <c r="O22" t="str">
        <f>_xlfn.IFNA(","&amp;VLOOKUP($B22*1000+O$3,奖励辅助!$A:$K,11,FALSE),"")</f>
        <v/>
      </c>
      <c r="P22" t="str">
        <f>_xlfn.IFNA(","&amp;VLOOKUP($B22*1000+P$3,奖励辅助!$A:$K,11,FALSE),"")</f>
        <v/>
      </c>
      <c r="Q22" t="str">
        <f>_xlfn.IFNA(","&amp;VLOOKUP($B22*1000+Q$3,奖励辅助!$A:$K,11,FALSE),"")</f>
        <v/>
      </c>
      <c r="R22" t="str">
        <f>_xlfn.IFNA(","&amp;VLOOKUP($B22*1000+R$3,奖励辅助!$A:$K,11,FALSE),"")</f>
        <v/>
      </c>
      <c r="S22" t="str">
        <f>_xlfn.IFNA(","&amp;VLOOKUP($B22*1000+S$3,奖励辅助!$A:$K,11,FALSE),"")</f>
        <v/>
      </c>
      <c r="T22" t="str">
        <f>_xlfn.IFNA(","&amp;VLOOKUP($B22*1000+T$3,奖励辅助!$A:$K,11,FALSE),"")</f>
        <v/>
      </c>
      <c r="U22" t="str">
        <f>_xlfn.IFNA(","&amp;VLOOKUP($B22*1000+U$3,奖励辅助!$A:$K,11,FALSE),"")</f>
        <v/>
      </c>
      <c r="V22" t="str">
        <f>_xlfn.IFNA(","&amp;VLOOKUP($B22*1000+V$3,奖励辅助!$A:$K,11,FALSE),"")</f>
        <v/>
      </c>
      <c r="W22" t="str">
        <f>_xlfn.IFNA(","&amp;VLOOKUP($B22*1000+W$3,奖励辅助!$A:$K,11,FALSE),"")</f>
        <v/>
      </c>
      <c r="X22" t="str">
        <f>_xlfn.IFNA(","&amp;VLOOKUP($B22*1000+X$3,奖励辅助!$A:$K,11,FALSE),"")</f>
        <v/>
      </c>
      <c r="Y22" t="str">
        <f>_xlfn.IFNA(","&amp;VLOOKUP($B22*1000+Y$3,奖励辅助!$A:$K,11,FALSE),"")</f>
        <v/>
      </c>
      <c r="Z22" t="str">
        <f>_xlfn.IFNA(","&amp;VLOOKUP($B22*1000+Z$3,奖励辅助!$A:$K,11,FALSE),"")</f>
        <v/>
      </c>
      <c r="AA22" t="str">
        <f>_xlfn.IFNA(","&amp;VLOOKUP($B22*1000+AA$3,奖励辅助!$A:$K,11,FALSE),"")</f>
        <v/>
      </c>
      <c r="AB22" t="str">
        <f>_xlfn.IFNA(","&amp;VLOOKUP($B22*1000+AB$3,奖励辅助!$A:$K,11,FALSE),"")</f>
        <v/>
      </c>
      <c r="AC22" t="str">
        <f>_xlfn.IFNA(","&amp;VLOOKUP($B22*1000+AC$3,奖励辅助!$A:$K,11,FALSE),"")</f>
        <v/>
      </c>
      <c r="AD22" t="str">
        <f>_xlfn.IFNA(","&amp;VLOOKUP($B22*1000+AD$3,奖励辅助!$A:$K,11,FALSE),"")</f>
        <v/>
      </c>
      <c r="AE22" t="str">
        <f>_xlfn.IFNA(","&amp;VLOOKUP($B22*1000+AE$3,奖励辅助!$A:$K,11,FALSE),"")</f>
        <v/>
      </c>
      <c r="AF22" t="str">
        <f>_xlfn.IFNA(","&amp;VLOOKUP($B22*1000+AF$3,奖励辅助!$A:$K,11,FALSE),"")</f>
        <v/>
      </c>
      <c r="AG22" t="str">
        <f>_xlfn.IFNA(","&amp;VLOOKUP($B22*1000+AG$3,奖励辅助!$A:$K,11,FALSE),"")</f>
        <v/>
      </c>
      <c r="AH22" t="str">
        <f>_xlfn.IFNA(","&amp;VLOOKUP($B22*1000+AH$3,奖励辅助!$A:$K,11,FALSE),"")</f>
        <v/>
      </c>
      <c r="AI22" t="str">
        <f>_xlfn.IFNA(","&amp;VLOOKUP($B22*1000+AI$3,奖励辅助!$A:$K,11,FALSE),"")</f>
        <v/>
      </c>
      <c r="AJ22" t="str">
        <f>_xlfn.IFNA(","&amp;VLOOKUP($B22*1000+AJ$3,奖励辅助!$A:$K,11,FALSE),"")</f>
        <v/>
      </c>
      <c r="AK22" t="str">
        <f>_xlfn.IFNA(","&amp;VLOOKUP($B22*1000+AK$3,奖励辅助!$A:$K,11,FALSE),"")</f>
        <v/>
      </c>
      <c r="AL22" t="str">
        <f>_xlfn.IFNA(","&amp;VLOOKUP($B22*1000+AL$3,奖励辅助!$A:$K,11,FALSE),"")</f>
        <v/>
      </c>
      <c r="AM22" t="str">
        <f>_xlfn.IFNA(","&amp;VLOOKUP($B22*1000+AM$3,奖励辅助!$A:$K,11,FALSE),"")</f>
        <v/>
      </c>
    </row>
    <row r="23" spans="1:39" x14ac:dyDescent="0.15">
      <c r="A23">
        <f t="shared" si="0"/>
        <v>501020</v>
      </c>
      <c r="B23" s="2">
        <f t="shared" si="1"/>
        <v>1020</v>
      </c>
      <c r="C23" s="6">
        <v>1</v>
      </c>
      <c r="D23" s="6">
        <v>20</v>
      </c>
      <c r="E23" s="1" t="s">
        <v>90</v>
      </c>
      <c r="F23" s="3" t="s">
        <v>91</v>
      </c>
      <c r="G23" s="3" t="str">
        <f t="shared" si="2"/>
        <v>[{"t":"i","i":4,"c":500,"tr":0}]</v>
      </c>
      <c r="H23" s="2">
        <v>0</v>
      </c>
      <c r="I23" s="2">
        <v>0</v>
      </c>
      <c r="J23" t="str">
        <f>_xlfn.IFNA(VLOOKUP($B23*1000+J$3,奖励辅助!$A:$K,11,FALSE),"")</f>
        <v>{"t":"i","i":4,"c":500,"tr":0}</v>
      </c>
      <c r="K23" t="str">
        <f>_xlfn.IFNA(","&amp;VLOOKUP($B23*1000+K$3,奖励辅助!$A:$K,11,FALSE),"")</f>
        <v/>
      </c>
      <c r="L23" t="str">
        <f>_xlfn.IFNA(","&amp;VLOOKUP($B23*1000+L$3,奖励辅助!$A:$K,11,FALSE),"")</f>
        <v/>
      </c>
      <c r="M23" t="str">
        <f>_xlfn.IFNA(","&amp;VLOOKUP($B23*1000+M$3,奖励辅助!$A:$K,11,FALSE),"")</f>
        <v/>
      </c>
      <c r="N23" t="str">
        <f>_xlfn.IFNA(","&amp;VLOOKUP($B23*1000+N$3,奖励辅助!$A:$K,11,FALSE),"")</f>
        <v/>
      </c>
      <c r="O23" t="str">
        <f>_xlfn.IFNA(","&amp;VLOOKUP($B23*1000+O$3,奖励辅助!$A:$K,11,FALSE),"")</f>
        <v/>
      </c>
      <c r="P23" t="str">
        <f>_xlfn.IFNA(","&amp;VLOOKUP($B23*1000+P$3,奖励辅助!$A:$K,11,FALSE),"")</f>
        <v/>
      </c>
      <c r="Q23" t="str">
        <f>_xlfn.IFNA(","&amp;VLOOKUP($B23*1000+Q$3,奖励辅助!$A:$K,11,FALSE),"")</f>
        <v/>
      </c>
      <c r="R23" t="str">
        <f>_xlfn.IFNA(","&amp;VLOOKUP($B23*1000+R$3,奖励辅助!$A:$K,11,FALSE),"")</f>
        <v/>
      </c>
      <c r="S23" t="str">
        <f>_xlfn.IFNA(","&amp;VLOOKUP($B23*1000+S$3,奖励辅助!$A:$K,11,FALSE),"")</f>
        <v/>
      </c>
      <c r="T23" t="str">
        <f>_xlfn.IFNA(","&amp;VLOOKUP($B23*1000+T$3,奖励辅助!$A:$K,11,FALSE),"")</f>
        <v/>
      </c>
      <c r="U23" t="str">
        <f>_xlfn.IFNA(","&amp;VLOOKUP($B23*1000+U$3,奖励辅助!$A:$K,11,FALSE),"")</f>
        <v/>
      </c>
      <c r="V23" t="str">
        <f>_xlfn.IFNA(","&amp;VLOOKUP($B23*1000+V$3,奖励辅助!$A:$K,11,FALSE),"")</f>
        <v/>
      </c>
      <c r="W23" t="str">
        <f>_xlfn.IFNA(","&amp;VLOOKUP($B23*1000+W$3,奖励辅助!$A:$K,11,FALSE),"")</f>
        <v/>
      </c>
      <c r="X23" t="str">
        <f>_xlfn.IFNA(","&amp;VLOOKUP($B23*1000+X$3,奖励辅助!$A:$K,11,FALSE),"")</f>
        <v/>
      </c>
      <c r="Y23" t="str">
        <f>_xlfn.IFNA(","&amp;VLOOKUP($B23*1000+Y$3,奖励辅助!$A:$K,11,FALSE),"")</f>
        <v/>
      </c>
      <c r="Z23" t="str">
        <f>_xlfn.IFNA(","&amp;VLOOKUP($B23*1000+Z$3,奖励辅助!$A:$K,11,FALSE),"")</f>
        <v/>
      </c>
      <c r="AA23" t="str">
        <f>_xlfn.IFNA(","&amp;VLOOKUP($B23*1000+AA$3,奖励辅助!$A:$K,11,FALSE),"")</f>
        <v/>
      </c>
      <c r="AB23" t="str">
        <f>_xlfn.IFNA(","&amp;VLOOKUP($B23*1000+AB$3,奖励辅助!$A:$K,11,FALSE),"")</f>
        <v/>
      </c>
      <c r="AC23" t="str">
        <f>_xlfn.IFNA(","&amp;VLOOKUP($B23*1000+AC$3,奖励辅助!$A:$K,11,FALSE),"")</f>
        <v/>
      </c>
      <c r="AD23" t="str">
        <f>_xlfn.IFNA(","&amp;VLOOKUP($B23*1000+AD$3,奖励辅助!$A:$K,11,FALSE),"")</f>
        <v/>
      </c>
      <c r="AE23" t="str">
        <f>_xlfn.IFNA(","&amp;VLOOKUP($B23*1000+AE$3,奖励辅助!$A:$K,11,FALSE),"")</f>
        <v/>
      </c>
      <c r="AF23" t="str">
        <f>_xlfn.IFNA(","&amp;VLOOKUP($B23*1000+AF$3,奖励辅助!$A:$K,11,FALSE),"")</f>
        <v/>
      </c>
      <c r="AG23" t="str">
        <f>_xlfn.IFNA(","&amp;VLOOKUP($B23*1000+AG$3,奖励辅助!$A:$K,11,FALSE),"")</f>
        <v/>
      </c>
      <c r="AH23" t="str">
        <f>_xlfn.IFNA(","&amp;VLOOKUP($B23*1000+AH$3,奖励辅助!$A:$K,11,FALSE),"")</f>
        <v/>
      </c>
      <c r="AI23" t="str">
        <f>_xlfn.IFNA(","&amp;VLOOKUP($B23*1000+AI$3,奖励辅助!$A:$K,11,FALSE),"")</f>
        <v/>
      </c>
      <c r="AJ23" t="str">
        <f>_xlfn.IFNA(","&amp;VLOOKUP($B23*1000+AJ$3,奖励辅助!$A:$K,11,FALSE),"")</f>
        <v/>
      </c>
      <c r="AK23" t="str">
        <f>_xlfn.IFNA(","&amp;VLOOKUP($B23*1000+AK$3,奖励辅助!$A:$K,11,FALSE),"")</f>
        <v/>
      </c>
      <c r="AL23" t="str">
        <f>_xlfn.IFNA(","&amp;VLOOKUP($B23*1000+AL$3,奖励辅助!$A:$K,11,FALSE),"")</f>
        <v/>
      </c>
      <c r="AM23" t="str">
        <f>_xlfn.IFNA(","&amp;VLOOKUP($B23*1000+AM$3,奖励辅助!$A:$K,11,FALSE),"")</f>
        <v/>
      </c>
    </row>
    <row r="24" spans="1:39" x14ac:dyDescent="0.15">
      <c r="A24">
        <f t="shared" si="0"/>
        <v>501021</v>
      </c>
      <c r="B24" s="2">
        <f t="shared" si="1"/>
        <v>1021</v>
      </c>
      <c r="C24" s="6">
        <v>1</v>
      </c>
      <c r="D24" s="6">
        <v>21</v>
      </c>
      <c r="E24" s="1" t="s">
        <v>90</v>
      </c>
      <c r="F24" s="3" t="s">
        <v>91</v>
      </c>
      <c r="G24" s="3" t="str">
        <f t="shared" si="2"/>
        <v>[{"t":"i","i":4,"c":500,"tr":0}]</v>
      </c>
      <c r="H24" s="2">
        <v>0</v>
      </c>
      <c r="I24" s="2">
        <v>0</v>
      </c>
      <c r="J24" t="str">
        <f>_xlfn.IFNA(VLOOKUP($B24*1000+J$3,奖励辅助!$A:$K,11,FALSE),"")</f>
        <v>{"t":"i","i":4,"c":500,"tr":0}</v>
      </c>
      <c r="K24" t="str">
        <f>_xlfn.IFNA(","&amp;VLOOKUP($B24*1000+K$3,奖励辅助!$A:$K,11,FALSE),"")</f>
        <v/>
      </c>
      <c r="L24" t="str">
        <f>_xlfn.IFNA(","&amp;VLOOKUP($B24*1000+L$3,奖励辅助!$A:$K,11,FALSE),"")</f>
        <v/>
      </c>
      <c r="M24" t="str">
        <f>_xlfn.IFNA(","&amp;VLOOKUP($B24*1000+M$3,奖励辅助!$A:$K,11,FALSE),"")</f>
        <v/>
      </c>
      <c r="N24" t="str">
        <f>_xlfn.IFNA(","&amp;VLOOKUP($B24*1000+N$3,奖励辅助!$A:$K,11,FALSE),"")</f>
        <v/>
      </c>
      <c r="O24" t="str">
        <f>_xlfn.IFNA(","&amp;VLOOKUP($B24*1000+O$3,奖励辅助!$A:$K,11,FALSE),"")</f>
        <v/>
      </c>
      <c r="P24" t="str">
        <f>_xlfn.IFNA(","&amp;VLOOKUP($B24*1000+P$3,奖励辅助!$A:$K,11,FALSE),"")</f>
        <v/>
      </c>
      <c r="Q24" t="str">
        <f>_xlfn.IFNA(","&amp;VLOOKUP($B24*1000+Q$3,奖励辅助!$A:$K,11,FALSE),"")</f>
        <v/>
      </c>
      <c r="R24" t="str">
        <f>_xlfn.IFNA(","&amp;VLOOKUP($B24*1000+R$3,奖励辅助!$A:$K,11,FALSE),"")</f>
        <v/>
      </c>
      <c r="S24" t="str">
        <f>_xlfn.IFNA(","&amp;VLOOKUP($B24*1000+S$3,奖励辅助!$A:$K,11,FALSE),"")</f>
        <v/>
      </c>
      <c r="T24" t="str">
        <f>_xlfn.IFNA(","&amp;VLOOKUP($B24*1000+T$3,奖励辅助!$A:$K,11,FALSE),"")</f>
        <v/>
      </c>
      <c r="U24" t="str">
        <f>_xlfn.IFNA(","&amp;VLOOKUP($B24*1000+U$3,奖励辅助!$A:$K,11,FALSE),"")</f>
        <v/>
      </c>
      <c r="V24" t="str">
        <f>_xlfn.IFNA(","&amp;VLOOKUP($B24*1000+V$3,奖励辅助!$A:$K,11,FALSE),"")</f>
        <v/>
      </c>
      <c r="W24" t="str">
        <f>_xlfn.IFNA(","&amp;VLOOKUP($B24*1000+W$3,奖励辅助!$A:$K,11,FALSE),"")</f>
        <v/>
      </c>
      <c r="X24" t="str">
        <f>_xlfn.IFNA(","&amp;VLOOKUP($B24*1000+X$3,奖励辅助!$A:$K,11,FALSE),"")</f>
        <v/>
      </c>
      <c r="Y24" t="str">
        <f>_xlfn.IFNA(","&amp;VLOOKUP($B24*1000+Y$3,奖励辅助!$A:$K,11,FALSE),"")</f>
        <v/>
      </c>
      <c r="Z24" t="str">
        <f>_xlfn.IFNA(","&amp;VLOOKUP($B24*1000+Z$3,奖励辅助!$A:$K,11,FALSE),"")</f>
        <v/>
      </c>
      <c r="AA24" t="str">
        <f>_xlfn.IFNA(","&amp;VLOOKUP($B24*1000+AA$3,奖励辅助!$A:$K,11,FALSE),"")</f>
        <v/>
      </c>
      <c r="AB24" t="str">
        <f>_xlfn.IFNA(","&amp;VLOOKUP($B24*1000+AB$3,奖励辅助!$A:$K,11,FALSE),"")</f>
        <v/>
      </c>
      <c r="AC24" t="str">
        <f>_xlfn.IFNA(","&amp;VLOOKUP($B24*1000+AC$3,奖励辅助!$A:$K,11,FALSE),"")</f>
        <v/>
      </c>
      <c r="AD24" t="str">
        <f>_xlfn.IFNA(","&amp;VLOOKUP($B24*1000+AD$3,奖励辅助!$A:$K,11,FALSE),"")</f>
        <v/>
      </c>
      <c r="AE24" t="str">
        <f>_xlfn.IFNA(","&amp;VLOOKUP($B24*1000+AE$3,奖励辅助!$A:$K,11,FALSE),"")</f>
        <v/>
      </c>
      <c r="AF24" t="str">
        <f>_xlfn.IFNA(","&amp;VLOOKUP($B24*1000+AF$3,奖励辅助!$A:$K,11,FALSE),"")</f>
        <v/>
      </c>
      <c r="AG24" t="str">
        <f>_xlfn.IFNA(","&amp;VLOOKUP($B24*1000+AG$3,奖励辅助!$A:$K,11,FALSE),"")</f>
        <v/>
      </c>
      <c r="AH24" t="str">
        <f>_xlfn.IFNA(","&amp;VLOOKUP($B24*1000+AH$3,奖励辅助!$A:$K,11,FALSE),"")</f>
        <v/>
      </c>
      <c r="AI24" t="str">
        <f>_xlfn.IFNA(","&amp;VLOOKUP($B24*1000+AI$3,奖励辅助!$A:$K,11,FALSE),"")</f>
        <v/>
      </c>
      <c r="AJ24" t="str">
        <f>_xlfn.IFNA(","&amp;VLOOKUP($B24*1000+AJ$3,奖励辅助!$A:$K,11,FALSE),"")</f>
        <v/>
      </c>
      <c r="AK24" t="str">
        <f>_xlfn.IFNA(","&amp;VLOOKUP($B24*1000+AK$3,奖励辅助!$A:$K,11,FALSE),"")</f>
        <v/>
      </c>
      <c r="AL24" t="str">
        <f>_xlfn.IFNA(","&amp;VLOOKUP($B24*1000+AL$3,奖励辅助!$A:$K,11,FALSE),"")</f>
        <v/>
      </c>
      <c r="AM24" t="str">
        <f>_xlfn.IFNA(","&amp;VLOOKUP($B24*1000+AM$3,奖励辅助!$A:$K,11,FALSE),"")</f>
        <v/>
      </c>
    </row>
    <row r="25" spans="1:39" x14ac:dyDescent="0.15">
      <c r="A25">
        <f t="shared" si="0"/>
        <v>501022</v>
      </c>
      <c r="B25" s="2">
        <f t="shared" si="1"/>
        <v>1022</v>
      </c>
      <c r="C25" s="6">
        <v>1</v>
      </c>
      <c r="D25" s="6">
        <v>22</v>
      </c>
      <c r="E25" s="1" t="s">
        <v>90</v>
      </c>
      <c r="F25" s="3" t="s">
        <v>91</v>
      </c>
      <c r="G25" s="3" t="str">
        <f t="shared" si="2"/>
        <v>[{"t":"i","i":4,"c":500,"tr":0}]</v>
      </c>
      <c r="H25" s="2">
        <v>0</v>
      </c>
      <c r="I25" s="2">
        <v>0</v>
      </c>
      <c r="J25" t="str">
        <f>_xlfn.IFNA(VLOOKUP($B25*1000+J$3,奖励辅助!$A:$K,11,FALSE),"")</f>
        <v>{"t":"i","i":4,"c":500,"tr":0}</v>
      </c>
      <c r="K25" t="str">
        <f>_xlfn.IFNA(","&amp;VLOOKUP($B25*1000+K$3,奖励辅助!$A:$K,11,FALSE),"")</f>
        <v/>
      </c>
      <c r="L25" t="str">
        <f>_xlfn.IFNA(","&amp;VLOOKUP($B25*1000+L$3,奖励辅助!$A:$K,11,FALSE),"")</f>
        <v/>
      </c>
      <c r="M25" t="str">
        <f>_xlfn.IFNA(","&amp;VLOOKUP($B25*1000+M$3,奖励辅助!$A:$K,11,FALSE),"")</f>
        <v/>
      </c>
      <c r="N25" t="str">
        <f>_xlfn.IFNA(","&amp;VLOOKUP($B25*1000+N$3,奖励辅助!$A:$K,11,FALSE),"")</f>
        <v/>
      </c>
      <c r="O25" t="str">
        <f>_xlfn.IFNA(","&amp;VLOOKUP($B25*1000+O$3,奖励辅助!$A:$K,11,FALSE),"")</f>
        <v/>
      </c>
      <c r="P25" t="str">
        <f>_xlfn.IFNA(","&amp;VLOOKUP($B25*1000+P$3,奖励辅助!$A:$K,11,FALSE),"")</f>
        <v/>
      </c>
      <c r="Q25" t="str">
        <f>_xlfn.IFNA(","&amp;VLOOKUP($B25*1000+Q$3,奖励辅助!$A:$K,11,FALSE),"")</f>
        <v/>
      </c>
      <c r="R25" t="str">
        <f>_xlfn.IFNA(","&amp;VLOOKUP($B25*1000+R$3,奖励辅助!$A:$K,11,FALSE),"")</f>
        <v/>
      </c>
      <c r="S25" t="str">
        <f>_xlfn.IFNA(","&amp;VLOOKUP($B25*1000+S$3,奖励辅助!$A:$K,11,FALSE),"")</f>
        <v/>
      </c>
      <c r="T25" t="str">
        <f>_xlfn.IFNA(","&amp;VLOOKUP($B25*1000+T$3,奖励辅助!$A:$K,11,FALSE),"")</f>
        <v/>
      </c>
      <c r="U25" t="str">
        <f>_xlfn.IFNA(","&amp;VLOOKUP($B25*1000+U$3,奖励辅助!$A:$K,11,FALSE),"")</f>
        <v/>
      </c>
      <c r="V25" t="str">
        <f>_xlfn.IFNA(","&amp;VLOOKUP($B25*1000+V$3,奖励辅助!$A:$K,11,FALSE),"")</f>
        <v/>
      </c>
      <c r="W25" t="str">
        <f>_xlfn.IFNA(","&amp;VLOOKUP($B25*1000+W$3,奖励辅助!$A:$K,11,FALSE),"")</f>
        <v/>
      </c>
      <c r="X25" t="str">
        <f>_xlfn.IFNA(","&amp;VLOOKUP($B25*1000+X$3,奖励辅助!$A:$K,11,FALSE),"")</f>
        <v/>
      </c>
      <c r="Y25" t="str">
        <f>_xlfn.IFNA(","&amp;VLOOKUP($B25*1000+Y$3,奖励辅助!$A:$K,11,FALSE),"")</f>
        <v/>
      </c>
      <c r="Z25" t="str">
        <f>_xlfn.IFNA(","&amp;VLOOKUP($B25*1000+Z$3,奖励辅助!$A:$K,11,FALSE),"")</f>
        <v/>
      </c>
      <c r="AA25" t="str">
        <f>_xlfn.IFNA(","&amp;VLOOKUP($B25*1000+AA$3,奖励辅助!$A:$K,11,FALSE),"")</f>
        <v/>
      </c>
      <c r="AB25" t="str">
        <f>_xlfn.IFNA(","&amp;VLOOKUP($B25*1000+AB$3,奖励辅助!$A:$K,11,FALSE),"")</f>
        <v/>
      </c>
      <c r="AC25" t="str">
        <f>_xlfn.IFNA(","&amp;VLOOKUP($B25*1000+AC$3,奖励辅助!$A:$K,11,FALSE),"")</f>
        <v/>
      </c>
      <c r="AD25" t="str">
        <f>_xlfn.IFNA(","&amp;VLOOKUP($B25*1000+AD$3,奖励辅助!$A:$K,11,FALSE),"")</f>
        <v/>
      </c>
      <c r="AE25" t="str">
        <f>_xlfn.IFNA(","&amp;VLOOKUP($B25*1000+AE$3,奖励辅助!$A:$K,11,FALSE),"")</f>
        <v/>
      </c>
      <c r="AF25" t="str">
        <f>_xlfn.IFNA(","&amp;VLOOKUP($B25*1000+AF$3,奖励辅助!$A:$K,11,FALSE),"")</f>
        <v/>
      </c>
      <c r="AG25" t="str">
        <f>_xlfn.IFNA(","&amp;VLOOKUP($B25*1000+AG$3,奖励辅助!$A:$K,11,FALSE),"")</f>
        <v/>
      </c>
      <c r="AH25" t="str">
        <f>_xlfn.IFNA(","&amp;VLOOKUP($B25*1000+AH$3,奖励辅助!$A:$K,11,FALSE),"")</f>
        <v/>
      </c>
      <c r="AI25" t="str">
        <f>_xlfn.IFNA(","&amp;VLOOKUP($B25*1000+AI$3,奖励辅助!$A:$K,11,FALSE),"")</f>
        <v/>
      </c>
      <c r="AJ25" t="str">
        <f>_xlfn.IFNA(","&amp;VLOOKUP($B25*1000+AJ$3,奖励辅助!$A:$K,11,FALSE),"")</f>
        <v/>
      </c>
      <c r="AK25" t="str">
        <f>_xlfn.IFNA(","&amp;VLOOKUP($B25*1000+AK$3,奖励辅助!$A:$K,11,FALSE),"")</f>
        <v/>
      </c>
      <c r="AL25" t="str">
        <f>_xlfn.IFNA(","&amp;VLOOKUP($B25*1000+AL$3,奖励辅助!$A:$K,11,FALSE),"")</f>
        <v/>
      </c>
      <c r="AM25" t="str">
        <f>_xlfn.IFNA(","&amp;VLOOKUP($B25*1000+AM$3,奖励辅助!$A:$K,11,FALSE),"")</f>
        <v/>
      </c>
    </row>
    <row r="26" spans="1:39" x14ac:dyDescent="0.15">
      <c r="A26">
        <f t="shared" si="0"/>
        <v>501023</v>
      </c>
      <c r="B26" s="2">
        <f t="shared" si="1"/>
        <v>1023</v>
      </c>
      <c r="C26" s="6">
        <v>1</v>
      </c>
      <c r="D26" s="6">
        <v>23</v>
      </c>
      <c r="E26" s="1" t="s">
        <v>90</v>
      </c>
      <c r="F26" s="3" t="s">
        <v>91</v>
      </c>
      <c r="G26" s="3" t="str">
        <f t="shared" si="2"/>
        <v>[{"t":"i","i":4,"c":500,"tr":0}]</v>
      </c>
      <c r="H26" s="2">
        <v>0</v>
      </c>
      <c r="I26" s="2">
        <v>0</v>
      </c>
      <c r="J26" t="str">
        <f>_xlfn.IFNA(VLOOKUP($B26*1000+J$3,奖励辅助!$A:$K,11,FALSE),"")</f>
        <v>{"t":"i","i":4,"c":500,"tr":0}</v>
      </c>
      <c r="K26" t="str">
        <f>_xlfn.IFNA(","&amp;VLOOKUP($B26*1000+K$3,奖励辅助!$A:$K,11,FALSE),"")</f>
        <v/>
      </c>
      <c r="L26" t="str">
        <f>_xlfn.IFNA(","&amp;VLOOKUP($B26*1000+L$3,奖励辅助!$A:$K,11,FALSE),"")</f>
        <v/>
      </c>
      <c r="M26" t="str">
        <f>_xlfn.IFNA(","&amp;VLOOKUP($B26*1000+M$3,奖励辅助!$A:$K,11,FALSE),"")</f>
        <v/>
      </c>
      <c r="N26" t="str">
        <f>_xlfn.IFNA(","&amp;VLOOKUP($B26*1000+N$3,奖励辅助!$A:$K,11,FALSE),"")</f>
        <v/>
      </c>
      <c r="O26" t="str">
        <f>_xlfn.IFNA(","&amp;VLOOKUP($B26*1000+O$3,奖励辅助!$A:$K,11,FALSE),"")</f>
        <v/>
      </c>
      <c r="P26" t="str">
        <f>_xlfn.IFNA(","&amp;VLOOKUP($B26*1000+P$3,奖励辅助!$A:$K,11,FALSE),"")</f>
        <v/>
      </c>
      <c r="Q26" t="str">
        <f>_xlfn.IFNA(","&amp;VLOOKUP($B26*1000+Q$3,奖励辅助!$A:$K,11,FALSE),"")</f>
        <v/>
      </c>
      <c r="R26" t="str">
        <f>_xlfn.IFNA(","&amp;VLOOKUP($B26*1000+R$3,奖励辅助!$A:$K,11,FALSE),"")</f>
        <v/>
      </c>
      <c r="S26" t="str">
        <f>_xlfn.IFNA(","&amp;VLOOKUP($B26*1000+S$3,奖励辅助!$A:$K,11,FALSE),"")</f>
        <v/>
      </c>
      <c r="T26" t="str">
        <f>_xlfn.IFNA(","&amp;VLOOKUP($B26*1000+T$3,奖励辅助!$A:$K,11,FALSE),"")</f>
        <v/>
      </c>
      <c r="U26" t="str">
        <f>_xlfn.IFNA(","&amp;VLOOKUP($B26*1000+U$3,奖励辅助!$A:$K,11,FALSE),"")</f>
        <v/>
      </c>
      <c r="V26" t="str">
        <f>_xlfn.IFNA(","&amp;VLOOKUP($B26*1000+V$3,奖励辅助!$A:$K,11,FALSE),"")</f>
        <v/>
      </c>
      <c r="W26" t="str">
        <f>_xlfn.IFNA(","&amp;VLOOKUP($B26*1000+W$3,奖励辅助!$A:$K,11,FALSE),"")</f>
        <v/>
      </c>
      <c r="X26" t="str">
        <f>_xlfn.IFNA(","&amp;VLOOKUP($B26*1000+X$3,奖励辅助!$A:$K,11,FALSE),"")</f>
        <v/>
      </c>
      <c r="Y26" t="str">
        <f>_xlfn.IFNA(","&amp;VLOOKUP($B26*1000+Y$3,奖励辅助!$A:$K,11,FALSE),"")</f>
        <v/>
      </c>
      <c r="Z26" t="str">
        <f>_xlfn.IFNA(","&amp;VLOOKUP($B26*1000+Z$3,奖励辅助!$A:$K,11,FALSE),"")</f>
        <v/>
      </c>
      <c r="AA26" t="str">
        <f>_xlfn.IFNA(","&amp;VLOOKUP($B26*1000+AA$3,奖励辅助!$A:$K,11,FALSE),"")</f>
        <v/>
      </c>
      <c r="AB26" t="str">
        <f>_xlfn.IFNA(","&amp;VLOOKUP($B26*1000+AB$3,奖励辅助!$A:$K,11,FALSE),"")</f>
        <v/>
      </c>
      <c r="AC26" t="str">
        <f>_xlfn.IFNA(","&amp;VLOOKUP($B26*1000+AC$3,奖励辅助!$A:$K,11,FALSE),"")</f>
        <v/>
      </c>
      <c r="AD26" t="str">
        <f>_xlfn.IFNA(","&amp;VLOOKUP($B26*1000+AD$3,奖励辅助!$A:$K,11,FALSE),"")</f>
        <v/>
      </c>
      <c r="AE26" t="str">
        <f>_xlfn.IFNA(","&amp;VLOOKUP($B26*1000+AE$3,奖励辅助!$A:$K,11,FALSE),"")</f>
        <v/>
      </c>
      <c r="AF26" t="str">
        <f>_xlfn.IFNA(","&amp;VLOOKUP($B26*1000+AF$3,奖励辅助!$A:$K,11,FALSE),"")</f>
        <v/>
      </c>
      <c r="AG26" t="str">
        <f>_xlfn.IFNA(","&amp;VLOOKUP($B26*1000+AG$3,奖励辅助!$A:$K,11,FALSE),"")</f>
        <v/>
      </c>
      <c r="AH26" t="str">
        <f>_xlfn.IFNA(","&amp;VLOOKUP($B26*1000+AH$3,奖励辅助!$A:$K,11,FALSE),"")</f>
        <v/>
      </c>
      <c r="AI26" t="str">
        <f>_xlfn.IFNA(","&amp;VLOOKUP($B26*1000+AI$3,奖励辅助!$A:$K,11,FALSE),"")</f>
        <v/>
      </c>
      <c r="AJ26" t="str">
        <f>_xlfn.IFNA(","&amp;VLOOKUP($B26*1000+AJ$3,奖励辅助!$A:$K,11,FALSE),"")</f>
        <v/>
      </c>
      <c r="AK26" t="str">
        <f>_xlfn.IFNA(","&amp;VLOOKUP($B26*1000+AK$3,奖励辅助!$A:$K,11,FALSE),"")</f>
        <v/>
      </c>
      <c r="AL26" t="str">
        <f>_xlfn.IFNA(","&amp;VLOOKUP($B26*1000+AL$3,奖励辅助!$A:$K,11,FALSE),"")</f>
        <v/>
      </c>
      <c r="AM26" t="str">
        <f>_xlfn.IFNA(","&amp;VLOOKUP($B26*1000+AM$3,奖励辅助!$A:$K,11,FALSE),"")</f>
        <v/>
      </c>
    </row>
    <row r="27" spans="1:39" x14ac:dyDescent="0.15">
      <c r="A27">
        <f t="shared" si="0"/>
        <v>501024</v>
      </c>
      <c r="B27" s="2">
        <f t="shared" si="1"/>
        <v>1024</v>
      </c>
      <c r="C27" s="6">
        <v>1</v>
      </c>
      <c r="D27" s="6">
        <v>24</v>
      </c>
      <c r="E27" s="1" t="s">
        <v>90</v>
      </c>
      <c r="F27" s="3" t="s">
        <v>91</v>
      </c>
      <c r="G27" s="3" t="str">
        <f t="shared" si="2"/>
        <v>[{"t":"i","i":4,"c":500,"tr":0}]</v>
      </c>
      <c r="H27" s="2">
        <v>0</v>
      </c>
      <c r="I27" s="2">
        <v>0</v>
      </c>
      <c r="J27" t="str">
        <f>_xlfn.IFNA(VLOOKUP($B27*1000+J$3,奖励辅助!$A:$K,11,FALSE),"")</f>
        <v>{"t":"i","i":4,"c":500,"tr":0}</v>
      </c>
      <c r="K27" t="str">
        <f>_xlfn.IFNA(","&amp;VLOOKUP($B27*1000+K$3,奖励辅助!$A:$K,11,FALSE),"")</f>
        <v/>
      </c>
      <c r="L27" t="str">
        <f>_xlfn.IFNA(","&amp;VLOOKUP($B27*1000+L$3,奖励辅助!$A:$K,11,FALSE),"")</f>
        <v/>
      </c>
      <c r="M27" t="str">
        <f>_xlfn.IFNA(","&amp;VLOOKUP($B27*1000+M$3,奖励辅助!$A:$K,11,FALSE),"")</f>
        <v/>
      </c>
      <c r="N27" t="str">
        <f>_xlfn.IFNA(","&amp;VLOOKUP($B27*1000+N$3,奖励辅助!$A:$K,11,FALSE),"")</f>
        <v/>
      </c>
      <c r="O27" t="str">
        <f>_xlfn.IFNA(","&amp;VLOOKUP($B27*1000+O$3,奖励辅助!$A:$K,11,FALSE),"")</f>
        <v/>
      </c>
      <c r="P27" t="str">
        <f>_xlfn.IFNA(","&amp;VLOOKUP($B27*1000+P$3,奖励辅助!$A:$K,11,FALSE),"")</f>
        <v/>
      </c>
      <c r="Q27" t="str">
        <f>_xlfn.IFNA(","&amp;VLOOKUP($B27*1000+Q$3,奖励辅助!$A:$K,11,FALSE),"")</f>
        <v/>
      </c>
      <c r="R27" t="str">
        <f>_xlfn.IFNA(","&amp;VLOOKUP($B27*1000+R$3,奖励辅助!$A:$K,11,FALSE),"")</f>
        <v/>
      </c>
      <c r="S27" t="str">
        <f>_xlfn.IFNA(","&amp;VLOOKUP($B27*1000+S$3,奖励辅助!$A:$K,11,FALSE),"")</f>
        <v/>
      </c>
      <c r="T27" t="str">
        <f>_xlfn.IFNA(","&amp;VLOOKUP($B27*1000+T$3,奖励辅助!$A:$K,11,FALSE),"")</f>
        <v/>
      </c>
      <c r="U27" t="str">
        <f>_xlfn.IFNA(","&amp;VLOOKUP($B27*1000+U$3,奖励辅助!$A:$K,11,FALSE),"")</f>
        <v/>
      </c>
      <c r="V27" t="str">
        <f>_xlfn.IFNA(","&amp;VLOOKUP($B27*1000+V$3,奖励辅助!$A:$K,11,FALSE),"")</f>
        <v/>
      </c>
      <c r="W27" t="str">
        <f>_xlfn.IFNA(","&amp;VLOOKUP($B27*1000+W$3,奖励辅助!$A:$K,11,FALSE),"")</f>
        <v/>
      </c>
      <c r="X27" t="str">
        <f>_xlfn.IFNA(","&amp;VLOOKUP($B27*1000+X$3,奖励辅助!$A:$K,11,FALSE),"")</f>
        <v/>
      </c>
      <c r="Y27" t="str">
        <f>_xlfn.IFNA(","&amp;VLOOKUP($B27*1000+Y$3,奖励辅助!$A:$K,11,FALSE),"")</f>
        <v/>
      </c>
      <c r="Z27" t="str">
        <f>_xlfn.IFNA(","&amp;VLOOKUP($B27*1000+Z$3,奖励辅助!$A:$K,11,FALSE),"")</f>
        <v/>
      </c>
      <c r="AA27" t="str">
        <f>_xlfn.IFNA(","&amp;VLOOKUP($B27*1000+AA$3,奖励辅助!$A:$K,11,FALSE),"")</f>
        <v/>
      </c>
      <c r="AB27" t="str">
        <f>_xlfn.IFNA(","&amp;VLOOKUP($B27*1000+AB$3,奖励辅助!$A:$K,11,FALSE),"")</f>
        <v/>
      </c>
      <c r="AC27" t="str">
        <f>_xlfn.IFNA(","&amp;VLOOKUP($B27*1000+AC$3,奖励辅助!$A:$K,11,FALSE),"")</f>
        <v/>
      </c>
      <c r="AD27" t="str">
        <f>_xlfn.IFNA(","&amp;VLOOKUP($B27*1000+AD$3,奖励辅助!$A:$K,11,FALSE),"")</f>
        <v/>
      </c>
      <c r="AE27" t="str">
        <f>_xlfn.IFNA(","&amp;VLOOKUP($B27*1000+AE$3,奖励辅助!$A:$K,11,FALSE),"")</f>
        <v/>
      </c>
      <c r="AF27" t="str">
        <f>_xlfn.IFNA(","&amp;VLOOKUP($B27*1000+AF$3,奖励辅助!$A:$K,11,FALSE),"")</f>
        <v/>
      </c>
      <c r="AG27" t="str">
        <f>_xlfn.IFNA(","&amp;VLOOKUP($B27*1000+AG$3,奖励辅助!$A:$K,11,FALSE),"")</f>
        <v/>
      </c>
      <c r="AH27" t="str">
        <f>_xlfn.IFNA(","&amp;VLOOKUP($B27*1000+AH$3,奖励辅助!$A:$K,11,FALSE),"")</f>
        <v/>
      </c>
      <c r="AI27" t="str">
        <f>_xlfn.IFNA(","&amp;VLOOKUP($B27*1000+AI$3,奖励辅助!$A:$K,11,FALSE),"")</f>
        <v/>
      </c>
      <c r="AJ27" t="str">
        <f>_xlfn.IFNA(","&amp;VLOOKUP($B27*1000+AJ$3,奖励辅助!$A:$K,11,FALSE),"")</f>
        <v/>
      </c>
      <c r="AK27" t="str">
        <f>_xlfn.IFNA(","&amp;VLOOKUP($B27*1000+AK$3,奖励辅助!$A:$K,11,FALSE),"")</f>
        <v/>
      </c>
      <c r="AL27" t="str">
        <f>_xlfn.IFNA(","&amp;VLOOKUP($B27*1000+AL$3,奖励辅助!$A:$K,11,FALSE),"")</f>
        <v/>
      </c>
      <c r="AM27" t="str">
        <f>_xlfn.IFNA(","&amp;VLOOKUP($B27*1000+AM$3,奖励辅助!$A:$K,11,FALSE),"")</f>
        <v/>
      </c>
    </row>
    <row r="28" spans="1:39" x14ac:dyDescent="0.15">
      <c r="A28">
        <f t="shared" si="0"/>
        <v>501025</v>
      </c>
      <c r="B28" s="2">
        <f t="shared" si="1"/>
        <v>1025</v>
      </c>
      <c r="C28" s="6">
        <v>1</v>
      </c>
      <c r="D28" s="6">
        <v>25</v>
      </c>
      <c r="E28" s="1" t="s">
        <v>90</v>
      </c>
      <c r="F28" s="3" t="s">
        <v>91</v>
      </c>
      <c r="G28" s="3" t="str">
        <f t="shared" si="2"/>
        <v>[{"t":"i","i":4,"c":500,"tr":0}]</v>
      </c>
      <c r="H28" s="2">
        <v>0</v>
      </c>
      <c r="I28" s="2">
        <v>0</v>
      </c>
      <c r="J28" t="str">
        <f>_xlfn.IFNA(VLOOKUP($B28*1000+J$3,奖励辅助!$A:$K,11,FALSE),"")</f>
        <v>{"t":"i","i":4,"c":500,"tr":0}</v>
      </c>
      <c r="K28" t="str">
        <f>_xlfn.IFNA(","&amp;VLOOKUP($B28*1000+K$3,奖励辅助!$A:$K,11,FALSE),"")</f>
        <v/>
      </c>
      <c r="L28" t="str">
        <f>_xlfn.IFNA(","&amp;VLOOKUP($B28*1000+L$3,奖励辅助!$A:$K,11,FALSE),"")</f>
        <v/>
      </c>
      <c r="M28" t="str">
        <f>_xlfn.IFNA(","&amp;VLOOKUP($B28*1000+M$3,奖励辅助!$A:$K,11,FALSE),"")</f>
        <v/>
      </c>
      <c r="N28" t="str">
        <f>_xlfn.IFNA(","&amp;VLOOKUP($B28*1000+N$3,奖励辅助!$A:$K,11,FALSE),"")</f>
        <v/>
      </c>
      <c r="O28" t="str">
        <f>_xlfn.IFNA(","&amp;VLOOKUP($B28*1000+O$3,奖励辅助!$A:$K,11,FALSE),"")</f>
        <v/>
      </c>
      <c r="P28" t="str">
        <f>_xlfn.IFNA(","&amp;VLOOKUP($B28*1000+P$3,奖励辅助!$A:$K,11,FALSE),"")</f>
        <v/>
      </c>
      <c r="Q28" t="str">
        <f>_xlfn.IFNA(","&amp;VLOOKUP($B28*1000+Q$3,奖励辅助!$A:$K,11,FALSE),"")</f>
        <v/>
      </c>
      <c r="R28" t="str">
        <f>_xlfn.IFNA(","&amp;VLOOKUP($B28*1000+R$3,奖励辅助!$A:$K,11,FALSE),"")</f>
        <v/>
      </c>
      <c r="S28" t="str">
        <f>_xlfn.IFNA(","&amp;VLOOKUP($B28*1000+S$3,奖励辅助!$A:$K,11,FALSE),"")</f>
        <v/>
      </c>
      <c r="T28" t="str">
        <f>_xlfn.IFNA(","&amp;VLOOKUP($B28*1000+T$3,奖励辅助!$A:$K,11,FALSE),"")</f>
        <v/>
      </c>
      <c r="U28" t="str">
        <f>_xlfn.IFNA(","&amp;VLOOKUP($B28*1000+U$3,奖励辅助!$A:$K,11,FALSE),"")</f>
        <v/>
      </c>
      <c r="V28" t="str">
        <f>_xlfn.IFNA(","&amp;VLOOKUP($B28*1000+V$3,奖励辅助!$A:$K,11,FALSE),"")</f>
        <v/>
      </c>
      <c r="W28" t="str">
        <f>_xlfn.IFNA(","&amp;VLOOKUP($B28*1000+W$3,奖励辅助!$A:$K,11,FALSE),"")</f>
        <v/>
      </c>
      <c r="X28" t="str">
        <f>_xlfn.IFNA(","&amp;VLOOKUP($B28*1000+X$3,奖励辅助!$A:$K,11,FALSE),"")</f>
        <v/>
      </c>
      <c r="Y28" t="str">
        <f>_xlfn.IFNA(","&amp;VLOOKUP($B28*1000+Y$3,奖励辅助!$A:$K,11,FALSE),"")</f>
        <v/>
      </c>
      <c r="Z28" t="str">
        <f>_xlfn.IFNA(","&amp;VLOOKUP($B28*1000+Z$3,奖励辅助!$A:$K,11,FALSE),"")</f>
        <v/>
      </c>
      <c r="AA28" t="str">
        <f>_xlfn.IFNA(","&amp;VLOOKUP($B28*1000+AA$3,奖励辅助!$A:$K,11,FALSE),"")</f>
        <v/>
      </c>
      <c r="AB28" t="str">
        <f>_xlfn.IFNA(","&amp;VLOOKUP($B28*1000+AB$3,奖励辅助!$A:$K,11,FALSE),"")</f>
        <v/>
      </c>
      <c r="AC28" t="str">
        <f>_xlfn.IFNA(","&amp;VLOOKUP($B28*1000+AC$3,奖励辅助!$A:$K,11,FALSE),"")</f>
        <v/>
      </c>
      <c r="AD28" t="str">
        <f>_xlfn.IFNA(","&amp;VLOOKUP($B28*1000+AD$3,奖励辅助!$A:$K,11,FALSE),"")</f>
        <v/>
      </c>
      <c r="AE28" t="str">
        <f>_xlfn.IFNA(","&amp;VLOOKUP($B28*1000+AE$3,奖励辅助!$A:$K,11,FALSE),"")</f>
        <v/>
      </c>
      <c r="AF28" t="str">
        <f>_xlfn.IFNA(","&amp;VLOOKUP($B28*1000+AF$3,奖励辅助!$A:$K,11,FALSE),"")</f>
        <v/>
      </c>
      <c r="AG28" t="str">
        <f>_xlfn.IFNA(","&amp;VLOOKUP($B28*1000+AG$3,奖励辅助!$A:$K,11,FALSE),"")</f>
        <v/>
      </c>
      <c r="AH28" t="str">
        <f>_xlfn.IFNA(","&amp;VLOOKUP($B28*1000+AH$3,奖励辅助!$A:$K,11,FALSE),"")</f>
        <v/>
      </c>
      <c r="AI28" t="str">
        <f>_xlfn.IFNA(","&amp;VLOOKUP($B28*1000+AI$3,奖励辅助!$A:$K,11,FALSE),"")</f>
        <v/>
      </c>
      <c r="AJ28" t="str">
        <f>_xlfn.IFNA(","&amp;VLOOKUP($B28*1000+AJ$3,奖励辅助!$A:$K,11,FALSE),"")</f>
        <v/>
      </c>
      <c r="AK28" t="str">
        <f>_xlfn.IFNA(","&amp;VLOOKUP($B28*1000+AK$3,奖励辅助!$A:$K,11,FALSE),"")</f>
        <v/>
      </c>
      <c r="AL28" t="str">
        <f>_xlfn.IFNA(","&amp;VLOOKUP($B28*1000+AL$3,奖励辅助!$A:$K,11,FALSE),"")</f>
        <v/>
      </c>
      <c r="AM28" t="str">
        <f>_xlfn.IFNA(","&amp;VLOOKUP($B28*1000+AM$3,奖励辅助!$A:$K,11,FALSE),"")</f>
        <v/>
      </c>
    </row>
    <row r="29" spans="1:39" x14ac:dyDescent="0.15">
      <c r="A29">
        <f t="shared" si="0"/>
        <v>501026</v>
      </c>
      <c r="B29" s="2">
        <f t="shared" si="1"/>
        <v>1026</v>
      </c>
      <c r="C29" s="6">
        <v>1</v>
      </c>
      <c r="D29" s="6">
        <v>26</v>
      </c>
      <c r="E29" s="1" t="s">
        <v>90</v>
      </c>
      <c r="F29" s="3" t="s">
        <v>91</v>
      </c>
      <c r="G29" s="3" t="str">
        <f t="shared" si="2"/>
        <v>[{"t":"i","i":4,"c":500,"tr":0}]</v>
      </c>
      <c r="H29" s="2">
        <v>0</v>
      </c>
      <c r="I29" s="2">
        <v>0</v>
      </c>
      <c r="J29" t="str">
        <f>_xlfn.IFNA(VLOOKUP($B29*1000+J$3,奖励辅助!$A:$K,11,FALSE),"")</f>
        <v>{"t":"i","i":4,"c":500,"tr":0}</v>
      </c>
      <c r="K29" t="str">
        <f>_xlfn.IFNA(","&amp;VLOOKUP($B29*1000+K$3,奖励辅助!$A:$K,11,FALSE),"")</f>
        <v/>
      </c>
      <c r="L29" t="str">
        <f>_xlfn.IFNA(","&amp;VLOOKUP($B29*1000+L$3,奖励辅助!$A:$K,11,FALSE),"")</f>
        <v/>
      </c>
      <c r="M29" t="str">
        <f>_xlfn.IFNA(","&amp;VLOOKUP($B29*1000+M$3,奖励辅助!$A:$K,11,FALSE),"")</f>
        <v/>
      </c>
      <c r="N29" t="str">
        <f>_xlfn.IFNA(","&amp;VLOOKUP($B29*1000+N$3,奖励辅助!$A:$K,11,FALSE),"")</f>
        <v/>
      </c>
      <c r="O29" t="str">
        <f>_xlfn.IFNA(","&amp;VLOOKUP($B29*1000+O$3,奖励辅助!$A:$K,11,FALSE),"")</f>
        <v/>
      </c>
      <c r="P29" t="str">
        <f>_xlfn.IFNA(","&amp;VLOOKUP($B29*1000+P$3,奖励辅助!$A:$K,11,FALSE),"")</f>
        <v/>
      </c>
      <c r="Q29" t="str">
        <f>_xlfn.IFNA(","&amp;VLOOKUP($B29*1000+Q$3,奖励辅助!$A:$K,11,FALSE),"")</f>
        <v/>
      </c>
      <c r="R29" t="str">
        <f>_xlfn.IFNA(","&amp;VLOOKUP($B29*1000+R$3,奖励辅助!$A:$K,11,FALSE),"")</f>
        <v/>
      </c>
      <c r="S29" t="str">
        <f>_xlfn.IFNA(","&amp;VLOOKUP($B29*1000+S$3,奖励辅助!$A:$K,11,FALSE),"")</f>
        <v/>
      </c>
      <c r="T29" t="str">
        <f>_xlfn.IFNA(","&amp;VLOOKUP($B29*1000+T$3,奖励辅助!$A:$K,11,FALSE),"")</f>
        <v/>
      </c>
      <c r="U29" t="str">
        <f>_xlfn.IFNA(","&amp;VLOOKUP($B29*1000+U$3,奖励辅助!$A:$K,11,FALSE),"")</f>
        <v/>
      </c>
      <c r="V29" t="str">
        <f>_xlfn.IFNA(","&amp;VLOOKUP($B29*1000+V$3,奖励辅助!$A:$K,11,FALSE),"")</f>
        <v/>
      </c>
      <c r="W29" t="str">
        <f>_xlfn.IFNA(","&amp;VLOOKUP($B29*1000+W$3,奖励辅助!$A:$K,11,FALSE),"")</f>
        <v/>
      </c>
      <c r="X29" t="str">
        <f>_xlfn.IFNA(","&amp;VLOOKUP($B29*1000+X$3,奖励辅助!$A:$K,11,FALSE),"")</f>
        <v/>
      </c>
      <c r="Y29" t="str">
        <f>_xlfn.IFNA(","&amp;VLOOKUP($B29*1000+Y$3,奖励辅助!$A:$K,11,FALSE),"")</f>
        <v/>
      </c>
      <c r="Z29" t="str">
        <f>_xlfn.IFNA(","&amp;VLOOKUP($B29*1000+Z$3,奖励辅助!$A:$K,11,FALSE),"")</f>
        <v/>
      </c>
      <c r="AA29" t="str">
        <f>_xlfn.IFNA(","&amp;VLOOKUP($B29*1000+AA$3,奖励辅助!$A:$K,11,FALSE),"")</f>
        <v/>
      </c>
      <c r="AB29" t="str">
        <f>_xlfn.IFNA(","&amp;VLOOKUP($B29*1000+AB$3,奖励辅助!$A:$K,11,FALSE),"")</f>
        <v/>
      </c>
      <c r="AC29" t="str">
        <f>_xlfn.IFNA(","&amp;VLOOKUP($B29*1000+AC$3,奖励辅助!$A:$K,11,FALSE),"")</f>
        <v/>
      </c>
      <c r="AD29" t="str">
        <f>_xlfn.IFNA(","&amp;VLOOKUP($B29*1000+AD$3,奖励辅助!$A:$K,11,FALSE),"")</f>
        <v/>
      </c>
      <c r="AE29" t="str">
        <f>_xlfn.IFNA(","&amp;VLOOKUP($B29*1000+AE$3,奖励辅助!$A:$K,11,FALSE),"")</f>
        <v/>
      </c>
      <c r="AF29" t="str">
        <f>_xlfn.IFNA(","&amp;VLOOKUP($B29*1000+AF$3,奖励辅助!$A:$K,11,FALSE),"")</f>
        <v/>
      </c>
      <c r="AG29" t="str">
        <f>_xlfn.IFNA(","&amp;VLOOKUP($B29*1000+AG$3,奖励辅助!$A:$K,11,FALSE),"")</f>
        <v/>
      </c>
      <c r="AH29" t="str">
        <f>_xlfn.IFNA(","&amp;VLOOKUP($B29*1000+AH$3,奖励辅助!$A:$K,11,FALSE),"")</f>
        <v/>
      </c>
      <c r="AI29" t="str">
        <f>_xlfn.IFNA(","&amp;VLOOKUP($B29*1000+AI$3,奖励辅助!$A:$K,11,FALSE),"")</f>
        <v/>
      </c>
      <c r="AJ29" t="str">
        <f>_xlfn.IFNA(","&amp;VLOOKUP($B29*1000+AJ$3,奖励辅助!$A:$K,11,FALSE),"")</f>
        <v/>
      </c>
      <c r="AK29" t="str">
        <f>_xlfn.IFNA(","&amp;VLOOKUP($B29*1000+AK$3,奖励辅助!$A:$K,11,FALSE),"")</f>
        <v/>
      </c>
      <c r="AL29" t="str">
        <f>_xlfn.IFNA(","&amp;VLOOKUP($B29*1000+AL$3,奖励辅助!$A:$K,11,FALSE),"")</f>
        <v/>
      </c>
      <c r="AM29" t="str">
        <f>_xlfn.IFNA(","&amp;VLOOKUP($B29*1000+AM$3,奖励辅助!$A:$K,11,FALSE),"")</f>
        <v/>
      </c>
    </row>
    <row r="30" spans="1:39" x14ac:dyDescent="0.15">
      <c r="A30">
        <f t="shared" si="0"/>
        <v>501027</v>
      </c>
      <c r="B30" s="2">
        <f t="shared" si="1"/>
        <v>1027</v>
      </c>
      <c r="C30" s="6">
        <v>1</v>
      </c>
      <c r="D30" s="6">
        <v>27</v>
      </c>
      <c r="E30" s="1" t="s">
        <v>90</v>
      </c>
      <c r="F30" s="3" t="s">
        <v>91</v>
      </c>
      <c r="G30" s="3" t="str">
        <f t="shared" si="2"/>
        <v>[{"t":"i","i":4,"c":500,"tr":0}]</v>
      </c>
      <c r="H30" s="2">
        <v>0</v>
      </c>
      <c r="I30" s="2">
        <v>0</v>
      </c>
      <c r="J30" t="str">
        <f>_xlfn.IFNA(VLOOKUP($B30*1000+J$3,奖励辅助!$A:$K,11,FALSE),"")</f>
        <v>{"t":"i","i":4,"c":500,"tr":0}</v>
      </c>
      <c r="K30" t="str">
        <f>_xlfn.IFNA(","&amp;VLOOKUP($B30*1000+K$3,奖励辅助!$A:$K,11,FALSE),"")</f>
        <v/>
      </c>
      <c r="L30" t="str">
        <f>_xlfn.IFNA(","&amp;VLOOKUP($B30*1000+L$3,奖励辅助!$A:$K,11,FALSE),"")</f>
        <v/>
      </c>
      <c r="M30" t="str">
        <f>_xlfn.IFNA(","&amp;VLOOKUP($B30*1000+M$3,奖励辅助!$A:$K,11,FALSE),"")</f>
        <v/>
      </c>
      <c r="N30" t="str">
        <f>_xlfn.IFNA(","&amp;VLOOKUP($B30*1000+N$3,奖励辅助!$A:$K,11,FALSE),"")</f>
        <v/>
      </c>
      <c r="O30" t="str">
        <f>_xlfn.IFNA(","&amp;VLOOKUP($B30*1000+O$3,奖励辅助!$A:$K,11,FALSE),"")</f>
        <v/>
      </c>
      <c r="P30" t="str">
        <f>_xlfn.IFNA(","&amp;VLOOKUP($B30*1000+P$3,奖励辅助!$A:$K,11,FALSE),"")</f>
        <v/>
      </c>
      <c r="Q30" t="str">
        <f>_xlfn.IFNA(","&amp;VLOOKUP($B30*1000+Q$3,奖励辅助!$A:$K,11,FALSE),"")</f>
        <v/>
      </c>
      <c r="R30" t="str">
        <f>_xlfn.IFNA(","&amp;VLOOKUP($B30*1000+R$3,奖励辅助!$A:$K,11,FALSE),"")</f>
        <v/>
      </c>
      <c r="S30" t="str">
        <f>_xlfn.IFNA(","&amp;VLOOKUP($B30*1000+S$3,奖励辅助!$A:$K,11,FALSE),"")</f>
        <v/>
      </c>
      <c r="T30" t="str">
        <f>_xlfn.IFNA(","&amp;VLOOKUP($B30*1000+T$3,奖励辅助!$A:$K,11,FALSE),"")</f>
        <v/>
      </c>
      <c r="U30" t="str">
        <f>_xlfn.IFNA(","&amp;VLOOKUP($B30*1000+U$3,奖励辅助!$A:$K,11,FALSE),"")</f>
        <v/>
      </c>
      <c r="V30" t="str">
        <f>_xlfn.IFNA(","&amp;VLOOKUP($B30*1000+V$3,奖励辅助!$A:$K,11,FALSE),"")</f>
        <v/>
      </c>
      <c r="W30" t="str">
        <f>_xlfn.IFNA(","&amp;VLOOKUP($B30*1000+W$3,奖励辅助!$A:$K,11,FALSE),"")</f>
        <v/>
      </c>
      <c r="X30" t="str">
        <f>_xlfn.IFNA(","&amp;VLOOKUP($B30*1000+X$3,奖励辅助!$A:$K,11,FALSE),"")</f>
        <v/>
      </c>
      <c r="Y30" t="str">
        <f>_xlfn.IFNA(","&amp;VLOOKUP($B30*1000+Y$3,奖励辅助!$A:$K,11,FALSE),"")</f>
        <v/>
      </c>
      <c r="Z30" t="str">
        <f>_xlfn.IFNA(","&amp;VLOOKUP($B30*1000+Z$3,奖励辅助!$A:$K,11,FALSE),"")</f>
        <v/>
      </c>
      <c r="AA30" t="str">
        <f>_xlfn.IFNA(","&amp;VLOOKUP($B30*1000+AA$3,奖励辅助!$A:$K,11,FALSE),"")</f>
        <v/>
      </c>
      <c r="AB30" t="str">
        <f>_xlfn.IFNA(","&amp;VLOOKUP($B30*1000+AB$3,奖励辅助!$A:$K,11,FALSE),"")</f>
        <v/>
      </c>
      <c r="AC30" t="str">
        <f>_xlfn.IFNA(","&amp;VLOOKUP($B30*1000+AC$3,奖励辅助!$A:$K,11,FALSE),"")</f>
        <v/>
      </c>
      <c r="AD30" t="str">
        <f>_xlfn.IFNA(","&amp;VLOOKUP($B30*1000+AD$3,奖励辅助!$A:$K,11,FALSE),"")</f>
        <v/>
      </c>
      <c r="AE30" t="str">
        <f>_xlfn.IFNA(","&amp;VLOOKUP($B30*1000+AE$3,奖励辅助!$A:$K,11,FALSE),"")</f>
        <v/>
      </c>
      <c r="AF30" t="str">
        <f>_xlfn.IFNA(","&amp;VLOOKUP($B30*1000+AF$3,奖励辅助!$A:$K,11,FALSE),"")</f>
        <v/>
      </c>
      <c r="AG30" t="str">
        <f>_xlfn.IFNA(","&amp;VLOOKUP($B30*1000+AG$3,奖励辅助!$A:$K,11,FALSE),"")</f>
        <v/>
      </c>
      <c r="AH30" t="str">
        <f>_xlfn.IFNA(","&amp;VLOOKUP($B30*1000+AH$3,奖励辅助!$A:$K,11,FALSE),"")</f>
        <v/>
      </c>
      <c r="AI30" t="str">
        <f>_xlfn.IFNA(","&amp;VLOOKUP($B30*1000+AI$3,奖励辅助!$A:$K,11,FALSE),"")</f>
        <v/>
      </c>
      <c r="AJ30" t="str">
        <f>_xlfn.IFNA(","&amp;VLOOKUP($B30*1000+AJ$3,奖励辅助!$A:$K,11,FALSE),"")</f>
        <v/>
      </c>
      <c r="AK30" t="str">
        <f>_xlfn.IFNA(","&amp;VLOOKUP($B30*1000+AK$3,奖励辅助!$A:$K,11,FALSE),"")</f>
        <v/>
      </c>
      <c r="AL30" t="str">
        <f>_xlfn.IFNA(","&amp;VLOOKUP($B30*1000+AL$3,奖励辅助!$A:$K,11,FALSE),"")</f>
        <v/>
      </c>
      <c r="AM30" t="str">
        <f>_xlfn.IFNA(","&amp;VLOOKUP($B30*1000+AM$3,奖励辅助!$A:$K,11,FALSE),"")</f>
        <v/>
      </c>
    </row>
    <row r="31" spans="1:39" x14ac:dyDescent="0.15">
      <c r="A31">
        <f t="shared" si="0"/>
        <v>501028</v>
      </c>
      <c r="B31" s="2">
        <f t="shared" si="1"/>
        <v>1028</v>
      </c>
      <c r="C31" s="6">
        <v>1</v>
      </c>
      <c r="D31" s="6">
        <v>28</v>
      </c>
      <c r="E31" s="1" t="s">
        <v>90</v>
      </c>
      <c r="F31" s="3" t="s">
        <v>91</v>
      </c>
      <c r="G31" s="3" t="str">
        <f t="shared" si="2"/>
        <v>[{"t":"i","i":4,"c":500,"tr":0}]</v>
      </c>
      <c r="H31" s="2">
        <v>0</v>
      </c>
      <c r="I31" s="2">
        <v>0</v>
      </c>
      <c r="J31" t="str">
        <f>_xlfn.IFNA(VLOOKUP($B31*1000+J$3,奖励辅助!$A:$K,11,FALSE),"")</f>
        <v>{"t":"i","i":4,"c":500,"tr":0}</v>
      </c>
      <c r="K31" t="str">
        <f>_xlfn.IFNA(","&amp;VLOOKUP($B31*1000+K$3,奖励辅助!$A:$K,11,FALSE),"")</f>
        <v/>
      </c>
      <c r="L31" t="str">
        <f>_xlfn.IFNA(","&amp;VLOOKUP($B31*1000+L$3,奖励辅助!$A:$K,11,FALSE),"")</f>
        <v/>
      </c>
      <c r="M31" t="str">
        <f>_xlfn.IFNA(","&amp;VLOOKUP($B31*1000+M$3,奖励辅助!$A:$K,11,FALSE),"")</f>
        <v/>
      </c>
      <c r="N31" t="str">
        <f>_xlfn.IFNA(","&amp;VLOOKUP($B31*1000+N$3,奖励辅助!$A:$K,11,FALSE),"")</f>
        <v/>
      </c>
      <c r="O31" t="str">
        <f>_xlfn.IFNA(","&amp;VLOOKUP($B31*1000+O$3,奖励辅助!$A:$K,11,FALSE),"")</f>
        <v/>
      </c>
      <c r="P31" t="str">
        <f>_xlfn.IFNA(","&amp;VLOOKUP($B31*1000+P$3,奖励辅助!$A:$K,11,FALSE),"")</f>
        <v/>
      </c>
      <c r="Q31" t="str">
        <f>_xlfn.IFNA(","&amp;VLOOKUP($B31*1000+Q$3,奖励辅助!$A:$K,11,FALSE),"")</f>
        <v/>
      </c>
      <c r="R31" t="str">
        <f>_xlfn.IFNA(","&amp;VLOOKUP($B31*1000+R$3,奖励辅助!$A:$K,11,FALSE),"")</f>
        <v/>
      </c>
      <c r="S31" t="str">
        <f>_xlfn.IFNA(","&amp;VLOOKUP($B31*1000+S$3,奖励辅助!$A:$K,11,FALSE),"")</f>
        <v/>
      </c>
      <c r="T31" t="str">
        <f>_xlfn.IFNA(","&amp;VLOOKUP($B31*1000+T$3,奖励辅助!$A:$K,11,FALSE),"")</f>
        <v/>
      </c>
      <c r="U31" t="str">
        <f>_xlfn.IFNA(","&amp;VLOOKUP($B31*1000+U$3,奖励辅助!$A:$K,11,FALSE),"")</f>
        <v/>
      </c>
      <c r="V31" t="str">
        <f>_xlfn.IFNA(","&amp;VLOOKUP($B31*1000+V$3,奖励辅助!$A:$K,11,FALSE),"")</f>
        <v/>
      </c>
      <c r="W31" t="str">
        <f>_xlfn.IFNA(","&amp;VLOOKUP($B31*1000+W$3,奖励辅助!$A:$K,11,FALSE),"")</f>
        <v/>
      </c>
      <c r="X31" t="str">
        <f>_xlfn.IFNA(","&amp;VLOOKUP($B31*1000+X$3,奖励辅助!$A:$K,11,FALSE),"")</f>
        <v/>
      </c>
      <c r="Y31" t="str">
        <f>_xlfn.IFNA(","&amp;VLOOKUP($B31*1000+Y$3,奖励辅助!$A:$K,11,FALSE),"")</f>
        <v/>
      </c>
      <c r="Z31" t="str">
        <f>_xlfn.IFNA(","&amp;VLOOKUP($B31*1000+Z$3,奖励辅助!$A:$K,11,FALSE),"")</f>
        <v/>
      </c>
      <c r="AA31" t="str">
        <f>_xlfn.IFNA(","&amp;VLOOKUP($B31*1000+AA$3,奖励辅助!$A:$K,11,FALSE),"")</f>
        <v/>
      </c>
      <c r="AB31" t="str">
        <f>_xlfn.IFNA(","&amp;VLOOKUP($B31*1000+AB$3,奖励辅助!$A:$K,11,FALSE),"")</f>
        <v/>
      </c>
      <c r="AC31" t="str">
        <f>_xlfn.IFNA(","&amp;VLOOKUP($B31*1000+AC$3,奖励辅助!$A:$K,11,FALSE),"")</f>
        <v/>
      </c>
      <c r="AD31" t="str">
        <f>_xlfn.IFNA(","&amp;VLOOKUP($B31*1000+AD$3,奖励辅助!$A:$K,11,FALSE),"")</f>
        <v/>
      </c>
      <c r="AE31" t="str">
        <f>_xlfn.IFNA(","&amp;VLOOKUP($B31*1000+AE$3,奖励辅助!$A:$K,11,FALSE),"")</f>
        <v/>
      </c>
      <c r="AF31" t="str">
        <f>_xlfn.IFNA(","&amp;VLOOKUP($B31*1000+AF$3,奖励辅助!$A:$K,11,FALSE),"")</f>
        <v/>
      </c>
      <c r="AG31" t="str">
        <f>_xlfn.IFNA(","&amp;VLOOKUP($B31*1000+AG$3,奖励辅助!$A:$K,11,FALSE),"")</f>
        <v/>
      </c>
      <c r="AH31" t="str">
        <f>_xlfn.IFNA(","&amp;VLOOKUP($B31*1000+AH$3,奖励辅助!$A:$K,11,FALSE),"")</f>
        <v/>
      </c>
      <c r="AI31" t="str">
        <f>_xlfn.IFNA(","&amp;VLOOKUP($B31*1000+AI$3,奖励辅助!$A:$K,11,FALSE),"")</f>
        <v/>
      </c>
      <c r="AJ31" t="str">
        <f>_xlfn.IFNA(","&amp;VLOOKUP($B31*1000+AJ$3,奖励辅助!$A:$K,11,FALSE),"")</f>
        <v/>
      </c>
      <c r="AK31" t="str">
        <f>_xlfn.IFNA(","&amp;VLOOKUP($B31*1000+AK$3,奖励辅助!$A:$K,11,FALSE),"")</f>
        <v/>
      </c>
      <c r="AL31" t="str">
        <f>_xlfn.IFNA(","&amp;VLOOKUP($B31*1000+AL$3,奖励辅助!$A:$K,11,FALSE),"")</f>
        <v/>
      </c>
      <c r="AM31" t="str">
        <f>_xlfn.IFNA(","&amp;VLOOKUP($B31*1000+AM$3,奖励辅助!$A:$K,11,FALSE),"")</f>
        <v/>
      </c>
    </row>
    <row r="32" spans="1:39" x14ac:dyDescent="0.15">
      <c r="A32">
        <f t="shared" si="0"/>
        <v>501029</v>
      </c>
      <c r="B32" s="2">
        <f t="shared" si="1"/>
        <v>1029</v>
      </c>
      <c r="C32" s="6">
        <v>1</v>
      </c>
      <c r="D32" s="6">
        <v>29</v>
      </c>
      <c r="E32" s="1" t="s">
        <v>90</v>
      </c>
      <c r="F32" s="3" t="s">
        <v>91</v>
      </c>
      <c r="G32" s="3" t="str">
        <f t="shared" si="2"/>
        <v>[{"t":"i","i":4,"c":500,"tr":0}]</v>
      </c>
      <c r="H32" s="2">
        <v>0</v>
      </c>
      <c r="I32" s="2">
        <v>0</v>
      </c>
      <c r="J32" t="str">
        <f>_xlfn.IFNA(VLOOKUP($B32*1000+J$3,奖励辅助!$A:$K,11,FALSE),"")</f>
        <v>{"t":"i","i":4,"c":500,"tr":0}</v>
      </c>
      <c r="K32" t="str">
        <f>_xlfn.IFNA(","&amp;VLOOKUP($B32*1000+K$3,奖励辅助!$A:$K,11,FALSE),"")</f>
        <v/>
      </c>
      <c r="L32" t="str">
        <f>_xlfn.IFNA(","&amp;VLOOKUP($B32*1000+L$3,奖励辅助!$A:$K,11,FALSE),"")</f>
        <v/>
      </c>
      <c r="M32" t="str">
        <f>_xlfn.IFNA(","&amp;VLOOKUP($B32*1000+M$3,奖励辅助!$A:$K,11,FALSE),"")</f>
        <v/>
      </c>
      <c r="N32" t="str">
        <f>_xlfn.IFNA(","&amp;VLOOKUP($B32*1000+N$3,奖励辅助!$A:$K,11,FALSE),"")</f>
        <v/>
      </c>
      <c r="O32" t="str">
        <f>_xlfn.IFNA(","&amp;VLOOKUP($B32*1000+O$3,奖励辅助!$A:$K,11,FALSE),"")</f>
        <v/>
      </c>
      <c r="P32" t="str">
        <f>_xlfn.IFNA(","&amp;VLOOKUP($B32*1000+P$3,奖励辅助!$A:$K,11,FALSE),"")</f>
        <v/>
      </c>
      <c r="Q32" t="str">
        <f>_xlfn.IFNA(","&amp;VLOOKUP($B32*1000+Q$3,奖励辅助!$A:$K,11,FALSE),"")</f>
        <v/>
      </c>
      <c r="R32" t="str">
        <f>_xlfn.IFNA(","&amp;VLOOKUP($B32*1000+R$3,奖励辅助!$A:$K,11,FALSE),"")</f>
        <v/>
      </c>
      <c r="S32" t="str">
        <f>_xlfn.IFNA(","&amp;VLOOKUP($B32*1000+S$3,奖励辅助!$A:$K,11,FALSE),"")</f>
        <v/>
      </c>
      <c r="T32" t="str">
        <f>_xlfn.IFNA(","&amp;VLOOKUP($B32*1000+T$3,奖励辅助!$A:$K,11,FALSE),"")</f>
        <v/>
      </c>
      <c r="U32" t="str">
        <f>_xlfn.IFNA(","&amp;VLOOKUP($B32*1000+U$3,奖励辅助!$A:$K,11,FALSE),"")</f>
        <v/>
      </c>
      <c r="V32" t="str">
        <f>_xlfn.IFNA(","&amp;VLOOKUP($B32*1000+V$3,奖励辅助!$A:$K,11,FALSE),"")</f>
        <v/>
      </c>
      <c r="W32" t="str">
        <f>_xlfn.IFNA(","&amp;VLOOKUP($B32*1000+W$3,奖励辅助!$A:$K,11,FALSE),"")</f>
        <v/>
      </c>
      <c r="X32" t="str">
        <f>_xlfn.IFNA(","&amp;VLOOKUP($B32*1000+X$3,奖励辅助!$A:$K,11,FALSE),"")</f>
        <v/>
      </c>
      <c r="Y32" t="str">
        <f>_xlfn.IFNA(","&amp;VLOOKUP($B32*1000+Y$3,奖励辅助!$A:$K,11,FALSE),"")</f>
        <v/>
      </c>
      <c r="Z32" t="str">
        <f>_xlfn.IFNA(","&amp;VLOOKUP($B32*1000+Z$3,奖励辅助!$A:$K,11,FALSE),"")</f>
        <v/>
      </c>
      <c r="AA32" t="str">
        <f>_xlfn.IFNA(","&amp;VLOOKUP($B32*1000+AA$3,奖励辅助!$A:$K,11,FALSE),"")</f>
        <v/>
      </c>
      <c r="AB32" t="str">
        <f>_xlfn.IFNA(","&amp;VLOOKUP($B32*1000+AB$3,奖励辅助!$A:$K,11,FALSE),"")</f>
        <v/>
      </c>
      <c r="AC32" t="str">
        <f>_xlfn.IFNA(","&amp;VLOOKUP($B32*1000+AC$3,奖励辅助!$A:$K,11,FALSE),"")</f>
        <v/>
      </c>
      <c r="AD32" t="str">
        <f>_xlfn.IFNA(","&amp;VLOOKUP($B32*1000+AD$3,奖励辅助!$A:$K,11,FALSE),"")</f>
        <v/>
      </c>
      <c r="AE32" t="str">
        <f>_xlfn.IFNA(","&amp;VLOOKUP($B32*1000+AE$3,奖励辅助!$A:$K,11,FALSE),"")</f>
        <v/>
      </c>
      <c r="AF32" t="str">
        <f>_xlfn.IFNA(","&amp;VLOOKUP($B32*1000+AF$3,奖励辅助!$A:$K,11,FALSE),"")</f>
        <v/>
      </c>
      <c r="AG32" t="str">
        <f>_xlfn.IFNA(","&amp;VLOOKUP($B32*1000+AG$3,奖励辅助!$A:$K,11,FALSE),"")</f>
        <v/>
      </c>
      <c r="AH32" t="str">
        <f>_xlfn.IFNA(","&amp;VLOOKUP($B32*1000+AH$3,奖励辅助!$A:$K,11,FALSE),"")</f>
        <v/>
      </c>
      <c r="AI32" t="str">
        <f>_xlfn.IFNA(","&amp;VLOOKUP($B32*1000+AI$3,奖励辅助!$A:$K,11,FALSE),"")</f>
        <v/>
      </c>
      <c r="AJ32" t="str">
        <f>_xlfn.IFNA(","&amp;VLOOKUP($B32*1000+AJ$3,奖励辅助!$A:$K,11,FALSE),"")</f>
        <v/>
      </c>
      <c r="AK32" t="str">
        <f>_xlfn.IFNA(","&amp;VLOOKUP($B32*1000+AK$3,奖励辅助!$A:$K,11,FALSE),"")</f>
        <v/>
      </c>
      <c r="AL32" t="str">
        <f>_xlfn.IFNA(","&amp;VLOOKUP($B32*1000+AL$3,奖励辅助!$A:$K,11,FALSE),"")</f>
        <v/>
      </c>
      <c r="AM32" t="str">
        <f>_xlfn.IFNA(","&amp;VLOOKUP($B32*1000+AM$3,奖励辅助!$A:$K,11,FALSE),"")</f>
        <v/>
      </c>
    </row>
    <row r="33" spans="1:39" x14ac:dyDescent="0.15">
      <c r="A33">
        <f t="shared" si="0"/>
        <v>501030</v>
      </c>
      <c r="B33" s="2">
        <f t="shared" si="1"/>
        <v>1030</v>
      </c>
      <c r="C33" s="6">
        <v>1</v>
      </c>
      <c r="D33" s="6">
        <v>30</v>
      </c>
      <c r="E33" s="1" t="s">
        <v>90</v>
      </c>
      <c r="F33" s="3" t="s">
        <v>91</v>
      </c>
      <c r="G33" s="3" t="str">
        <f t="shared" si="2"/>
        <v>[{"t":"i","i":4,"c":500,"tr":0}]</v>
      </c>
      <c r="H33" s="2">
        <v>0</v>
      </c>
      <c r="I33" s="2">
        <v>0</v>
      </c>
      <c r="J33" t="str">
        <f>_xlfn.IFNA(VLOOKUP($B33*1000+J$3,奖励辅助!$A:$K,11,FALSE),"")</f>
        <v>{"t":"i","i":4,"c":500,"tr":0}</v>
      </c>
      <c r="K33" t="str">
        <f>_xlfn.IFNA(","&amp;VLOOKUP($B33*1000+K$3,奖励辅助!$A:$K,11,FALSE),"")</f>
        <v/>
      </c>
      <c r="L33" t="str">
        <f>_xlfn.IFNA(","&amp;VLOOKUP($B33*1000+L$3,奖励辅助!$A:$K,11,FALSE),"")</f>
        <v/>
      </c>
      <c r="M33" t="str">
        <f>_xlfn.IFNA(","&amp;VLOOKUP($B33*1000+M$3,奖励辅助!$A:$K,11,FALSE),"")</f>
        <v/>
      </c>
      <c r="N33" t="str">
        <f>_xlfn.IFNA(","&amp;VLOOKUP($B33*1000+N$3,奖励辅助!$A:$K,11,FALSE),"")</f>
        <v/>
      </c>
      <c r="O33" t="str">
        <f>_xlfn.IFNA(","&amp;VLOOKUP($B33*1000+O$3,奖励辅助!$A:$K,11,FALSE),"")</f>
        <v/>
      </c>
      <c r="P33" t="str">
        <f>_xlfn.IFNA(","&amp;VLOOKUP($B33*1000+P$3,奖励辅助!$A:$K,11,FALSE),"")</f>
        <v/>
      </c>
      <c r="Q33" t="str">
        <f>_xlfn.IFNA(","&amp;VLOOKUP($B33*1000+Q$3,奖励辅助!$A:$K,11,FALSE),"")</f>
        <v/>
      </c>
      <c r="R33" t="str">
        <f>_xlfn.IFNA(","&amp;VLOOKUP($B33*1000+R$3,奖励辅助!$A:$K,11,FALSE),"")</f>
        <v/>
      </c>
      <c r="S33" t="str">
        <f>_xlfn.IFNA(","&amp;VLOOKUP($B33*1000+S$3,奖励辅助!$A:$K,11,FALSE),"")</f>
        <v/>
      </c>
      <c r="T33" t="str">
        <f>_xlfn.IFNA(","&amp;VLOOKUP($B33*1000+T$3,奖励辅助!$A:$K,11,FALSE),"")</f>
        <v/>
      </c>
      <c r="U33" t="str">
        <f>_xlfn.IFNA(","&amp;VLOOKUP($B33*1000+U$3,奖励辅助!$A:$K,11,FALSE),"")</f>
        <v/>
      </c>
      <c r="V33" t="str">
        <f>_xlfn.IFNA(","&amp;VLOOKUP($B33*1000+V$3,奖励辅助!$A:$K,11,FALSE),"")</f>
        <v/>
      </c>
      <c r="W33" t="str">
        <f>_xlfn.IFNA(","&amp;VLOOKUP($B33*1000+W$3,奖励辅助!$A:$K,11,FALSE),"")</f>
        <v/>
      </c>
      <c r="X33" t="str">
        <f>_xlfn.IFNA(","&amp;VLOOKUP($B33*1000+X$3,奖励辅助!$A:$K,11,FALSE),"")</f>
        <v/>
      </c>
      <c r="Y33" t="str">
        <f>_xlfn.IFNA(","&amp;VLOOKUP($B33*1000+Y$3,奖励辅助!$A:$K,11,FALSE),"")</f>
        <v/>
      </c>
      <c r="Z33" t="str">
        <f>_xlfn.IFNA(","&amp;VLOOKUP($B33*1000+Z$3,奖励辅助!$A:$K,11,FALSE),"")</f>
        <v/>
      </c>
      <c r="AA33" t="str">
        <f>_xlfn.IFNA(","&amp;VLOOKUP($B33*1000+AA$3,奖励辅助!$A:$K,11,FALSE),"")</f>
        <v/>
      </c>
      <c r="AB33" t="str">
        <f>_xlfn.IFNA(","&amp;VLOOKUP($B33*1000+AB$3,奖励辅助!$A:$K,11,FALSE),"")</f>
        <v/>
      </c>
      <c r="AC33" t="str">
        <f>_xlfn.IFNA(","&amp;VLOOKUP($B33*1000+AC$3,奖励辅助!$A:$K,11,FALSE),"")</f>
        <v/>
      </c>
      <c r="AD33" t="str">
        <f>_xlfn.IFNA(","&amp;VLOOKUP($B33*1000+AD$3,奖励辅助!$A:$K,11,FALSE),"")</f>
        <v/>
      </c>
      <c r="AE33" t="str">
        <f>_xlfn.IFNA(","&amp;VLOOKUP($B33*1000+AE$3,奖励辅助!$A:$K,11,FALSE),"")</f>
        <v/>
      </c>
      <c r="AF33" t="str">
        <f>_xlfn.IFNA(","&amp;VLOOKUP($B33*1000+AF$3,奖励辅助!$A:$K,11,FALSE),"")</f>
        <v/>
      </c>
      <c r="AG33" t="str">
        <f>_xlfn.IFNA(","&amp;VLOOKUP($B33*1000+AG$3,奖励辅助!$A:$K,11,FALSE),"")</f>
        <v/>
      </c>
      <c r="AH33" t="str">
        <f>_xlfn.IFNA(","&amp;VLOOKUP($B33*1000+AH$3,奖励辅助!$A:$K,11,FALSE),"")</f>
        <v/>
      </c>
      <c r="AI33" t="str">
        <f>_xlfn.IFNA(","&amp;VLOOKUP($B33*1000+AI$3,奖励辅助!$A:$K,11,FALSE),"")</f>
        <v/>
      </c>
      <c r="AJ33" t="str">
        <f>_xlfn.IFNA(","&amp;VLOOKUP($B33*1000+AJ$3,奖励辅助!$A:$K,11,FALSE),"")</f>
        <v/>
      </c>
      <c r="AK33" t="str">
        <f>_xlfn.IFNA(","&amp;VLOOKUP($B33*1000+AK$3,奖励辅助!$A:$K,11,FALSE),"")</f>
        <v/>
      </c>
      <c r="AL33" t="str">
        <f>_xlfn.IFNA(","&amp;VLOOKUP($B33*1000+AL$3,奖励辅助!$A:$K,11,FALSE),"")</f>
        <v/>
      </c>
      <c r="AM33" t="str">
        <f>_xlfn.IFNA(","&amp;VLOOKUP($B33*1000+AM$3,奖励辅助!$A:$K,11,FALSE),"")</f>
        <v/>
      </c>
    </row>
    <row r="34" spans="1:39" x14ac:dyDescent="0.15">
      <c r="A34">
        <f t="shared" si="0"/>
        <v>501031</v>
      </c>
      <c r="B34" s="2">
        <f t="shared" si="1"/>
        <v>1031</v>
      </c>
      <c r="C34" s="6">
        <v>1</v>
      </c>
      <c r="D34" s="6">
        <v>31</v>
      </c>
      <c r="E34" s="1" t="s">
        <v>90</v>
      </c>
      <c r="F34" s="3" t="s">
        <v>91</v>
      </c>
      <c r="G34" s="3" t="str">
        <f t="shared" si="2"/>
        <v>[{"t":"i","i":4,"c":500,"tr":0}]</v>
      </c>
      <c r="H34" s="2">
        <v>0</v>
      </c>
      <c r="I34" s="2">
        <v>0</v>
      </c>
      <c r="J34" t="str">
        <f>_xlfn.IFNA(VLOOKUP($B34*1000+J$3,奖励辅助!$A:$K,11,FALSE),"")</f>
        <v>{"t":"i","i":4,"c":500,"tr":0}</v>
      </c>
      <c r="K34" t="str">
        <f>_xlfn.IFNA(","&amp;VLOOKUP($B34*1000+K$3,奖励辅助!$A:$K,11,FALSE),"")</f>
        <v/>
      </c>
      <c r="L34" t="str">
        <f>_xlfn.IFNA(","&amp;VLOOKUP($B34*1000+L$3,奖励辅助!$A:$K,11,FALSE),"")</f>
        <v/>
      </c>
      <c r="M34" t="str">
        <f>_xlfn.IFNA(","&amp;VLOOKUP($B34*1000+M$3,奖励辅助!$A:$K,11,FALSE),"")</f>
        <v/>
      </c>
      <c r="N34" t="str">
        <f>_xlfn.IFNA(","&amp;VLOOKUP($B34*1000+N$3,奖励辅助!$A:$K,11,FALSE),"")</f>
        <v/>
      </c>
      <c r="O34" t="str">
        <f>_xlfn.IFNA(","&amp;VLOOKUP($B34*1000+O$3,奖励辅助!$A:$K,11,FALSE),"")</f>
        <v/>
      </c>
      <c r="P34" t="str">
        <f>_xlfn.IFNA(","&amp;VLOOKUP($B34*1000+P$3,奖励辅助!$A:$K,11,FALSE),"")</f>
        <v/>
      </c>
      <c r="Q34" t="str">
        <f>_xlfn.IFNA(","&amp;VLOOKUP($B34*1000+Q$3,奖励辅助!$A:$K,11,FALSE),"")</f>
        <v/>
      </c>
      <c r="R34" t="str">
        <f>_xlfn.IFNA(","&amp;VLOOKUP($B34*1000+R$3,奖励辅助!$A:$K,11,FALSE),"")</f>
        <v/>
      </c>
      <c r="S34" t="str">
        <f>_xlfn.IFNA(","&amp;VLOOKUP($B34*1000+S$3,奖励辅助!$A:$K,11,FALSE),"")</f>
        <v/>
      </c>
      <c r="T34" t="str">
        <f>_xlfn.IFNA(","&amp;VLOOKUP($B34*1000+T$3,奖励辅助!$A:$K,11,FALSE),"")</f>
        <v/>
      </c>
      <c r="U34" t="str">
        <f>_xlfn.IFNA(","&amp;VLOOKUP($B34*1000+U$3,奖励辅助!$A:$K,11,FALSE),"")</f>
        <v/>
      </c>
      <c r="V34" t="str">
        <f>_xlfn.IFNA(","&amp;VLOOKUP($B34*1000+V$3,奖励辅助!$A:$K,11,FALSE),"")</f>
        <v/>
      </c>
      <c r="W34" t="str">
        <f>_xlfn.IFNA(","&amp;VLOOKUP($B34*1000+W$3,奖励辅助!$A:$K,11,FALSE),"")</f>
        <v/>
      </c>
      <c r="X34" t="str">
        <f>_xlfn.IFNA(","&amp;VLOOKUP($B34*1000+X$3,奖励辅助!$A:$K,11,FALSE),"")</f>
        <v/>
      </c>
      <c r="Y34" t="str">
        <f>_xlfn.IFNA(","&amp;VLOOKUP($B34*1000+Y$3,奖励辅助!$A:$K,11,FALSE),"")</f>
        <v/>
      </c>
      <c r="Z34" t="str">
        <f>_xlfn.IFNA(","&amp;VLOOKUP($B34*1000+Z$3,奖励辅助!$A:$K,11,FALSE),"")</f>
        <v/>
      </c>
      <c r="AA34" t="str">
        <f>_xlfn.IFNA(","&amp;VLOOKUP($B34*1000+AA$3,奖励辅助!$A:$K,11,FALSE),"")</f>
        <v/>
      </c>
      <c r="AB34" t="str">
        <f>_xlfn.IFNA(","&amp;VLOOKUP($B34*1000+AB$3,奖励辅助!$A:$K,11,FALSE),"")</f>
        <v/>
      </c>
      <c r="AC34" t="str">
        <f>_xlfn.IFNA(","&amp;VLOOKUP($B34*1000+AC$3,奖励辅助!$A:$K,11,FALSE),"")</f>
        <v/>
      </c>
      <c r="AD34" t="str">
        <f>_xlfn.IFNA(","&amp;VLOOKUP($B34*1000+AD$3,奖励辅助!$A:$K,11,FALSE),"")</f>
        <v/>
      </c>
      <c r="AE34" t="str">
        <f>_xlfn.IFNA(","&amp;VLOOKUP($B34*1000+AE$3,奖励辅助!$A:$K,11,FALSE),"")</f>
        <v/>
      </c>
      <c r="AF34" t="str">
        <f>_xlfn.IFNA(","&amp;VLOOKUP($B34*1000+AF$3,奖励辅助!$A:$K,11,FALSE),"")</f>
        <v/>
      </c>
      <c r="AG34" t="str">
        <f>_xlfn.IFNA(","&amp;VLOOKUP($B34*1000+AG$3,奖励辅助!$A:$K,11,FALSE),"")</f>
        <v/>
      </c>
      <c r="AH34" t="str">
        <f>_xlfn.IFNA(","&amp;VLOOKUP($B34*1000+AH$3,奖励辅助!$A:$K,11,FALSE),"")</f>
        <v/>
      </c>
      <c r="AI34" t="str">
        <f>_xlfn.IFNA(","&amp;VLOOKUP($B34*1000+AI$3,奖励辅助!$A:$K,11,FALSE),"")</f>
        <v/>
      </c>
      <c r="AJ34" t="str">
        <f>_xlfn.IFNA(","&amp;VLOOKUP($B34*1000+AJ$3,奖励辅助!$A:$K,11,FALSE),"")</f>
        <v/>
      </c>
      <c r="AK34" t="str">
        <f>_xlfn.IFNA(","&amp;VLOOKUP($B34*1000+AK$3,奖励辅助!$A:$K,11,FALSE),"")</f>
        <v/>
      </c>
      <c r="AL34" t="str">
        <f>_xlfn.IFNA(","&amp;VLOOKUP($B34*1000+AL$3,奖励辅助!$A:$K,11,FALSE),"")</f>
        <v/>
      </c>
      <c r="AM34" t="str">
        <f>_xlfn.IFNA(","&amp;VLOOKUP($B34*1000+AM$3,奖励辅助!$A:$K,11,FALSE),"")</f>
        <v/>
      </c>
    </row>
    <row r="35" spans="1:39" x14ac:dyDescent="0.15">
      <c r="A35">
        <f t="shared" si="0"/>
        <v>501032</v>
      </c>
      <c r="B35" s="2">
        <f t="shared" si="1"/>
        <v>1032</v>
      </c>
      <c r="C35" s="6">
        <v>1</v>
      </c>
      <c r="D35" s="6">
        <v>32</v>
      </c>
      <c r="E35" s="1" t="s">
        <v>90</v>
      </c>
      <c r="F35" s="3" t="s">
        <v>91</v>
      </c>
      <c r="G35" s="3" t="str">
        <f t="shared" si="2"/>
        <v>[{"t":"i","i":4,"c":500,"tr":0}]</v>
      </c>
      <c r="H35" s="2">
        <v>0</v>
      </c>
      <c r="I35" s="2">
        <v>0</v>
      </c>
      <c r="J35" t="str">
        <f>_xlfn.IFNA(VLOOKUP($B35*1000+J$3,奖励辅助!$A:$K,11,FALSE),"")</f>
        <v>{"t":"i","i":4,"c":500,"tr":0}</v>
      </c>
      <c r="K35" t="str">
        <f>_xlfn.IFNA(","&amp;VLOOKUP($B35*1000+K$3,奖励辅助!$A:$K,11,FALSE),"")</f>
        <v/>
      </c>
      <c r="L35" t="str">
        <f>_xlfn.IFNA(","&amp;VLOOKUP($B35*1000+L$3,奖励辅助!$A:$K,11,FALSE),"")</f>
        <v/>
      </c>
      <c r="M35" t="str">
        <f>_xlfn.IFNA(","&amp;VLOOKUP($B35*1000+M$3,奖励辅助!$A:$K,11,FALSE),"")</f>
        <v/>
      </c>
      <c r="N35" t="str">
        <f>_xlfn.IFNA(","&amp;VLOOKUP($B35*1000+N$3,奖励辅助!$A:$K,11,FALSE),"")</f>
        <v/>
      </c>
      <c r="O35" t="str">
        <f>_xlfn.IFNA(","&amp;VLOOKUP($B35*1000+O$3,奖励辅助!$A:$K,11,FALSE),"")</f>
        <v/>
      </c>
      <c r="P35" t="str">
        <f>_xlfn.IFNA(","&amp;VLOOKUP($B35*1000+P$3,奖励辅助!$A:$K,11,FALSE),"")</f>
        <v/>
      </c>
      <c r="Q35" t="str">
        <f>_xlfn.IFNA(","&amp;VLOOKUP($B35*1000+Q$3,奖励辅助!$A:$K,11,FALSE),"")</f>
        <v/>
      </c>
      <c r="R35" t="str">
        <f>_xlfn.IFNA(","&amp;VLOOKUP($B35*1000+R$3,奖励辅助!$A:$K,11,FALSE),"")</f>
        <v/>
      </c>
      <c r="S35" t="str">
        <f>_xlfn.IFNA(","&amp;VLOOKUP($B35*1000+S$3,奖励辅助!$A:$K,11,FALSE),"")</f>
        <v/>
      </c>
      <c r="T35" t="str">
        <f>_xlfn.IFNA(","&amp;VLOOKUP($B35*1000+T$3,奖励辅助!$A:$K,11,FALSE),"")</f>
        <v/>
      </c>
      <c r="U35" t="str">
        <f>_xlfn.IFNA(","&amp;VLOOKUP($B35*1000+U$3,奖励辅助!$A:$K,11,FALSE),"")</f>
        <v/>
      </c>
      <c r="V35" t="str">
        <f>_xlfn.IFNA(","&amp;VLOOKUP($B35*1000+V$3,奖励辅助!$A:$K,11,FALSE),"")</f>
        <v/>
      </c>
      <c r="W35" t="str">
        <f>_xlfn.IFNA(","&amp;VLOOKUP($B35*1000+W$3,奖励辅助!$A:$K,11,FALSE),"")</f>
        <v/>
      </c>
      <c r="X35" t="str">
        <f>_xlfn.IFNA(","&amp;VLOOKUP($B35*1000+X$3,奖励辅助!$A:$K,11,FALSE),"")</f>
        <v/>
      </c>
      <c r="Y35" t="str">
        <f>_xlfn.IFNA(","&amp;VLOOKUP($B35*1000+Y$3,奖励辅助!$A:$K,11,FALSE),"")</f>
        <v/>
      </c>
      <c r="Z35" t="str">
        <f>_xlfn.IFNA(","&amp;VLOOKUP($B35*1000+Z$3,奖励辅助!$A:$K,11,FALSE),"")</f>
        <v/>
      </c>
      <c r="AA35" t="str">
        <f>_xlfn.IFNA(","&amp;VLOOKUP($B35*1000+AA$3,奖励辅助!$A:$K,11,FALSE),"")</f>
        <v/>
      </c>
      <c r="AB35" t="str">
        <f>_xlfn.IFNA(","&amp;VLOOKUP($B35*1000+AB$3,奖励辅助!$A:$K,11,FALSE),"")</f>
        <v/>
      </c>
      <c r="AC35" t="str">
        <f>_xlfn.IFNA(","&amp;VLOOKUP($B35*1000+AC$3,奖励辅助!$A:$K,11,FALSE),"")</f>
        <v/>
      </c>
      <c r="AD35" t="str">
        <f>_xlfn.IFNA(","&amp;VLOOKUP($B35*1000+AD$3,奖励辅助!$A:$K,11,FALSE),"")</f>
        <v/>
      </c>
      <c r="AE35" t="str">
        <f>_xlfn.IFNA(","&amp;VLOOKUP($B35*1000+AE$3,奖励辅助!$A:$K,11,FALSE),"")</f>
        <v/>
      </c>
      <c r="AF35" t="str">
        <f>_xlfn.IFNA(","&amp;VLOOKUP($B35*1000+AF$3,奖励辅助!$A:$K,11,FALSE),"")</f>
        <v/>
      </c>
      <c r="AG35" t="str">
        <f>_xlfn.IFNA(","&amp;VLOOKUP($B35*1000+AG$3,奖励辅助!$A:$K,11,FALSE),"")</f>
        <v/>
      </c>
      <c r="AH35" t="str">
        <f>_xlfn.IFNA(","&amp;VLOOKUP($B35*1000+AH$3,奖励辅助!$A:$K,11,FALSE),"")</f>
        <v/>
      </c>
      <c r="AI35" t="str">
        <f>_xlfn.IFNA(","&amp;VLOOKUP($B35*1000+AI$3,奖励辅助!$A:$K,11,FALSE),"")</f>
        <v/>
      </c>
      <c r="AJ35" t="str">
        <f>_xlfn.IFNA(","&amp;VLOOKUP($B35*1000+AJ$3,奖励辅助!$A:$K,11,FALSE),"")</f>
        <v/>
      </c>
      <c r="AK35" t="str">
        <f>_xlfn.IFNA(","&amp;VLOOKUP($B35*1000+AK$3,奖励辅助!$A:$K,11,FALSE),"")</f>
        <v/>
      </c>
      <c r="AL35" t="str">
        <f>_xlfn.IFNA(","&amp;VLOOKUP($B35*1000+AL$3,奖励辅助!$A:$K,11,FALSE),"")</f>
        <v/>
      </c>
      <c r="AM35" t="str">
        <f>_xlfn.IFNA(","&amp;VLOOKUP($B35*1000+AM$3,奖励辅助!$A:$K,11,FALSE),"")</f>
        <v/>
      </c>
    </row>
    <row r="36" spans="1:39" x14ac:dyDescent="0.15">
      <c r="A36">
        <f t="shared" si="0"/>
        <v>501033</v>
      </c>
      <c r="B36" s="2">
        <f t="shared" si="1"/>
        <v>1033</v>
      </c>
      <c r="C36" s="6">
        <v>1</v>
      </c>
      <c r="D36" s="6">
        <v>33</v>
      </c>
      <c r="E36" s="1" t="s">
        <v>90</v>
      </c>
      <c r="F36" s="3" t="s">
        <v>91</v>
      </c>
      <c r="G36" s="3" t="str">
        <f t="shared" si="2"/>
        <v>[{"t":"i","i":4,"c":500,"tr":0}]</v>
      </c>
      <c r="H36" s="2">
        <v>0</v>
      </c>
      <c r="I36" s="2">
        <v>0</v>
      </c>
      <c r="J36" t="str">
        <f>_xlfn.IFNA(VLOOKUP($B36*1000+J$3,奖励辅助!$A:$K,11,FALSE),"")</f>
        <v>{"t":"i","i":4,"c":500,"tr":0}</v>
      </c>
      <c r="K36" t="str">
        <f>_xlfn.IFNA(","&amp;VLOOKUP($B36*1000+K$3,奖励辅助!$A:$K,11,FALSE),"")</f>
        <v/>
      </c>
      <c r="L36" t="str">
        <f>_xlfn.IFNA(","&amp;VLOOKUP($B36*1000+L$3,奖励辅助!$A:$K,11,FALSE),"")</f>
        <v/>
      </c>
      <c r="M36" t="str">
        <f>_xlfn.IFNA(","&amp;VLOOKUP($B36*1000+M$3,奖励辅助!$A:$K,11,FALSE),"")</f>
        <v/>
      </c>
      <c r="N36" t="str">
        <f>_xlfn.IFNA(","&amp;VLOOKUP($B36*1000+N$3,奖励辅助!$A:$K,11,FALSE),"")</f>
        <v/>
      </c>
      <c r="O36" t="str">
        <f>_xlfn.IFNA(","&amp;VLOOKUP($B36*1000+O$3,奖励辅助!$A:$K,11,FALSE),"")</f>
        <v/>
      </c>
      <c r="P36" t="str">
        <f>_xlfn.IFNA(","&amp;VLOOKUP($B36*1000+P$3,奖励辅助!$A:$K,11,FALSE),"")</f>
        <v/>
      </c>
      <c r="Q36" t="str">
        <f>_xlfn.IFNA(","&amp;VLOOKUP($B36*1000+Q$3,奖励辅助!$A:$K,11,FALSE),"")</f>
        <v/>
      </c>
      <c r="R36" t="str">
        <f>_xlfn.IFNA(","&amp;VLOOKUP($B36*1000+R$3,奖励辅助!$A:$K,11,FALSE),"")</f>
        <v/>
      </c>
      <c r="S36" t="str">
        <f>_xlfn.IFNA(","&amp;VLOOKUP($B36*1000+S$3,奖励辅助!$A:$K,11,FALSE),"")</f>
        <v/>
      </c>
      <c r="T36" t="str">
        <f>_xlfn.IFNA(","&amp;VLOOKUP($B36*1000+T$3,奖励辅助!$A:$K,11,FALSE),"")</f>
        <v/>
      </c>
      <c r="U36" t="str">
        <f>_xlfn.IFNA(","&amp;VLOOKUP($B36*1000+U$3,奖励辅助!$A:$K,11,FALSE),"")</f>
        <v/>
      </c>
      <c r="V36" t="str">
        <f>_xlfn.IFNA(","&amp;VLOOKUP($B36*1000+V$3,奖励辅助!$A:$K,11,FALSE),"")</f>
        <v/>
      </c>
      <c r="W36" t="str">
        <f>_xlfn.IFNA(","&amp;VLOOKUP($B36*1000+W$3,奖励辅助!$A:$K,11,FALSE),"")</f>
        <v/>
      </c>
      <c r="X36" t="str">
        <f>_xlfn.IFNA(","&amp;VLOOKUP($B36*1000+X$3,奖励辅助!$A:$K,11,FALSE),"")</f>
        <v/>
      </c>
      <c r="Y36" t="str">
        <f>_xlfn.IFNA(","&amp;VLOOKUP($B36*1000+Y$3,奖励辅助!$A:$K,11,FALSE),"")</f>
        <v/>
      </c>
      <c r="Z36" t="str">
        <f>_xlfn.IFNA(","&amp;VLOOKUP($B36*1000+Z$3,奖励辅助!$A:$K,11,FALSE),"")</f>
        <v/>
      </c>
      <c r="AA36" t="str">
        <f>_xlfn.IFNA(","&amp;VLOOKUP($B36*1000+AA$3,奖励辅助!$A:$K,11,FALSE),"")</f>
        <v/>
      </c>
      <c r="AB36" t="str">
        <f>_xlfn.IFNA(","&amp;VLOOKUP($B36*1000+AB$3,奖励辅助!$A:$K,11,FALSE),"")</f>
        <v/>
      </c>
      <c r="AC36" t="str">
        <f>_xlfn.IFNA(","&amp;VLOOKUP($B36*1000+AC$3,奖励辅助!$A:$K,11,FALSE),"")</f>
        <v/>
      </c>
      <c r="AD36" t="str">
        <f>_xlfn.IFNA(","&amp;VLOOKUP($B36*1000+AD$3,奖励辅助!$A:$K,11,FALSE),"")</f>
        <v/>
      </c>
      <c r="AE36" t="str">
        <f>_xlfn.IFNA(","&amp;VLOOKUP($B36*1000+AE$3,奖励辅助!$A:$K,11,FALSE),"")</f>
        <v/>
      </c>
      <c r="AF36" t="str">
        <f>_xlfn.IFNA(","&amp;VLOOKUP($B36*1000+AF$3,奖励辅助!$A:$K,11,FALSE),"")</f>
        <v/>
      </c>
      <c r="AG36" t="str">
        <f>_xlfn.IFNA(","&amp;VLOOKUP($B36*1000+AG$3,奖励辅助!$A:$K,11,FALSE),"")</f>
        <v/>
      </c>
      <c r="AH36" t="str">
        <f>_xlfn.IFNA(","&amp;VLOOKUP($B36*1000+AH$3,奖励辅助!$A:$K,11,FALSE),"")</f>
        <v/>
      </c>
      <c r="AI36" t="str">
        <f>_xlfn.IFNA(","&amp;VLOOKUP($B36*1000+AI$3,奖励辅助!$A:$K,11,FALSE),"")</f>
        <v/>
      </c>
      <c r="AJ36" t="str">
        <f>_xlfn.IFNA(","&amp;VLOOKUP($B36*1000+AJ$3,奖励辅助!$A:$K,11,FALSE),"")</f>
        <v/>
      </c>
      <c r="AK36" t="str">
        <f>_xlfn.IFNA(","&amp;VLOOKUP($B36*1000+AK$3,奖励辅助!$A:$K,11,FALSE),"")</f>
        <v/>
      </c>
      <c r="AL36" t="str">
        <f>_xlfn.IFNA(","&amp;VLOOKUP($B36*1000+AL$3,奖励辅助!$A:$K,11,FALSE),"")</f>
        <v/>
      </c>
      <c r="AM36" t="str">
        <f>_xlfn.IFNA(","&amp;VLOOKUP($B36*1000+AM$3,奖励辅助!$A:$K,11,FALSE),"")</f>
        <v/>
      </c>
    </row>
    <row r="37" spans="1:39" x14ac:dyDescent="0.15">
      <c r="A37">
        <f t="shared" si="0"/>
        <v>501034</v>
      </c>
      <c r="B37" s="2">
        <f t="shared" si="1"/>
        <v>1034</v>
      </c>
      <c r="C37" s="6">
        <v>1</v>
      </c>
      <c r="D37" s="6">
        <v>34</v>
      </c>
      <c r="E37" s="1" t="s">
        <v>90</v>
      </c>
      <c r="F37" s="3" t="s">
        <v>91</v>
      </c>
      <c r="G37" s="3" t="str">
        <f t="shared" si="2"/>
        <v>[{"t":"i","i":4,"c":500,"tr":0}]</v>
      </c>
      <c r="H37" s="2">
        <v>0</v>
      </c>
      <c r="I37" s="2">
        <v>0</v>
      </c>
      <c r="J37" t="str">
        <f>_xlfn.IFNA(VLOOKUP($B37*1000+J$3,奖励辅助!$A:$K,11,FALSE),"")</f>
        <v>{"t":"i","i":4,"c":500,"tr":0}</v>
      </c>
      <c r="K37" t="str">
        <f>_xlfn.IFNA(","&amp;VLOOKUP($B37*1000+K$3,奖励辅助!$A:$K,11,FALSE),"")</f>
        <v/>
      </c>
      <c r="L37" t="str">
        <f>_xlfn.IFNA(","&amp;VLOOKUP($B37*1000+L$3,奖励辅助!$A:$K,11,FALSE),"")</f>
        <v/>
      </c>
      <c r="M37" t="str">
        <f>_xlfn.IFNA(","&amp;VLOOKUP($B37*1000+M$3,奖励辅助!$A:$K,11,FALSE),"")</f>
        <v/>
      </c>
      <c r="N37" t="str">
        <f>_xlfn.IFNA(","&amp;VLOOKUP($B37*1000+N$3,奖励辅助!$A:$K,11,FALSE),"")</f>
        <v/>
      </c>
      <c r="O37" t="str">
        <f>_xlfn.IFNA(","&amp;VLOOKUP($B37*1000+O$3,奖励辅助!$A:$K,11,FALSE),"")</f>
        <v/>
      </c>
      <c r="P37" t="str">
        <f>_xlfn.IFNA(","&amp;VLOOKUP($B37*1000+P$3,奖励辅助!$A:$K,11,FALSE),"")</f>
        <v/>
      </c>
      <c r="Q37" t="str">
        <f>_xlfn.IFNA(","&amp;VLOOKUP($B37*1000+Q$3,奖励辅助!$A:$K,11,FALSE),"")</f>
        <v/>
      </c>
      <c r="R37" t="str">
        <f>_xlfn.IFNA(","&amp;VLOOKUP($B37*1000+R$3,奖励辅助!$A:$K,11,FALSE),"")</f>
        <v/>
      </c>
      <c r="S37" t="str">
        <f>_xlfn.IFNA(","&amp;VLOOKUP($B37*1000+S$3,奖励辅助!$A:$K,11,FALSE),"")</f>
        <v/>
      </c>
      <c r="T37" t="str">
        <f>_xlfn.IFNA(","&amp;VLOOKUP($B37*1000+T$3,奖励辅助!$A:$K,11,FALSE),"")</f>
        <v/>
      </c>
      <c r="U37" t="str">
        <f>_xlfn.IFNA(","&amp;VLOOKUP($B37*1000+U$3,奖励辅助!$A:$K,11,FALSE),"")</f>
        <v/>
      </c>
      <c r="V37" t="str">
        <f>_xlfn.IFNA(","&amp;VLOOKUP($B37*1000+V$3,奖励辅助!$A:$K,11,FALSE),"")</f>
        <v/>
      </c>
      <c r="W37" t="str">
        <f>_xlfn.IFNA(","&amp;VLOOKUP($B37*1000+W$3,奖励辅助!$A:$K,11,FALSE),"")</f>
        <v/>
      </c>
      <c r="X37" t="str">
        <f>_xlfn.IFNA(","&amp;VLOOKUP($B37*1000+X$3,奖励辅助!$A:$K,11,FALSE),"")</f>
        <v/>
      </c>
      <c r="Y37" t="str">
        <f>_xlfn.IFNA(","&amp;VLOOKUP($B37*1000+Y$3,奖励辅助!$A:$K,11,FALSE),"")</f>
        <v/>
      </c>
      <c r="Z37" t="str">
        <f>_xlfn.IFNA(","&amp;VLOOKUP($B37*1000+Z$3,奖励辅助!$A:$K,11,FALSE),"")</f>
        <v/>
      </c>
      <c r="AA37" t="str">
        <f>_xlfn.IFNA(","&amp;VLOOKUP($B37*1000+AA$3,奖励辅助!$A:$K,11,FALSE),"")</f>
        <v/>
      </c>
      <c r="AB37" t="str">
        <f>_xlfn.IFNA(","&amp;VLOOKUP($B37*1000+AB$3,奖励辅助!$A:$K,11,FALSE),"")</f>
        <v/>
      </c>
      <c r="AC37" t="str">
        <f>_xlfn.IFNA(","&amp;VLOOKUP($B37*1000+AC$3,奖励辅助!$A:$K,11,FALSE),"")</f>
        <v/>
      </c>
      <c r="AD37" t="str">
        <f>_xlfn.IFNA(","&amp;VLOOKUP($B37*1000+AD$3,奖励辅助!$A:$K,11,FALSE),"")</f>
        <v/>
      </c>
      <c r="AE37" t="str">
        <f>_xlfn.IFNA(","&amp;VLOOKUP($B37*1000+AE$3,奖励辅助!$A:$K,11,FALSE),"")</f>
        <v/>
      </c>
      <c r="AF37" t="str">
        <f>_xlfn.IFNA(","&amp;VLOOKUP($B37*1000+AF$3,奖励辅助!$A:$K,11,FALSE),"")</f>
        <v/>
      </c>
      <c r="AG37" t="str">
        <f>_xlfn.IFNA(","&amp;VLOOKUP($B37*1000+AG$3,奖励辅助!$A:$K,11,FALSE),"")</f>
        <v/>
      </c>
      <c r="AH37" t="str">
        <f>_xlfn.IFNA(","&amp;VLOOKUP($B37*1000+AH$3,奖励辅助!$A:$K,11,FALSE),"")</f>
        <v/>
      </c>
      <c r="AI37" t="str">
        <f>_xlfn.IFNA(","&amp;VLOOKUP($B37*1000+AI$3,奖励辅助!$A:$K,11,FALSE),"")</f>
        <v/>
      </c>
      <c r="AJ37" t="str">
        <f>_xlfn.IFNA(","&amp;VLOOKUP($B37*1000+AJ$3,奖励辅助!$A:$K,11,FALSE),"")</f>
        <v/>
      </c>
      <c r="AK37" t="str">
        <f>_xlfn.IFNA(","&amp;VLOOKUP($B37*1000+AK$3,奖励辅助!$A:$K,11,FALSE),"")</f>
        <v/>
      </c>
      <c r="AL37" t="str">
        <f>_xlfn.IFNA(","&amp;VLOOKUP($B37*1000+AL$3,奖励辅助!$A:$K,11,FALSE),"")</f>
        <v/>
      </c>
      <c r="AM37" t="str">
        <f>_xlfn.IFNA(","&amp;VLOOKUP($B37*1000+AM$3,奖励辅助!$A:$K,11,FALSE),"")</f>
        <v/>
      </c>
    </row>
    <row r="38" spans="1:39" x14ac:dyDescent="0.15">
      <c r="A38">
        <f t="shared" si="0"/>
        <v>501035</v>
      </c>
      <c r="B38" s="2">
        <f t="shared" si="1"/>
        <v>1035</v>
      </c>
      <c r="C38" s="6">
        <v>1</v>
      </c>
      <c r="D38" s="6">
        <v>35</v>
      </c>
      <c r="E38" s="1" t="s">
        <v>90</v>
      </c>
      <c r="F38" s="3" t="s">
        <v>91</v>
      </c>
      <c r="G38" s="3" t="str">
        <f t="shared" si="2"/>
        <v>[{"t":"i","i":4,"c":500,"tr":0}]</v>
      </c>
      <c r="H38" s="2">
        <v>0</v>
      </c>
      <c r="I38" s="2">
        <v>0</v>
      </c>
      <c r="J38" t="str">
        <f>_xlfn.IFNA(VLOOKUP($B38*1000+J$3,奖励辅助!$A:$K,11,FALSE),"")</f>
        <v>{"t":"i","i":4,"c":500,"tr":0}</v>
      </c>
      <c r="K38" t="str">
        <f>_xlfn.IFNA(","&amp;VLOOKUP($B38*1000+K$3,奖励辅助!$A:$K,11,FALSE),"")</f>
        <v/>
      </c>
      <c r="L38" t="str">
        <f>_xlfn.IFNA(","&amp;VLOOKUP($B38*1000+L$3,奖励辅助!$A:$K,11,FALSE),"")</f>
        <v/>
      </c>
      <c r="M38" t="str">
        <f>_xlfn.IFNA(","&amp;VLOOKUP($B38*1000+M$3,奖励辅助!$A:$K,11,FALSE),"")</f>
        <v/>
      </c>
      <c r="N38" t="str">
        <f>_xlfn.IFNA(","&amp;VLOOKUP($B38*1000+N$3,奖励辅助!$A:$K,11,FALSE),"")</f>
        <v/>
      </c>
      <c r="O38" t="str">
        <f>_xlfn.IFNA(","&amp;VLOOKUP($B38*1000+O$3,奖励辅助!$A:$K,11,FALSE),"")</f>
        <v/>
      </c>
      <c r="P38" t="str">
        <f>_xlfn.IFNA(","&amp;VLOOKUP($B38*1000+P$3,奖励辅助!$A:$K,11,FALSE),"")</f>
        <v/>
      </c>
      <c r="Q38" t="str">
        <f>_xlfn.IFNA(","&amp;VLOOKUP($B38*1000+Q$3,奖励辅助!$A:$K,11,FALSE),"")</f>
        <v/>
      </c>
      <c r="R38" t="str">
        <f>_xlfn.IFNA(","&amp;VLOOKUP($B38*1000+R$3,奖励辅助!$A:$K,11,FALSE),"")</f>
        <v/>
      </c>
      <c r="S38" t="str">
        <f>_xlfn.IFNA(","&amp;VLOOKUP($B38*1000+S$3,奖励辅助!$A:$K,11,FALSE),"")</f>
        <v/>
      </c>
      <c r="T38" t="str">
        <f>_xlfn.IFNA(","&amp;VLOOKUP($B38*1000+T$3,奖励辅助!$A:$K,11,FALSE),"")</f>
        <v/>
      </c>
      <c r="U38" t="str">
        <f>_xlfn.IFNA(","&amp;VLOOKUP($B38*1000+U$3,奖励辅助!$A:$K,11,FALSE),"")</f>
        <v/>
      </c>
      <c r="V38" t="str">
        <f>_xlfn.IFNA(","&amp;VLOOKUP($B38*1000+V$3,奖励辅助!$A:$K,11,FALSE),"")</f>
        <v/>
      </c>
      <c r="W38" t="str">
        <f>_xlfn.IFNA(","&amp;VLOOKUP($B38*1000+W$3,奖励辅助!$A:$K,11,FALSE),"")</f>
        <v/>
      </c>
      <c r="X38" t="str">
        <f>_xlfn.IFNA(","&amp;VLOOKUP($B38*1000+X$3,奖励辅助!$A:$K,11,FALSE),"")</f>
        <v/>
      </c>
      <c r="Y38" t="str">
        <f>_xlfn.IFNA(","&amp;VLOOKUP($B38*1000+Y$3,奖励辅助!$A:$K,11,FALSE),"")</f>
        <v/>
      </c>
      <c r="Z38" t="str">
        <f>_xlfn.IFNA(","&amp;VLOOKUP($B38*1000+Z$3,奖励辅助!$A:$K,11,FALSE),"")</f>
        <v/>
      </c>
      <c r="AA38" t="str">
        <f>_xlfn.IFNA(","&amp;VLOOKUP($B38*1000+AA$3,奖励辅助!$A:$K,11,FALSE),"")</f>
        <v/>
      </c>
      <c r="AB38" t="str">
        <f>_xlfn.IFNA(","&amp;VLOOKUP($B38*1000+AB$3,奖励辅助!$A:$K,11,FALSE),"")</f>
        <v/>
      </c>
      <c r="AC38" t="str">
        <f>_xlfn.IFNA(","&amp;VLOOKUP($B38*1000+AC$3,奖励辅助!$A:$K,11,FALSE),"")</f>
        <v/>
      </c>
      <c r="AD38" t="str">
        <f>_xlfn.IFNA(","&amp;VLOOKUP($B38*1000+AD$3,奖励辅助!$A:$K,11,FALSE),"")</f>
        <v/>
      </c>
      <c r="AE38" t="str">
        <f>_xlfn.IFNA(","&amp;VLOOKUP($B38*1000+AE$3,奖励辅助!$A:$K,11,FALSE),"")</f>
        <v/>
      </c>
      <c r="AF38" t="str">
        <f>_xlfn.IFNA(","&amp;VLOOKUP($B38*1000+AF$3,奖励辅助!$A:$K,11,FALSE),"")</f>
        <v/>
      </c>
      <c r="AG38" t="str">
        <f>_xlfn.IFNA(","&amp;VLOOKUP($B38*1000+AG$3,奖励辅助!$A:$K,11,FALSE),"")</f>
        <v/>
      </c>
      <c r="AH38" t="str">
        <f>_xlfn.IFNA(","&amp;VLOOKUP($B38*1000+AH$3,奖励辅助!$A:$K,11,FALSE),"")</f>
        <v/>
      </c>
      <c r="AI38" t="str">
        <f>_xlfn.IFNA(","&amp;VLOOKUP($B38*1000+AI$3,奖励辅助!$A:$K,11,FALSE),"")</f>
        <v/>
      </c>
      <c r="AJ38" t="str">
        <f>_xlfn.IFNA(","&amp;VLOOKUP($B38*1000+AJ$3,奖励辅助!$A:$K,11,FALSE),"")</f>
        <v/>
      </c>
      <c r="AK38" t="str">
        <f>_xlfn.IFNA(","&amp;VLOOKUP($B38*1000+AK$3,奖励辅助!$A:$K,11,FALSE),"")</f>
        <v/>
      </c>
      <c r="AL38" t="str">
        <f>_xlfn.IFNA(","&amp;VLOOKUP($B38*1000+AL$3,奖励辅助!$A:$K,11,FALSE),"")</f>
        <v/>
      </c>
      <c r="AM38" t="str">
        <f>_xlfn.IFNA(","&amp;VLOOKUP($B38*1000+AM$3,奖励辅助!$A:$K,11,FALSE),"")</f>
        <v/>
      </c>
    </row>
    <row r="39" spans="1:39" x14ac:dyDescent="0.15">
      <c r="A39">
        <f t="shared" si="0"/>
        <v>501036</v>
      </c>
      <c r="B39" s="2">
        <f t="shared" si="1"/>
        <v>1036</v>
      </c>
      <c r="C39" s="6">
        <v>1</v>
      </c>
      <c r="D39" s="6">
        <v>36</v>
      </c>
      <c r="E39" s="1" t="s">
        <v>90</v>
      </c>
      <c r="F39" s="3" t="s">
        <v>91</v>
      </c>
      <c r="G39" s="3" t="str">
        <f t="shared" si="2"/>
        <v>[{"t":"i","i":4,"c":500,"tr":0}]</v>
      </c>
      <c r="H39" s="2">
        <v>0</v>
      </c>
      <c r="I39" s="2">
        <v>0</v>
      </c>
      <c r="J39" t="str">
        <f>_xlfn.IFNA(VLOOKUP($B39*1000+J$3,奖励辅助!$A:$K,11,FALSE),"")</f>
        <v>{"t":"i","i":4,"c":500,"tr":0}</v>
      </c>
      <c r="K39" t="str">
        <f>_xlfn.IFNA(","&amp;VLOOKUP($B39*1000+K$3,奖励辅助!$A:$K,11,FALSE),"")</f>
        <v/>
      </c>
      <c r="L39" t="str">
        <f>_xlfn.IFNA(","&amp;VLOOKUP($B39*1000+L$3,奖励辅助!$A:$K,11,FALSE),"")</f>
        <v/>
      </c>
      <c r="M39" t="str">
        <f>_xlfn.IFNA(","&amp;VLOOKUP($B39*1000+M$3,奖励辅助!$A:$K,11,FALSE),"")</f>
        <v/>
      </c>
      <c r="N39" t="str">
        <f>_xlfn.IFNA(","&amp;VLOOKUP($B39*1000+N$3,奖励辅助!$A:$K,11,FALSE),"")</f>
        <v/>
      </c>
      <c r="O39" t="str">
        <f>_xlfn.IFNA(","&amp;VLOOKUP($B39*1000+O$3,奖励辅助!$A:$K,11,FALSE),"")</f>
        <v/>
      </c>
      <c r="P39" t="str">
        <f>_xlfn.IFNA(","&amp;VLOOKUP($B39*1000+P$3,奖励辅助!$A:$K,11,FALSE),"")</f>
        <v/>
      </c>
      <c r="Q39" t="str">
        <f>_xlfn.IFNA(","&amp;VLOOKUP($B39*1000+Q$3,奖励辅助!$A:$K,11,FALSE),"")</f>
        <v/>
      </c>
      <c r="R39" t="str">
        <f>_xlfn.IFNA(","&amp;VLOOKUP($B39*1000+R$3,奖励辅助!$A:$K,11,FALSE),"")</f>
        <v/>
      </c>
      <c r="S39" t="str">
        <f>_xlfn.IFNA(","&amp;VLOOKUP($B39*1000+S$3,奖励辅助!$A:$K,11,FALSE),"")</f>
        <v/>
      </c>
      <c r="T39" t="str">
        <f>_xlfn.IFNA(","&amp;VLOOKUP($B39*1000+T$3,奖励辅助!$A:$K,11,FALSE),"")</f>
        <v/>
      </c>
      <c r="U39" t="str">
        <f>_xlfn.IFNA(","&amp;VLOOKUP($B39*1000+U$3,奖励辅助!$A:$K,11,FALSE),"")</f>
        <v/>
      </c>
      <c r="V39" t="str">
        <f>_xlfn.IFNA(","&amp;VLOOKUP($B39*1000+V$3,奖励辅助!$A:$K,11,FALSE),"")</f>
        <v/>
      </c>
      <c r="W39" t="str">
        <f>_xlfn.IFNA(","&amp;VLOOKUP($B39*1000+W$3,奖励辅助!$A:$K,11,FALSE),"")</f>
        <v/>
      </c>
      <c r="X39" t="str">
        <f>_xlfn.IFNA(","&amp;VLOOKUP($B39*1000+X$3,奖励辅助!$A:$K,11,FALSE),"")</f>
        <v/>
      </c>
      <c r="Y39" t="str">
        <f>_xlfn.IFNA(","&amp;VLOOKUP($B39*1000+Y$3,奖励辅助!$A:$K,11,FALSE),"")</f>
        <v/>
      </c>
      <c r="Z39" t="str">
        <f>_xlfn.IFNA(","&amp;VLOOKUP($B39*1000+Z$3,奖励辅助!$A:$K,11,FALSE),"")</f>
        <v/>
      </c>
      <c r="AA39" t="str">
        <f>_xlfn.IFNA(","&amp;VLOOKUP($B39*1000+AA$3,奖励辅助!$A:$K,11,FALSE),"")</f>
        <v/>
      </c>
      <c r="AB39" t="str">
        <f>_xlfn.IFNA(","&amp;VLOOKUP($B39*1000+AB$3,奖励辅助!$A:$K,11,FALSE),"")</f>
        <v/>
      </c>
      <c r="AC39" t="str">
        <f>_xlfn.IFNA(","&amp;VLOOKUP($B39*1000+AC$3,奖励辅助!$A:$K,11,FALSE),"")</f>
        <v/>
      </c>
      <c r="AD39" t="str">
        <f>_xlfn.IFNA(","&amp;VLOOKUP($B39*1000+AD$3,奖励辅助!$A:$K,11,FALSE),"")</f>
        <v/>
      </c>
      <c r="AE39" t="str">
        <f>_xlfn.IFNA(","&amp;VLOOKUP($B39*1000+AE$3,奖励辅助!$A:$K,11,FALSE),"")</f>
        <v/>
      </c>
      <c r="AF39" t="str">
        <f>_xlfn.IFNA(","&amp;VLOOKUP($B39*1000+AF$3,奖励辅助!$A:$K,11,FALSE),"")</f>
        <v/>
      </c>
      <c r="AG39" t="str">
        <f>_xlfn.IFNA(","&amp;VLOOKUP($B39*1000+AG$3,奖励辅助!$A:$K,11,FALSE),"")</f>
        <v/>
      </c>
      <c r="AH39" t="str">
        <f>_xlfn.IFNA(","&amp;VLOOKUP($B39*1000+AH$3,奖励辅助!$A:$K,11,FALSE),"")</f>
        <v/>
      </c>
      <c r="AI39" t="str">
        <f>_xlfn.IFNA(","&amp;VLOOKUP($B39*1000+AI$3,奖励辅助!$A:$K,11,FALSE),"")</f>
        <v/>
      </c>
      <c r="AJ39" t="str">
        <f>_xlfn.IFNA(","&amp;VLOOKUP($B39*1000+AJ$3,奖励辅助!$A:$K,11,FALSE),"")</f>
        <v/>
      </c>
      <c r="AK39" t="str">
        <f>_xlfn.IFNA(","&amp;VLOOKUP($B39*1000+AK$3,奖励辅助!$A:$K,11,FALSE),"")</f>
        <v/>
      </c>
      <c r="AL39" t="str">
        <f>_xlfn.IFNA(","&amp;VLOOKUP($B39*1000+AL$3,奖励辅助!$A:$K,11,FALSE),"")</f>
        <v/>
      </c>
      <c r="AM39" t="str">
        <f>_xlfn.IFNA(","&amp;VLOOKUP($B39*1000+AM$3,奖励辅助!$A:$K,11,FALSE),"")</f>
        <v/>
      </c>
    </row>
    <row r="40" spans="1:39" x14ac:dyDescent="0.15">
      <c r="A40">
        <f t="shared" si="0"/>
        <v>501037</v>
      </c>
      <c r="B40" s="2">
        <f t="shared" si="1"/>
        <v>1037</v>
      </c>
      <c r="C40" s="6">
        <v>1</v>
      </c>
      <c r="D40" s="6">
        <v>37</v>
      </c>
      <c r="E40" s="1" t="s">
        <v>90</v>
      </c>
      <c r="F40" s="3" t="s">
        <v>91</v>
      </c>
      <c r="G40" s="3" t="str">
        <f t="shared" si="2"/>
        <v>[{"t":"i","i":4,"c":500,"tr":0}]</v>
      </c>
      <c r="H40" s="2">
        <v>0</v>
      </c>
      <c r="I40" s="2">
        <v>0</v>
      </c>
      <c r="J40" t="str">
        <f>_xlfn.IFNA(VLOOKUP($B40*1000+J$3,奖励辅助!$A:$K,11,FALSE),"")</f>
        <v>{"t":"i","i":4,"c":500,"tr":0}</v>
      </c>
      <c r="K40" t="str">
        <f>_xlfn.IFNA(","&amp;VLOOKUP($B40*1000+K$3,奖励辅助!$A:$K,11,FALSE),"")</f>
        <v/>
      </c>
      <c r="L40" t="str">
        <f>_xlfn.IFNA(","&amp;VLOOKUP($B40*1000+L$3,奖励辅助!$A:$K,11,FALSE),"")</f>
        <v/>
      </c>
      <c r="M40" t="str">
        <f>_xlfn.IFNA(","&amp;VLOOKUP($B40*1000+M$3,奖励辅助!$A:$K,11,FALSE),"")</f>
        <v/>
      </c>
      <c r="N40" t="str">
        <f>_xlfn.IFNA(","&amp;VLOOKUP($B40*1000+N$3,奖励辅助!$A:$K,11,FALSE),"")</f>
        <v/>
      </c>
      <c r="O40" t="str">
        <f>_xlfn.IFNA(","&amp;VLOOKUP($B40*1000+O$3,奖励辅助!$A:$K,11,FALSE),"")</f>
        <v/>
      </c>
      <c r="P40" t="str">
        <f>_xlfn.IFNA(","&amp;VLOOKUP($B40*1000+P$3,奖励辅助!$A:$K,11,FALSE),"")</f>
        <v/>
      </c>
      <c r="Q40" t="str">
        <f>_xlfn.IFNA(","&amp;VLOOKUP($B40*1000+Q$3,奖励辅助!$A:$K,11,FALSE),"")</f>
        <v/>
      </c>
      <c r="R40" t="str">
        <f>_xlfn.IFNA(","&amp;VLOOKUP($B40*1000+R$3,奖励辅助!$A:$K,11,FALSE),"")</f>
        <v/>
      </c>
      <c r="S40" t="str">
        <f>_xlfn.IFNA(","&amp;VLOOKUP($B40*1000+S$3,奖励辅助!$A:$K,11,FALSE),"")</f>
        <v/>
      </c>
      <c r="T40" t="str">
        <f>_xlfn.IFNA(","&amp;VLOOKUP($B40*1000+T$3,奖励辅助!$A:$K,11,FALSE),"")</f>
        <v/>
      </c>
      <c r="U40" t="str">
        <f>_xlfn.IFNA(","&amp;VLOOKUP($B40*1000+U$3,奖励辅助!$A:$K,11,FALSE),"")</f>
        <v/>
      </c>
      <c r="V40" t="str">
        <f>_xlfn.IFNA(","&amp;VLOOKUP($B40*1000+V$3,奖励辅助!$A:$K,11,FALSE),"")</f>
        <v/>
      </c>
      <c r="W40" t="str">
        <f>_xlfn.IFNA(","&amp;VLOOKUP($B40*1000+W$3,奖励辅助!$A:$K,11,FALSE),"")</f>
        <v/>
      </c>
      <c r="X40" t="str">
        <f>_xlfn.IFNA(","&amp;VLOOKUP($B40*1000+X$3,奖励辅助!$A:$K,11,FALSE),"")</f>
        <v/>
      </c>
      <c r="Y40" t="str">
        <f>_xlfn.IFNA(","&amp;VLOOKUP($B40*1000+Y$3,奖励辅助!$A:$K,11,FALSE),"")</f>
        <v/>
      </c>
      <c r="Z40" t="str">
        <f>_xlfn.IFNA(","&amp;VLOOKUP($B40*1000+Z$3,奖励辅助!$A:$K,11,FALSE),"")</f>
        <v/>
      </c>
      <c r="AA40" t="str">
        <f>_xlfn.IFNA(","&amp;VLOOKUP($B40*1000+AA$3,奖励辅助!$A:$K,11,FALSE),"")</f>
        <v/>
      </c>
      <c r="AB40" t="str">
        <f>_xlfn.IFNA(","&amp;VLOOKUP($B40*1000+AB$3,奖励辅助!$A:$K,11,FALSE),"")</f>
        <v/>
      </c>
      <c r="AC40" t="str">
        <f>_xlfn.IFNA(","&amp;VLOOKUP($B40*1000+AC$3,奖励辅助!$A:$K,11,FALSE),"")</f>
        <v/>
      </c>
      <c r="AD40" t="str">
        <f>_xlfn.IFNA(","&amp;VLOOKUP($B40*1000+AD$3,奖励辅助!$A:$K,11,FALSE),"")</f>
        <v/>
      </c>
      <c r="AE40" t="str">
        <f>_xlfn.IFNA(","&amp;VLOOKUP($B40*1000+AE$3,奖励辅助!$A:$K,11,FALSE),"")</f>
        <v/>
      </c>
      <c r="AF40" t="str">
        <f>_xlfn.IFNA(","&amp;VLOOKUP($B40*1000+AF$3,奖励辅助!$A:$K,11,FALSE),"")</f>
        <v/>
      </c>
      <c r="AG40" t="str">
        <f>_xlfn.IFNA(","&amp;VLOOKUP($B40*1000+AG$3,奖励辅助!$A:$K,11,FALSE),"")</f>
        <v/>
      </c>
      <c r="AH40" t="str">
        <f>_xlfn.IFNA(","&amp;VLOOKUP($B40*1000+AH$3,奖励辅助!$A:$K,11,FALSE),"")</f>
        <v/>
      </c>
      <c r="AI40" t="str">
        <f>_xlfn.IFNA(","&amp;VLOOKUP($B40*1000+AI$3,奖励辅助!$A:$K,11,FALSE),"")</f>
        <v/>
      </c>
      <c r="AJ40" t="str">
        <f>_xlfn.IFNA(","&amp;VLOOKUP($B40*1000+AJ$3,奖励辅助!$A:$K,11,FALSE),"")</f>
        <v/>
      </c>
      <c r="AK40" t="str">
        <f>_xlfn.IFNA(","&amp;VLOOKUP($B40*1000+AK$3,奖励辅助!$A:$K,11,FALSE),"")</f>
        <v/>
      </c>
      <c r="AL40" t="str">
        <f>_xlfn.IFNA(","&amp;VLOOKUP($B40*1000+AL$3,奖励辅助!$A:$K,11,FALSE),"")</f>
        <v/>
      </c>
      <c r="AM40" t="str">
        <f>_xlfn.IFNA(","&amp;VLOOKUP($B40*1000+AM$3,奖励辅助!$A:$K,11,FALSE),"")</f>
        <v/>
      </c>
    </row>
    <row r="41" spans="1:39" x14ac:dyDescent="0.15">
      <c r="A41">
        <f t="shared" si="0"/>
        <v>501038</v>
      </c>
      <c r="B41" s="2">
        <f t="shared" si="1"/>
        <v>1038</v>
      </c>
      <c r="C41" s="6">
        <v>1</v>
      </c>
      <c r="D41" s="6">
        <v>38</v>
      </c>
      <c r="E41" s="1" t="s">
        <v>90</v>
      </c>
      <c r="F41" s="3" t="s">
        <v>91</v>
      </c>
      <c r="G41" s="3" t="str">
        <f t="shared" si="2"/>
        <v>[{"t":"i","i":4,"c":500,"tr":0}]</v>
      </c>
      <c r="H41" s="2">
        <v>0</v>
      </c>
      <c r="I41" s="2">
        <v>0</v>
      </c>
      <c r="J41" t="str">
        <f>_xlfn.IFNA(VLOOKUP($B41*1000+J$3,奖励辅助!$A:$K,11,FALSE),"")</f>
        <v>{"t":"i","i":4,"c":500,"tr":0}</v>
      </c>
      <c r="K41" t="str">
        <f>_xlfn.IFNA(","&amp;VLOOKUP($B41*1000+K$3,奖励辅助!$A:$K,11,FALSE),"")</f>
        <v/>
      </c>
      <c r="L41" t="str">
        <f>_xlfn.IFNA(","&amp;VLOOKUP($B41*1000+L$3,奖励辅助!$A:$K,11,FALSE),"")</f>
        <v/>
      </c>
      <c r="M41" t="str">
        <f>_xlfn.IFNA(","&amp;VLOOKUP($B41*1000+M$3,奖励辅助!$A:$K,11,FALSE),"")</f>
        <v/>
      </c>
      <c r="N41" t="str">
        <f>_xlfn.IFNA(","&amp;VLOOKUP($B41*1000+N$3,奖励辅助!$A:$K,11,FALSE),"")</f>
        <v/>
      </c>
      <c r="O41" t="str">
        <f>_xlfn.IFNA(","&amp;VLOOKUP($B41*1000+O$3,奖励辅助!$A:$K,11,FALSE),"")</f>
        <v/>
      </c>
      <c r="P41" t="str">
        <f>_xlfn.IFNA(","&amp;VLOOKUP($B41*1000+P$3,奖励辅助!$A:$K,11,FALSE),"")</f>
        <v/>
      </c>
      <c r="Q41" t="str">
        <f>_xlfn.IFNA(","&amp;VLOOKUP($B41*1000+Q$3,奖励辅助!$A:$K,11,FALSE),"")</f>
        <v/>
      </c>
      <c r="R41" t="str">
        <f>_xlfn.IFNA(","&amp;VLOOKUP($B41*1000+R$3,奖励辅助!$A:$K,11,FALSE),"")</f>
        <v/>
      </c>
      <c r="S41" t="str">
        <f>_xlfn.IFNA(","&amp;VLOOKUP($B41*1000+S$3,奖励辅助!$A:$K,11,FALSE),"")</f>
        <v/>
      </c>
      <c r="T41" t="str">
        <f>_xlfn.IFNA(","&amp;VLOOKUP($B41*1000+T$3,奖励辅助!$A:$K,11,FALSE),"")</f>
        <v/>
      </c>
      <c r="U41" t="str">
        <f>_xlfn.IFNA(","&amp;VLOOKUP($B41*1000+U$3,奖励辅助!$A:$K,11,FALSE),"")</f>
        <v/>
      </c>
      <c r="V41" t="str">
        <f>_xlfn.IFNA(","&amp;VLOOKUP($B41*1000+V$3,奖励辅助!$A:$K,11,FALSE),"")</f>
        <v/>
      </c>
      <c r="W41" t="str">
        <f>_xlfn.IFNA(","&amp;VLOOKUP($B41*1000+W$3,奖励辅助!$A:$K,11,FALSE),"")</f>
        <v/>
      </c>
      <c r="X41" t="str">
        <f>_xlfn.IFNA(","&amp;VLOOKUP($B41*1000+X$3,奖励辅助!$A:$K,11,FALSE),"")</f>
        <v/>
      </c>
      <c r="Y41" t="str">
        <f>_xlfn.IFNA(","&amp;VLOOKUP($B41*1000+Y$3,奖励辅助!$A:$K,11,FALSE),"")</f>
        <v/>
      </c>
      <c r="Z41" t="str">
        <f>_xlfn.IFNA(","&amp;VLOOKUP($B41*1000+Z$3,奖励辅助!$A:$K,11,FALSE),"")</f>
        <v/>
      </c>
      <c r="AA41" t="str">
        <f>_xlfn.IFNA(","&amp;VLOOKUP($B41*1000+AA$3,奖励辅助!$A:$K,11,FALSE),"")</f>
        <v/>
      </c>
      <c r="AB41" t="str">
        <f>_xlfn.IFNA(","&amp;VLOOKUP($B41*1000+AB$3,奖励辅助!$A:$K,11,FALSE),"")</f>
        <v/>
      </c>
      <c r="AC41" t="str">
        <f>_xlfn.IFNA(","&amp;VLOOKUP($B41*1000+AC$3,奖励辅助!$A:$K,11,FALSE),"")</f>
        <v/>
      </c>
      <c r="AD41" t="str">
        <f>_xlfn.IFNA(","&amp;VLOOKUP($B41*1000+AD$3,奖励辅助!$A:$K,11,FALSE),"")</f>
        <v/>
      </c>
      <c r="AE41" t="str">
        <f>_xlfn.IFNA(","&amp;VLOOKUP($B41*1000+AE$3,奖励辅助!$A:$K,11,FALSE),"")</f>
        <v/>
      </c>
      <c r="AF41" t="str">
        <f>_xlfn.IFNA(","&amp;VLOOKUP($B41*1000+AF$3,奖励辅助!$A:$K,11,FALSE),"")</f>
        <v/>
      </c>
      <c r="AG41" t="str">
        <f>_xlfn.IFNA(","&amp;VLOOKUP($B41*1000+AG$3,奖励辅助!$A:$K,11,FALSE),"")</f>
        <v/>
      </c>
      <c r="AH41" t="str">
        <f>_xlfn.IFNA(","&amp;VLOOKUP($B41*1000+AH$3,奖励辅助!$A:$K,11,FALSE),"")</f>
        <v/>
      </c>
      <c r="AI41" t="str">
        <f>_xlfn.IFNA(","&amp;VLOOKUP($B41*1000+AI$3,奖励辅助!$A:$K,11,FALSE),"")</f>
        <v/>
      </c>
      <c r="AJ41" t="str">
        <f>_xlfn.IFNA(","&amp;VLOOKUP($B41*1000+AJ$3,奖励辅助!$A:$K,11,FALSE),"")</f>
        <v/>
      </c>
      <c r="AK41" t="str">
        <f>_xlfn.IFNA(","&amp;VLOOKUP($B41*1000+AK$3,奖励辅助!$A:$K,11,FALSE),"")</f>
        <v/>
      </c>
      <c r="AL41" t="str">
        <f>_xlfn.IFNA(","&amp;VLOOKUP($B41*1000+AL$3,奖励辅助!$A:$K,11,FALSE),"")</f>
        <v/>
      </c>
      <c r="AM41" t="str">
        <f>_xlfn.IFNA(","&amp;VLOOKUP($B41*1000+AM$3,奖励辅助!$A:$K,11,FALSE),"")</f>
        <v/>
      </c>
    </row>
    <row r="42" spans="1:39" x14ac:dyDescent="0.15">
      <c r="A42">
        <f t="shared" si="0"/>
        <v>501039</v>
      </c>
      <c r="B42" s="2">
        <f t="shared" si="1"/>
        <v>1039</v>
      </c>
      <c r="C42" s="6">
        <v>1</v>
      </c>
      <c r="D42" s="6">
        <v>39</v>
      </c>
      <c r="E42" s="1" t="s">
        <v>90</v>
      </c>
      <c r="F42" s="3" t="s">
        <v>91</v>
      </c>
      <c r="G42" s="3" t="str">
        <f t="shared" si="2"/>
        <v>[{"t":"i","i":4,"c":500,"tr":0}]</v>
      </c>
      <c r="H42" s="2">
        <v>0</v>
      </c>
      <c r="I42" s="2">
        <v>0</v>
      </c>
      <c r="J42" t="str">
        <f>_xlfn.IFNA(VLOOKUP($B42*1000+J$3,奖励辅助!$A:$K,11,FALSE),"")</f>
        <v>{"t":"i","i":4,"c":500,"tr":0}</v>
      </c>
      <c r="K42" t="str">
        <f>_xlfn.IFNA(","&amp;VLOOKUP($B42*1000+K$3,奖励辅助!$A:$K,11,FALSE),"")</f>
        <v/>
      </c>
      <c r="L42" t="str">
        <f>_xlfn.IFNA(","&amp;VLOOKUP($B42*1000+L$3,奖励辅助!$A:$K,11,FALSE),"")</f>
        <v/>
      </c>
      <c r="M42" t="str">
        <f>_xlfn.IFNA(","&amp;VLOOKUP($B42*1000+M$3,奖励辅助!$A:$K,11,FALSE),"")</f>
        <v/>
      </c>
      <c r="N42" t="str">
        <f>_xlfn.IFNA(","&amp;VLOOKUP($B42*1000+N$3,奖励辅助!$A:$K,11,FALSE),"")</f>
        <v/>
      </c>
      <c r="O42" t="str">
        <f>_xlfn.IFNA(","&amp;VLOOKUP($B42*1000+O$3,奖励辅助!$A:$K,11,FALSE),"")</f>
        <v/>
      </c>
      <c r="P42" t="str">
        <f>_xlfn.IFNA(","&amp;VLOOKUP($B42*1000+P$3,奖励辅助!$A:$K,11,FALSE),"")</f>
        <v/>
      </c>
      <c r="Q42" t="str">
        <f>_xlfn.IFNA(","&amp;VLOOKUP($B42*1000+Q$3,奖励辅助!$A:$K,11,FALSE),"")</f>
        <v/>
      </c>
      <c r="R42" t="str">
        <f>_xlfn.IFNA(","&amp;VLOOKUP($B42*1000+R$3,奖励辅助!$A:$K,11,FALSE),"")</f>
        <v/>
      </c>
      <c r="S42" t="str">
        <f>_xlfn.IFNA(","&amp;VLOOKUP($B42*1000+S$3,奖励辅助!$A:$K,11,FALSE),"")</f>
        <v/>
      </c>
      <c r="T42" t="str">
        <f>_xlfn.IFNA(","&amp;VLOOKUP($B42*1000+T$3,奖励辅助!$A:$K,11,FALSE),"")</f>
        <v/>
      </c>
      <c r="U42" t="str">
        <f>_xlfn.IFNA(","&amp;VLOOKUP($B42*1000+U$3,奖励辅助!$A:$K,11,FALSE),"")</f>
        <v/>
      </c>
      <c r="V42" t="str">
        <f>_xlfn.IFNA(","&amp;VLOOKUP($B42*1000+V$3,奖励辅助!$A:$K,11,FALSE),"")</f>
        <v/>
      </c>
      <c r="W42" t="str">
        <f>_xlfn.IFNA(","&amp;VLOOKUP($B42*1000+W$3,奖励辅助!$A:$K,11,FALSE),"")</f>
        <v/>
      </c>
      <c r="X42" t="str">
        <f>_xlfn.IFNA(","&amp;VLOOKUP($B42*1000+X$3,奖励辅助!$A:$K,11,FALSE),"")</f>
        <v/>
      </c>
      <c r="Y42" t="str">
        <f>_xlfn.IFNA(","&amp;VLOOKUP($B42*1000+Y$3,奖励辅助!$A:$K,11,FALSE),"")</f>
        <v/>
      </c>
      <c r="Z42" t="str">
        <f>_xlfn.IFNA(","&amp;VLOOKUP($B42*1000+Z$3,奖励辅助!$A:$K,11,FALSE),"")</f>
        <v/>
      </c>
      <c r="AA42" t="str">
        <f>_xlfn.IFNA(","&amp;VLOOKUP($B42*1000+AA$3,奖励辅助!$A:$K,11,FALSE),"")</f>
        <v/>
      </c>
      <c r="AB42" t="str">
        <f>_xlfn.IFNA(","&amp;VLOOKUP($B42*1000+AB$3,奖励辅助!$A:$K,11,FALSE),"")</f>
        <v/>
      </c>
      <c r="AC42" t="str">
        <f>_xlfn.IFNA(","&amp;VLOOKUP($B42*1000+AC$3,奖励辅助!$A:$K,11,FALSE),"")</f>
        <v/>
      </c>
      <c r="AD42" t="str">
        <f>_xlfn.IFNA(","&amp;VLOOKUP($B42*1000+AD$3,奖励辅助!$A:$K,11,FALSE),"")</f>
        <v/>
      </c>
      <c r="AE42" t="str">
        <f>_xlfn.IFNA(","&amp;VLOOKUP($B42*1000+AE$3,奖励辅助!$A:$K,11,FALSE),"")</f>
        <v/>
      </c>
      <c r="AF42" t="str">
        <f>_xlfn.IFNA(","&amp;VLOOKUP($B42*1000+AF$3,奖励辅助!$A:$K,11,FALSE),"")</f>
        <v/>
      </c>
      <c r="AG42" t="str">
        <f>_xlfn.IFNA(","&amp;VLOOKUP($B42*1000+AG$3,奖励辅助!$A:$K,11,FALSE),"")</f>
        <v/>
      </c>
      <c r="AH42" t="str">
        <f>_xlfn.IFNA(","&amp;VLOOKUP($B42*1000+AH$3,奖励辅助!$A:$K,11,FALSE),"")</f>
        <v/>
      </c>
      <c r="AI42" t="str">
        <f>_xlfn.IFNA(","&amp;VLOOKUP($B42*1000+AI$3,奖励辅助!$A:$K,11,FALSE),"")</f>
        <v/>
      </c>
      <c r="AJ42" t="str">
        <f>_xlfn.IFNA(","&amp;VLOOKUP($B42*1000+AJ$3,奖励辅助!$A:$K,11,FALSE),"")</f>
        <v/>
      </c>
      <c r="AK42" t="str">
        <f>_xlfn.IFNA(","&amp;VLOOKUP($B42*1000+AK$3,奖励辅助!$A:$K,11,FALSE),"")</f>
        <v/>
      </c>
      <c r="AL42" t="str">
        <f>_xlfn.IFNA(","&amp;VLOOKUP($B42*1000+AL$3,奖励辅助!$A:$K,11,FALSE),"")</f>
        <v/>
      </c>
      <c r="AM42" t="str">
        <f>_xlfn.IFNA(","&amp;VLOOKUP($B42*1000+AM$3,奖励辅助!$A:$K,11,FALSE),"")</f>
        <v/>
      </c>
    </row>
    <row r="43" spans="1:39" x14ac:dyDescent="0.15">
      <c r="A43">
        <f t="shared" si="0"/>
        <v>501040</v>
      </c>
      <c r="B43" s="2">
        <f t="shared" si="1"/>
        <v>1040</v>
      </c>
      <c r="C43" s="6">
        <v>1</v>
      </c>
      <c r="D43" s="6">
        <v>40</v>
      </c>
      <c r="E43" s="1" t="s">
        <v>90</v>
      </c>
      <c r="F43" s="3" t="s">
        <v>91</v>
      </c>
      <c r="G43" s="3" t="str">
        <f t="shared" si="2"/>
        <v>[{"t":"i","i":4,"c":500,"tr":0}]</v>
      </c>
      <c r="H43" s="2">
        <v>0</v>
      </c>
      <c r="I43" s="2">
        <v>0</v>
      </c>
      <c r="J43" t="str">
        <f>_xlfn.IFNA(VLOOKUP($B43*1000+J$3,奖励辅助!$A:$K,11,FALSE),"")</f>
        <v>{"t":"i","i":4,"c":500,"tr":0}</v>
      </c>
      <c r="K43" t="str">
        <f>_xlfn.IFNA(","&amp;VLOOKUP($B43*1000+K$3,奖励辅助!$A:$K,11,FALSE),"")</f>
        <v/>
      </c>
      <c r="L43" t="str">
        <f>_xlfn.IFNA(","&amp;VLOOKUP($B43*1000+L$3,奖励辅助!$A:$K,11,FALSE),"")</f>
        <v/>
      </c>
      <c r="M43" t="str">
        <f>_xlfn.IFNA(","&amp;VLOOKUP($B43*1000+M$3,奖励辅助!$A:$K,11,FALSE),"")</f>
        <v/>
      </c>
      <c r="N43" t="str">
        <f>_xlfn.IFNA(","&amp;VLOOKUP($B43*1000+N$3,奖励辅助!$A:$K,11,FALSE),"")</f>
        <v/>
      </c>
      <c r="O43" t="str">
        <f>_xlfn.IFNA(","&amp;VLOOKUP($B43*1000+O$3,奖励辅助!$A:$K,11,FALSE),"")</f>
        <v/>
      </c>
      <c r="P43" t="str">
        <f>_xlfn.IFNA(","&amp;VLOOKUP($B43*1000+P$3,奖励辅助!$A:$K,11,FALSE),"")</f>
        <v/>
      </c>
      <c r="Q43" t="str">
        <f>_xlfn.IFNA(","&amp;VLOOKUP($B43*1000+Q$3,奖励辅助!$A:$K,11,FALSE),"")</f>
        <v/>
      </c>
      <c r="R43" t="str">
        <f>_xlfn.IFNA(","&amp;VLOOKUP($B43*1000+R$3,奖励辅助!$A:$K,11,FALSE),"")</f>
        <v/>
      </c>
      <c r="S43" t="str">
        <f>_xlfn.IFNA(","&amp;VLOOKUP($B43*1000+S$3,奖励辅助!$A:$K,11,FALSE),"")</f>
        <v/>
      </c>
      <c r="T43" t="str">
        <f>_xlfn.IFNA(","&amp;VLOOKUP($B43*1000+T$3,奖励辅助!$A:$K,11,FALSE),"")</f>
        <v/>
      </c>
      <c r="U43" t="str">
        <f>_xlfn.IFNA(","&amp;VLOOKUP($B43*1000+U$3,奖励辅助!$A:$K,11,FALSE),"")</f>
        <v/>
      </c>
      <c r="V43" t="str">
        <f>_xlfn.IFNA(","&amp;VLOOKUP($B43*1000+V$3,奖励辅助!$A:$K,11,FALSE),"")</f>
        <v/>
      </c>
      <c r="W43" t="str">
        <f>_xlfn.IFNA(","&amp;VLOOKUP($B43*1000+W$3,奖励辅助!$A:$K,11,FALSE),"")</f>
        <v/>
      </c>
      <c r="X43" t="str">
        <f>_xlfn.IFNA(","&amp;VLOOKUP($B43*1000+X$3,奖励辅助!$A:$K,11,FALSE),"")</f>
        <v/>
      </c>
      <c r="Y43" t="str">
        <f>_xlfn.IFNA(","&amp;VLOOKUP($B43*1000+Y$3,奖励辅助!$A:$K,11,FALSE),"")</f>
        <v/>
      </c>
      <c r="Z43" t="str">
        <f>_xlfn.IFNA(","&amp;VLOOKUP($B43*1000+Z$3,奖励辅助!$A:$K,11,FALSE),"")</f>
        <v/>
      </c>
      <c r="AA43" t="str">
        <f>_xlfn.IFNA(","&amp;VLOOKUP($B43*1000+AA$3,奖励辅助!$A:$K,11,FALSE),"")</f>
        <v/>
      </c>
      <c r="AB43" t="str">
        <f>_xlfn.IFNA(","&amp;VLOOKUP($B43*1000+AB$3,奖励辅助!$A:$K,11,FALSE),"")</f>
        <v/>
      </c>
      <c r="AC43" t="str">
        <f>_xlfn.IFNA(","&amp;VLOOKUP($B43*1000+AC$3,奖励辅助!$A:$K,11,FALSE),"")</f>
        <v/>
      </c>
      <c r="AD43" t="str">
        <f>_xlfn.IFNA(","&amp;VLOOKUP($B43*1000+AD$3,奖励辅助!$A:$K,11,FALSE),"")</f>
        <v/>
      </c>
      <c r="AE43" t="str">
        <f>_xlfn.IFNA(","&amp;VLOOKUP($B43*1000+AE$3,奖励辅助!$A:$K,11,FALSE),"")</f>
        <v/>
      </c>
      <c r="AF43" t="str">
        <f>_xlfn.IFNA(","&amp;VLOOKUP($B43*1000+AF$3,奖励辅助!$A:$K,11,FALSE),"")</f>
        <v/>
      </c>
      <c r="AG43" t="str">
        <f>_xlfn.IFNA(","&amp;VLOOKUP($B43*1000+AG$3,奖励辅助!$A:$K,11,FALSE),"")</f>
        <v/>
      </c>
      <c r="AH43" t="str">
        <f>_xlfn.IFNA(","&amp;VLOOKUP($B43*1000+AH$3,奖励辅助!$A:$K,11,FALSE),"")</f>
        <v/>
      </c>
      <c r="AI43" t="str">
        <f>_xlfn.IFNA(","&amp;VLOOKUP($B43*1000+AI$3,奖励辅助!$A:$K,11,FALSE),"")</f>
        <v/>
      </c>
      <c r="AJ43" t="str">
        <f>_xlfn.IFNA(","&amp;VLOOKUP($B43*1000+AJ$3,奖励辅助!$A:$K,11,FALSE),"")</f>
        <v/>
      </c>
      <c r="AK43" t="str">
        <f>_xlfn.IFNA(","&amp;VLOOKUP($B43*1000+AK$3,奖励辅助!$A:$K,11,FALSE),"")</f>
        <v/>
      </c>
      <c r="AL43" t="str">
        <f>_xlfn.IFNA(","&amp;VLOOKUP($B43*1000+AL$3,奖励辅助!$A:$K,11,FALSE),"")</f>
        <v/>
      </c>
      <c r="AM43" t="str">
        <f>_xlfn.IFNA(","&amp;VLOOKUP($B43*1000+AM$3,奖励辅助!$A:$K,11,FALSE),"")</f>
        <v/>
      </c>
    </row>
    <row r="44" spans="1:39" x14ac:dyDescent="0.15">
      <c r="A44">
        <f t="shared" si="0"/>
        <v>501041</v>
      </c>
      <c r="B44" s="2">
        <f t="shared" si="1"/>
        <v>1041</v>
      </c>
      <c r="C44" s="6">
        <v>1</v>
      </c>
      <c r="D44" s="6">
        <v>41</v>
      </c>
      <c r="E44" s="1" t="s">
        <v>90</v>
      </c>
      <c r="F44" s="3" t="s">
        <v>91</v>
      </c>
      <c r="G44" s="3" t="str">
        <f t="shared" si="2"/>
        <v>[{"t":"i","i":4,"c":500,"tr":0}]</v>
      </c>
      <c r="H44" s="2">
        <v>0</v>
      </c>
      <c r="I44" s="2">
        <v>0</v>
      </c>
      <c r="J44" t="str">
        <f>_xlfn.IFNA(VLOOKUP($B44*1000+J$3,奖励辅助!$A:$K,11,FALSE),"")</f>
        <v>{"t":"i","i":4,"c":500,"tr":0}</v>
      </c>
      <c r="K44" t="str">
        <f>_xlfn.IFNA(","&amp;VLOOKUP($B44*1000+K$3,奖励辅助!$A:$K,11,FALSE),"")</f>
        <v/>
      </c>
      <c r="L44" t="str">
        <f>_xlfn.IFNA(","&amp;VLOOKUP($B44*1000+L$3,奖励辅助!$A:$K,11,FALSE),"")</f>
        <v/>
      </c>
      <c r="M44" t="str">
        <f>_xlfn.IFNA(","&amp;VLOOKUP($B44*1000+M$3,奖励辅助!$A:$K,11,FALSE),"")</f>
        <v/>
      </c>
      <c r="N44" t="str">
        <f>_xlfn.IFNA(","&amp;VLOOKUP($B44*1000+N$3,奖励辅助!$A:$K,11,FALSE),"")</f>
        <v/>
      </c>
      <c r="O44" t="str">
        <f>_xlfn.IFNA(","&amp;VLOOKUP($B44*1000+O$3,奖励辅助!$A:$K,11,FALSE),"")</f>
        <v/>
      </c>
      <c r="P44" t="str">
        <f>_xlfn.IFNA(","&amp;VLOOKUP($B44*1000+P$3,奖励辅助!$A:$K,11,FALSE),"")</f>
        <v/>
      </c>
      <c r="Q44" t="str">
        <f>_xlfn.IFNA(","&amp;VLOOKUP($B44*1000+Q$3,奖励辅助!$A:$K,11,FALSE),"")</f>
        <v/>
      </c>
      <c r="R44" t="str">
        <f>_xlfn.IFNA(","&amp;VLOOKUP($B44*1000+R$3,奖励辅助!$A:$K,11,FALSE),"")</f>
        <v/>
      </c>
      <c r="S44" t="str">
        <f>_xlfn.IFNA(","&amp;VLOOKUP($B44*1000+S$3,奖励辅助!$A:$K,11,FALSE),"")</f>
        <v/>
      </c>
      <c r="T44" t="str">
        <f>_xlfn.IFNA(","&amp;VLOOKUP($B44*1000+T$3,奖励辅助!$A:$K,11,FALSE),"")</f>
        <v/>
      </c>
      <c r="U44" t="str">
        <f>_xlfn.IFNA(","&amp;VLOOKUP($B44*1000+U$3,奖励辅助!$A:$K,11,FALSE),"")</f>
        <v/>
      </c>
      <c r="V44" t="str">
        <f>_xlfn.IFNA(","&amp;VLOOKUP($B44*1000+V$3,奖励辅助!$A:$K,11,FALSE),"")</f>
        <v/>
      </c>
      <c r="W44" t="str">
        <f>_xlfn.IFNA(","&amp;VLOOKUP($B44*1000+W$3,奖励辅助!$A:$K,11,FALSE),"")</f>
        <v/>
      </c>
      <c r="X44" t="str">
        <f>_xlfn.IFNA(","&amp;VLOOKUP($B44*1000+X$3,奖励辅助!$A:$K,11,FALSE),"")</f>
        <v/>
      </c>
      <c r="Y44" t="str">
        <f>_xlfn.IFNA(","&amp;VLOOKUP($B44*1000+Y$3,奖励辅助!$A:$K,11,FALSE),"")</f>
        <v/>
      </c>
      <c r="Z44" t="str">
        <f>_xlfn.IFNA(","&amp;VLOOKUP($B44*1000+Z$3,奖励辅助!$A:$K,11,FALSE),"")</f>
        <v/>
      </c>
      <c r="AA44" t="str">
        <f>_xlfn.IFNA(","&amp;VLOOKUP($B44*1000+AA$3,奖励辅助!$A:$K,11,FALSE),"")</f>
        <v/>
      </c>
      <c r="AB44" t="str">
        <f>_xlfn.IFNA(","&amp;VLOOKUP($B44*1000+AB$3,奖励辅助!$A:$K,11,FALSE),"")</f>
        <v/>
      </c>
      <c r="AC44" t="str">
        <f>_xlfn.IFNA(","&amp;VLOOKUP($B44*1000+AC$3,奖励辅助!$A:$K,11,FALSE),"")</f>
        <v/>
      </c>
      <c r="AD44" t="str">
        <f>_xlfn.IFNA(","&amp;VLOOKUP($B44*1000+AD$3,奖励辅助!$A:$K,11,FALSE),"")</f>
        <v/>
      </c>
      <c r="AE44" t="str">
        <f>_xlfn.IFNA(","&amp;VLOOKUP($B44*1000+AE$3,奖励辅助!$A:$K,11,FALSE),"")</f>
        <v/>
      </c>
      <c r="AF44" t="str">
        <f>_xlfn.IFNA(","&amp;VLOOKUP($B44*1000+AF$3,奖励辅助!$A:$K,11,FALSE),"")</f>
        <v/>
      </c>
      <c r="AG44" t="str">
        <f>_xlfn.IFNA(","&amp;VLOOKUP($B44*1000+AG$3,奖励辅助!$A:$K,11,FALSE),"")</f>
        <v/>
      </c>
      <c r="AH44" t="str">
        <f>_xlfn.IFNA(","&amp;VLOOKUP($B44*1000+AH$3,奖励辅助!$A:$K,11,FALSE),"")</f>
        <v/>
      </c>
      <c r="AI44" t="str">
        <f>_xlfn.IFNA(","&amp;VLOOKUP($B44*1000+AI$3,奖励辅助!$A:$K,11,FALSE),"")</f>
        <v/>
      </c>
      <c r="AJ44" t="str">
        <f>_xlfn.IFNA(","&amp;VLOOKUP($B44*1000+AJ$3,奖励辅助!$A:$K,11,FALSE),"")</f>
        <v/>
      </c>
      <c r="AK44" t="str">
        <f>_xlfn.IFNA(","&amp;VLOOKUP($B44*1000+AK$3,奖励辅助!$A:$K,11,FALSE),"")</f>
        <v/>
      </c>
      <c r="AL44" t="str">
        <f>_xlfn.IFNA(","&amp;VLOOKUP($B44*1000+AL$3,奖励辅助!$A:$K,11,FALSE),"")</f>
        <v/>
      </c>
      <c r="AM44" t="str">
        <f>_xlfn.IFNA(","&amp;VLOOKUP($B44*1000+AM$3,奖励辅助!$A:$K,11,FALSE),"")</f>
        <v/>
      </c>
    </row>
    <row r="45" spans="1:39" x14ac:dyDescent="0.15">
      <c r="A45">
        <f t="shared" si="0"/>
        <v>501042</v>
      </c>
      <c r="B45" s="2">
        <f t="shared" si="1"/>
        <v>1042</v>
      </c>
      <c r="C45" s="6">
        <v>1</v>
      </c>
      <c r="D45" s="6">
        <v>42</v>
      </c>
      <c r="E45" s="1" t="s">
        <v>90</v>
      </c>
      <c r="F45" s="3" t="s">
        <v>91</v>
      </c>
      <c r="G45" s="3" t="str">
        <f t="shared" si="2"/>
        <v>[{"t":"i","i":4,"c":500,"tr":0}]</v>
      </c>
      <c r="H45" s="2">
        <v>0</v>
      </c>
      <c r="I45" s="2">
        <v>0</v>
      </c>
      <c r="J45" t="str">
        <f>_xlfn.IFNA(VLOOKUP($B45*1000+J$3,奖励辅助!$A:$K,11,FALSE),"")</f>
        <v>{"t":"i","i":4,"c":500,"tr":0}</v>
      </c>
      <c r="K45" t="str">
        <f>_xlfn.IFNA(","&amp;VLOOKUP($B45*1000+K$3,奖励辅助!$A:$K,11,FALSE),"")</f>
        <v/>
      </c>
      <c r="L45" t="str">
        <f>_xlfn.IFNA(","&amp;VLOOKUP($B45*1000+L$3,奖励辅助!$A:$K,11,FALSE),"")</f>
        <v/>
      </c>
      <c r="M45" t="str">
        <f>_xlfn.IFNA(","&amp;VLOOKUP($B45*1000+M$3,奖励辅助!$A:$K,11,FALSE),"")</f>
        <v/>
      </c>
      <c r="N45" t="str">
        <f>_xlfn.IFNA(","&amp;VLOOKUP($B45*1000+N$3,奖励辅助!$A:$K,11,FALSE),"")</f>
        <v/>
      </c>
      <c r="O45" t="str">
        <f>_xlfn.IFNA(","&amp;VLOOKUP($B45*1000+O$3,奖励辅助!$A:$K,11,FALSE),"")</f>
        <v/>
      </c>
      <c r="P45" t="str">
        <f>_xlfn.IFNA(","&amp;VLOOKUP($B45*1000+P$3,奖励辅助!$A:$K,11,FALSE),"")</f>
        <v/>
      </c>
      <c r="Q45" t="str">
        <f>_xlfn.IFNA(","&amp;VLOOKUP($B45*1000+Q$3,奖励辅助!$A:$K,11,FALSE),"")</f>
        <v/>
      </c>
      <c r="R45" t="str">
        <f>_xlfn.IFNA(","&amp;VLOOKUP($B45*1000+R$3,奖励辅助!$A:$K,11,FALSE),"")</f>
        <v/>
      </c>
      <c r="S45" t="str">
        <f>_xlfn.IFNA(","&amp;VLOOKUP($B45*1000+S$3,奖励辅助!$A:$K,11,FALSE),"")</f>
        <v/>
      </c>
      <c r="T45" t="str">
        <f>_xlfn.IFNA(","&amp;VLOOKUP($B45*1000+T$3,奖励辅助!$A:$K,11,FALSE),"")</f>
        <v/>
      </c>
      <c r="U45" t="str">
        <f>_xlfn.IFNA(","&amp;VLOOKUP($B45*1000+U$3,奖励辅助!$A:$K,11,FALSE),"")</f>
        <v/>
      </c>
      <c r="V45" t="str">
        <f>_xlfn.IFNA(","&amp;VLOOKUP($B45*1000+V$3,奖励辅助!$A:$K,11,FALSE),"")</f>
        <v/>
      </c>
      <c r="W45" t="str">
        <f>_xlfn.IFNA(","&amp;VLOOKUP($B45*1000+W$3,奖励辅助!$A:$K,11,FALSE),"")</f>
        <v/>
      </c>
      <c r="X45" t="str">
        <f>_xlfn.IFNA(","&amp;VLOOKUP($B45*1000+X$3,奖励辅助!$A:$K,11,FALSE),"")</f>
        <v/>
      </c>
      <c r="Y45" t="str">
        <f>_xlfn.IFNA(","&amp;VLOOKUP($B45*1000+Y$3,奖励辅助!$A:$K,11,FALSE),"")</f>
        <v/>
      </c>
      <c r="Z45" t="str">
        <f>_xlfn.IFNA(","&amp;VLOOKUP($B45*1000+Z$3,奖励辅助!$A:$K,11,FALSE),"")</f>
        <v/>
      </c>
      <c r="AA45" t="str">
        <f>_xlfn.IFNA(","&amp;VLOOKUP($B45*1000+AA$3,奖励辅助!$A:$K,11,FALSE),"")</f>
        <v/>
      </c>
      <c r="AB45" t="str">
        <f>_xlfn.IFNA(","&amp;VLOOKUP($B45*1000+AB$3,奖励辅助!$A:$K,11,FALSE),"")</f>
        <v/>
      </c>
      <c r="AC45" t="str">
        <f>_xlfn.IFNA(","&amp;VLOOKUP($B45*1000+AC$3,奖励辅助!$A:$K,11,FALSE),"")</f>
        <v/>
      </c>
      <c r="AD45" t="str">
        <f>_xlfn.IFNA(","&amp;VLOOKUP($B45*1000+AD$3,奖励辅助!$A:$K,11,FALSE),"")</f>
        <v/>
      </c>
      <c r="AE45" t="str">
        <f>_xlfn.IFNA(","&amp;VLOOKUP($B45*1000+AE$3,奖励辅助!$A:$K,11,FALSE),"")</f>
        <v/>
      </c>
      <c r="AF45" t="str">
        <f>_xlfn.IFNA(","&amp;VLOOKUP($B45*1000+AF$3,奖励辅助!$A:$K,11,FALSE),"")</f>
        <v/>
      </c>
      <c r="AG45" t="str">
        <f>_xlfn.IFNA(","&amp;VLOOKUP($B45*1000+AG$3,奖励辅助!$A:$K,11,FALSE),"")</f>
        <v/>
      </c>
      <c r="AH45" t="str">
        <f>_xlfn.IFNA(","&amp;VLOOKUP($B45*1000+AH$3,奖励辅助!$A:$K,11,FALSE),"")</f>
        <v/>
      </c>
      <c r="AI45" t="str">
        <f>_xlfn.IFNA(","&amp;VLOOKUP($B45*1000+AI$3,奖励辅助!$A:$K,11,FALSE),"")</f>
        <v/>
      </c>
      <c r="AJ45" t="str">
        <f>_xlfn.IFNA(","&amp;VLOOKUP($B45*1000+AJ$3,奖励辅助!$A:$K,11,FALSE),"")</f>
        <v/>
      </c>
      <c r="AK45" t="str">
        <f>_xlfn.IFNA(","&amp;VLOOKUP($B45*1000+AK$3,奖励辅助!$A:$K,11,FALSE),"")</f>
        <v/>
      </c>
      <c r="AL45" t="str">
        <f>_xlfn.IFNA(","&amp;VLOOKUP($B45*1000+AL$3,奖励辅助!$A:$K,11,FALSE),"")</f>
        <v/>
      </c>
      <c r="AM45" t="str">
        <f>_xlfn.IFNA(","&amp;VLOOKUP($B45*1000+AM$3,奖励辅助!$A:$K,11,FALSE),"")</f>
        <v/>
      </c>
    </row>
    <row r="46" spans="1:39" x14ac:dyDescent="0.15">
      <c r="A46">
        <f t="shared" si="0"/>
        <v>501043</v>
      </c>
      <c r="B46" s="2">
        <f t="shared" si="1"/>
        <v>1043</v>
      </c>
      <c r="C46" s="6">
        <v>1</v>
      </c>
      <c r="D46" s="6">
        <v>43</v>
      </c>
      <c r="E46" s="1" t="s">
        <v>90</v>
      </c>
      <c r="F46" s="3" t="s">
        <v>91</v>
      </c>
      <c r="G46" s="3" t="str">
        <f t="shared" si="2"/>
        <v>[{"t":"i","i":4,"c":500,"tr":0}]</v>
      </c>
      <c r="H46" s="2">
        <v>0</v>
      </c>
      <c r="I46" s="2">
        <v>0</v>
      </c>
      <c r="J46" t="str">
        <f>_xlfn.IFNA(VLOOKUP($B46*1000+J$3,奖励辅助!$A:$K,11,FALSE),"")</f>
        <v>{"t":"i","i":4,"c":500,"tr":0}</v>
      </c>
      <c r="K46" t="str">
        <f>_xlfn.IFNA(","&amp;VLOOKUP($B46*1000+K$3,奖励辅助!$A:$K,11,FALSE),"")</f>
        <v/>
      </c>
      <c r="L46" t="str">
        <f>_xlfn.IFNA(","&amp;VLOOKUP($B46*1000+L$3,奖励辅助!$A:$K,11,FALSE),"")</f>
        <v/>
      </c>
      <c r="M46" t="str">
        <f>_xlfn.IFNA(","&amp;VLOOKUP($B46*1000+M$3,奖励辅助!$A:$K,11,FALSE),"")</f>
        <v/>
      </c>
      <c r="N46" t="str">
        <f>_xlfn.IFNA(","&amp;VLOOKUP($B46*1000+N$3,奖励辅助!$A:$K,11,FALSE),"")</f>
        <v/>
      </c>
      <c r="O46" t="str">
        <f>_xlfn.IFNA(","&amp;VLOOKUP($B46*1000+O$3,奖励辅助!$A:$K,11,FALSE),"")</f>
        <v/>
      </c>
      <c r="P46" t="str">
        <f>_xlfn.IFNA(","&amp;VLOOKUP($B46*1000+P$3,奖励辅助!$A:$K,11,FALSE),"")</f>
        <v/>
      </c>
      <c r="Q46" t="str">
        <f>_xlfn.IFNA(","&amp;VLOOKUP($B46*1000+Q$3,奖励辅助!$A:$K,11,FALSE),"")</f>
        <v/>
      </c>
      <c r="R46" t="str">
        <f>_xlfn.IFNA(","&amp;VLOOKUP($B46*1000+R$3,奖励辅助!$A:$K,11,FALSE),"")</f>
        <v/>
      </c>
      <c r="S46" t="str">
        <f>_xlfn.IFNA(","&amp;VLOOKUP($B46*1000+S$3,奖励辅助!$A:$K,11,FALSE),"")</f>
        <v/>
      </c>
      <c r="T46" t="str">
        <f>_xlfn.IFNA(","&amp;VLOOKUP($B46*1000+T$3,奖励辅助!$A:$K,11,FALSE),"")</f>
        <v/>
      </c>
      <c r="U46" t="str">
        <f>_xlfn.IFNA(","&amp;VLOOKUP($B46*1000+U$3,奖励辅助!$A:$K,11,FALSE),"")</f>
        <v/>
      </c>
      <c r="V46" t="str">
        <f>_xlfn.IFNA(","&amp;VLOOKUP($B46*1000+V$3,奖励辅助!$A:$K,11,FALSE),"")</f>
        <v/>
      </c>
      <c r="W46" t="str">
        <f>_xlfn.IFNA(","&amp;VLOOKUP($B46*1000+W$3,奖励辅助!$A:$K,11,FALSE),"")</f>
        <v/>
      </c>
      <c r="X46" t="str">
        <f>_xlfn.IFNA(","&amp;VLOOKUP($B46*1000+X$3,奖励辅助!$A:$K,11,FALSE),"")</f>
        <v/>
      </c>
      <c r="Y46" t="str">
        <f>_xlfn.IFNA(","&amp;VLOOKUP($B46*1000+Y$3,奖励辅助!$A:$K,11,FALSE),"")</f>
        <v/>
      </c>
      <c r="Z46" t="str">
        <f>_xlfn.IFNA(","&amp;VLOOKUP($B46*1000+Z$3,奖励辅助!$A:$K,11,FALSE),"")</f>
        <v/>
      </c>
      <c r="AA46" t="str">
        <f>_xlfn.IFNA(","&amp;VLOOKUP($B46*1000+AA$3,奖励辅助!$A:$K,11,FALSE),"")</f>
        <v/>
      </c>
      <c r="AB46" t="str">
        <f>_xlfn.IFNA(","&amp;VLOOKUP($B46*1000+AB$3,奖励辅助!$A:$K,11,FALSE),"")</f>
        <v/>
      </c>
      <c r="AC46" t="str">
        <f>_xlfn.IFNA(","&amp;VLOOKUP($B46*1000+AC$3,奖励辅助!$A:$K,11,FALSE),"")</f>
        <v/>
      </c>
      <c r="AD46" t="str">
        <f>_xlfn.IFNA(","&amp;VLOOKUP($B46*1000+AD$3,奖励辅助!$A:$K,11,FALSE),"")</f>
        <v/>
      </c>
      <c r="AE46" t="str">
        <f>_xlfn.IFNA(","&amp;VLOOKUP($B46*1000+AE$3,奖励辅助!$A:$K,11,FALSE),"")</f>
        <v/>
      </c>
      <c r="AF46" t="str">
        <f>_xlfn.IFNA(","&amp;VLOOKUP($B46*1000+AF$3,奖励辅助!$A:$K,11,FALSE),"")</f>
        <v/>
      </c>
      <c r="AG46" t="str">
        <f>_xlfn.IFNA(","&amp;VLOOKUP($B46*1000+AG$3,奖励辅助!$A:$K,11,FALSE),"")</f>
        <v/>
      </c>
      <c r="AH46" t="str">
        <f>_xlfn.IFNA(","&amp;VLOOKUP($B46*1000+AH$3,奖励辅助!$A:$K,11,FALSE),"")</f>
        <v/>
      </c>
      <c r="AI46" t="str">
        <f>_xlfn.IFNA(","&amp;VLOOKUP($B46*1000+AI$3,奖励辅助!$A:$K,11,FALSE),"")</f>
        <v/>
      </c>
      <c r="AJ46" t="str">
        <f>_xlfn.IFNA(","&amp;VLOOKUP($B46*1000+AJ$3,奖励辅助!$A:$K,11,FALSE),"")</f>
        <v/>
      </c>
      <c r="AK46" t="str">
        <f>_xlfn.IFNA(","&amp;VLOOKUP($B46*1000+AK$3,奖励辅助!$A:$K,11,FALSE),"")</f>
        <v/>
      </c>
      <c r="AL46" t="str">
        <f>_xlfn.IFNA(","&amp;VLOOKUP($B46*1000+AL$3,奖励辅助!$A:$K,11,FALSE),"")</f>
        <v/>
      </c>
      <c r="AM46" t="str">
        <f>_xlfn.IFNA(","&amp;VLOOKUP($B46*1000+AM$3,奖励辅助!$A:$K,11,FALSE),"")</f>
        <v/>
      </c>
    </row>
    <row r="47" spans="1:39" x14ac:dyDescent="0.15">
      <c r="A47">
        <f t="shared" si="0"/>
        <v>501044</v>
      </c>
      <c r="B47" s="2">
        <f t="shared" si="1"/>
        <v>1044</v>
      </c>
      <c r="C47" s="6">
        <v>1</v>
      </c>
      <c r="D47" s="6">
        <v>44</v>
      </c>
      <c r="E47" s="1" t="s">
        <v>90</v>
      </c>
      <c r="F47" s="3" t="s">
        <v>91</v>
      </c>
      <c r="G47" s="3" t="str">
        <f t="shared" si="2"/>
        <v>[{"t":"i","i":4,"c":500,"tr":0}]</v>
      </c>
      <c r="H47" s="2">
        <v>0</v>
      </c>
      <c r="I47" s="2">
        <v>0</v>
      </c>
      <c r="J47" t="str">
        <f>_xlfn.IFNA(VLOOKUP($B47*1000+J$3,奖励辅助!$A:$K,11,FALSE),"")</f>
        <v>{"t":"i","i":4,"c":500,"tr":0}</v>
      </c>
      <c r="K47" t="str">
        <f>_xlfn.IFNA(","&amp;VLOOKUP($B47*1000+K$3,奖励辅助!$A:$K,11,FALSE),"")</f>
        <v/>
      </c>
      <c r="L47" t="str">
        <f>_xlfn.IFNA(","&amp;VLOOKUP($B47*1000+L$3,奖励辅助!$A:$K,11,FALSE),"")</f>
        <v/>
      </c>
      <c r="M47" t="str">
        <f>_xlfn.IFNA(","&amp;VLOOKUP($B47*1000+M$3,奖励辅助!$A:$K,11,FALSE),"")</f>
        <v/>
      </c>
      <c r="N47" t="str">
        <f>_xlfn.IFNA(","&amp;VLOOKUP($B47*1000+N$3,奖励辅助!$A:$K,11,FALSE),"")</f>
        <v/>
      </c>
      <c r="O47" t="str">
        <f>_xlfn.IFNA(","&amp;VLOOKUP($B47*1000+O$3,奖励辅助!$A:$K,11,FALSE),"")</f>
        <v/>
      </c>
      <c r="P47" t="str">
        <f>_xlfn.IFNA(","&amp;VLOOKUP($B47*1000+P$3,奖励辅助!$A:$K,11,FALSE),"")</f>
        <v/>
      </c>
      <c r="Q47" t="str">
        <f>_xlfn.IFNA(","&amp;VLOOKUP($B47*1000+Q$3,奖励辅助!$A:$K,11,FALSE),"")</f>
        <v/>
      </c>
      <c r="R47" t="str">
        <f>_xlfn.IFNA(","&amp;VLOOKUP($B47*1000+R$3,奖励辅助!$A:$K,11,FALSE),"")</f>
        <v/>
      </c>
      <c r="S47" t="str">
        <f>_xlfn.IFNA(","&amp;VLOOKUP($B47*1000+S$3,奖励辅助!$A:$K,11,FALSE),"")</f>
        <v/>
      </c>
      <c r="T47" t="str">
        <f>_xlfn.IFNA(","&amp;VLOOKUP($B47*1000+T$3,奖励辅助!$A:$K,11,FALSE),"")</f>
        <v/>
      </c>
      <c r="U47" t="str">
        <f>_xlfn.IFNA(","&amp;VLOOKUP($B47*1000+U$3,奖励辅助!$A:$K,11,FALSE),"")</f>
        <v/>
      </c>
      <c r="V47" t="str">
        <f>_xlfn.IFNA(","&amp;VLOOKUP($B47*1000+V$3,奖励辅助!$A:$K,11,FALSE),"")</f>
        <v/>
      </c>
      <c r="W47" t="str">
        <f>_xlfn.IFNA(","&amp;VLOOKUP($B47*1000+W$3,奖励辅助!$A:$K,11,FALSE),"")</f>
        <v/>
      </c>
      <c r="X47" t="str">
        <f>_xlfn.IFNA(","&amp;VLOOKUP($B47*1000+X$3,奖励辅助!$A:$K,11,FALSE),"")</f>
        <v/>
      </c>
      <c r="Y47" t="str">
        <f>_xlfn.IFNA(","&amp;VLOOKUP($B47*1000+Y$3,奖励辅助!$A:$K,11,FALSE),"")</f>
        <v/>
      </c>
      <c r="Z47" t="str">
        <f>_xlfn.IFNA(","&amp;VLOOKUP($B47*1000+Z$3,奖励辅助!$A:$K,11,FALSE),"")</f>
        <v/>
      </c>
      <c r="AA47" t="str">
        <f>_xlfn.IFNA(","&amp;VLOOKUP($B47*1000+AA$3,奖励辅助!$A:$K,11,FALSE),"")</f>
        <v/>
      </c>
      <c r="AB47" t="str">
        <f>_xlfn.IFNA(","&amp;VLOOKUP($B47*1000+AB$3,奖励辅助!$A:$K,11,FALSE),"")</f>
        <v/>
      </c>
      <c r="AC47" t="str">
        <f>_xlfn.IFNA(","&amp;VLOOKUP($B47*1000+AC$3,奖励辅助!$A:$K,11,FALSE),"")</f>
        <v/>
      </c>
      <c r="AD47" t="str">
        <f>_xlfn.IFNA(","&amp;VLOOKUP($B47*1000+AD$3,奖励辅助!$A:$K,11,FALSE),"")</f>
        <v/>
      </c>
      <c r="AE47" t="str">
        <f>_xlfn.IFNA(","&amp;VLOOKUP($B47*1000+AE$3,奖励辅助!$A:$K,11,FALSE),"")</f>
        <v/>
      </c>
      <c r="AF47" t="str">
        <f>_xlfn.IFNA(","&amp;VLOOKUP($B47*1000+AF$3,奖励辅助!$A:$K,11,FALSE),"")</f>
        <v/>
      </c>
      <c r="AG47" t="str">
        <f>_xlfn.IFNA(","&amp;VLOOKUP($B47*1000+AG$3,奖励辅助!$A:$K,11,FALSE),"")</f>
        <v/>
      </c>
      <c r="AH47" t="str">
        <f>_xlfn.IFNA(","&amp;VLOOKUP($B47*1000+AH$3,奖励辅助!$A:$K,11,FALSE),"")</f>
        <v/>
      </c>
      <c r="AI47" t="str">
        <f>_xlfn.IFNA(","&amp;VLOOKUP($B47*1000+AI$3,奖励辅助!$A:$K,11,FALSE),"")</f>
        <v/>
      </c>
      <c r="AJ47" t="str">
        <f>_xlfn.IFNA(","&amp;VLOOKUP($B47*1000+AJ$3,奖励辅助!$A:$K,11,FALSE),"")</f>
        <v/>
      </c>
      <c r="AK47" t="str">
        <f>_xlfn.IFNA(","&amp;VLOOKUP($B47*1000+AK$3,奖励辅助!$A:$K,11,FALSE),"")</f>
        <v/>
      </c>
      <c r="AL47" t="str">
        <f>_xlfn.IFNA(","&amp;VLOOKUP($B47*1000+AL$3,奖励辅助!$A:$K,11,FALSE),"")</f>
        <v/>
      </c>
      <c r="AM47" t="str">
        <f>_xlfn.IFNA(","&amp;VLOOKUP($B47*1000+AM$3,奖励辅助!$A:$K,11,FALSE),"")</f>
        <v/>
      </c>
    </row>
    <row r="48" spans="1:39" x14ac:dyDescent="0.15">
      <c r="A48">
        <f t="shared" si="0"/>
        <v>501045</v>
      </c>
      <c r="B48" s="2">
        <f t="shared" si="1"/>
        <v>1045</v>
      </c>
      <c r="C48" s="6">
        <v>1</v>
      </c>
      <c r="D48" s="6">
        <v>45</v>
      </c>
      <c r="E48" s="1" t="s">
        <v>90</v>
      </c>
      <c r="F48" s="3" t="s">
        <v>91</v>
      </c>
      <c r="G48" s="3" t="str">
        <f t="shared" si="2"/>
        <v>[{"t":"i","i":4,"c":500,"tr":0}]</v>
      </c>
      <c r="H48" s="2">
        <v>0</v>
      </c>
      <c r="I48" s="2">
        <v>0</v>
      </c>
      <c r="J48" t="str">
        <f>_xlfn.IFNA(VLOOKUP($B48*1000+J$3,奖励辅助!$A:$K,11,FALSE),"")</f>
        <v>{"t":"i","i":4,"c":500,"tr":0}</v>
      </c>
      <c r="K48" t="str">
        <f>_xlfn.IFNA(","&amp;VLOOKUP($B48*1000+K$3,奖励辅助!$A:$K,11,FALSE),"")</f>
        <v/>
      </c>
      <c r="L48" t="str">
        <f>_xlfn.IFNA(","&amp;VLOOKUP($B48*1000+L$3,奖励辅助!$A:$K,11,FALSE),"")</f>
        <v/>
      </c>
      <c r="M48" t="str">
        <f>_xlfn.IFNA(","&amp;VLOOKUP($B48*1000+M$3,奖励辅助!$A:$K,11,FALSE),"")</f>
        <v/>
      </c>
      <c r="N48" t="str">
        <f>_xlfn.IFNA(","&amp;VLOOKUP($B48*1000+N$3,奖励辅助!$A:$K,11,FALSE),"")</f>
        <v/>
      </c>
      <c r="O48" t="str">
        <f>_xlfn.IFNA(","&amp;VLOOKUP($B48*1000+O$3,奖励辅助!$A:$K,11,FALSE),"")</f>
        <v/>
      </c>
      <c r="P48" t="str">
        <f>_xlfn.IFNA(","&amp;VLOOKUP($B48*1000+P$3,奖励辅助!$A:$K,11,FALSE),"")</f>
        <v/>
      </c>
      <c r="Q48" t="str">
        <f>_xlfn.IFNA(","&amp;VLOOKUP($B48*1000+Q$3,奖励辅助!$A:$K,11,FALSE),"")</f>
        <v/>
      </c>
      <c r="R48" t="str">
        <f>_xlfn.IFNA(","&amp;VLOOKUP($B48*1000+R$3,奖励辅助!$A:$K,11,FALSE),"")</f>
        <v/>
      </c>
      <c r="S48" t="str">
        <f>_xlfn.IFNA(","&amp;VLOOKUP($B48*1000+S$3,奖励辅助!$A:$K,11,FALSE),"")</f>
        <v/>
      </c>
      <c r="T48" t="str">
        <f>_xlfn.IFNA(","&amp;VLOOKUP($B48*1000+T$3,奖励辅助!$A:$K,11,FALSE),"")</f>
        <v/>
      </c>
      <c r="U48" t="str">
        <f>_xlfn.IFNA(","&amp;VLOOKUP($B48*1000+U$3,奖励辅助!$A:$K,11,FALSE),"")</f>
        <v/>
      </c>
      <c r="V48" t="str">
        <f>_xlfn.IFNA(","&amp;VLOOKUP($B48*1000+V$3,奖励辅助!$A:$K,11,FALSE),"")</f>
        <v/>
      </c>
      <c r="W48" t="str">
        <f>_xlfn.IFNA(","&amp;VLOOKUP($B48*1000+W$3,奖励辅助!$A:$K,11,FALSE),"")</f>
        <v/>
      </c>
      <c r="X48" t="str">
        <f>_xlfn.IFNA(","&amp;VLOOKUP($B48*1000+X$3,奖励辅助!$A:$K,11,FALSE),"")</f>
        <v/>
      </c>
      <c r="Y48" t="str">
        <f>_xlfn.IFNA(","&amp;VLOOKUP($B48*1000+Y$3,奖励辅助!$A:$K,11,FALSE),"")</f>
        <v/>
      </c>
      <c r="Z48" t="str">
        <f>_xlfn.IFNA(","&amp;VLOOKUP($B48*1000+Z$3,奖励辅助!$A:$K,11,FALSE),"")</f>
        <v/>
      </c>
      <c r="AA48" t="str">
        <f>_xlfn.IFNA(","&amp;VLOOKUP($B48*1000+AA$3,奖励辅助!$A:$K,11,FALSE),"")</f>
        <v/>
      </c>
      <c r="AB48" t="str">
        <f>_xlfn.IFNA(","&amp;VLOOKUP($B48*1000+AB$3,奖励辅助!$A:$K,11,FALSE),"")</f>
        <v/>
      </c>
      <c r="AC48" t="str">
        <f>_xlfn.IFNA(","&amp;VLOOKUP($B48*1000+AC$3,奖励辅助!$A:$K,11,FALSE),"")</f>
        <v/>
      </c>
      <c r="AD48" t="str">
        <f>_xlfn.IFNA(","&amp;VLOOKUP($B48*1000+AD$3,奖励辅助!$A:$K,11,FALSE),"")</f>
        <v/>
      </c>
      <c r="AE48" t="str">
        <f>_xlfn.IFNA(","&amp;VLOOKUP($B48*1000+AE$3,奖励辅助!$A:$K,11,FALSE),"")</f>
        <v/>
      </c>
      <c r="AF48" t="str">
        <f>_xlfn.IFNA(","&amp;VLOOKUP($B48*1000+AF$3,奖励辅助!$A:$K,11,FALSE),"")</f>
        <v/>
      </c>
      <c r="AG48" t="str">
        <f>_xlfn.IFNA(","&amp;VLOOKUP($B48*1000+AG$3,奖励辅助!$A:$K,11,FALSE),"")</f>
        <v/>
      </c>
      <c r="AH48" t="str">
        <f>_xlfn.IFNA(","&amp;VLOOKUP($B48*1000+AH$3,奖励辅助!$A:$K,11,FALSE),"")</f>
        <v/>
      </c>
      <c r="AI48" t="str">
        <f>_xlfn.IFNA(","&amp;VLOOKUP($B48*1000+AI$3,奖励辅助!$A:$K,11,FALSE),"")</f>
        <v/>
      </c>
      <c r="AJ48" t="str">
        <f>_xlfn.IFNA(","&amp;VLOOKUP($B48*1000+AJ$3,奖励辅助!$A:$K,11,FALSE),"")</f>
        <v/>
      </c>
      <c r="AK48" t="str">
        <f>_xlfn.IFNA(","&amp;VLOOKUP($B48*1000+AK$3,奖励辅助!$A:$K,11,FALSE),"")</f>
        <v/>
      </c>
      <c r="AL48" t="str">
        <f>_xlfn.IFNA(","&amp;VLOOKUP($B48*1000+AL$3,奖励辅助!$A:$K,11,FALSE),"")</f>
        <v/>
      </c>
      <c r="AM48" t="str">
        <f>_xlfn.IFNA(","&amp;VLOOKUP($B48*1000+AM$3,奖励辅助!$A:$K,11,FALSE),"")</f>
        <v/>
      </c>
    </row>
    <row r="49" spans="1:39" x14ac:dyDescent="0.15">
      <c r="A49">
        <f t="shared" si="0"/>
        <v>501046</v>
      </c>
      <c r="B49" s="2">
        <f t="shared" si="1"/>
        <v>1046</v>
      </c>
      <c r="C49" s="6">
        <v>1</v>
      </c>
      <c r="D49" s="6">
        <v>46</v>
      </c>
      <c r="E49" s="1" t="s">
        <v>90</v>
      </c>
      <c r="F49" s="3" t="s">
        <v>91</v>
      </c>
      <c r="G49" s="3" t="str">
        <f t="shared" si="2"/>
        <v>[{"t":"i","i":4,"c":500,"tr":0}]</v>
      </c>
      <c r="H49" s="2">
        <v>0</v>
      </c>
      <c r="I49" s="2">
        <v>0</v>
      </c>
      <c r="J49" t="str">
        <f>_xlfn.IFNA(VLOOKUP($B49*1000+J$3,奖励辅助!$A:$K,11,FALSE),"")</f>
        <v>{"t":"i","i":4,"c":500,"tr":0}</v>
      </c>
      <c r="K49" t="str">
        <f>_xlfn.IFNA(","&amp;VLOOKUP($B49*1000+K$3,奖励辅助!$A:$K,11,FALSE),"")</f>
        <v/>
      </c>
      <c r="L49" t="str">
        <f>_xlfn.IFNA(","&amp;VLOOKUP($B49*1000+L$3,奖励辅助!$A:$K,11,FALSE),"")</f>
        <v/>
      </c>
      <c r="M49" t="str">
        <f>_xlfn.IFNA(","&amp;VLOOKUP($B49*1000+M$3,奖励辅助!$A:$K,11,FALSE),"")</f>
        <v/>
      </c>
      <c r="N49" t="str">
        <f>_xlfn.IFNA(","&amp;VLOOKUP($B49*1000+N$3,奖励辅助!$A:$K,11,FALSE),"")</f>
        <v/>
      </c>
      <c r="O49" t="str">
        <f>_xlfn.IFNA(","&amp;VLOOKUP($B49*1000+O$3,奖励辅助!$A:$K,11,FALSE),"")</f>
        <v/>
      </c>
      <c r="P49" t="str">
        <f>_xlfn.IFNA(","&amp;VLOOKUP($B49*1000+P$3,奖励辅助!$A:$K,11,FALSE),"")</f>
        <v/>
      </c>
      <c r="Q49" t="str">
        <f>_xlfn.IFNA(","&amp;VLOOKUP($B49*1000+Q$3,奖励辅助!$A:$K,11,FALSE),"")</f>
        <v/>
      </c>
      <c r="R49" t="str">
        <f>_xlfn.IFNA(","&amp;VLOOKUP($B49*1000+R$3,奖励辅助!$A:$K,11,FALSE),"")</f>
        <v/>
      </c>
      <c r="S49" t="str">
        <f>_xlfn.IFNA(","&amp;VLOOKUP($B49*1000+S$3,奖励辅助!$A:$K,11,FALSE),"")</f>
        <v/>
      </c>
      <c r="T49" t="str">
        <f>_xlfn.IFNA(","&amp;VLOOKUP($B49*1000+T$3,奖励辅助!$A:$K,11,FALSE),"")</f>
        <v/>
      </c>
      <c r="U49" t="str">
        <f>_xlfn.IFNA(","&amp;VLOOKUP($B49*1000+U$3,奖励辅助!$A:$K,11,FALSE),"")</f>
        <v/>
      </c>
      <c r="V49" t="str">
        <f>_xlfn.IFNA(","&amp;VLOOKUP($B49*1000+V$3,奖励辅助!$A:$K,11,FALSE),"")</f>
        <v/>
      </c>
      <c r="W49" t="str">
        <f>_xlfn.IFNA(","&amp;VLOOKUP($B49*1000+W$3,奖励辅助!$A:$K,11,FALSE),"")</f>
        <v/>
      </c>
      <c r="X49" t="str">
        <f>_xlfn.IFNA(","&amp;VLOOKUP($B49*1000+X$3,奖励辅助!$A:$K,11,FALSE),"")</f>
        <v/>
      </c>
      <c r="Y49" t="str">
        <f>_xlfn.IFNA(","&amp;VLOOKUP($B49*1000+Y$3,奖励辅助!$A:$K,11,FALSE),"")</f>
        <v/>
      </c>
      <c r="Z49" t="str">
        <f>_xlfn.IFNA(","&amp;VLOOKUP($B49*1000+Z$3,奖励辅助!$A:$K,11,FALSE),"")</f>
        <v/>
      </c>
      <c r="AA49" t="str">
        <f>_xlfn.IFNA(","&amp;VLOOKUP($B49*1000+AA$3,奖励辅助!$A:$K,11,FALSE),"")</f>
        <v/>
      </c>
      <c r="AB49" t="str">
        <f>_xlfn.IFNA(","&amp;VLOOKUP($B49*1000+AB$3,奖励辅助!$A:$K,11,FALSE),"")</f>
        <v/>
      </c>
      <c r="AC49" t="str">
        <f>_xlfn.IFNA(","&amp;VLOOKUP($B49*1000+AC$3,奖励辅助!$A:$K,11,FALSE),"")</f>
        <v/>
      </c>
      <c r="AD49" t="str">
        <f>_xlfn.IFNA(","&amp;VLOOKUP($B49*1000+AD$3,奖励辅助!$A:$K,11,FALSE),"")</f>
        <v/>
      </c>
      <c r="AE49" t="str">
        <f>_xlfn.IFNA(","&amp;VLOOKUP($B49*1000+AE$3,奖励辅助!$A:$K,11,FALSE),"")</f>
        <v/>
      </c>
      <c r="AF49" t="str">
        <f>_xlfn.IFNA(","&amp;VLOOKUP($B49*1000+AF$3,奖励辅助!$A:$K,11,FALSE),"")</f>
        <v/>
      </c>
      <c r="AG49" t="str">
        <f>_xlfn.IFNA(","&amp;VLOOKUP($B49*1000+AG$3,奖励辅助!$A:$K,11,FALSE),"")</f>
        <v/>
      </c>
      <c r="AH49" t="str">
        <f>_xlfn.IFNA(","&amp;VLOOKUP($B49*1000+AH$3,奖励辅助!$A:$K,11,FALSE),"")</f>
        <v/>
      </c>
      <c r="AI49" t="str">
        <f>_xlfn.IFNA(","&amp;VLOOKUP($B49*1000+AI$3,奖励辅助!$A:$K,11,FALSE),"")</f>
        <v/>
      </c>
      <c r="AJ49" t="str">
        <f>_xlfn.IFNA(","&amp;VLOOKUP($B49*1000+AJ$3,奖励辅助!$A:$K,11,FALSE),"")</f>
        <v/>
      </c>
      <c r="AK49" t="str">
        <f>_xlfn.IFNA(","&amp;VLOOKUP($B49*1000+AK$3,奖励辅助!$A:$K,11,FALSE),"")</f>
        <v/>
      </c>
      <c r="AL49" t="str">
        <f>_xlfn.IFNA(","&amp;VLOOKUP($B49*1000+AL$3,奖励辅助!$A:$K,11,FALSE),"")</f>
        <v/>
      </c>
      <c r="AM49" t="str">
        <f>_xlfn.IFNA(","&amp;VLOOKUP($B49*1000+AM$3,奖励辅助!$A:$K,11,FALSE),"")</f>
        <v/>
      </c>
    </row>
    <row r="50" spans="1:39" x14ac:dyDescent="0.15">
      <c r="A50">
        <f t="shared" si="0"/>
        <v>501047</v>
      </c>
      <c r="B50" s="2">
        <f t="shared" si="1"/>
        <v>1047</v>
      </c>
      <c r="C50" s="6">
        <v>1</v>
      </c>
      <c r="D50" s="6">
        <v>47</v>
      </c>
      <c r="E50" s="1" t="s">
        <v>90</v>
      </c>
      <c r="F50" s="3" t="s">
        <v>91</v>
      </c>
      <c r="G50" s="3" t="str">
        <f t="shared" si="2"/>
        <v>[{"t":"i","i":4,"c":500,"tr":0}]</v>
      </c>
      <c r="H50" s="2">
        <v>0</v>
      </c>
      <c r="I50" s="2">
        <v>0</v>
      </c>
      <c r="J50" t="str">
        <f>_xlfn.IFNA(VLOOKUP($B50*1000+J$3,奖励辅助!$A:$K,11,FALSE),"")</f>
        <v>{"t":"i","i":4,"c":500,"tr":0}</v>
      </c>
      <c r="K50" t="str">
        <f>_xlfn.IFNA(","&amp;VLOOKUP($B50*1000+K$3,奖励辅助!$A:$K,11,FALSE),"")</f>
        <v/>
      </c>
      <c r="L50" t="str">
        <f>_xlfn.IFNA(","&amp;VLOOKUP($B50*1000+L$3,奖励辅助!$A:$K,11,FALSE),"")</f>
        <v/>
      </c>
      <c r="M50" t="str">
        <f>_xlfn.IFNA(","&amp;VLOOKUP($B50*1000+M$3,奖励辅助!$A:$K,11,FALSE),"")</f>
        <v/>
      </c>
      <c r="N50" t="str">
        <f>_xlfn.IFNA(","&amp;VLOOKUP($B50*1000+N$3,奖励辅助!$A:$K,11,FALSE),"")</f>
        <v/>
      </c>
      <c r="O50" t="str">
        <f>_xlfn.IFNA(","&amp;VLOOKUP($B50*1000+O$3,奖励辅助!$A:$K,11,FALSE),"")</f>
        <v/>
      </c>
      <c r="P50" t="str">
        <f>_xlfn.IFNA(","&amp;VLOOKUP($B50*1000+P$3,奖励辅助!$A:$K,11,FALSE),"")</f>
        <v/>
      </c>
      <c r="Q50" t="str">
        <f>_xlfn.IFNA(","&amp;VLOOKUP($B50*1000+Q$3,奖励辅助!$A:$K,11,FALSE),"")</f>
        <v/>
      </c>
      <c r="R50" t="str">
        <f>_xlfn.IFNA(","&amp;VLOOKUP($B50*1000+R$3,奖励辅助!$A:$K,11,FALSE),"")</f>
        <v/>
      </c>
      <c r="S50" t="str">
        <f>_xlfn.IFNA(","&amp;VLOOKUP($B50*1000+S$3,奖励辅助!$A:$K,11,FALSE),"")</f>
        <v/>
      </c>
      <c r="T50" t="str">
        <f>_xlfn.IFNA(","&amp;VLOOKUP($B50*1000+T$3,奖励辅助!$A:$K,11,FALSE),"")</f>
        <v/>
      </c>
      <c r="U50" t="str">
        <f>_xlfn.IFNA(","&amp;VLOOKUP($B50*1000+U$3,奖励辅助!$A:$K,11,FALSE),"")</f>
        <v/>
      </c>
      <c r="V50" t="str">
        <f>_xlfn.IFNA(","&amp;VLOOKUP($B50*1000+V$3,奖励辅助!$A:$K,11,FALSE),"")</f>
        <v/>
      </c>
      <c r="W50" t="str">
        <f>_xlfn.IFNA(","&amp;VLOOKUP($B50*1000+W$3,奖励辅助!$A:$K,11,FALSE),"")</f>
        <v/>
      </c>
      <c r="X50" t="str">
        <f>_xlfn.IFNA(","&amp;VLOOKUP($B50*1000+X$3,奖励辅助!$A:$K,11,FALSE),"")</f>
        <v/>
      </c>
      <c r="Y50" t="str">
        <f>_xlfn.IFNA(","&amp;VLOOKUP($B50*1000+Y$3,奖励辅助!$A:$K,11,FALSE),"")</f>
        <v/>
      </c>
      <c r="Z50" t="str">
        <f>_xlfn.IFNA(","&amp;VLOOKUP($B50*1000+Z$3,奖励辅助!$A:$K,11,FALSE),"")</f>
        <v/>
      </c>
      <c r="AA50" t="str">
        <f>_xlfn.IFNA(","&amp;VLOOKUP($B50*1000+AA$3,奖励辅助!$A:$K,11,FALSE),"")</f>
        <v/>
      </c>
      <c r="AB50" t="str">
        <f>_xlfn.IFNA(","&amp;VLOOKUP($B50*1000+AB$3,奖励辅助!$A:$K,11,FALSE),"")</f>
        <v/>
      </c>
      <c r="AC50" t="str">
        <f>_xlfn.IFNA(","&amp;VLOOKUP($B50*1000+AC$3,奖励辅助!$A:$K,11,FALSE),"")</f>
        <v/>
      </c>
      <c r="AD50" t="str">
        <f>_xlfn.IFNA(","&amp;VLOOKUP($B50*1000+AD$3,奖励辅助!$A:$K,11,FALSE),"")</f>
        <v/>
      </c>
      <c r="AE50" t="str">
        <f>_xlfn.IFNA(","&amp;VLOOKUP($B50*1000+AE$3,奖励辅助!$A:$K,11,FALSE),"")</f>
        <v/>
      </c>
      <c r="AF50" t="str">
        <f>_xlfn.IFNA(","&amp;VLOOKUP($B50*1000+AF$3,奖励辅助!$A:$K,11,FALSE),"")</f>
        <v/>
      </c>
      <c r="AG50" t="str">
        <f>_xlfn.IFNA(","&amp;VLOOKUP($B50*1000+AG$3,奖励辅助!$A:$K,11,FALSE),"")</f>
        <v/>
      </c>
      <c r="AH50" t="str">
        <f>_xlfn.IFNA(","&amp;VLOOKUP($B50*1000+AH$3,奖励辅助!$A:$K,11,FALSE),"")</f>
        <v/>
      </c>
      <c r="AI50" t="str">
        <f>_xlfn.IFNA(","&amp;VLOOKUP($B50*1000+AI$3,奖励辅助!$A:$K,11,FALSE),"")</f>
        <v/>
      </c>
      <c r="AJ50" t="str">
        <f>_xlfn.IFNA(","&amp;VLOOKUP($B50*1000+AJ$3,奖励辅助!$A:$K,11,FALSE),"")</f>
        <v/>
      </c>
      <c r="AK50" t="str">
        <f>_xlfn.IFNA(","&amp;VLOOKUP($B50*1000+AK$3,奖励辅助!$A:$K,11,FALSE),"")</f>
        <v/>
      </c>
      <c r="AL50" t="str">
        <f>_xlfn.IFNA(","&amp;VLOOKUP($B50*1000+AL$3,奖励辅助!$A:$K,11,FALSE),"")</f>
        <v/>
      </c>
      <c r="AM50" t="str">
        <f>_xlfn.IFNA(","&amp;VLOOKUP($B50*1000+AM$3,奖励辅助!$A:$K,11,FALSE),"")</f>
        <v/>
      </c>
    </row>
    <row r="51" spans="1:39" x14ac:dyDescent="0.15">
      <c r="A51">
        <f t="shared" si="0"/>
        <v>501048</v>
      </c>
      <c r="B51" s="2">
        <f t="shared" si="1"/>
        <v>1048</v>
      </c>
      <c r="C51" s="6">
        <v>1</v>
      </c>
      <c r="D51" s="6">
        <v>48</v>
      </c>
      <c r="E51" s="1" t="s">
        <v>90</v>
      </c>
      <c r="F51" s="3" t="s">
        <v>91</v>
      </c>
      <c r="G51" s="3" t="str">
        <f t="shared" si="2"/>
        <v>[{"t":"i","i":4,"c":500,"tr":0}]</v>
      </c>
      <c r="H51" s="2">
        <v>0</v>
      </c>
      <c r="I51" s="2">
        <v>0</v>
      </c>
      <c r="J51" t="str">
        <f>_xlfn.IFNA(VLOOKUP($B51*1000+J$3,奖励辅助!$A:$K,11,FALSE),"")</f>
        <v>{"t":"i","i":4,"c":500,"tr":0}</v>
      </c>
      <c r="K51" t="str">
        <f>_xlfn.IFNA(","&amp;VLOOKUP($B51*1000+K$3,奖励辅助!$A:$K,11,FALSE),"")</f>
        <v/>
      </c>
      <c r="L51" t="str">
        <f>_xlfn.IFNA(","&amp;VLOOKUP($B51*1000+L$3,奖励辅助!$A:$K,11,FALSE),"")</f>
        <v/>
      </c>
      <c r="M51" t="str">
        <f>_xlfn.IFNA(","&amp;VLOOKUP($B51*1000+M$3,奖励辅助!$A:$K,11,FALSE),"")</f>
        <v/>
      </c>
      <c r="N51" t="str">
        <f>_xlfn.IFNA(","&amp;VLOOKUP($B51*1000+N$3,奖励辅助!$A:$K,11,FALSE),"")</f>
        <v/>
      </c>
      <c r="O51" t="str">
        <f>_xlfn.IFNA(","&amp;VLOOKUP($B51*1000+O$3,奖励辅助!$A:$K,11,FALSE),"")</f>
        <v/>
      </c>
      <c r="P51" t="str">
        <f>_xlfn.IFNA(","&amp;VLOOKUP($B51*1000+P$3,奖励辅助!$A:$K,11,FALSE),"")</f>
        <v/>
      </c>
      <c r="Q51" t="str">
        <f>_xlfn.IFNA(","&amp;VLOOKUP($B51*1000+Q$3,奖励辅助!$A:$K,11,FALSE),"")</f>
        <v/>
      </c>
      <c r="R51" t="str">
        <f>_xlfn.IFNA(","&amp;VLOOKUP($B51*1000+R$3,奖励辅助!$A:$K,11,FALSE),"")</f>
        <v/>
      </c>
      <c r="S51" t="str">
        <f>_xlfn.IFNA(","&amp;VLOOKUP($B51*1000+S$3,奖励辅助!$A:$K,11,FALSE),"")</f>
        <v/>
      </c>
      <c r="T51" t="str">
        <f>_xlfn.IFNA(","&amp;VLOOKUP($B51*1000+T$3,奖励辅助!$A:$K,11,FALSE),"")</f>
        <v/>
      </c>
      <c r="U51" t="str">
        <f>_xlfn.IFNA(","&amp;VLOOKUP($B51*1000+U$3,奖励辅助!$A:$K,11,FALSE),"")</f>
        <v/>
      </c>
      <c r="V51" t="str">
        <f>_xlfn.IFNA(","&amp;VLOOKUP($B51*1000+V$3,奖励辅助!$A:$K,11,FALSE),"")</f>
        <v/>
      </c>
      <c r="W51" t="str">
        <f>_xlfn.IFNA(","&amp;VLOOKUP($B51*1000+W$3,奖励辅助!$A:$K,11,FALSE),"")</f>
        <v/>
      </c>
      <c r="X51" t="str">
        <f>_xlfn.IFNA(","&amp;VLOOKUP($B51*1000+X$3,奖励辅助!$A:$K,11,FALSE),"")</f>
        <v/>
      </c>
      <c r="Y51" t="str">
        <f>_xlfn.IFNA(","&amp;VLOOKUP($B51*1000+Y$3,奖励辅助!$A:$K,11,FALSE),"")</f>
        <v/>
      </c>
      <c r="Z51" t="str">
        <f>_xlfn.IFNA(","&amp;VLOOKUP($B51*1000+Z$3,奖励辅助!$A:$K,11,FALSE),"")</f>
        <v/>
      </c>
      <c r="AA51" t="str">
        <f>_xlfn.IFNA(","&amp;VLOOKUP($B51*1000+AA$3,奖励辅助!$A:$K,11,FALSE),"")</f>
        <v/>
      </c>
      <c r="AB51" t="str">
        <f>_xlfn.IFNA(","&amp;VLOOKUP($B51*1000+AB$3,奖励辅助!$A:$K,11,FALSE),"")</f>
        <v/>
      </c>
      <c r="AC51" t="str">
        <f>_xlfn.IFNA(","&amp;VLOOKUP($B51*1000+AC$3,奖励辅助!$A:$K,11,FALSE),"")</f>
        <v/>
      </c>
      <c r="AD51" t="str">
        <f>_xlfn.IFNA(","&amp;VLOOKUP($B51*1000+AD$3,奖励辅助!$A:$K,11,FALSE),"")</f>
        <v/>
      </c>
      <c r="AE51" t="str">
        <f>_xlfn.IFNA(","&amp;VLOOKUP($B51*1000+AE$3,奖励辅助!$A:$K,11,FALSE),"")</f>
        <v/>
      </c>
      <c r="AF51" t="str">
        <f>_xlfn.IFNA(","&amp;VLOOKUP($B51*1000+AF$3,奖励辅助!$A:$K,11,FALSE),"")</f>
        <v/>
      </c>
      <c r="AG51" t="str">
        <f>_xlfn.IFNA(","&amp;VLOOKUP($B51*1000+AG$3,奖励辅助!$A:$K,11,FALSE),"")</f>
        <v/>
      </c>
      <c r="AH51" t="str">
        <f>_xlfn.IFNA(","&amp;VLOOKUP($B51*1000+AH$3,奖励辅助!$A:$K,11,FALSE),"")</f>
        <v/>
      </c>
      <c r="AI51" t="str">
        <f>_xlfn.IFNA(","&amp;VLOOKUP($B51*1000+AI$3,奖励辅助!$A:$K,11,FALSE),"")</f>
        <v/>
      </c>
      <c r="AJ51" t="str">
        <f>_xlfn.IFNA(","&amp;VLOOKUP($B51*1000+AJ$3,奖励辅助!$A:$K,11,FALSE),"")</f>
        <v/>
      </c>
      <c r="AK51" t="str">
        <f>_xlfn.IFNA(","&amp;VLOOKUP($B51*1000+AK$3,奖励辅助!$A:$K,11,FALSE),"")</f>
        <v/>
      </c>
      <c r="AL51" t="str">
        <f>_xlfn.IFNA(","&amp;VLOOKUP($B51*1000+AL$3,奖励辅助!$A:$K,11,FALSE),"")</f>
        <v/>
      </c>
      <c r="AM51" t="str">
        <f>_xlfn.IFNA(","&amp;VLOOKUP($B51*1000+AM$3,奖励辅助!$A:$K,11,FALSE),"")</f>
        <v/>
      </c>
    </row>
    <row r="52" spans="1:39" x14ac:dyDescent="0.15">
      <c r="A52">
        <f t="shared" si="0"/>
        <v>501049</v>
      </c>
      <c r="B52" s="2">
        <f t="shared" si="1"/>
        <v>1049</v>
      </c>
      <c r="C52" s="6">
        <v>1</v>
      </c>
      <c r="D52" s="6">
        <v>49</v>
      </c>
      <c r="E52" s="1" t="s">
        <v>90</v>
      </c>
      <c r="F52" s="3" t="s">
        <v>91</v>
      </c>
      <c r="G52" s="3" t="str">
        <f t="shared" si="2"/>
        <v>[{"t":"i","i":4,"c":500,"tr":0}]</v>
      </c>
      <c r="H52" s="2">
        <v>0</v>
      </c>
      <c r="I52" s="2">
        <v>0</v>
      </c>
      <c r="J52" t="str">
        <f>_xlfn.IFNA(VLOOKUP($B52*1000+J$3,奖励辅助!$A:$K,11,FALSE),"")</f>
        <v>{"t":"i","i":4,"c":500,"tr":0}</v>
      </c>
      <c r="K52" t="str">
        <f>_xlfn.IFNA(","&amp;VLOOKUP($B52*1000+K$3,奖励辅助!$A:$K,11,FALSE),"")</f>
        <v/>
      </c>
      <c r="L52" t="str">
        <f>_xlfn.IFNA(","&amp;VLOOKUP($B52*1000+L$3,奖励辅助!$A:$K,11,FALSE),"")</f>
        <v/>
      </c>
      <c r="M52" t="str">
        <f>_xlfn.IFNA(","&amp;VLOOKUP($B52*1000+M$3,奖励辅助!$A:$K,11,FALSE),"")</f>
        <v/>
      </c>
      <c r="N52" t="str">
        <f>_xlfn.IFNA(","&amp;VLOOKUP($B52*1000+N$3,奖励辅助!$A:$K,11,FALSE),"")</f>
        <v/>
      </c>
      <c r="O52" t="str">
        <f>_xlfn.IFNA(","&amp;VLOOKUP($B52*1000+O$3,奖励辅助!$A:$K,11,FALSE),"")</f>
        <v/>
      </c>
      <c r="P52" t="str">
        <f>_xlfn.IFNA(","&amp;VLOOKUP($B52*1000+P$3,奖励辅助!$A:$K,11,FALSE),"")</f>
        <v/>
      </c>
      <c r="Q52" t="str">
        <f>_xlfn.IFNA(","&amp;VLOOKUP($B52*1000+Q$3,奖励辅助!$A:$K,11,FALSE),"")</f>
        <v/>
      </c>
      <c r="R52" t="str">
        <f>_xlfn.IFNA(","&amp;VLOOKUP($B52*1000+R$3,奖励辅助!$A:$K,11,FALSE),"")</f>
        <v/>
      </c>
      <c r="S52" t="str">
        <f>_xlfn.IFNA(","&amp;VLOOKUP($B52*1000+S$3,奖励辅助!$A:$K,11,FALSE),"")</f>
        <v/>
      </c>
      <c r="T52" t="str">
        <f>_xlfn.IFNA(","&amp;VLOOKUP($B52*1000+T$3,奖励辅助!$A:$K,11,FALSE),"")</f>
        <v/>
      </c>
      <c r="U52" t="str">
        <f>_xlfn.IFNA(","&amp;VLOOKUP($B52*1000+U$3,奖励辅助!$A:$K,11,FALSE),"")</f>
        <v/>
      </c>
      <c r="V52" t="str">
        <f>_xlfn.IFNA(","&amp;VLOOKUP($B52*1000+V$3,奖励辅助!$A:$K,11,FALSE),"")</f>
        <v/>
      </c>
      <c r="W52" t="str">
        <f>_xlfn.IFNA(","&amp;VLOOKUP($B52*1000+W$3,奖励辅助!$A:$K,11,FALSE),"")</f>
        <v/>
      </c>
      <c r="X52" t="str">
        <f>_xlfn.IFNA(","&amp;VLOOKUP($B52*1000+X$3,奖励辅助!$A:$K,11,FALSE),"")</f>
        <v/>
      </c>
      <c r="Y52" t="str">
        <f>_xlfn.IFNA(","&amp;VLOOKUP($B52*1000+Y$3,奖励辅助!$A:$K,11,FALSE),"")</f>
        <v/>
      </c>
      <c r="Z52" t="str">
        <f>_xlfn.IFNA(","&amp;VLOOKUP($B52*1000+Z$3,奖励辅助!$A:$K,11,FALSE),"")</f>
        <v/>
      </c>
      <c r="AA52" t="str">
        <f>_xlfn.IFNA(","&amp;VLOOKUP($B52*1000+AA$3,奖励辅助!$A:$K,11,FALSE),"")</f>
        <v/>
      </c>
      <c r="AB52" t="str">
        <f>_xlfn.IFNA(","&amp;VLOOKUP($B52*1000+AB$3,奖励辅助!$A:$K,11,FALSE),"")</f>
        <v/>
      </c>
      <c r="AC52" t="str">
        <f>_xlfn.IFNA(","&amp;VLOOKUP($B52*1000+AC$3,奖励辅助!$A:$K,11,FALSE),"")</f>
        <v/>
      </c>
      <c r="AD52" t="str">
        <f>_xlfn.IFNA(","&amp;VLOOKUP($B52*1000+AD$3,奖励辅助!$A:$K,11,FALSE),"")</f>
        <v/>
      </c>
      <c r="AE52" t="str">
        <f>_xlfn.IFNA(","&amp;VLOOKUP($B52*1000+AE$3,奖励辅助!$A:$K,11,FALSE),"")</f>
        <v/>
      </c>
      <c r="AF52" t="str">
        <f>_xlfn.IFNA(","&amp;VLOOKUP($B52*1000+AF$3,奖励辅助!$A:$K,11,FALSE),"")</f>
        <v/>
      </c>
      <c r="AG52" t="str">
        <f>_xlfn.IFNA(","&amp;VLOOKUP($B52*1000+AG$3,奖励辅助!$A:$K,11,FALSE),"")</f>
        <v/>
      </c>
      <c r="AH52" t="str">
        <f>_xlfn.IFNA(","&amp;VLOOKUP($B52*1000+AH$3,奖励辅助!$A:$K,11,FALSE),"")</f>
        <v/>
      </c>
      <c r="AI52" t="str">
        <f>_xlfn.IFNA(","&amp;VLOOKUP($B52*1000+AI$3,奖励辅助!$A:$K,11,FALSE),"")</f>
        <v/>
      </c>
      <c r="AJ52" t="str">
        <f>_xlfn.IFNA(","&amp;VLOOKUP($B52*1000+AJ$3,奖励辅助!$A:$K,11,FALSE),"")</f>
        <v/>
      </c>
      <c r="AK52" t="str">
        <f>_xlfn.IFNA(","&amp;VLOOKUP($B52*1000+AK$3,奖励辅助!$A:$K,11,FALSE),"")</f>
        <v/>
      </c>
      <c r="AL52" t="str">
        <f>_xlfn.IFNA(","&amp;VLOOKUP($B52*1000+AL$3,奖励辅助!$A:$K,11,FALSE),"")</f>
        <v/>
      </c>
      <c r="AM52" t="str">
        <f>_xlfn.IFNA(","&amp;VLOOKUP($B52*1000+AM$3,奖励辅助!$A:$K,11,FALSE),"")</f>
        <v/>
      </c>
    </row>
    <row r="53" spans="1:39" x14ac:dyDescent="0.15">
      <c r="A53">
        <f t="shared" si="0"/>
        <v>501050</v>
      </c>
      <c r="B53" s="2">
        <f t="shared" si="1"/>
        <v>1050</v>
      </c>
      <c r="C53" s="6">
        <v>1</v>
      </c>
      <c r="D53" s="6">
        <v>50</v>
      </c>
      <c r="E53" s="1" t="s">
        <v>90</v>
      </c>
      <c r="F53" s="3" t="s">
        <v>91</v>
      </c>
      <c r="G53" s="3" t="str">
        <f t="shared" si="2"/>
        <v>[{"t":"i","i":4,"c":500,"tr":0}]</v>
      </c>
      <c r="H53" s="2">
        <v>0</v>
      </c>
      <c r="I53" s="2">
        <v>0</v>
      </c>
      <c r="J53" t="str">
        <f>_xlfn.IFNA(VLOOKUP($B53*1000+J$3,奖励辅助!$A:$K,11,FALSE),"")</f>
        <v>{"t":"i","i":4,"c":500,"tr":0}</v>
      </c>
      <c r="K53" t="str">
        <f>_xlfn.IFNA(","&amp;VLOOKUP($B53*1000+K$3,奖励辅助!$A:$K,11,FALSE),"")</f>
        <v/>
      </c>
      <c r="L53" t="str">
        <f>_xlfn.IFNA(","&amp;VLOOKUP($B53*1000+L$3,奖励辅助!$A:$K,11,FALSE),"")</f>
        <v/>
      </c>
      <c r="M53" t="str">
        <f>_xlfn.IFNA(","&amp;VLOOKUP($B53*1000+M$3,奖励辅助!$A:$K,11,FALSE),"")</f>
        <v/>
      </c>
      <c r="N53" t="str">
        <f>_xlfn.IFNA(","&amp;VLOOKUP($B53*1000+N$3,奖励辅助!$A:$K,11,FALSE),"")</f>
        <v/>
      </c>
      <c r="O53" t="str">
        <f>_xlfn.IFNA(","&amp;VLOOKUP($B53*1000+O$3,奖励辅助!$A:$K,11,FALSE),"")</f>
        <v/>
      </c>
      <c r="P53" t="str">
        <f>_xlfn.IFNA(","&amp;VLOOKUP($B53*1000+P$3,奖励辅助!$A:$K,11,FALSE),"")</f>
        <v/>
      </c>
      <c r="Q53" t="str">
        <f>_xlfn.IFNA(","&amp;VLOOKUP($B53*1000+Q$3,奖励辅助!$A:$K,11,FALSE),"")</f>
        <v/>
      </c>
      <c r="R53" t="str">
        <f>_xlfn.IFNA(","&amp;VLOOKUP($B53*1000+R$3,奖励辅助!$A:$K,11,FALSE),"")</f>
        <v/>
      </c>
      <c r="S53" t="str">
        <f>_xlfn.IFNA(","&amp;VLOOKUP($B53*1000+S$3,奖励辅助!$A:$K,11,FALSE),"")</f>
        <v/>
      </c>
      <c r="T53" t="str">
        <f>_xlfn.IFNA(","&amp;VLOOKUP($B53*1000+T$3,奖励辅助!$A:$K,11,FALSE),"")</f>
        <v/>
      </c>
      <c r="U53" t="str">
        <f>_xlfn.IFNA(","&amp;VLOOKUP($B53*1000+U$3,奖励辅助!$A:$K,11,FALSE),"")</f>
        <v/>
      </c>
      <c r="V53" t="str">
        <f>_xlfn.IFNA(","&amp;VLOOKUP($B53*1000+V$3,奖励辅助!$A:$K,11,FALSE),"")</f>
        <v/>
      </c>
      <c r="W53" t="str">
        <f>_xlfn.IFNA(","&amp;VLOOKUP($B53*1000+W$3,奖励辅助!$A:$K,11,FALSE),"")</f>
        <v/>
      </c>
      <c r="X53" t="str">
        <f>_xlfn.IFNA(","&amp;VLOOKUP($B53*1000+X$3,奖励辅助!$A:$K,11,FALSE),"")</f>
        <v/>
      </c>
      <c r="Y53" t="str">
        <f>_xlfn.IFNA(","&amp;VLOOKUP($B53*1000+Y$3,奖励辅助!$A:$K,11,FALSE),"")</f>
        <v/>
      </c>
      <c r="Z53" t="str">
        <f>_xlfn.IFNA(","&amp;VLOOKUP($B53*1000+Z$3,奖励辅助!$A:$K,11,FALSE),"")</f>
        <v/>
      </c>
      <c r="AA53" t="str">
        <f>_xlfn.IFNA(","&amp;VLOOKUP($B53*1000+AA$3,奖励辅助!$A:$K,11,FALSE),"")</f>
        <v/>
      </c>
      <c r="AB53" t="str">
        <f>_xlfn.IFNA(","&amp;VLOOKUP($B53*1000+AB$3,奖励辅助!$A:$K,11,FALSE),"")</f>
        <v/>
      </c>
      <c r="AC53" t="str">
        <f>_xlfn.IFNA(","&amp;VLOOKUP($B53*1000+AC$3,奖励辅助!$A:$K,11,FALSE),"")</f>
        <v/>
      </c>
      <c r="AD53" t="str">
        <f>_xlfn.IFNA(","&amp;VLOOKUP($B53*1000+AD$3,奖励辅助!$A:$K,11,FALSE),"")</f>
        <v/>
      </c>
      <c r="AE53" t="str">
        <f>_xlfn.IFNA(","&amp;VLOOKUP($B53*1000+AE$3,奖励辅助!$A:$K,11,FALSE),"")</f>
        <v/>
      </c>
      <c r="AF53" t="str">
        <f>_xlfn.IFNA(","&amp;VLOOKUP($B53*1000+AF$3,奖励辅助!$A:$K,11,FALSE),"")</f>
        <v/>
      </c>
      <c r="AG53" t="str">
        <f>_xlfn.IFNA(","&amp;VLOOKUP($B53*1000+AG$3,奖励辅助!$A:$K,11,FALSE),"")</f>
        <v/>
      </c>
      <c r="AH53" t="str">
        <f>_xlfn.IFNA(","&amp;VLOOKUP($B53*1000+AH$3,奖励辅助!$A:$K,11,FALSE),"")</f>
        <v/>
      </c>
      <c r="AI53" t="str">
        <f>_xlfn.IFNA(","&amp;VLOOKUP($B53*1000+AI$3,奖励辅助!$A:$K,11,FALSE),"")</f>
        <v/>
      </c>
      <c r="AJ53" t="str">
        <f>_xlfn.IFNA(","&amp;VLOOKUP($B53*1000+AJ$3,奖励辅助!$A:$K,11,FALSE),"")</f>
        <v/>
      </c>
      <c r="AK53" t="str">
        <f>_xlfn.IFNA(","&amp;VLOOKUP($B53*1000+AK$3,奖励辅助!$A:$K,11,FALSE),"")</f>
        <v/>
      </c>
      <c r="AL53" t="str">
        <f>_xlfn.IFNA(","&amp;VLOOKUP($B53*1000+AL$3,奖励辅助!$A:$K,11,FALSE),"")</f>
        <v/>
      </c>
      <c r="AM53" t="str">
        <f>_xlfn.IFNA(","&amp;VLOOKUP($B53*1000+AM$3,奖励辅助!$A:$K,11,FALSE),"")</f>
        <v/>
      </c>
    </row>
    <row r="54" spans="1:39" x14ac:dyDescent="0.15">
      <c r="B54" s="2"/>
      <c r="E54" s="1"/>
      <c r="F54" s="3"/>
      <c r="G54" s="3"/>
      <c r="H54" s="2"/>
      <c r="I54" s="2"/>
    </row>
    <row r="55" spans="1:39" x14ac:dyDescent="0.15">
      <c r="B55" s="2"/>
      <c r="E55" s="1"/>
      <c r="F55" s="3"/>
      <c r="G55" s="3"/>
      <c r="H55" s="2"/>
      <c r="I55" s="2"/>
    </row>
    <row r="56" spans="1:39" x14ac:dyDescent="0.15">
      <c r="B56" s="2"/>
      <c r="E56" s="1"/>
      <c r="F56" s="3"/>
      <c r="G56" s="3"/>
      <c r="H56" s="2"/>
      <c r="I56" s="2"/>
    </row>
    <row r="57" spans="1:39" x14ac:dyDescent="0.15">
      <c r="B57" s="2"/>
      <c r="E57" s="1"/>
      <c r="F57" s="3"/>
      <c r="G57" s="3"/>
      <c r="H57" s="2"/>
      <c r="I57" s="2"/>
    </row>
    <row r="58" spans="1:39" x14ac:dyDescent="0.15">
      <c r="B58" s="2"/>
      <c r="E58" s="1"/>
      <c r="F58" s="3"/>
      <c r="G58" s="3"/>
      <c r="H58" s="2"/>
      <c r="I58" s="2"/>
    </row>
    <row r="59" spans="1:39" x14ac:dyDescent="0.15">
      <c r="B59" s="2"/>
      <c r="E59" s="1"/>
      <c r="F59" s="3"/>
      <c r="G59" s="3"/>
      <c r="H59" s="2"/>
      <c r="I59" s="2"/>
    </row>
    <row r="60" spans="1:39" x14ac:dyDescent="0.15">
      <c r="B60" s="2"/>
      <c r="E60" s="1"/>
      <c r="F60" s="3"/>
      <c r="G60" s="3"/>
      <c r="H60" s="2"/>
      <c r="I60" s="2"/>
    </row>
    <row r="61" spans="1:39" x14ac:dyDescent="0.15">
      <c r="B61" s="2"/>
      <c r="E61" s="1"/>
      <c r="F61" s="3"/>
      <c r="G61" s="3"/>
      <c r="H61" s="2"/>
      <c r="I61" s="2"/>
    </row>
    <row r="62" spans="1:39" x14ac:dyDescent="0.15">
      <c r="B62" s="2"/>
      <c r="E62" s="1"/>
      <c r="F62" s="3"/>
      <c r="G62" s="3"/>
      <c r="H62" s="2"/>
      <c r="I62" s="2"/>
    </row>
    <row r="63" spans="1:39" x14ac:dyDescent="0.15">
      <c r="B63" s="2"/>
      <c r="E63" s="1"/>
      <c r="F63" s="3"/>
      <c r="G63" s="3"/>
      <c r="H63" s="2"/>
      <c r="I63" s="2"/>
    </row>
    <row r="64" spans="1:39" x14ac:dyDescent="0.15">
      <c r="B64" s="2"/>
      <c r="E64" s="1"/>
      <c r="F64" s="3"/>
      <c r="G64" s="3"/>
      <c r="H64" s="2"/>
      <c r="I64" s="2"/>
    </row>
    <row r="65" spans="2:9" x14ac:dyDescent="0.15">
      <c r="B65" s="2"/>
      <c r="E65" s="1"/>
      <c r="F65" s="3"/>
      <c r="G65" s="3"/>
      <c r="H65" s="2"/>
      <c r="I65" s="2"/>
    </row>
    <row r="66" spans="2:9" x14ac:dyDescent="0.15">
      <c r="B66" s="2"/>
      <c r="E66" s="1"/>
      <c r="F66" s="3"/>
      <c r="G66" s="3"/>
      <c r="H66" s="2"/>
      <c r="I66" s="2"/>
    </row>
    <row r="67" spans="2:9" x14ac:dyDescent="0.15">
      <c r="B67" s="2"/>
      <c r="E67" s="1"/>
      <c r="F67" s="3"/>
      <c r="G67" s="3"/>
      <c r="H67" s="2"/>
      <c r="I67" s="2"/>
    </row>
    <row r="68" spans="2:9" x14ac:dyDescent="0.15">
      <c r="B68" s="2"/>
      <c r="E68" s="1"/>
      <c r="F68" s="3"/>
      <c r="G68" s="3"/>
      <c r="H68" s="2"/>
      <c r="I68" s="2"/>
    </row>
    <row r="69" spans="2:9" x14ac:dyDescent="0.15">
      <c r="B69" s="2"/>
      <c r="E69" s="1"/>
      <c r="F69" s="3"/>
      <c r="G69" s="3"/>
      <c r="H69" s="2"/>
      <c r="I69" s="2"/>
    </row>
    <row r="70" spans="2:9" x14ac:dyDescent="0.15">
      <c r="B70" s="2"/>
      <c r="E70" s="1"/>
      <c r="F70" s="3"/>
      <c r="G70" s="3"/>
      <c r="H70" s="2"/>
      <c r="I70" s="2"/>
    </row>
    <row r="71" spans="2:9" x14ac:dyDescent="0.15">
      <c r="B71" s="2"/>
      <c r="E71" s="1"/>
      <c r="F71" s="3"/>
      <c r="G71" s="3"/>
      <c r="H71" s="2"/>
      <c r="I71" s="2"/>
    </row>
    <row r="72" spans="2:9" x14ac:dyDescent="0.15">
      <c r="B72" s="2"/>
      <c r="E72" s="1"/>
      <c r="F72" s="3"/>
      <c r="G72" s="3"/>
      <c r="H72" s="2"/>
      <c r="I72" s="2"/>
    </row>
    <row r="73" spans="2:9" x14ac:dyDescent="0.15">
      <c r="B73" s="2"/>
      <c r="E73" s="1"/>
      <c r="F73" s="3"/>
      <c r="G73" s="3"/>
      <c r="H73" s="2"/>
      <c r="I73" s="2"/>
    </row>
    <row r="74" spans="2:9" x14ac:dyDescent="0.15">
      <c r="B74" s="2"/>
      <c r="E74" s="1"/>
      <c r="F74" s="3"/>
      <c r="G74" s="3"/>
      <c r="H74" s="2"/>
      <c r="I74" s="2"/>
    </row>
    <row r="75" spans="2:9" x14ac:dyDescent="0.15">
      <c r="B75" s="2"/>
      <c r="E75" s="1"/>
      <c r="F75" s="3"/>
      <c r="G75" s="3"/>
      <c r="H75" s="2"/>
      <c r="I75" s="2"/>
    </row>
    <row r="76" spans="2:9" x14ac:dyDescent="0.15">
      <c r="B76" s="2"/>
      <c r="E76" s="1"/>
      <c r="F76" s="3"/>
      <c r="G76" s="3"/>
      <c r="H76" s="2"/>
      <c r="I76" s="2"/>
    </row>
    <row r="77" spans="2:9" x14ac:dyDescent="0.15">
      <c r="B77" s="2"/>
      <c r="E77" s="1"/>
      <c r="F77" s="3"/>
      <c r="G77" s="3"/>
      <c r="H77" s="2"/>
      <c r="I77" s="2"/>
    </row>
    <row r="78" spans="2:9" x14ac:dyDescent="0.15">
      <c r="B78" s="2"/>
      <c r="E78" s="1"/>
      <c r="F78" s="3"/>
      <c r="G78" s="3"/>
      <c r="H78" s="2"/>
      <c r="I78" s="2"/>
    </row>
    <row r="79" spans="2:9" x14ac:dyDescent="0.15">
      <c r="B79" s="2"/>
      <c r="E79" s="1"/>
      <c r="F79" s="3"/>
      <c r="G79" s="3"/>
      <c r="H79" s="2"/>
      <c r="I79" s="2"/>
    </row>
    <row r="80" spans="2:9" x14ac:dyDescent="0.15">
      <c r="B80" s="2"/>
      <c r="E80" s="1"/>
      <c r="F80" s="3"/>
      <c r="G80" s="3"/>
      <c r="H80" s="2"/>
      <c r="I80" s="2"/>
    </row>
    <row r="81" spans="2:9" x14ac:dyDescent="0.15">
      <c r="B81" s="2"/>
      <c r="E81" s="1"/>
      <c r="F81" s="3"/>
      <c r="G81" s="3"/>
      <c r="H81" s="2"/>
      <c r="I81" s="2"/>
    </row>
    <row r="82" spans="2:9" x14ac:dyDescent="0.15">
      <c r="B82" s="2"/>
      <c r="E82" s="1"/>
      <c r="F82" s="3"/>
      <c r="G82" s="3"/>
      <c r="H82" s="2"/>
      <c r="I82" s="2"/>
    </row>
    <row r="83" spans="2:9" x14ac:dyDescent="0.15">
      <c r="B83" s="2"/>
      <c r="E83" s="1"/>
      <c r="F83" s="3"/>
      <c r="G83" s="3"/>
      <c r="H83" s="2"/>
      <c r="I83" s="2"/>
    </row>
    <row r="84" spans="2:9" x14ac:dyDescent="0.15">
      <c r="B84" s="2"/>
      <c r="E84" s="1"/>
      <c r="F84" s="3"/>
      <c r="G84" s="3"/>
      <c r="H84" s="2"/>
      <c r="I84" s="2"/>
    </row>
    <row r="85" spans="2:9" x14ac:dyDescent="0.15">
      <c r="B85" s="2"/>
      <c r="E85" s="1"/>
      <c r="F85" s="3"/>
      <c r="G85" s="3"/>
      <c r="H85" s="2"/>
      <c r="I85" s="2"/>
    </row>
    <row r="86" spans="2:9" x14ac:dyDescent="0.15">
      <c r="B86" s="2"/>
      <c r="E86" s="1"/>
      <c r="F86" s="3"/>
      <c r="G86" s="3"/>
      <c r="H86" s="2"/>
      <c r="I86" s="2"/>
    </row>
    <row r="87" spans="2:9" x14ac:dyDescent="0.15">
      <c r="B87" s="2"/>
      <c r="E87" s="1"/>
      <c r="F87" s="3"/>
      <c r="G87" s="3"/>
      <c r="H87" s="2"/>
      <c r="I87" s="2"/>
    </row>
    <row r="88" spans="2:9" x14ac:dyDescent="0.15">
      <c r="B88" s="2"/>
      <c r="E88" s="1"/>
      <c r="F88" s="3"/>
      <c r="G88" s="3"/>
      <c r="H88" s="2"/>
      <c r="I88" s="2"/>
    </row>
    <row r="89" spans="2:9" x14ac:dyDescent="0.15">
      <c r="B89" s="2"/>
      <c r="E89" s="1"/>
      <c r="F89" s="3"/>
      <c r="G89" s="3"/>
      <c r="H89" s="2"/>
      <c r="I89" s="2"/>
    </row>
    <row r="90" spans="2:9" x14ac:dyDescent="0.15">
      <c r="B90" s="2"/>
      <c r="E90" s="1"/>
      <c r="F90" s="3"/>
      <c r="G90" s="3"/>
      <c r="H90" s="2"/>
      <c r="I90" s="2"/>
    </row>
    <row r="91" spans="2:9" x14ac:dyDescent="0.15">
      <c r="B91" s="2"/>
      <c r="E91" s="1"/>
      <c r="F91" s="3"/>
      <c r="G91" s="3"/>
      <c r="H91" s="2"/>
      <c r="I91" s="2"/>
    </row>
    <row r="92" spans="2:9" x14ac:dyDescent="0.15">
      <c r="B92" s="2"/>
      <c r="E92" s="1"/>
      <c r="F92" s="3"/>
      <c r="G92" s="3"/>
      <c r="H92" s="2"/>
      <c r="I92" s="2"/>
    </row>
    <row r="93" spans="2:9" x14ac:dyDescent="0.15">
      <c r="B93" s="2"/>
      <c r="E93" s="1"/>
      <c r="F93" s="3"/>
      <c r="G93" s="3"/>
      <c r="H93" s="2"/>
      <c r="I93" s="2"/>
    </row>
    <row r="94" spans="2:9" x14ac:dyDescent="0.15">
      <c r="B94" s="2"/>
      <c r="E94" s="1"/>
      <c r="F94" s="3"/>
      <c r="G94" s="3"/>
      <c r="H94" s="2"/>
      <c r="I94" s="2"/>
    </row>
    <row r="95" spans="2:9" x14ac:dyDescent="0.15">
      <c r="B95" s="2"/>
      <c r="E95" s="1"/>
      <c r="F95" s="3"/>
      <c r="G95" s="3"/>
      <c r="H95" s="2"/>
      <c r="I95" s="2"/>
    </row>
    <row r="96" spans="2:9" x14ac:dyDescent="0.15">
      <c r="B96" s="2"/>
      <c r="E96" s="1"/>
      <c r="F96" s="3"/>
      <c r="G96" s="3"/>
      <c r="H96" s="2"/>
      <c r="I96" s="2"/>
    </row>
    <row r="97" spans="2:9" x14ac:dyDescent="0.15">
      <c r="B97" s="2"/>
      <c r="E97" s="1"/>
      <c r="F97" s="3"/>
      <c r="G97" s="3"/>
      <c r="H97" s="2"/>
      <c r="I97" s="2"/>
    </row>
    <row r="98" spans="2:9" x14ac:dyDescent="0.15">
      <c r="B98" s="2"/>
      <c r="E98" s="1"/>
      <c r="F98" s="3"/>
      <c r="G98" s="3"/>
      <c r="H98" s="2"/>
      <c r="I98" s="2"/>
    </row>
    <row r="99" spans="2:9" x14ac:dyDescent="0.15">
      <c r="B99" s="2"/>
      <c r="E99" s="1"/>
      <c r="F99" s="3"/>
      <c r="G99" s="3"/>
      <c r="H99" s="2"/>
      <c r="I99" s="2"/>
    </row>
    <row r="100" spans="2:9" x14ac:dyDescent="0.15">
      <c r="B100" s="2"/>
      <c r="E100" s="1"/>
      <c r="F100" s="3"/>
      <c r="G100" s="3"/>
      <c r="H100" s="2"/>
      <c r="I100" s="2"/>
    </row>
    <row r="101" spans="2:9" x14ac:dyDescent="0.15">
      <c r="B101" s="2"/>
      <c r="E101" s="1"/>
      <c r="F101" s="3"/>
      <c r="G101" s="3"/>
      <c r="H101" s="2"/>
      <c r="I101" s="2"/>
    </row>
    <row r="102" spans="2:9" x14ac:dyDescent="0.15">
      <c r="B102" s="2"/>
      <c r="E102" s="1"/>
      <c r="F102" s="3"/>
      <c r="G102" s="3"/>
      <c r="H102" s="2"/>
      <c r="I102" s="2"/>
    </row>
    <row r="103" spans="2:9" x14ac:dyDescent="0.15">
      <c r="B103" s="2"/>
      <c r="E103" s="1"/>
      <c r="F103" s="3"/>
      <c r="G103" s="3"/>
      <c r="H103" s="2"/>
      <c r="I103" s="2"/>
    </row>
    <row r="104" spans="2:9" x14ac:dyDescent="0.15">
      <c r="B104" s="2"/>
      <c r="E104" s="1"/>
      <c r="F104" s="3"/>
      <c r="G104" s="3"/>
      <c r="H104" s="2"/>
      <c r="I104" s="2"/>
    </row>
    <row r="105" spans="2:9" x14ac:dyDescent="0.15">
      <c r="B105" s="2"/>
      <c r="E105" s="1"/>
      <c r="F105" s="3"/>
      <c r="G105" s="3"/>
      <c r="H105" s="2"/>
      <c r="I105" s="2"/>
    </row>
    <row r="106" spans="2:9" x14ac:dyDescent="0.15">
      <c r="B106" s="2"/>
      <c r="E106" s="1"/>
      <c r="F106" s="3"/>
      <c r="G106" s="3"/>
      <c r="H106" s="2"/>
      <c r="I106" s="2"/>
    </row>
    <row r="107" spans="2:9" x14ac:dyDescent="0.15">
      <c r="B107" s="2"/>
      <c r="E107" s="1"/>
      <c r="F107" s="3"/>
      <c r="G107" s="3"/>
      <c r="H107" s="2"/>
      <c r="I107" s="2"/>
    </row>
    <row r="108" spans="2:9" x14ac:dyDescent="0.15">
      <c r="B108" s="2"/>
      <c r="E108" s="1"/>
      <c r="F108" s="3"/>
      <c r="G108" s="3"/>
      <c r="H108" s="2"/>
      <c r="I108" s="2"/>
    </row>
    <row r="109" spans="2:9" x14ac:dyDescent="0.15">
      <c r="B109" s="2"/>
      <c r="E109" s="1"/>
      <c r="F109" s="3"/>
      <c r="G109" s="3"/>
      <c r="H109" s="2"/>
      <c r="I109" s="2"/>
    </row>
    <row r="110" spans="2:9" x14ac:dyDescent="0.15">
      <c r="B110" s="2"/>
      <c r="E110" s="1"/>
      <c r="F110" s="3"/>
      <c r="G110" s="3"/>
      <c r="H110" s="2"/>
      <c r="I110" s="2"/>
    </row>
    <row r="111" spans="2:9" x14ac:dyDescent="0.15">
      <c r="B111" s="2"/>
      <c r="E111" s="1"/>
      <c r="F111" s="3"/>
      <c r="G111" s="3"/>
      <c r="H111" s="2"/>
      <c r="I111" s="2"/>
    </row>
    <row r="112" spans="2:9" x14ac:dyDescent="0.15">
      <c r="B112" s="2"/>
      <c r="E112" s="1"/>
      <c r="F112" s="3"/>
      <c r="G112" s="3"/>
      <c r="H112" s="2"/>
      <c r="I112" s="2"/>
    </row>
    <row r="113" spans="2:9" x14ac:dyDescent="0.15">
      <c r="B113" s="2"/>
      <c r="E113" s="1"/>
      <c r="F113" s="3"/>
      <c r="G113" s="3"/>
      <c r="H113" s="2"/>
      <c r="I113" s="2"/>
    </row>
    <row r="114" spans="2:9" x14ac:dyDescent="0.15">
      <c r="B114" s="2"/>
      <c r="E114" s="1"/>
      <c r="F114" s="3"/>
      <c r="G114" s="3"/>
      <c r="H114" s="2"/>
      <c r="I114" s="2"/>
    </row>
    <row r="115" spans="2:9" x14ac:dyDescent="0.15">
      <c r="B115" s="2"/>
      <c r="E115" s="1"/>
      <c r="F115" s="3"/>
      <c r="G115" s="3"/>
      <c r="H115" s="2"/>
      <c r="I115" s="2"/>
    </row>
    <row r="116" spans="2:9" x14ac:dyDescent="0.15">
      <c r="B116" s="2"/>
      <c r="E116" s="1"/>
      <c r="F116" s="3"/>
      <c r="G116" s="3"/>
      <c r="H116" s="2"/>
      <c r="I116" s="2"/>
    </row>
    <row r="117" spans="2:9" x14ac:dyDescent="0.15">
      <c r="B117" s="2"/>
      <c r="E117" s="1"/>
      <c r="F117" s="3"/>
      <c r="G117" s="3"/>
      <c r="H117" s="2"/>
      <c r="I117" s="2"/>
    </row>
    <row r="118" spans="2:9" x14ac:dyDescent="0.15">
      <c r="B118" s="2"/>
      <c r="E118" s="1"/>
      <c r="F118" s="3"/>
      <c r="G118" s="3"/>
      <c r="H118" s="2"/>
      <c r="I118" s="2"/>
    </row>
    <row r="119" spans="2:9" x14ac:dyDescent="0.15">
      <c r="B119" s="2"/>
      <c r="E119" s="1"/>
      <c r="F119" s="3"/>
      <c r="G119" s="3"/>
      <c r="H119" s="2"/>
      <c r="I119" s="2"/>
    </row>
    <row r="120" spans="2:9" x14ac:dyDescent="0.15">
      <c r="B120" s="2"/>
      <c r="E120" s="1"/>
      <c r="F120" s="3"/>
      <c r="G120" s="3"/>
      <c r="H120" s="2"/>
      <c r="I120" s="2"/>
    </row>
    <row r="121" spans="2:9" x14ac:dyDescent="0.15">
      <c r="B121" s="2"/>
      <c r="E121" s="1"/>
      <c r="F121" s="3"/>
      <c r="G121" s="3"/>
      <c r="H121" s="2"/>
      <c r="I121" s="2"/>
    </row>
    <row r="122" spans="2:9" x14ac:dyDescent="0.15">
      <c r="B122" s="2"/>
      <c r="E122" s="1"/>
      <c r="F122" s="3"/>
      <c r="G122" s="3"/>
      <c r="H122" s="2"/>
      <c r="I122" s="2"/>
    </row>
    <row r="123" spans="2:9" x14ac:dyDescent="0.15">
      <c r="B123" s="2"/>
      <c r="E123" s="1"/>
      <c r="F123" s="3"/>
      <c r="G123" s="3"/>
      <c r="H123" s="2"/>
      <c r="I123" s="2"/>
    </row>
    <row r="124" spans="2:9" x14ac:dyDescent="0.15">
      <c r="B124" s="2"/>
      <c r="E124" s="1"/>
      <c r="F124" s="3"/>
      <c r="G124" s="3"/>
      <c r="H124" s="2"/>
      <c r="I124" s="2"/>
    </row>
    <row r="125" spans="2:9" x14ac:dyDescent="0.15">
      <c r="B125" s="2"/>
      <c r="E125" s="1"/>
      <c r="F125" s="3"/>
      <c r="G125" s="3"/>
      <c r="H125" s="2"/>
      <c r="I125" s="2"/>
    </row>
    <row r="126" spans="2:9" x14ac:dyDescent="0.15">
      <c r="B126" s="2"/>
      <c r="E126" s="1"/>
      <c r="F126" s="3"/>
      <c r="G126" s="3"/>
      <c r="H126" s="2"/>
      <c r="I126" s="2"/>
    </row>
    <row r="127" spans="2:9" x14ac:dyDescent="0.15">
      <c r="B127" s="2"/>
      <c r="E127" s="1"/>
      <c r="F127" s="3"/>
      <c r="G127" s="3"/>
      <c r="H127" s="2"/>
      <c r="I127" s="2"/>
    </row>
    <row r="128" spans="2:9" x14ac:dyDescent="0.15">
      <c r="B128" s="2"/>
      <c r="E128" s="1"/>
      <c r="F128" s="3"/>
      <c r="G128" s="3"/>
      <c r="H128" s="2"/>
      <c r="I128" s="2"/>
    </row>
    <row r="129" spans="2:9" x14ac:dyDescent="0.15">
      <c r="B129" s="2"/>
      <c r="E129" s="1"/>
      <c r="F129" s="3"/>
      <c r="G129" s="3"/>
      <c r="H129" s="2"/>
      <c r="I129" s="2"/>
    </row>
    <row r="130" spans="2:9" x14ac:dyDescent="0.15">
      <c r="B130" s="2"/>
      <c r="E130" s="1"/>
      <c r="F130" s="3"/>
      <c r="G130" s="3"/>
      <c r="H130" s="2"/>
      <c r="I130" s="2"/>
    </row>
    <row r="131" spans="2:9" x14ac:dyDescent="0.15">
      <c r="B131" s="2"/>
      <c r="E131" s="1"/>
      <c r="F131" s="3"/>
      <c r="G131" s="3"/>
      <c r="H131" s="2"/>
      <c r="I131" s="2"/>
    </row>
    <row r="132" spans="2:9" x14ac:dyDescent="0.15">
      <c r="B132" s="2"/>
      <c r="E132" s="1"/>
      <c r="F132" s="3"/>
      <c r="G132" s="3"/>
      <c r="H132" s="2"/>
      <c r="I132" s="2"/>
    </row>
    <row r="133" spans="2:9" x14ac:dyDescent="0.15">
      <c r="B133" s="2"/>
      <c r="E133" s="1"/>
      <c r="F133" s="3"/>
      <c r="G133" s="3"/>
      <c r="H133" s="2"/>
      <c r="I133" s="2"/>
    </row>
    <row r="134" spans="2:9" x14ac:dyDescent="0.15">
      <c r="B134" s="2"/>
      <c r="E134" s="1"/>
      <c r="F134" s="3"/>
      <c r="G134" s="3"/>
      <c r="H134" s="2"/>
      <c r="I134" s="2"/>
    </row>
    <row r="135" spans="2:9" x14ac:dyDescent="0.15">
      <c r="B135" s="2"/>
      <c r="E135" s="1"/>
      <c r="F135" s="3"/>
      <c r="G135" s="3"/>
      <c r="H135" s="2"/>
      <c r="I135" s="2"/>
    </row>
    <row r="136" spans="2:9" x14ac:dyDescent="0.15">
      <c r="B136" s="2"/>
      <c r="E136" s="1"/>
      <c r="F136" s="3"/>
      <c r="G136" s="3"/>
      <c r="H136" s="2"/>
      <c r="I136" s="2"/>
    </row>
    <row r="137" spans="2:9" x14ac:dyDescent="0.15">
      <c r="B137" s="2"/>
      <c r="E137" s="1"/>
      <c r="F137" s="3"/>
      <c r="G137" s="3"/>
      <c r="H137" s="2"/>
      <c r="I137" s="2"/>
    </row>
    <row r="138" spans="2:9" x14ac:dyDescent="0.15">
      <c r="B138" s="2"/>
      <c r="E138" s="1"/>
      <c r="F138" s="3"/>
      <c r="G138" s="3"/>
      <c r="H138" s="2"/>
      <c r="I138" s="2"/>
    </row>
    <row r="139" spans="2:9" x14ac:dyDescent="0.15">
      <c r="B139" s="2"/>
      <c r="E139" s="1"/>
      <c r="F139" s="3"/>
      <c r="G139" s="3"/>
      <c r="H139" s="2"/>
      <c r="I139" s="2"/>
    </row>
    <row r="140" spans="2:9" x14ac:dyDescent="0.15">
      <c r="B140" s="2"/>
      <c r="E140" s="1"/>
      <c r="F140" s="3"/>
      <c r="G140" s="3"/>
      <c r="H140" s="2"/>
      <c r="I140" s="2"/>
    </row>
    <row r="141" spans="2:9" x14ac:dyDescent="0.15">
      <c r="B141" s="2"/>
      <c r="E141" s="1"/>
      <c r="F141" s="3"/>
      <c r="G141" s="3"/>
      <c r="H141" s="2"/>
      <c r="I141" s="2"/>
    </row>
    <row r="142" spans="2:9" x14ac:dyDescent="0.15">
      <c r="B142" s="2"/>
      <c r="E142" s="1"/>
      <c r="F142" s="3"/>
      <c r="G142" s="3"/>
      <c r="H142" s="2"/>
      <c r="I142" s="2"/>
    </row>
    <row r="143" spans="2:9" x14ac:dyDescent="0.15">
      <c r="B143" s="2"/>
      <c r="E143" s="1"/>
      <c r="F143" s="3"/>
      <c r="G143" s="3"/>
      <c r="H143" s="2"/>
      <c r="I143" s="2"/>
    </row>
    <row r="144" spans="2:9" x14ac:dyDescent="0.15">
      <c r="B144" s="2"/>
      <c r="E144" s="1"/>
      <c r="F144" s="3"/>
      <c r="G144" s="3"/>
      <c r="H144" s="2"/>
      <c r="I144" s="2"/>
    </row>
    <row r="145" spans="2:9" x14ac:dyDescent="0.15">
      <c r="B145" s="2"/>
      <c r="E145" s="1"/>
      <c r="F145" s="3"/>
      <c r="G145" s="3"/>
      <c r="H145" s="2"/>
      <c r="I145" s="2"/>
    </row>
    <row r="146" spans="2:9" x14ac:dyDescent="0.15">
      <c r="B146" s="2"/>
      <c r="E146" s="1"/>
      <c r="F146" s="3"/>
      <c r="G146" s="3"/>
      <c r="H146" s="2"/>
      <c r="I146" s="2"/>
    </row>
    <row r="147" spans="2:9" x14ac:dyDescent="0.15">
      <c r="B147" s="2"/>
      <c r="E147" s="1"/>
      <c r="F147" s="3"/>
      <c r="G147" s="3"/>
      <c r="H147" s="2"/>
      <c r="I147" s="2"/>
    </row>
    <row r="148" spans="2:9" x14ac:dyDescent="0.15">
      <c r="B148" s="2"/>
      <c r="E148" s="1"/>
      <c r="F148" s="3"/>
      <c r="G148" s="3"/>
      <c r="H148" s="2"/>
      <c r="I148" s="2"/>
    </row>
    <row r="149" spans="2:9" x14ac:dyDescent="0.15">
      <c r="B149" s="2"/>
      <c r="E149" s="1"/>
      <c r="F149" s="3"/>
      <c r="G149" s="3"/>
      <c r="H149" s="2"/>
      <c r="I149" s="2"/>
    </row>
    <row r="150" spans="2:9" x14ac:dyDescent="0.15">
      <c r="B150" s="2"/>
      <c r="E150" s="1"/>
      <c r="F150" s="3"/>
      <c r="G150" s="3"/>
      <c r="H150" s="2"/>
      <c r="I150" s="2"/>
    </row>
    <row r="151" spans="2:9" x14ac:dyDescent="0.15">
      <c r="B151" s="2"/>
      <c r="E151" s="1"/>
      <c r="F151" s="3"/>
      <c r="G151" s="3"/>
      <c r="H151" s="2"/>
      <c r="I151" s="2"/>
    </row>
    <row r="152" spans="2:9" x14ac:dyDescent="0.15">
      <c r="B152" s="2"/>
      <c r="E152" s="1"/>
      <c r="F152" s="3"/>
      <c r="G152" s="3"/>
      <c r="H152" s="2"/>
      <c r="I152" s="2"/>
    </row>
    <row r="153" spans="2:9" x14ac:dyDescent="0.15">
      <c r="B153" s="2"/>
      <c r="E153" s="1"/>
      <c r="F153" s="3"/>
      <c r="G153" s="3"/>
      <c r="H153" s="2"/>
      <c r="I153" s="2"/>
    </row>
    <row r="154" spans="2:9" x14ac:dyDescent="0.15">
      <c r="B154" s="2"/>
      <c r="E154" s="1"/>
      <c r="F154" s="3"/>
      <c r="G154" s="3"/>
      <c r="H154" s="2"/>
      <c r="I154" s="2"/>
    </row>
    <row r="155" spans="2:9" x14ac:dyDescent="0.15">
      <c r="B155" s="2"/>
      <c r="E155" s="1"/>
      <c r="F155" s="3"/>
      <c r="G155" s="3"/>
      <c r="H155" s="2"/>
      <c r="I155" s="2"/>
    </row>
    <row r="156" spans="2:9" x14ac:dyDescent="0.15">
      <c r="B156" s="2"/>
      <c r="E156" s="1"/>
      <c r="F156" s="3"/>
      <c r="G156" s="3"/>
      <c r="H156" s="2"/>
      <c r="I156" s="2"/>
    </row>
    <row r="157" spans="2:9" x14ac:dyDescent="0.15">
      <c r="B157" s="2"/>
      <c r="E157" s="1"/>
      <c r="F157" s="3"/>
      <c r="G157" s="3"/>
      <c r="H157" s="2"/>
      <c r="I157" s="2"/>
    </row>
    <row r="158" spans="2:9" x14ac:dyDescent="0.15">
      <c r="B158" s="2"/>
      <c r="E158" s="1"/>
      <c r="F158" s="3"/>
      <c r="G158" s="3"/>
      <c r="H158" s="2"/>
      <c r="I158" s="2"/>
    </row>
    <row r="159" spans="2:9" x14ac:dyDescent="0.15">
      <c r="B159" s="2"/>
      <c r="E159" s="1"/>
      <c r="F159" s="3"/>
      <c r="G159" s="3"/>
      <c r="H159" s="2"/>
      <c r="I159" s="2"/>
    </row>
    <row r="160" spans="2:9" x14ac:dyDescent="0.15">
      <c r="B160" s="2"/>
      <c r="E160" s="1"/>
      <c r="F160" s="3"/>
      <c r="G160" s="3"/>
      <c r="H160" s="2"/>
      <c r="I160" s="2"/>
    </row>
    <row r="161" spans="2:9" x14ac:dyDescent="0.15">
      <c r="B161" s="2"/>
      <c r="E161" s="1"/>
      <c r="F161" s="3"/>
      <c r="G161" s="3"/>
      <c r="H161" s="2"/>
      <c r="I161" s="2"/>
    </row>
    <row r="162" spans="2:9" x14ac:dyDescent="0.15">
      <c r="B162" s="2"/>
      <c r="E162" s="1"/>
      <c r="F162" s="3"/>
      <c r="G162" s="3"/>
      <c r="H162" s="2"/>
      <c r="I162" s="2"/>
    </row>
    <row r="163" spans="2:9" x14ac:dyDescent="0.15">
      <c r="B163" s="2"/>
      <c r="E163" s="1"/>
      <c r="F163" s="3"/>
      <c r="G163" s="3"/>
      <c r="H163" s="2"/>
      <c r="I163" s="2"/>
    </row>
    <row r="164" spans="2:9" x14ac:dyDescent="0.15">
      <c r="B164" s="2"/>
      <c r="E164" s="1"/>
      <c r="F164" s="3"/>
      <c r="G164" s="3"/>
      <c r="H164" s="2"/>
      <c r="I164" s="2"/>
    </row>
    <row r="165" spans="2:9" x14ac:dyDescent="0.15">
      <c r="B165" s="2"/>
      <c r="E165" s="1"/>
      <c r="F165" s="3"/>
      <c r="G165" s="3"/>
      <c r="H165" s="2"/>
      <c r="I165" s="2"/>
    </row>
    <row r="166" spans="2:9" x14ac:dyDescent="0.15">
      <c r="B166" s="2"/>
      <c r="E166" s="1"/>
      <c r="F166" s="3"/>
      <c r="G166" s="3"/>
      <c r="H166" s="2"/>
      <c r="I166" s="2"/>
    </row>
    <row r="167" spans="2:9" x14ac:dyDescent="0.15">
      <c r="B167" s="2"/>
      <c r="E167" s="1"/>
      <c r="F167" s="3"/>
      <c r="G167" s="3"/>
      <c r="H167" s="2"/>
      <c r="I167" s="2"/>
    </row>
    <row r="168" spans="2:9" x14ac:dyDescent="0.15">
      <c r="B168" s="2"/>
      <c r="E168" s="1"/>
      <c r="F168" s="3"/>
      <c r="G168" s="3"/>
      <c r="H168" s="2"/>
      <c r="I168" s="2"/>
    </row>
    <row r="169" spans="2:9" x14ac:dyDescent="0.15">
      <c r="B169" s="2"/>
      <c r="E169" s="1"/>
      <c r="F169" s="3"/>
      <c r="G169" s="3"/>
      <c r="H169" s="2"/>
      <c r="I169" s="2"/>
    </row>
    <row r="170" spans="2:9" x14ac:dyDescent="0.15">
      <c r="B170" s="2"/>
      <c r="E170" s="1"/>
      <c r="F170" s="3"/>
      <c r="G170" s="3"/>
      <c r="H170" s="2"/>
      <c r="I170" s="2"/>
    </row>
    <row r="171" spans="2:9" x14ac:dyDescent="0.15">
      <c r="B171" s="2"/>
      <c r="E171" s="1"/>
      <c r="F171" s="3"/>
      <c r="G171" s="3"/>
      <c r="H171" s="2"/>
      <c r="I171" s="2"/>
    </row>
    <row r="172" spans="2:9" x14ac:dyDescent="0.15">
      <c r="B172" s="2"/>
      <c r="E172" s="1"/>
      <c r="F172" s="3"/>
      <c r="G172" s="3"/>
      <c r="H172" s="2"/>
      <c r="I172" s="2"/>
    </row>
    <row r="173" spans="2:9" x14ac:dyDescent="0.15">
      <c r="B173" s="2"/>
      <c r="E173" s="1"/>
      <c r="F173" s="3"/>
      <c r="G173" s="3"/>
      <c r="H173" s="2"/>
      <c r="I173" s="2"/>
    </row>
    <row r="174" spans="2:9" x14ac:dyDescent="0.15">
      <c r="B174" s="2"/>
      <c r="E174" s="1"/>
      <c r="F174" s="3"/>
      <c r="G174" s="3"/>
      <c r="H174" s="2"/>
      <c r="I174" s="2"/>
    </row>
    <row r="175" spans="2:9" x14ac:dyDescent="0.15">
      <c r="B175" s="2"/>
      <c r="E175" s="1"/>
      <c r="F175" s="3"/>
      <c r="G175" s="3"/>
      <c r="H175" s="2"/>
      <c r="I175" s="2"/>
    </row>
    <row r="176" spans="2:9" x14ac:dyDescent="0.15">
      <c r="B176" s="2"/>
      <c r="E176" s="1"/>
      <c r="F176" s="3"/>
      <c r="G176" s="3"/>
      <c r="H176" s="2"/>
      <c r="I176" s="2"/>
    </row>
    <row r="177" spans="2:9" x14ac:dyDescent="0.15">
      <c r="B177" s="2"/>
      <c r="E177" s="1"/>
      <c r="F177" s="3"/>
      <c r="G177" s="3"/>
      <c r="H177" s="2"/>
      <c r="I177" s="2"/>
    </row>
    <row r="178" spans="2:9" x14ac:dyDescent="0.15">
      <c r="B178" s="2"/>
      <c r="E178" s="1"/>
      <c r="F178" s="3"/>
      <c r="G178" s="3"/>
      <c r="H178" s="2"/>
      <c r="I178" s="2"/>
    </row>
    <row r="179" spans="2:9" x14ac:dyDescent="0.15">
      <c r="B179" s="2"/>
      <c r="E179" s="1"/>
      <c r="F179" s="3"/>
      <c r="G179" s="3"/>
      <c r="H179" s="2"/>
      <c r="I179" s="2"/>
    </row>
    <row r="180" spans="2:9" x14ac:dyDescent="0.15">
      <c r="B180" s="2"/>
      <c r="E180" s="1"/>
      <c r="F180" s="3"/>
      <c r="G180" s="3"/>
      <c r="H180" s="2"/>
      <c r="I180" s="2"/>
    </row>
    <row r="181" spans="2:9" x14ac:dyDescent="0.15">
      <c r="B181" s="2"/>
      <c r="E181" s="1"/>
      <c r="F181" s="3"/>
      <c r="G181" s="3"/>
      <c r="H181" s="2"/>
      <c r="I181" s="2"/>
    </row>
    <row r="182" spans="2:9" x14ac:dyDescent="0.15">
      <c r="B182" s="2"/>
      <c r="E182" s="1"/>
      <c r="F182" s="3"/>
      <c r="G182" s="3"/>
      <c r="H182" s="2"/>
      <c r="I182" s="2"/>
    </row>
    <row r="183" spans="2:9" x14ac:dyDescent="0.15">
      <c r="B183" s="2"/>
      <c r="E183" s="1"/>
      <c r="F183" s="3"/>
      <c r="G183" s="3"/>
      <c r="H183" s="2"/>
      <c r="I183" s="2"/>
    </row>
    <row r="184" spans="2:9" x14ac:dyDescent="0.15">
      <c r="B184" s="2"/>
      <c r="E184" s="1"/>
      <c r="F184" s="3"/>
      <c r="G184" s="3"/>
      <c r="H184" s="2"/>
      <c r="I184" s="2"/>
    </row>
    <row r="185" spans="2:9" x14ac:dyDescent="0.15">
      <c r="B185" s="2"/>
      <c r="E185" s="1"/>
      <c r="F185" s="3"/>
      <c r="G185" s="3"/>
      <c r="H185" s="2"/>
      <c r="I185" s="2"/>
    </row>
    <row r="186" spans="2:9" x14ac:dyDescent="0.15">
      <c r="B186" s="2"/>
      <c r="E186" s="1"/>
      <c r="F186" s="3"/>
      <c r="G186" s="3"/>
      <c r="H186" s="2"/>
      <c r="I186" s="2"/>
    </row>
    <row r="187" spans="2:9" x14ac:dyDescent="0.15">
      <c r="B187" s="2"/>
      <c r="E187" s="1"/>
      <c r="F187" s="3"/>
      <c r="G187" s="3"/>
      <c r="H187" s="2"/>
      <c r="I187" s="2"/>
    </row>
    <row r="188" spans="2:9" x14ac:dyDescent="0.15">
      <c r="B188" s="2"/>
      <c r="E188" s="1"/>
      <c r="F188" s="3"/>
      <c r="G188" s="3"/>
      <c r="H188" s="2"/>
      <c r="I188" s="2"/>
    </row>
    <row r="189" spans="2:9" x14ac:dyDescent="0.15">
      <c r="B189" s="2"/>
      <c r="E189" s="1"/>
      <c r="F189" s="3"/>
      <c r="G189" s="3"/>
      <c r="H189" s="2"/>
      <c r="I189" s="2"/>
    </row>
    <row r="190" spans="2:9" x14ac:dyDescent="0.15">
      <c r="B190" s="2"/>
      <c r="E190" s="1"/>
      <c r="F190" s="3"/>
      <c r="G190" s="3"/>
      <c r="H190" s="2"/>
      <c r="I190" s="2"/>
    </row>
    <row r="191" spans="2:9" x14ac:dyDescent="0.15">
      <c r="B191" s="2"/>
      <c r="E191" s="1"/>
      <c r="F191" s="3"/>
      <c r="G191" s="3"/>
      <c r="H191" s="2"/>
      <c r="I191" s="2"/>
    </row>
    <row r="192" spans="2:9" x14ac:dyDescent="0.15">
      <c r="B192" s="2"/>
      <c r="E192" s="1"/>
      <c r="F192" s="3"/>
      <c r="G192" s="3"/>
      <c r="H192" s="2"/>
      <c r="I192" s="2"/>
    </row>
    <row r="193" spans="2:9" x14ac:dyDescent="0.15">
      <c r="B193" s="2"/>
      <c r="E193" s="1"/>
      <c r="F193" s="3"/>
      <c r="G193" s="3"/>
      <c r="H193" s="2"/>
      <c r="I193" s="2"/>
    </row>
    <row r="194" spans="2:9" x14ac:dyDescent="0.15">
      <c r="B194" s="2"/>
      <c r="E194" s="1"/>
      <c r="F194" s="3"/>
      <c r="G194" s="3"/>
      <c r="H194" s="2"/>
      <c r="I194" s="2"/>
    </row>
    <row r="195" spans="2:9" x14ac:dyDescent="0.15">
      <c r="B195" s="2"/>
      <c r="E195" s="1"/>
      <c r="F195" s="3"/>
      <c r="G195" s="3"/>
      <c r="H195" s="2"/>
      <c r="I195" s="2"/>
    </row>
    <row r="196" spans="2:9" x14ac:dyDescent="0.15">
      <c r="B196" s="2"/>
      <c r="E196" s="1"/>
      <c r="F196" s="3"/>
      <c r="G196" s="3"/>
      <c r="H196" s="2"/>
      <c r="I196" s="2"/>
    </row>
    <row r="197" spans="2:9" x14ac:dyDescent="0.15">
      <c r="B197" s="2"/>
      <c r="E197" s="1"/>
      <c r="F197" s="3"/>
      <c r="G197" s="3"/>
      <c r="H197" s="2"/>
      <c r="I197" s="2"/>
    </row>
    <row r="198" spans="2:9" x14ac:dyDescent="0.15">
      <c r="B198" s="2"/>
      <c r="E198" s="1"/>
      <c r="F198" s="3"/>
      <c r="G198" s="3"/>
      <c r="H198" s="2"/>
      <c r="I198" s="2"/>
    </row>
    <row r="199" spans="2:9" x14ac:dyDescent="0.15">
      <c r="B199" s="2"/>
      <c r="E199" s="1"/>
      <c r="F199" s="3"/>
      <c r="G199" s="3"/>
      <c r="H199" s="2"/>
      <c r="I199" s="2"/>
    </row>
    <row r="200" spans="2:9" x14ac:dyDescent="0.15">
      <c r="B200" s="2"/>
      <c r="E200" s="1"/>
      <c r="F200" s="3"/>
      <c r="G200" s="3"/>
      <c r="H200" s="2"/>
      <c r="I200" s="2"/>
    </row>
    <row r="201" spans="2:9" x14ac:dyDescent="0.15">
      <c r="B201" s="2"/>
      <c r="E201" s="1"/>
      <c r="F201" s="3"/>
      <c r="G201" s="3"/>
      <c r="H201" s="2"/>
      <c r="I201" s="2"/>
    </row>
    <row r="202" spans="2:9" x14ac:dyDescent="0.15">
      <c r="B202" s="2"/>
      <c r="E202" s="1"/>
      <c r="F202" s="3"/>
      <c r="G202" s="3"/>
      <c r="H202" s="2"/>
      <c r="I202" s="2"/>
    </row>
    <row r="203" spans="2:9" x14ac:dyDescent="0.15">
      <c r="B203" s="2"/>
      <c r="E203" s="1"/>
      <c r="F203" s="3"/>
      <c r="G203" s="3"/>
      <c r="H203" s="2"/>
      <c r="I203" s="2"/>
    </row>
    <row r="204" spans="2:9" x14ac:dyDescent="0.15">
      <c r="B204" s="2"/>
      <c r="E204" s="1"/>
      <c r="F204" s="3"/>
      <c r="G204" s="3"/>
      <c r="H204" s="2"/>
      <c r="I204" s="2"/>
    </row>
    <row r="205" spans="2:9" x14ac:dyDescent="0.15">
      <c r="B205" s="2"/>
      <c r="E205" s="1"/>
      <c r="F205" s="3"/>
      <c r="G205" s="3"/>
      <c r="H205" s="2"/>
      <c r="I205" s="2"/>
    </row>
    <row r="206" spans="2:9" x14ac:dyDescent="0.15">
      <c r="B206" s="2"/>
      <c r="E206" s="1"/>
      <c r="F206" s="3"/>
      <c r="G206" s="3"/>
      <c r="H206" s="2"/>
      <c r="I206" s="2"/>
    </row>
    <row r="207" spans="2:9" x14ac:dyDescent="0.15">
      <c r="B207" s="2"/>
      <c r="E207" s="1"/>
      <c r="F207" s="3"/>
      <c r="G207" s="3"/>
      <c r="H207" s="2"/>
      <c r="I207" s="2"/>
    </row>
    <row r="208" spans="2:9" x14ac:dyDescent="0.15">
      <c r="B208" s="2"/>
      <c r="E208" s="1"/>
      <c r="F208" s="3"/>
      <c r="G208" s="3"/>
      <c r="H208" s="2"/>
      <c r="I208" s="2"/>
    </row>
    <row r="209" spans="2:9" x14ac:dyDescent="0.15">
      <c r="B209" s="2"/>
      <c r="E209" s="1"/>
      <c r="F209" s="3"/>
      <c r="G209" s="3"/>
      <c r="H209" s="2"/>
      <c r="I209" s="2"/>
    </row>
    <row r="210" spans="2:9" x14ac:dyDescent="0.15">
      <c r="B210" s="2"/>
      <c r="E210" s="1"/>
      <c r="F210" s="3"/>
      <c r="G210" s="3"/>
      <c r="H210" s="2"/>
      <c r="I210" s="2"/>
    </row>
    <row r="211" spans="2:9" x14ac:dyDescent="0.15">
      <c r="B211" s="2"/>
      <c r="E211" s="1"/>
      <c r="F211" s="3"/>
      <c r="G211" s="3"/>
      <c r="H211" s="2"/>
      <c r="I211" s="2"/>
    </row>
    <row r="212" spans="2:9" x14ac:dyDescent="0.15">
      <c r="B212" s="2"/>
      <c r="E212" s="1"/>
      <c r="F212" s="3"/>
      <c r="G212" s="3"/>
      <c r="H212" s="2"/>
      <c r="I212" s="2"/>
    </row>
    <row r="213" spans="2:9" x14ac:dyDescent="0.15">
      <c r="B213" s="2"/>
      <c r="E213" s="1"/>
      <c r="F213" s="3"/>
      <c r="G213" s="3"/>
      <c r="H213" s="2"/>
      <c r="I213" s="2"/>
    </row>
    <row r="214" spans="2:9" x14ac:dyDescent="0.15">
      <c r="B214" s="2"/>
      <c r="E214" s="1"/>
      <c r="F214" s="3"/>
      <c r="G214" s="3"/>
      <c r="H214" s="2"/>
      <c r="I214" s="2"/>
    </row>
    <row r="215" spans="2:9" x14ac:dyDescent="0.15">
      <c r="B215" s="2"/>
      <c r="E215" s="1"/>
      <c r="F215" s="3"/>
      <c r="G215" s="3"/>
      <c r="H215" s="2"/>
      <c r="I215" s="2"/>
    </row>
    <row r="216" spans="2:9" x14ac:dyDescent="0.15">
      <c r="B216" s="2"/>
      <c r="E216" s="1"/>
      <c r="F216" s="3"/>
      <c r="G216" s="3"/>
      <c r="H216" s="2"/>
      <c r="I216" s="2"/>
    </row>
    <row r="217" spans="2:9" x14ac:dyDescent="0.15">
      <c r="B217" s="2"/>
      <c r="E217" s="1"/>
      <c r="F217" s="3"/>
      <c r="G217" s="3"/>
      <c r="H217" s="2"/>
      <c r="I217" s="2"/>
    </row>
    <row r="218" spans="2:9" x14ac:dyDescent="0.15">
      <c r="B218" s="2"/>
      <c r="E218" s="1"/>
      <c r="F218" s="3"/>
      <c r="G218" s="3"/>
      <c r="H218" s="2"/>
      <c r="I218" s="2"/>
    </row>
    <row r="219" spans="2:9" x14ac:dyDescent="0.15">
      <c r="B219" s="2"/>
      <c r="E219" s="1"/>
      <c r="F219" s="3"/>
      <c r="G219" s="3"/>
      <c r="H219" s="2"/>
      <c r="I219" s="2"/>
    </row>
    <row r="220" spans="2:9" x14ac:dyDescent="0.15">
      <c r="B220" s="2"/>
      <c r="E220" s="1"/>
      <c r="F220" s="3"/>
      <c r="G220" s="3"/>
      <c r="H220" s="2"/>
      <c r="I220" s="2"/>
    </row>
    <row r="221" spans="2:9" x14ac:dyDescent="0.15">
      <c r="B221" s="2"/>
      <c r="E221" s="1"/>
      <c r="F221" s="3"/>
      <c r="G221" s="3"/>
      <c r="H221" s="2"/>
      <c r="I221" s="2"/>
    </row>
    <row r="222" spans="2:9" x14ac:dyDescent="0.15">
      <c r="B222" s="2"/>
      <c r="E222" s="1"/>
      <c r="F222" s="3"/>
      <c r="G222" s="3"/>
      <c r="H222" s="2"/>
      <c r="I222" s="2"/>
    </row>
    <row r="223" spans="2:9" x14ac:dyDescent="0.15">
      <c r="B223" s="2"/>
      <c r="E223" s="1"/>
      <c r="F223" s="3"/>
      <c r="G223" s="3"/>
      <c r="H223" s="2"/>
      <c r="I223" s="2"/>
    </row>
    <row r="224" spans="2:9" x14ac:dyDescent="0.15">
      <c r="B224" s="2"/>
      <c r="E224" s="1"/>
      <c r="F224" s="3"/>
      <c r="G224" s="3"/>
      <c r="H224" s="2"/>
      <c r="I224" s="2"/>
    </row>
    <row r="225" spans="2:9" x14ac:dyDescent="0.15">
      <c r="B225" s="2"/>
      <c r="E225" s="1"/>
      <c r="F225" s="3"/>
      <c r="G225" s="3"/>
      <c r="H225" s="2"/>
      <c r="I225" s="2"/>
    </row>
    <row r="226" spans="2:9" x14ac:dyDescent="0.15">
      <c r="B226" s="2"/>
      <c r="E226" s="1"/>
      <c r="F226" s="3"/>
      <c r="G226" s="3"/>
      <c r="H226" s="2"/>
      <c r="I226" s="2"/>
    </row>
    <row r="227" spans="2:9" x14ac:dyDescent="0.15">
      <c r="B227" s="2"/>
      <c r="E227" s="1"/>
      <c r="F227" s="3"/>
      <c r="G227" s="3"/>
      <c r="H227" s="2"/>
      <c r="I227" s="2"/>
    </row>
    <row r="228" spans="2:9" x14ac:dyDescent="0.15">
      <c r="B228" s="2"/>
      <c r="E228" s="1"/>
      <c r="F228" s="3"/>
      <c r="G228" s="3"/>
      <c r="H228" s="2"/>
      <c r="I228" s="2"/>
    </row>
    <row r="229" spans="2:9" x14ac:dyDescent="0.15">
      <c r="B229" s="2"/>
      <c r="E229" s="1"/>
      <c r="F229" s="3"/>
      <c r="G229" s="3"/>
      <c r="H229" s="2"/>
      <c r="I229" s="2"/>
    </row>
    <row r="230" spans="2:9" x14ac:dyDescent="0.15">
      <c r="B230" s="2"/>
      <c r="E230" s="1"/>
      <c r="F230" s="3"/>
      <c r="G230" s="3"/>
      <c r="H230" s="2"/>
      <c r="I230" s="2"/>
    </row>
    <row r="231" spans="2:9" x14ac:dyDescent="0.15">
      <c r="B231" s="2"/>
      <c r="E231" s="1"/>
      <c r="F231" s="3"/>
      <c r="G231" s="3"/>
      <c r="H231" s="2"/>
      <c r="I231" s="2"/>
    </row>
    <row r="232" spans="2:9" x14ac:dyDescent="0.15">
      <c r="B232" s="2"/>
      <c r="E232" s="1"/>
      <c r="F232" s="3"/>
      <c r="G232" s="3"/>
      <c r="H232" s="2"/>
      <c r="I232" s="2"/>
    </row>
    <row r="233" spans="2:9" x14ac:dyDescent="0.15">
      <c r="B233" s="2"/>
      <c r="E233" s="1"/>
      <c r="F233" s="3"/>
      <c r="G233" s="3"/>
      <c r="H233" s="2"/>
      <c r="I233" s="2"/>
    </row>
    <row r="234" spans="2:9" x14ac:dyDescent="0.15">
      <c r="B234" s="2"/>
      <c r="E234" s="1"/>
      <c r="F234" s="3"/>
      <c r="G234" s="3"/>
      <c r="H234" s="2"/>
      <c r="I234" s="2"/>
    </row>
    <row r="235" spans="2:9" x14ac:dyDescent="0.15">
      <c r="B235" s="2"/>
      <c r="E235" s="1"/>
      <c r="F235" s="3"/>
      <c r="G235" s="3"/>
      <c r="H235" s="2"/>
      <c r="I235" s="2"/>
    </row>
    <row r="236" spans="2:9" x14ac:dyDescent="0.15">
      <c r="B236" s="2"/>
      <c r="E236" s="1"/>
      <c r="F236" s="3"/>
      <c r="G236" s="3"/>
      <c r="H236" s="2"/>
      <c r="I236" s="2"/>
    </row>
    <row r="237" spans="2:9" x14ac:dyDescent="0.15">
      <c r="B237" s="2"/>
      <c r="E237" s="1"/>
      <c r="F237" s="3"/>
      <c r="G237" s="3"/>
      <c r="H237" s="2"/>
      <c r="I237" s="2"/>
    </row>
    <row r="238" spans="2:9" x14ac:dyDescent="0.15">
      <c r="B238" s="2"/>
      <c r="E238" s="1"/>
      <c r="F238" s="3"/>
      <c r="G238" s="3"/>
      <c r="H238" s="2"/>
      <c r="I238" s="2"/>
    </row>
    <row r="239" spans="2:9" x14ac:dyDescent="0.15">
      <c r="B239" s="2"/>
      <c r="E239" s="1"/>
      <c r="F239" s="3"/>
      <c r="G239" s="3"/>
      <c r="H239" s="2"/>
      <c r="I239" s="2"/>
    </row>
    <row r="240" spans="2:9" x14ac:dyDescent="0.15">
      <c r="B240" s="2"/>
      <c r="E240" s="1"/>
      <c r="F240" s="3"/>
      <c r="G240" s="3"/>
      <c r="H240" s="2"/>
      <c r="I240" s="2"/>
    </row>
    <row r="241" spans="2:9" x14ac:dyDescent="0.15">
      <c r="B241" s="2"/>
      <c r="E241" s="1"/>
      <c r="F241" s="3"/>
      <c r="G241" s="3"/>
      <c r="H241" s="2"/>
      <c r="I241" s="2"/>
    </row>
    <row r="242" spans="2:9" x14ac:dyDescent="0.15">
      <c r="B242" s="2"/>
      <c r="E242" s="1"/>
      <c r="F242" s="3"/>
      <c r="G242" s="3"/>
      <c r="H242" s="2"/>
      <c r="I242" s="2"/>
    </row>
    <row r="243" spans="2:9" x14ac:dyDescent="0.15">
      <c r="B243" s="2"/>
      <c r="E243" s="1"/>
      <c r="F243" s="3"/>
      <c r="G243" s="3"/>
      <c r="H243" s="2"/>
      <c r="I243" s="2"/>
    </row>
    <row r="244" spans="2:9" x14ac:dyDescent="0.15">
      <c r="B244" s="2"/>
      <c r="E244" s="1"/>
      <c r="F244" s="3"/>
      <c r="G244" s="3"/>
      <c r="H244" s="2"/>
      <c r="I244" s="2"/>
    </row>
    <row r="245" spans="2:9" x14ac:dyDescent="0.15">
      <c r="B245" s="2"/>
      <c r="E245" s="1"/>
      <c r="F245" s="3"/>
      <c r="G245" s="3"/>
      <c r="H245" s="2"/>
      <c r="I245" s="2"/>
    </row>
    <row r="246" spans="2:9" x14ac:dyDescent="0.15">
      <c r="B246" s="2"/>
      <c r="E246" s="1"/>
      <c r="F246" s="3"/>
      <c r="G246" s="3"/>
      <c r="H246" s="2"/>
      <c r="I246" s="2"/>
    </row>
    <row r="247" spans="2:9" x14ac:dyDescent="0.15">
      <c r="B247" s="2"/>
      <c r="E247" s="1"/>
      <c r="F247" s="3"/>
      <c r="G247" s="3"/>
      <c r="H247" s="2"/>
      <c r="I247" s="2"/>
    </row>
    <row r="248" spans="2:9" x14ac:dyDescent="0.15">
      <c r="B248" s="2"/>
      <c r="E248" s="1"/>
      <c r="F248" s="3"/>
      <c r="G248" s="3"/>
      <c r="H248" s="2"/>
      <c r="I248" s="2"/>
    </row>
    <row r="249" spans="2:9" x14ac:dyDescent="0.15">
      <c r="B249" s="2"/>
      <c r="E249" s="1"/>
      <c r="F249" s="3"/>
      <c r="G249" s="3"/>
      <c r="H249" s="2"/>
      <c r="I249" s="2"/>
    </row>
    <row r="250" spans="2:9" x14ac:dyDescent="0.15">
      <c r="B250" s="2"/>
      <c r="E250" s="1"/>
      <c r="F250" s="3"/>
      <c r="G250" s="3"/>
      <c r="H250" s="2"/>
      <c r="I250" s="2"/>
    </row>
    <row r="251" spans="2:9" x14ac:dyDescent="0.15">
      <c r="B251" s="2"/>
      <c r="E251" s="1"/>
      <c r="F251" s="3"/>
      <c r="G251" s="3"/>
      <c r="H251" s="2"/>
      <c r="I251" s="2"/>
    </row>
    <row r="252" spans="2:9" x14ac:dyDescent="0.15">
      <c r="B252" s="2"/>
      <c r="E252" s="1"/>
      <c r="F252" s="3"/>
      <c r="G252" s="3"/>
      <c r="H252" s="2"/>
      <c r="I252" s="2"/>
    </row>
    <row r="253" spans="2:9" x14ac:dyDescent="0.15">
      <c r="B253" s="2"/>
      <c r="E253" s="1"/>
      <c r="F253" s="3"/>
      <c r="G253" s="3"/>
      <c r="H253" s="2"/>
      <c r="I253" s="2"/>
    </row>
    <row r="254" spans="2:9" x14ac:dyDescent="0.15">
      <c r="B254" s="2"/>
      <c r="E254" s="1"/>
      <c r="F254" s="3"/>
      <c r="G254" s="3"/>
      <c r="H254" s="2"/>
      <c r="I254" s="2"/>
    </row>
    <row r="255" spans="2:9" x14ac:dyDescent="0.15">
      <c r="B255" s="2"/>
      <c r="E255" s="1"/>
      <c r="F255" s="3"/>
      <c r="G255" s="3"/>
      <c r="H255" s="2"/>
      <c r="I255" s="2"/>
    </row>
    <row r="256" spans="2:9" x14ac:dyDescent="0.15">
      <c r="B256" s="2"/>
      <c r="E256" s="1"/>
      <c r="F256" s="3"/>
      <c r="G256" s="3"/>
      <c r="H256" s="2"/>
      <c r="I256" s="2"/>
    </row>
    <row r="257" spans="2:9" x14ac:dyDescent="0.15">
      <c r="B257" s="2"/>
      <c r="E257" s="1"/>
      <c r="F257" s="3"/>
      <c r="G257" s="3"/>
      <c r="H257" s="2"/>
      <c r="I257" s="2"/>
    </row>
    <row r="258" spans="2:9" x14ac:dyDescent="0.15">
      <c r="B258" s="2"/>
      <c r="E258" s="1"/>
      <c r="F258" s="3"/>
      <c r="G258" s="3"/>
      <c r="H258" s="2"/>
      <c r="I258" s="2"/>
    </row>
    <row r="259" spans="2:9" x14ac:dyDescent="0.15">
      <c r="B259" s="2"/>
      <c r="E259" s="1"/>
      <c r="F259" s="3"/>
      <c r="G259" s="3"/>
      <c r="H259" s="2"/>
      <c r="I259" s="2"/>
    </row>
    <row r="260" spans="2:9" x14ac:dyDescent="0.15">
      <c r="B260" s="2"/>
      <c r="E260" s="1"/>
      <c r="F260" s="3"/>
      <c r="G260" s="3"/>
      <c r="H260" s="2"/>
      <c r="I260" s="2"/>
    </row>
    <row r="261" spans="2:9" x14ac:dyDescent="0.15">
      <c r="B261" s="2"/>
      <c r="E261" s="1"/>
      <c r="F261" s="3"/>
      <c r="G261" s="3"/>
      <c r="H261" s="2"/>
      <c r="I261" s="2"/>
    </row>
    <row r="262" spans="2:9" x14ac:dyDescent="0.15">
      <c r="B262" s="2"/>
      <c r="E262" s="1"/>
      <c r="F262" s="3"/>
      <c r="G262" s="3"/>
      <c r="H262" s="2"/>
      <c r="I262" s="2"/>
    </row>
    <row r="263" spans="2:9" x14ac:dyDescent="0.15">
      <c r="B263" s="2"/>
      <c r="E263" s="1"/>
      <c r="F263" s="3"/>
      <c r="G263" s="3"/>
      <c r="H263" s="2"/>
      <c r="I263" s="2"/>
    </row>
    <row r="264" spans="2:9" x14ac:dyDescent="0.15">
      <c r="B264" s="2"/>
      <c r="E264" s="1"/>
      <c r="F264" s="3"/>
      <c r="G264" s="3"/>
      <c r="H264" s="2"/>
      <c r="I264" s="2"/>
    </row>
    <row r="265" spans="2:9" x14ac:dyDescent="0.15">
      <c r="B265" s="2"/>
      <c r="E265" s="1"/>
      <c r="F265" s="3"/>
      <c r="G265" s="3"/>
      <c r="H265" s="2"/>
      <c r="I265" s="2"/>
    </row>
    <row r="266" spans="2:9" x14ac:dyDescent="0.15">
      <c r="B266" s="2"/>
      <c r="E266" s="1"/>
      <c r="F266" s="3"/>
      <c r="G266" s="3"/>
      <c r="H266" s="2"/>
      <c r="I266" s="2"/>
    </row>
    <row r="267" spans="2:9" x14ac:dyDescent="0.15">
      <c r="B267" s="2"/>
      <c r="E267" s="1"/>
      <c r="F267" s="3"/>
      <c r="G267" s="3"/>
      <c r="H267" s="2"/>
      <c r="I267" s="2"/>
    </row>
    <row r="268" spans="2:9" x14ac:dyDescent="0.15">
      <c r="B268" s="2"/>
      <c r="E268" s="1"/>
      <c r="F268" s="3"/>
      <c r="G268" s="3"/>
      <c r="H268" s="2"/>
      <c r="I268" s="2"/>
    </row>
    <row r="269" spans="2:9" x14ac:dyDescent="0.15">
      <c r="B269" s="2"/>
      <c r="E269" s="1"/>
      <c r="F269" s="3"/>
      <c r="G269" s="3"/>
      <c r="H269" s="2"/>
      <c r="I269" s="2"/>
    </row>
    <row r="270" spans="2:9" x14ac:dyDescent="0.15">
      <c r="B270" s="2"/>
      <c r="E270" s="1"/>
      <c r="F270" s="3"/>
      <c r="G270" s="3"/>
      <c r="H270" s="2"/>
      <c r="I270" s="2"/>
    </row>
    <row r="271" spans="2:9" x14ac:dyDescent="0.15">
      <c r="B271" s="2"/>
      <c r="E271" s="1"/>
      <c r="F271" s="3"/>
      <c r="G271" s="3"/>
      <c r="H271" s="2"/>
      <c r="I271" s="2"/>
    </row>
    <row r="272" spans="2:9" x14ac:dyDescent="0.15">
      <c r="B272" s="2"/>
      <c r="E272" s="1"/>
      <c r="F272" s="3"/>
      <c r="G272" s="3"/>
      <c r="H272" s="2"/>
      <c r="I272" s="2"/>
    </row>
    <row r="273" spans="2:9" x14ac:dyDescent="0.15">
      <c r="B273" s="2"/>
      <c r="E273" s="1"/>
      <c r="F273" s="3"/>
      <c r="G273" s="3"/>
      <c r="H273" s="2"/>
      <c r="I273" s="2"/>
    </row>
    <row r="274" spans="2:9" x14ac:dyDescent="0.15">
      <c r="B274" s="2"/>
      <c r="E274" s="1"/>
      <c r="F274" s="3"/>
      <c r="G274" s="3"/>
      <c r="H274" s="2"/>
      <c r="I274" s="2"/>
    </row>
    <row r="275" spans="2:9" x14ac:dyDescent="0.15">
      <c r="B275" s="2"/>
      <c r="E275" s="1"/>
      <c r="F275" s="3"/>
      <c r="G275" s="3"/>
      <c r="H275" s="2"/>
      <c r="I275" s="2"/>
    </row>
    <row r="276" spans="2:9" x14ac:dyDescent="0.15">
      <c r="B276" s="2"/>
      <c r="E276" s="1"/>
      <c r="F276" s="3"/>
      <c r="G276" s="3"/>
      <c r="H276" s="2"/>
      <c r="I276" s="2"/>
    </row>
    <row r="277" spans="2:9" x14ac:dyDescent="0.15">
      <c r="B277" s="2"/>
      <c r="E277" s="1"/>
      <c r="F277" s="3"/>
      <c r="G277" s="3"/>
      <c r="H277" s="2"/>
      <c r="I277" s="2"/>
    </row>
    <row r="278" spans="2:9" x14ac:dyDescent="0.15">
      <c r="B278" s="2"/>
      <c r="E278" s="1"/>
      <c r="F278" s="3"/>
      <c r="G278" s="3"/>
      <c r="H278" s="2"/>
      <c r="I278" s="2"/>
    </row>
    <row r="279" spans="2:9" x14ac:dyDescent="0.15">
      <c r="B279" s="2"/>
      <c r="E279" s="1"/>
      <c r="F279" s="3"/>
      <c r="G279" s="3"/>
      <c r="H279" s="2"/>
      <c r="I279" s="2"/>
    </row>
    <row r="280" spans="2:9" x14ac:dyDescent="0.15">
      <c r="B280" s="2"/>
      <c r="E280" s="1"/>
      <c r="F280" s="3"/>
      <c r="G280" s="3"/>
      <c r="H280" s="2"/>
      <c r="I280" s="2"/>
    </row>
    <row r="281" spans="2:9" x14ac:dyDescent="0.15">
      <c r="B281" s="2"/>
      <c r="E281" s="1"/>
      <c r="F281" s="3"/>
      <c r="G281" s="3"/>
      <c r="H281" s="2"/>
      <c r="I281" s="2"/>
    </row>
    <row r="282" spans="2:9" x14ac:dyDescent="0.15">
      <c r="B282" s="2"/>
      <c r="E282" s="1"/>
      <c r="F282" s="3"/>
      <c r="G282" s="3"/>
      <c r="H282" s="2"/>
      <c r="I282" s="2"/>
    </row>
    <row r="283" spans="2:9" x14ac:dyDescent="0.15">
      <c r="B283" s="2"/>
      <c r="E283" s="1"/>
      <c r="F283" s="3"/>
      <c r="G283" s="3"/>
      <c r="H283" s="2"/>
      <c r="I283" s="2"/>
    </row>
    <row r="284" spans="2:9" x14ac:dyDescent="0.15">
      <c r="B284" s="2"/>
      <c r="E284" s="1"/>
      <c r="F284" s="3"/>
      <c r="G284" s="3"/>
      <c r="H284" s="2"/>
      <c r="I284" s="2"/>
    </row>
    <row r="285" spans="2:9" x14ac:dyDescent="0.15">
      <c r="B285" s="2"/>
      <c r="E285" s="1"/>
      <c r="F285" s="3"/>
      <c r="G285" s="3"/>
      <c r="H285" s="2"/>
      <c r="I285" s="2"/>
    </row>
    <row r="286" spans="2:9" x14ac:dyDescent="0.15">
      <c r="B286" s="2"/>
      <c r="E286" s="1"/>
      <c r="F286" s="3"/>
      <c r="G286" s="3"/>
      <c r="H286" s="2"/>
      <c r="I286" s="2"/>
    </row>
    <row r="287" spans="2:9" x14ac:dyDescent="0.15">
      <c r="B287" s="2"/>
      <c r="E287" s="1"/>
      <c r="F287" s="3"/>
      <c r="G287" s="3"/>
      <c r="H287" s="2"/>
      <c r="I287" s="2"/>
    </row>
    <row r="288" spans="2:9" x14ac:dyDescent="0.15">
      <c r="B288" s="2"/>
      <c r="E288" s="1"/>
      <c r="F288" s="3"/>
      <c r="G288" s="3"/>
      <c r="H288" s="2"/>
      <c r="I288" s="2"/>
    </row>
    <row r="289" spans="2:9" x14ac:dyDescent="0.15">
      <c r="B289" s="2"/>
      <c r="E289" s="1"/>
      <c r="F289" s="3"/>
      <c r="G289" s="3"/>
      <c r="H289" s="2"/>
      <c r="I289" s="2"/>
    </row>
    <row r="290" spans="2:9" x14ac:dyDescent="0.15">
      <c r="B290" s="2"/>
      <c r="E290" s="1"/>
      <c r="F290" s="3"/>
      <c r="G290" s="3"/>
      <c r="H290" s="2"/>
      <c r="I290" s="2"/>
    </row>
    <row r="291" spans="2:9" x14ac:dyDescent="0.15">
      <c r="B291" s="2"/>
      <c r="E291" s="1"/>
      <c r="F291" s="3"/>
      <c r="G291" s="3"/>
      <c r="H291" s="2"/>
      <c r="I291" s="2"/>
    </row>
    <row r="292" spans="2:9" x14ac:dyDescent="0.15">
      <c r="B292" s="2"/>
      <c r="E292" s="1"/>
      <c r="F292" s="3"/>
      <c r="G292" s="3"/>
      <c r="H292" s="2"/>
      <c r="I292" s="2"/>
    </row>
    <row r="293" spans="2:9" x14ac:dyDescent="0.15">
      <c r="B293" s="2"/>
      <c r="E293" s="1"/>
      <c r="F293" s="3"/>
      <c r="G293" s="3"/>
      <c r="H293" s="2"/>
      <c r="I293" s="2"/>
    </row>
    <row r="294" spans="2:9" x14ac:dyDescent="0.15">
      <c r="B294" s="2"/>
      <c r="E294" s="1"/>
      <c r="F294" s="3"/>
      <c r="G294" s="3"/>
      <c r="H294" s="2"/>
      <c r="I294" s="2"/>
    </row>
    <row r="295" spans="2:9" x14ac:dyDescent="0.15">
      <c r="B295" s="2"/>
      <c r="E295" s="1"/>
      <c r="F295" s="3"/>
      <c r="G295" s="3"/>
      <c r="H295" s="2"/>
      <c r="I295" s="2"/>
    </row>
    <row r="296" spans="2:9" x14ac:dyDescent="0.15">
      <c r="B296" s="2"/>
      <c r="E296" s="1"/>
      <c r="F296" s="3"/>
      <c r="G296" s="3"/>
      <c r="H296" s="2"/>
      <c r="I296" s="2"/>
    </row>
    <row r="297" spans="2:9" x14ac:dyDescent="0.15">
      <c r="B297" s="2"/>
      <c r="E297" s="1"/>
      <c r="F297" s="3"/>
      <c r="G297" s="3"/>
      <c r="H297" s="2"/>
      <c r="I297" s="2"/>
    </row>
    <row r="298" spans="2:9" x14ac:dyDescent="0.15">
      <c r="B298" s="2"/>
      <c r="E298" s="1"/>
      <c r="F298" s="3"/>
      <c r="G298" s="3"/>
      <c r="H298" s="2"/>
      <c r="I298" s="2"/>
    </row>
    <row r="299" spans="2:9" x14ac:dyDescent="0.15">
      <c r="B299" s="2"/>
      <c r="E299" s="1"/>
      <c r="F299" s="3"/>
      <c r="G299" s="3"/>
      <c r="H299" s="2"/>
      <c r="I299" s="2"/>
    </row>
    <row r="300" spans="2:9" x14ac:dyDescent="0.15">
      <c r="B300" s="2"/>
      <c r="E300" s="1"/>
      <c r="F300" s="3"/>
      <c r="G300" s="3"/>
      <c r="H300" s="2"/>
      <c r="I300" s="2"/>
    </row>
    <row r="301" spans="2:9" x14ac:dyDescent="0.15">
      <c r="B301" s="2"/>
      <c r="E301" s="1"/>
      <c r="F301" s="3"/>
      <c r="G301" s="3"/>
      <c r="H301" s="2"/>
      <c r="I301" s="2"/>
    </row>
    <row r="302" spans="2:9" x14ac:dyDescent="0.15">
      <c r="B302" s="2"/>
      <c r="E302" s="1"/>
      <c r="F302" s="3"/>
      <c r="G302" s="3"/>
      <c r="H302" s="2"/>
      <c r="I302" s="2"/>
    </row>
    <row r="303" spans="2:9" x14ac:dyDescent="0.15">
      <c r="B303" s="2"/>
      <c r="E303" s="1"/>
      <c r="F303" s="3"/>
      <c r="G303" s="3"/>
      <c r="H303" s="2"/>
      <c r="I303" s="2"/>
    </row>
    <row r="304" spans="2:9" x14ac:dyDescent="0.15">
      <c r="B304" s="2"/>
      <c r="E304" s="1"/>
      <c r="F304" s="3"/>
      <c r="G304" s="3"/>
      <c r="H304" s="2"/>
      <c r="I304" s="2"/>
    </row>
    <row r="305" spans="2:9" x14ac:dyDescent="0.15">
      <c r="B305" s="2"/>
      <c r="E305" s="1"/>
      <c r="F305" s="3"/>
      <c r="G305" s="3"/>
      <c r="H305" s="2"/>
      <c r="I305" s="2"/>
    </row>
    <row r="306" spans="2:9" x14ac:dyDescent="0.15">
      <c r="B306" s="2"/>
      <c r="E306" s="1"/>
      <c r="F306" s="3"/>
      <c r="G306" s="3"/>
      <c r="H306" s="2"/>
      <c r="I306" s="2"/>
    </row>
    <row r="307" spans="2:9" x14ac:dyDescent="0.15">
      <c r="B307" s="2"/>
      <c r="E307" s="1"/>
      <c r="F307" s="3"/>
      <c r="G307" s="3"/>
      <c r="H307" s="2"/>
      <c r="I307" s="2"/>
    </row>
    <row r="308" spans="2:9" x14ac:dyDescent="0.15">
      <c r="B308" s="2"/>
      <c r="E308" s="1"/>
      <c r="F308" s="3"/>
      <c r="G308" s="3"/>
      <c r="H308" s="2"/>
      <c r="I308" s="2"/>
    </row>
    <row r="309" spans="2:9" x14ac:dyDescent="0.15">
      <c r="B309" s="2"/>
      <c r="E309" s="1"/>
      <c r="F309" s="3"/>
      <c r="G309" s="3"/>
      <c r="H309" s="2"/>
      <c r="I309" s="2"/>
    </row>
    <row r="310" spans="2:9" x14ac:dyDescent="0.15">
      <c r="B310" s="2"/>
      <c r="E310" s="1"/>
      <c r="F310" s="3"/>
      <c r="G310" s="3"/>
      <c r="H310" s="2"/>
      <c r="I310" s="2"/>
    </row>
    <row r="311" spans="2:9" x14ac:dyDescent="0.15">
      <c r="B311" s="2"/>
      <c r="E311" s="1"/>
      <c r="F311" s="3"/>
      <c r="G311" s="3"/>
      <c r="H311" s="2"/>
      <c r="I311" s="2"/>
    </row>
    <row r="312" spans="2:9" x14ac:dyDescent="0.15">
      <c r="B312" s="2"/>
      <c r="E312" s="1"/>
      <c r="F312" s="3"/>
      <c r="G312" s="3"/>
      <c r="H312" s="2"/>
      <c r="I31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7"/>
  <sheetViews>
    <sheetView workbookViewId="0">
      <selection activeCell="A26" sqref="A26"/>
    </sheetView>
  </sheetViews>
  <sheetFormatPr baseColWidth="10" defaultRowHeight="15" x14ac:dyDescent="0.15"/>
  <cols>
    <col min="1" max="1" width="11.5" style="7" bestFit="1" customWidth="1"/>
    <col min="3" max="4" width="15.5" bestFit="1" customWidth="1"/>
    <col min="5" max="5" width="102.6640625" customWidth="1"/>
    <col min="7" max="7" width="14.5" hidden="1" customWidth="1"/>
    <col min="8" max="8" width="16.5" hidden="1" customWidth="1"/>
    <col min="9" max="9" width="15.5" hidden="1" customWidth="1"/>
    <col min="10" max="10" width="3.5" hidden="1" customWidth="1"/>
    <col min="11" max="11" width="49.5" bestFit="1" customWidth="1"/>
  </cols>
  <sheetData>
    <row r="1" spans="1:11" x14ac:dyDescent="0.15">
      <c r="A1" s="7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5" spans="1:11" x14ac:dyDescent="0.15">
      <c r="G5" s="4" t="s">
        <v>95</v>
      </c>
      <c r="H5" s="4"/>
      <c r="I5" s="4" t="s">
        <v>98</v>
      </c>
      <c r="J5" s="4"/>
    </row>
    <row r="6" spans="1:11" x14ac:dyDescent="0.15">
      <c r="G6" s="4" t="s">
        <v>96</v>
      </c>
      <c r="H6" s="4" t="s">
        <v>97</v>
      </c>
      <c r="I6" s="4" t="s">
        <v>99</v>
      </c>
      <c r="J6" s="4" t="s">
        <v>100</v>
      </c>
    </row>
    <row r="7" spans="1:11" x14ac:dyDescent="0.15">
      <c r="A7" s="7" t="s">
        <v>94</v>
      </c>
      <c r="B7" t="s">
        <v>160</v>
      </c>
      <c r="C7" t="s">
        <v>161</v>
      </c>
      <c r="D7" t="s">
        <v>163</v>
      </c>
      <c r="E7" t="s">
        <v>92</v>
      </c>
      <c r="F7" t="s">
        <v>93</v>
      </c>
    </row>
    <row r="8" spans="1:11" x14ac:dyDescent="0.15">
      <c r="A8" s="7">
        <f>B8*1000000+C8*1000+D8</f>
        <v>1001001</v>
      </c>
      <c r="B8">
        <v>1</v>
      </c>
      <c r="C8">
        <v>1</v>
      </c>
      <c r="D8">
        <v>1</v>
      </c>
      <c r="E8" t="s">
        <v>162</v>
      </c>
      <c r="F8">
        <v>500</v>
      </c>
      <c r="H8" t="str">
        <f>H$6&amp;VLOOKUP(E8,物品!B:C,2,FALSE)</f>
        <v>{"t":"i","i":4</v>
      </c>
      <c r="I8" t="str">
        <f>I$5&amp;F8&amp;I$6</f>
        <v>,"c":500,"tr":0}</v>
      </c>
      <c r="J8" t="str">
        <f>IF(G8="","",J$6)</f>
        <v/>
      </c>
      <c r="K8" t="str">
        <f>G8&amp;H8&amp;I8&amp;J8</f>
        <v>{"t":"i","i":4,"c":500,"tr":0}</v>
      </c>
    </row>
    <row r="9" spans="1:11" x14ac:dyDescent="0.15">
      <c r="A9" s="7">
        <f t="shared" ref="A9:A72" si="0">B9*1000000+C9*1000+D9</f>
        <v>1002001</v>
      </c>
      <c r="B9">
        <v>1</v>
      </c>
      <c r="C9">
        <v>2</v>
      </c>
      <c r="D9">
        <v>1</v>
      </c>
      <c r="E9" t="s">
        <v>162</v>
      </c>
      <c r="F9">
        <v>500</v>
      </c>
      <c r="H9" t="str">
        <f>H$6&amp;VLOOKUP(E9,物品!B:C,2,FALSE)</f>
        <v>{"t":"i","i":4</v>
      </c>
      <c r="I9" t="str">
        <f t="shared" ref="I9:I58" si="1">I$5&amp;F9&amp;I$6</f>
        <v>,"c":500,"tr":0}</v>
      </c>
      <c r="J9" t="str">
        <f t="shared" ref="J9:J58" si="2">IF(G9="","",J$6)</f>
        <v/>
      </c>
      <c r="K9" t="str">
        <f t="shared" ref="K9:K58" si="3">G9&amp;H9&amp;I9&amp;J9</f>
        <v>{"t":"i","i":4,"c":500,"tr":0}</v>
      </c>
    </row>
    <row r="10" spans="1:11" x14ac:dyDescent="0.15">
      <c r="A10" s="7">
        <f t="shared" si="0"/>
        <v>1003001</v>
      </c>
      <c r="B10">
        <v>1</v>
      </c>
      <c r="C10">
        <v>3</v>
      </c>
      <c r="D10">
        <v>1</v>
      </c>
      <c r="E10" t="s">
        <v>162</v>
      </c>
      <c r="F10">
        <v>500</v>
      </c>
      <c r="H10" t="str">
        <f>H$6&amp;VLOOKUP(E10,物品!B:C,2,FALSE)</f>
        <v>{"t":"i","i":4</v>
      </c>
      <c r="I10" t="str">
        <f t="shared" si="1"/>
        <v>,"c":500,"tr":0}</v>
      </c>
      <c r="J10" t="str">
        <f t="shared" si="2"/>
        <v/>
      </c>
      <c r="K10" t="str">
        <f t="shared" si="3"/>
        <v>{"t":"i","i":4,"c":500,"tr":0}</v>
      </c>
    </row>
    <row r="11" spans="1:11" x14ac:dyDescent="0.15">
      <c r="A11" s="7">
        <f t="shared" si="0"/>
        <v>1004001</v>
      </c>
      <c r="B11">
        <v>1</v>
      </c>
      <c r="C11">
        <v>4</v>
      </c>
      <c r="D11">
        <v>1</v>
      </c>
      <c r="E11" t="s">
        <v>162</v>
      </c>
      <c r="F11">
        <v>500</v>
      </c>
      <c r="H11" t="str">
        <f>H$6&amp;VLOOKUP(E11,物品!B:C,2,FALSE)</f>
        <v>{"t":"i","i":4</v>
      </c>
      <c r="I11" t="str">
        <f t="shared" si="1"/>
        <v>,"c":500,"tr":0}</v>
      </c>
      <c r="J11" t="str">
        <f t="shared" si="2"/>
        <v/>
      </c>
      <c r="K11" t="str">
        <f t="shared" si="3"/>
        <v>{"t":"i","i":4,"c":500,"tr":0}</v>
      </c>
    </row>
    <row r="12" spans="1:11" x14ac:dyDescent="0.15">
      <c r="A12" s="7">
        <f t="shared" si="0"/>
        <v>1005001</v>
      </c>
      <c r="B12">
        <v>1</v>
      </c>
      <c r="C12">
        <v>5</v>
      </c>
      <c r="D12">
        <v>1</v>
      </c>
      <c r="E12" t="s">
        <v>162</v>
      </c>
      <c r="F12">
        <v>500</v>
      </c>
      <c r="H12" t="str">
        <f>H$6&amp;VLOOKUP(E12,物品!B:C,2,FALSE)</f>
        <v>{"t":"i","i":4</v>
      </c>
      <c r="I12" t="str">
        <f t="shared" si="1"/>
        <v>,"c":500,"tr":0}</v>
      </c>
      <c r="J12" t="str">
        <f t="shared" si="2"/>
        <v/>
      </c>
      <c r="K12" t="str">
        <f t="shared" si="3"/>
        <v>{"t":"i","i":4,"c":500,"tr":0}</v>
      </c>
    </row>
    <row r="13" spans="1:11" x14ac:dyDescent="0.15">
      <c r="A13" s="7">
        <f t="shared" si="0"/>
        <v>1006001</v>
      </c>
      <c r="B13">
        <v>1</v>
      </c>
      <c r="C13">
        <v>6</v>
      </c>
      <c r="D13">
        <v>1</v>
      </c>
      <c r="E13" t="s">
        <v>162</v>
      </c>
      <c r="F13">
        <v>500</v>
      </c>
      <c r="H13" t="str">
        <f>H$6&amp;VLOOKUP(E13,物品!B:C,2,FALSE)</f>
        <v>{"t":"i","i":4</v>
      </c>
      <c r="I13" t="str">
        <f t="shared" si="1"/>
        <v>,"c":500,"tr":0}</v>
      </c>
      <c r="J13" t="str">
        <f t="shared" si="2"/>
        <v/>
      </c>
      <c r="K13" t="str">
        <f t="shared" si="3"/>
        <v>{"t":"i","i":4,"c":500,"tr":0}</v>
      </c>
    </row>
    <row r="14" spans="1:11" x14ac:dyDescent="0.15">
      <c r="A14" s="7">
        <f t="shared" si="0"/>
        <v>1007001</v>
      </c>
      <c r="B14">
        <v>1</v>
      </c>
      <c r="C14">
        <v>7</v>
      </c>
      <c r="D14">
        <v>1</v>
      </c>
      <c r="E14" t="s">
        <v>162</v>
      </c>
      <c r="F14">
        <v>500</v>
      </c>
      <c r="H14" t="str">
        <f>H$6&amp;VLOOKUP(E14,物品!B:C,2,FALSE)</f>
        <v>{"t":"i","i":4</v>
      </c>
      <c r="I14" t="str">
        <f t="shared" si="1"/>
        <v>,"c":500,"tr":0}</v>
      </c>
      <c r="J14" t="str">
        <f t="shared" si="2"/>
        <v/>
      </c>
      <c r="K14" t="str">
        <f t="shared" si="3"/>
        <v>{"t":"i","i":4,"c":500,"tr":0}</v>
      </c>
    </row>
    <row r="15" spans="1:11" x14ac:dyDescent="0.15">
      <c r="A15" s="7">
        <f t="shared" si="0"/>
        <v>1008001</v>
      </c>
      <c r="B15">
        <v>1</v>
      </c>
      <c r="C15">
        <v>8</v>
      </c>
      <c r="D15">
        <v>1</v>
      </c>
      <c r="E15" t="s">
        <v>162</v>
      </c>
      <c r="F15">
        <v>500</v>
      </c>
      <c r="H15" t="str">
        <f>H$6&amp;VLOOKUP(E15,物品!B:C,2,FALSE)</f>
        <v>{"t":"i","i":4</v>
      </c>
      <c r="I15" t="str">
        <f t="shared" si="1"/>
        <v>,"c":500,"tr":0}</v>
      </c>
      <c r="J15" t="str">
        <f t="shared" si="2"/>
        <v/>
      </c>
      <c r="K15" t="str">
        <f t="shared" si="3"/>
        <v>{"t":"i","i":4,"c":500,"tr":0}</v>
      </c>
    </row>
    <row r="16" spans="1:11" x14ac:dyDescent="0.15">
      <c r="A16" s="7">
        <f t="shared" si="0"/>
        <v>1009001</v>
      </c>
      <c r="B16">
        <v>1</v>
      </c>
      <c r="C16">
        <v>9</v>
      </c>
      <c r="D16">
        <v>1</v>
      </c>
      <c r="E16" t="s">
        <v>162</v>
      </c>
      <c r="F16">
        <v>500</v>
      </c>
      <c r="H16" t="str">
        <f>H$6&amp;VLOOKUP(E16,物品!B:C,2,FALSE)</f>
        <v>{"t":"i","i":4</v>
      </c>
      <c r="I16" t="str">
        <f t="shared" si="1"/>
        <v>,"c":500,"tr":0}</v>
      </c>
      <c r="J16" t="str">
        <f t="shared" si="2"/>
        <v/>
      </c>
      <c r="K16" t="str">
        <f t="shared" si="3"/>
        <v>{"t":"i","i":4,"c":500,"tr":0}</v>
      </c>
    </row>
    <row r="17" spans="1:11" x14ac:dyDescent="0.15">
      <c r="A17" s="7">
        <f t="shared" si="0"/>
        <v>1010001</v>
      </c>
      <c r="B17">
        <v>1</v>
      </c>
      <c r="C17">
        <v>10</v>
      </c>
      <c r="D17">
        <v>1</v>
      </c>
      <c r="E17" t="s">
        <v>162</v>
      </c>
      <c r="F17">
        <v>500</v>
      </c>
      <c r="H17" t="str">
        <f>H$6&amp;VLOOKUP(E17,物品!B:C,2,FALSE)</f>
        <v>{"t":"i","i":4</v>
      </c>
      <c r="I17" t="str">
        <f t="shared" si="1"/>
        <v>,"c":500,"tr":0}</v>
      </c>
      <c r="J17" t="str">
        <f t="shared" si="2"/>
        <v/>
      </c>
      <c r="K17" t="str">
        <f t="shared" si="3"/>
        <v>{"t":"i","i":4,"c":500,"tr":0}</v>
      </c>
    </row>
    <row r="18" spans="1:11" x14ac:dyDescent="0.15">
      <c r="A18" s="7">
        <f t="shared" si="0"/>
        <v>1011001</v>
      </c>
      <c r="B18">
        <v>1</v>
      </c>
      <c r="C18">
        <v>11</v>
      </c>
      <c r="D18">
        <v>1</v>
      </c>
      <c r="E18" t="s">
        <v>162</v>
      </c>
      <c r="F18">
        <v>500</v>
      </c>
      <c r="H18" t="str">
        <f>H$6&amp;VLOOKUP(E18,物品!B:C,2,FALSE)</f>
        <v>{"t":"i","i":4</v>
      </c>
      <c r="I18" t="str">
        <f t="shared" si="1"/>
        <v>,"c":500,"tr":0}</v>
      </c>
      <c r="J18" t="str">
        <f t="shared" si="2"/>
        <v/>
      </c>
      <c r="K18" t="str">
        <f t="shared" si="3"/>
        <v>{"t":"i","i":4,"c":500,"tr":0}</v>
      </c>
    </row>
    <row r="19" spans="1:11" x14ac:dyDescent="0.15">
      <c r="A19" s="7">
        <f t="shared" si="0"/>
        <v>1012001</v>
      </c>
      <c r="B19">
        <v>1</v>
      </c>
      <c r="C19">
        <v>12</v>
      </c>
      <c r="D19">
        <v>1</v>
      </c>
      <c r="E19" t="s">
        <v>162</v>
      </c>
      <c r="F19">
        <v>500</v>
      </c>
      <c r="H19" t="str">
        <f>H$6&amp;VLOOKUP(E19,物品!B:C,2,FALSE)</f>
        <v>{"t":"i","i":4</v>
      </c>
      <c r="I19" t="str">
        <f t="shared" si="1"/>
        <v>,"c":500,"tr":0}</v>
      </c>
      <c r="J19" t="str">
        <f t="shared" si="2"/>
        <v/>
      </c>
      <c r="K19" t="str">
        <f t="shared" si="3"/>
        <v>{"t":"i","i":4,"c":500,"tr":0}</v>
      </c>
    </row>
    <row r="20" spans="1:11" x14ac:dyDescent="0.15">
      <c r="A20" s="7">
        <f t="shared" si="0"/>
        <v>1013001</v>
      </c>
      <c r="B20">
        <v>1</v>
      </c>
      <c r="C20">
        <v>13</v>
      </c>
      <c r="D20">
        <v>1</v>
      </c>
      <c r="E20" t="s">
        <v>162</v>
      </c>
      <c r="F20">
        <v>500</v>
      </c>
      <c r="H20" t="str">
        <f>H$6&amp;VLOOKUP(E20,物品!B:C,2,FALSE)</f>
        <v>{"t":"i","i":4</v>
      </c>
      <c r="I20" t="str">
        <f t="shared" si="1"/>
        <v>,"c":500,"tr":0}</v>
      </c>
      <c r="J20" t="str">
        <f t="shared" si="2"/>
        <v/>
      </c>
      <c r="K20" t="str">
        <f t="shared" si="3"/>
        <v>{"t":"i","i":4,"c":500,"tr":0}</v>
      </c>
    </row>
    <row r="21" spans="1:11" x14ac:dyDescent="0.15">
      <c r="A21" s="7">
        <f t="shared" si="0"/>
        <v>1014001</v>
      </c>
      <c r="B21">
        <v>1</v>
      </c>
      <c r="C21">
        <v>14</v>
      </c>
      <c r="D21">
        <v>1</v>
      </c>
      <c r="E21" t="s">
        <v>162</v>
      </c>
      <c r="F21">
        <v>500</v>
      </c>
      <c r="H21" t="str">
        <f>H$6&amp;VLOOKUP(E21,物品!B:C,2,FALSE)</f>
        <v>{"t":"i","i":4</v>
      </c>
      <c r="I21" t="str">
        <f t="shared" si="1"/>
        <v>,"c":500,"tr":0}</v>
      </c>
      <c r="J21" t="str">
        <f t="shared" si="2"/>
        <v/>
      </c>
      <c r="K21" t="str">
        <f t="shared" si="3"/>
        <v>{"t":"i","i":4,"c":500,"tr":0}</v>
      </c>
    </row>
    <row r="22" spans="1:11" x14ac:dyDescent="0.15">
      <c r="A22" s="7">
        <f t="shared" si="0"/>
        <v>1015001</v>
      </c>
      <c r="B22">
        <v>1</v>
      </c>
      <c r="C22">
        <v>15</v>
      </c>
      <c r="D22">
        <v>1</v>
      </c>
      <c r="E22" t="s">
        <v>162</v>
      </c>
      <c r="F22">
        <v>500</v>
      </c>
      <c r="H22" t="str">
        <f>H$6&amp;VLOOKUP(E22,物品!B:C,2,FALSE)</f>
        <v>{"t":"i","i":4</v>
      </c>
      <c r="I22" t="str">
        <f t="shared" si="1"/>
        <v>,"c":500,"tr":0}</v>
      </c>
      <c r="J22" t="str">
        <f t="shared" si="2"/>
        <v/>
      </c>
      <c r="K22" t="str">
        <f t="shared" si="3"/>
        <v>{"t":"i","i":4,"c":500,"tr":0}</v>
      </c>
    </row>
    <row r="23" spans="1:11" x14ac:dyDescent="0.15">
      <c r="A23" s="7">
        <f t="shared" si="0"/>
        <v>1016001</v>
      </c>
      <c r="B23">
        <v>1</v>
      </c>
      <c r="C23">
        <v>16</v>
      </c>
      <c r="D23">
        <v>1</v>
      </c>
      <c r="E23" t="s">
        <v>162</v>
      </c>
      <c r="F23">
        <v>500</v>
      </c>
      <c r="H23" t="str">
        <f>H$6&amp;VLOOKUP(E23,物品!B:C,2,FALSE)</f>
        <v>{"t":"i","i":4</v>
      </c>
      <c r="I23" t="str">
        <f t="shared" si="1"/>
        <v>,"c":500,"tr":0}</v>
      </c>
      <c r="J23" t="str">
        <f t="shared" si="2"/>
        <v/>
      </c>
      <c r="K23" t="str">
        <f t="shared" si="3"/>
        <v>{"t":"i","i":4,"c":500,"tr":0}</v>
      </c>
    </row>
    <row r="24" spans="1:11" x14ac:dyDescent="0.15">
      <c r="A24" s="7">
        <f t="shared" si="0"/>
        <v>1017001</v>
      </c>
      <c r="B24">
        <v>1</v>
      </c>
      <c r="C24">
        <v>17</v>
      </c>
      <c r="D24">
        <v>1</v>
      </c>
      <c r="E24" t="s">
        <v>162</v>
      </c>
      <c r="F24">
        <v>500</v>
      </c>
      <c r="H24" t="str">
        <f>H$6&amp;VLOOKUP(E24,物品!B:C,2,FALSE)</f>
        <v>{"t":"i","i":4</v>
      </c>
      <c r="I24" t="str">
        <f t="shared" si="1"/>
        <v>,"c":500,"tr":0}</v>
      </c>
      <c r="J24" t="str">
        <f t="shared" si="2"/>
        <v/>
      </c>
      <c r="K24" t="str">
        <f t="shared" si="3"/>
        <v>{"t":"i","i":4,"c":500,"tr":0}</v>
      </c>
    </row>
    <row r="25" spans="1:11" x14ac:dyDescent="0.15">
      <c r="A25" s="7">
        <f t="shared" si="0"/>
        <v>1018001</v>
      </c>
      <c r="B25">
        <v>1</v>
      </c>
      <c r="C25">
        <v>18</v>
      </c>
      <c r="D25">
        <v>1</v>
      </c>
      <c r="E25" t="s">
        <v>162</v>
      </c>
      <c r="F25">
        <v>500</v>
      </c>
      <c r="H25" t="str">
        <f>H$6&amp;VLOOKUP(E25,物品!B:C,2,FALSE)</f>
        <v>{"t":"i","i":4</v>
      </c>
      <c r="I25" t="str">
        <f t="shared" si="1"/>
        <v>,"c":500,"tr":0}</v>
      </c>
      <c r="J25" t="str">
        <f t="shared" si="2"/>
        <v/>
      </c>
      <c r="K25" t="str">
        <f t="shared" si="3"/>
        <v>{"t":"i","i":4,"c":500,"tr":0}</v>
      </c>
    </row>
    <row r="26" spans="1:11" x14ac:dyDescent="0.15">
      <c r="A26" s="7">
        <f t="shared" si="0"/>
        <v>1019001</v>
      </c>
      <c r="B26">
        <v>1</v>
      </c>
      <c r="C26">
        <v>19</v>
      </c>
      <c r="D26">
        <v>1</v>
      </c>
      <c r="E26" t="s">
        <v>162</v>
      </c>
      <c r="F26">
        <v>500</v>
      </c>
      <c r="H26" t="str">
        <f>H$6&amp;VLOOKUP(E26,物品!B:C,2,FALSE)</f>
        <v>{"t":"i","i":4</v>
      </c>
      <c r="I26" t="str">
        <f t="shared" si="1"/>
        <v>,"c":500,"tr":0}</v>
      </c>
      <c r="J26" t="str">
        <f t="shared" si="2"/>
        <v/>
      </c>
      <c r="K26" t="str">
        <f t="shared" si="3"/>
        <v>{"t":"i","i":4,"c":500,"tr":0}</v>
      </c>
    </row>
    <row r="27" spans="1:11" x14ac:dyDescent="0.15">
      <c r="A27" s="7">
        <f t="shared" si="0"/>
        <v>1020001</v>
      </c>
      <c r="B27">
        <v>1</v>
      </c>
      <c r="C27">
        <v>20</v>
      </c>
      <c r="D27">
        <v>1</v>
      </c>
      <c r="E27" t="s">
        <v>162</v>
      </c>
      <c r="F27">
        <v>500</v>
      </c>
      <c r="H27" t="str">
        <f>H$6&amp;VLOOKUP(E27,物品!B:C,2,FALSE)</f>
        <v>{"t":"i","i":4</v>
      </c>
      <c r="I27" t="str">
        <f t="shared" si="1"/>
        <v>,"c":500,"tr":0}</v>
      </c>
      <c r="J27" t="str">
        <f t="shared" si="2"/>
        <v/>
      </c>
      <c r="K27" t="str">
        <f t="shared" si="3"/>
        <v>{"t":"i","i":4,"c":500,"tr":0}</v>
      </c>
    </row>
    <row r="28" spans="1:11" x14ac:dyDescent="0.15">
      <c r="A28" s="7">
        <f t="shared" si="0"/>
        <v>1021001</v>
      </c>
      <c r="B28">
        <v>1</v>
      </c>
      <c r="C28">
        <v>21</v>
      </c>
      <c r="D28">
        <v>1</v>
      </c>
      <c r="E28" t="s">
        <v>162</v>
      </c>
      <c r="F28">
        <v>500</v>
      </c>
      <c r="H28" t="str">
        <f>H$6&amp;VLOOKUP(E28,物品!B:C,2,FALSE)</f>
        <v>{"t":"i","i":4</v>
      </c>
      <c r="I28" t="str">
        <f t="shared" si="1"/>
        <v>,"c":500,"tr":0}</v>
      </c>
      <c r="J28" t="str">
        <f t="shared" si="2"/>
        <v/>
      </c>
      <c r="K28" t="str">
        <f t="shared" si="3"/>
        <v>{"t":"i","i":4,"c":500,"tr":0}</v>
      </c>
    </row>
    <row r="29" spans="1:11" x14ac:dyDescent="0.15">
      <c r="A29" s="7">
        <f t="shared" si="0"/>
        <v>1022001</v>
      </c>
      <c r="B29">
        <v>1</v>
      </c>
      <c r="C29">
        <v>22</v>
      </c>
      <c r="D29">
        <v>1</v>
      </c>
      <c r="E29" t="s">
        <v>162</v>
      </c>
      <c r="F29">
        <v>500</v>
      </c>
      <c r="H29" t="str">
        <f>H$6&amp;VLOOKUP(E29,物品!B:C,2,FALSE)</f>
        <v>{"t":"i","i":4</v>
      </c>
      <c r="I29" t="str">
        <f t="shared" si="1"/>
        <v>,"c":500,"tr":0}</v>
      </c>
      <c r="J29" t="str">
        <f t="shared" si="2"/>
        <v/>
      </c>
      <c r="K29" t="str">
        <f t="shared" si="3"/>
        <v>{"t":"i","i":4,"c":500,"tr":0}</v>
      </c>
    </row>
    <row r="30" spans="1:11" x14ac:dyDescent="0.15">
      <c r="A30" s="7">
        <f t="shared" si="0"/>
        <v>1023001</v>
      </c>
      <c r="B30">
        <v>1</v>
      </c>
      <c r="C30">
        <v>23</v>
      </c>
      <c r="D30">
        <v>1</v>
      </c>
      <c r="E30" t="s">
        <v>162</v>
      </c>
      <c r="F30">
        <v>500</v>
      </c>
      <c r="H30" t="str">
        <f>H$6&amp;VLOOKUP(E30,物品!B:C,2,FALSE)</f>
        <v>{"t":"i","i":4</v>
      </c>
      <c r="I30" t="str">
        <f t="shared" si="1"/>
        <v>,"c":500,"tr":0}</v>
      </c>
      <c r="J30" t="str">
        <f t="shared" si="2"/>
        <v/>
      </c>
      <c r="K30" t="str">
        <f t="shared" si="3"/>
        <v>{"t":"i","i":4,"c":500,"tr":0}</v>
      </c>
    </row>
    <row r="31" spans="1:11" x14ac:dyDescent="0.15">
      <c r="A31" s="7">
        <f t="shared" si="0"/>
        <v>1024001</v>
      </c>
      <c r="B31">
        <v>1</v>
      </c>
      <c r="C31">
        <v>24</v>
      </c>
      <c r="D31">
        <v>1</v>
      </c>
      <c r="E31" t="s">
        <v>162</v>
      </c>
      <c r="F31">
        <v>500</v>
      </c>
      <c r="H31" t="str">
        <f>H$6&amp;VLOOKUP(E31,物品!B:C,2,FALSE)</f>
        <v>{"t":"i","i":4</v>
      </c>
      <c r="I31" t="str">
        <f t="shared" si="1"/>
        <v>,"c":500,"tr":0}</v>
      </c>
      <c r="J31" t="str">
        <f t="shared" si="2"/>
        <v/>
      </c>
      <c r="K31" t="str">
        <f t="shared" si="3"/>
        <v>{"t":"i","i":4,"c":500,"tr":0}</v>
      </c>
    </row>
    <row r="32" spans="1:11" x14ac:dyDescent="0.15">
      <c r="A32" s="7">
        <f t="shared" si="0"/>
        <v>1025001</v>
      </c>
      <c r="B32">
        <v>1</v>
      </c>
      <c r="C32">
        <v>25</v>
      </c>
      <c r="D32">
        <v>1</v>
      </c>
      <c r="E32" t="s">
        <v>162</v>
      </c>
      <c r="F32">
        <v>500</v>
      </c>
      <c r="H32" t="str">
        <f>H$6&amp;VLOOKUP(E32,物品!B:C,2,FALSE)</f>
        <v>{"t":"i","i":4</v>
      </c>
      <c r="I32" t="str">
        <f t="shared" si="1"/>
        <v>,"c":500,"tr":0}</v>
      </c>
      <c r="J32" t="str">
        <f t="shared" si="2"/>
        <v/>
      </c>
      <c r="K32" t="str">
        <f t="shared" si="3"/>
        <v>{"t":"i","i":4,"c":500,"tr":0}</v>
      </c>
    </row>
    <row r="33" spans="1:11" x14ac:dyDescent="0.15">
      <c r="A33" s="7">
        <f t="shared" si="0"/>
        <v>1026001</v>
      </c>
      <c r="B33">
        <v>1</v>
      </c>
      <c r="C33">
        <v>26</v>
      </c>
      <c r="D33">
        <v>1</v>
      </c>
      <c r="E33" t="s">
        <v>162</v>
      </c>
      <c r="F33">
        <v>500</v>
      </c>
      <c r="H33" t="str">
        <f>H$6&amp;VLOOKUP(E33,物品!B:C,2,FALSE)</f>
        <v>{"t":"i","i":4</v>
      </c>
      <c r="I33" t="str">
        <f t="shared" si="1"/>
        <v>,"c":500,"tr":0}</v>
      </c>
      <c r="J33" t="str">
        <f t="shared" si="2"/>
        <v/>
      </c>
      <c r="K33" t="str">
        <f t="shared" si="3"/>
        <v>{"t":"i","i":4,"c":500,"tr":0}</v>
      </c>
    </row>
    <row r="34" spans="1:11" x14ac:dyDescent="0.15">
      <c r="A34" s="7">
        <f t="shared" si="0"/>
        <v>1027001</v>
      </c>
      <c r="B34">
        <v>1</v>
      </c>
      <c r="C34">
        <v>27</v>
      </c>
      <c r="D34">
        <v>1</v>
      </c>
      <c r="E34" t="s">
        <v>162</v>
      </c>
      <c r="F34">
        <v>500</v>
      </c>
      <c r="H34" t="str">
        <f>H$6&amp;VLOOKUP(E34,物品!B:C,2,FALSE)</f>
        <v>{"t":"i","i":4</v>
      </c>
      <c r="I34" t="str">
        <f t="shared" si="1"/>
        <v>,"c":500,"tr":0}</v>
      </c>
      <c r="J34" t="str">
        <f t="shared" si="2"/>
        <v/>
      </c>
      <c r="K34" t="str">
        <f t="shared" si="3"/>
        <v>{"t":"i","i":4,"c":500,"tr":0}</v>
      </c>
    </row>
    <row r="35" spans="1:11" x14ac:dyDescent="0.15">
      <c r="A35" s="7">
        <f t="shared" si="0"/>
        <v>1028001</v>
      </c>
      <c r="B35">
        <v>1</v>
      </c>
      <c r="C35">
        <v>28</v>
      </c>
      <c r="D35">
        <v>1</v>
      </c>
      <c r="E35" t="s">
        <v>162</v>
      </c>
      <c r="F35">
        <v>500</v>
      </c>
      <c r="H35" t="str">
        <f>H$6&amp;VLOOKUP(E35,物品!B:C,2,FALSE)</f>
        <v>{"t":"i","i":4</v>
      </c>
      <c r="I35" t="str">
        <f t="shared" si="1"/>
        <v>,"c":500,"tr":0}</v>
      </c>
      <c r="J35" t="str">
        <f t="shared" si="2"/>
        <v/>
      </c>
      <c r="K35" t="str">
        <f t="shared" si="3"/>
        <v>{"t":"i","i":4,"c":500,"tr":0}</v>
      </c>
    </row>
    <row r="36" spans="1:11" x14ac:dyDescent="0.15">
      <c r="A36" s="7">
        <f t="shared" si="0"/>
        <v>1029001</v>
      </c>
      <c r="B36">
        <v>1</v>
      </c>
      <c r="C36">
        <v>29</v>
      </c>
      <c r="D36">
        <v>1</v>
      </c>
      <c r="E36" t="s">
        <v>162</v>
      </c>
      <c r="F36">
        <v>500</v>
      </c>
      <c r="H36" t="str">
        <f>H$6&amp;VLOOKUP(E36,物品!B:C,2,FALSE)</f>
        <v>{"t":"i","i":4</v>
      </c>
      <c r="I36" t="str">
        <f t="shared" si="1"/>
        <v>,"c":500,"tr":0}</v>
      </c>
      <c r="J36" t="str">
        <f t="shared" si="2"/>
        <v/>
      </c>
      <c r="K36" t="str">
        <f t="shared" si="3"/>
        <v>{"t":"i","i":4,"c":500,"tr":0}</v>
      </c>
    </row>
    <row r="37" spans="1:11" x14ac:dyDescent="0.15">
      <c r="A37" s="7">
        <f t="shared" si="0"/>
        <v>1030001</v>
      </c>
      <c r="B37">
        <v>1</v>
      </c>
      <c r="C37">
        <v>30</v>
      </c>
      <c r="D37">
        <v>1</v>
      </c>
      <c r="E37" t="s">
        <v>162</v>
      </c>
      <c r="F37">
        <v>500</v>
      </c>
      <c r="H37" t="str">
        <f>H$6&amp;VLOOKUP(E37,物品!B:C,2,FALSE)</f>
        <v>{"t":"i","i":4</v>
      </c>
      <c r="I37" t="str">
        <f t="shared" si="1"/>
        <v>,"c":500,"tr":0}</v>
      </c>
      <c r="J37" t="str">
        <f t="shared" si="2"/>
        <v/>
      </c>
      <c r="K37" t="str">
        <f t="shared" si="3"/>
        <v>{"t":"i","i":4,"c":500,"tr":0}</v>
      </c>
    </row>
    <row r="38" spans="1:11" x14ac:dyDescent="0.15">
      <c r="A38" s="7">
        <f t="shared" si="0"/>
        <v>1031001</v>
      </c>
      <c r="B38">
        <v>1</v>
      </c>
      <c r="C38">
        <v>31</v>
      </c>
      <c r="D38">
        <v>1</v>
      </c>
      <c r="E38" t="s">
        <v>162</v>
      </c>
      <c r="F38">
        <v>500</v>
      </c>
      <c r="H38" t="str">
        <f>H$6&amp;VLOOKUP(E38,物品!B:C,2,FALSE)</f>
        <v>{"t":"i","i":4</v>
      </c>
      <c r="I38" t="str">
        <f t="shared" si="1"/>
        <v>,"c":500,"tr":0}</v>
      </c>
      <c r="J38" t="str">
        <f t="shared" si="2"/>
        <v/>
      </c>
      <c r="K38" t="str">
        <f t="shared" si="3"/>
        <v>{"t":"i","i":4,"c":500,"tr":0}</v>
      </c>
    </row>
    <row r="39" spans="1:11" x14ac:dyDescent="0.15">
      <c r="A39" s="7">
        <f t="shared" si="0"/>
        <v>1032001</v>
      </c>
      <c r="B39">
        <v>1</v>
      </c>
      <c r="C39">
        <v>32</v>
      </c>
      <c r="D39">
        <v>1</v>
      </c>
      <c r="E39" t="s">
        <v>162</v>
      </c>
      <c r="F39">
        <v>500</v>
      </c>
      <c r="H39" t="str">
        <f>H$6&amp;VLOOKUP(E39,物品!B:C,2,FALSE)</f>
        <v>{"t":"i","i":4</v>
      </c>
      <c r="I39" t="str">
        <f t="shared" si="1"/>
        <v>,"c":500,"tr":0}</v>
      </c>
      <c r="J39" t="str">
        <f t="shared" si="2"/>
        <v/>
      </c>
      <c r="K39" t="str">
        <f t="shared" si="3"/>
        <v>{"t":"i","i":4,"c":500,"tr":0}</v>
      </c>
    </row>
    <row r="40" spans="1:11" x14ac:dyDescent="0.15">
      <c r="A40" s="7">
        <f t="shared" si="0"/>
        <v>1033001</v>
      </c>
      <c r="B40">
        <v>1</v>
      </c>
      <c r="C40">
        <v>33</v>
      </c>
      <c r="D40">
        <v>1</v>
      </c>
      <c r="E40" t="s">
        <v>162</v>
      </c>
      <c r="F40">
        <v>500</v>
      </c>
      <c r="H40" t="str">
        <f>H$6&amp;VLOOKUP(E40,物品!B:C,2,FALSE)</f>
        <v>{"t":"i","i":4</v>
      </c>
      <c r="I40" t="str">
        <f t="shared" si="1"/>
        <v>,"c":500,"tr":0}</v>
      </c>
      <c r="J40" t="str">
        <f t="shared" si="2"/>
        <v/>
      </c>
      <c r="K40" t="str">
        <f t="shared" si="3"/>
        <v>{"t":"i","i":4,"c":500,"tr":0}</v>
      </c>
    </row>
    <row r="41" spans="1:11" x14ac:dyDescent="0.15">
      <c r="A41" s="7">
        <f t="shared" si="0"/>
        <v>1034001</v>
      </c>
      <c r="B41">
        <v>1</v>
      </c>
      <c r="C41">
        <v>34</v>
      </c>
      <c r="D41">
        <v>1</v>
      </c>
      <c r="E41" t="s">
        <v>162</v>
      </c>
      <c r="F41">
        <v>500</v>
      </c>
      <c r="H41" t="str">
        <f>H$6&amp;VLOOKUP(E41,物品!B:C,2,FALSE)</f>
        <v>{"t":"i","i":4</v>
      </c>
      <c r="I41" t="str">
        <f t="shared" si="1"/>
        <v>,"c":500,"tr":0}</v>
      </c>
      <c r="J41" t="str">
        <f t="shared" si="2"/>
        <v/>
      </c>
      <c r="K41" t="str">
        <f t="shared" si="3"/>
        <v>{"t":"i","i":4,"c":500,"tr":0}</v>
      </c>
    </row>
    <row r="42" spans="1:11" x14ac:dyDescent="0.15">
      <c r="A42" s="7">
        <f t="shared" si="0"/>
        <v>1035001</v>
      </c>
      <c r="B42">
        <v>1</v>
      </c>
      <c r="C42">
        <v>35</v>
      </c>
      <c r="D42">
        <v>1</v>
      </c>
      <c r="E42" t="s">
        <v>162</v>
      </c>
      <c r="F42">
        <v>500</v>
      </c>
      <c r="H42" t="str">
        <f>H$6&amp;VLOOKUP(E42,物品!B:C,2,FALSE)</f>
        <v>{"t":"i","i":4</v>
      </c>
      <c r="I42" t="str">
        <f t="shared" si="1"/>
        <v>,"c":500,"tr":0}</v>
      </c>
      <c r="J42" t="str">
        <f t="shared" si="2"/>
        <v/>
      </c>
      <c r="K42" t="str">
        <f t="shared" si="3"/>
        <v>{"t":"i","i":4,"c":500,"tr":0}</v>
      </c>
    </row>
    <row r="43" spans="1:11" x14ac:dyDescent="0.15">
      <c r="A43" s="7">
        <f t="shared" si="0"/>
        <v>1036001</v>
      </c>
      <c r="B43">
        <v>1</v>
      </c>
      <c r="C43">
        <v>36</v>
      </c>
      <c r="D43">
        <v>1</v>
      </c>
      <c r="E43" t="s">
        <v>162</v>
      </c>
      <c r="F43">
        <v>500</v>
      </c>
      <c r="H43" t="str">
        <f>H$6&amp;VLOOKUP(E43,物品!B:C,2,FALSE)</f>
        <v>{"t":"i","i":4</v>
      </c>
      <c r="I43" t="str">
        <f t="shared" si="1"/>
        <v>,"c":500,"tr":0}</v>
      </c>
      <c r="J43" t="str">
        <f t="shared" si="2"/>
        <v/>
      </c>
      <c r="K43" t="str">
        <f t="shared" si="3"/>
        <v>{"t":"i","i":4,"c":500,"tr":0}</v>
      </c>
    </row>
    <row r="44" spans="1:11" x14ac:dyDescent="0.15">
      <c r="A44" s="7">
        <f t="shared" si="0"/>
        <v>1037001</v>
      </c>
      <c r="B44">
        <v>1</v>
      </c>
      <c r="C44">
        <v>37</v>
      </c>
      <c r="D44">
        <v>1</v>
      </c>
      <c r="E44" t="s">
        <v>162</v>
      </c>
      <c r="F44">
        <v>500</v>
      </c>
      <c r="H44" t="str">
        <f>H$6&amp;VLOOKUP(E44,物品!B:C,2,FALSE)</f>
        <v>{"t":"i","i":4</v>
      </c>
      <c r="I44" t="str">
        <f t="shared" si="1"/>
        <v>,"c":500,"tr":0}</v>
      </c>
      <c r="J44" t="str">
        <f t="shared" si="2"/>
        <v/>
      </c>
      <c r="K44" t="str">
        <f t="shared" si="3"/>
        <v>{"t":"i","i":4,"c":500,"tr":0}</v>
      </c>
    </row>
    <row r="45" spans="1:11" x14ac:dyDescent="0.15">
      <c r="A45" s="7">
        <f t="shared" si="0"/>
        <v>1038001</v>
      </c>
      <c r="B45">
        <v>1</v>
      </c>
      <c r="C45">
        <v>38</v>
      </c>
      <c r="D45">
        <v>1</v>
      </c>
      <c r="E45" t="s">
        <v>162</v>
      </c>
      <c r="F45">
        <v>500</v>
      </c>
      <c r="H45" t="str">
        <f>H$6&amp;VLOOKUP(E45,物品!B:C,2,FALSE)</f>
        <v>{"t":"i","i":4</v>
      </c>
      <c r="I45" t="str">
        <f t="shared" si="1"/>
        <v>,"c":500,"tr":0}</v>
      </c>
      <c r="J45" t="str">
        <f t="shared" si="2"/>
        <v/>
      </c>
      <c r="K45" t="str">
        <f t="shared" si="3"/>
        <v>{"t":"i","i":4,"c":500,"tr":0}</v>
      </c>
    </row>
    <row r="46" spans="1:11" x14ac:dyDescent="0.15">
      <c r="A46" s="7">
        <f t="shared" si="0"/>
        <v>1039001</v>
      </c>
      <c r="B46">
        <v>1</v>
      </c>
      <c r="C46">
        <v>39</v>
      </c>
      <c r="D46">
        <v>1</v>
      </c>
      <c r="E46" t="s">
        <v>162</v>
      </c>
      <c r="F46">
        <v>500</v>
      </c>
      <c r="H46" t="str">
        <f>H$6&amp;VLOOKUP(E46,物品!B:C,2,FALSE)</f>
        <v>{"t":"i","i":4</v>
      </c>
      <c r="I46" t="str">
        <f t="shared" si="1"/>
        <v>,"c":500,"tr":0}</v>
      </c>
      <c r="J46" t="str">
        <f t="shared" si="2"/>
        <v/>
      </c>
      <c r="K46" t="str">
        <f t="shared" si="3"/>
        <v>{"t":"i","i":4,"c":500,"tr":0}</v>
      </c>
    </row>
    <row r="47" spans="1:11" x14ac:dyDescent="0.15">
      <c r="A47" s="7">
        <f t="shared" si="0"/>
        <v>1040001</v>
      </c>
      <c r="B47">
        <v>1</v>
      </c>
      <c r="C47">
        <v>40</v>
      </c>
      <c r="D47">
        <v>1</v>
      </c>
      <c r="E47" t="s">
        <v>162</v>
      </c>
      <c r="F47">
        <v>500</v>
      </c>
      <c r="H47" t="str">
        <f>H$6&amp;VLOOKUP(E47,物品!B:C,2,FALSE)</f>
        <v>{"t":"i","i":4</v>
      </c>
      <c r="I47" t="str">
        <f t="shared" si="1"/>
        <v>,"c":500,"tr":0}</v>
      </c>
      <c r="J47" t="str">
        <f t="shared" si="2"/>
        <v/>
      </c>
      <c r="K47" t="str">
        <f t="shared" si="3"/>
        <v>{"t":"i","i":4,"c":500,"tr":0}</v>
      </c>
    </row>
    <row r="48" spans="1:11" x14ac:dyDescent="0.15">
      <c r="A48" s="7">
        <f t="shared" si="0"/>
        <v>1041001</v>
      </c>
      <c r="B48">
        <v>1</v>
      </c>
      <c r="C48">
        <v>41</v>
      </c>
      <c r="D48">
        <v>1</v>
      </c>
      <c r="E48" t="s">
        <v>162</v>
      </c>
      <c r="F48">
        <v>500</v>
      </c>
      <c r="H48" t="str">
        <f>H$6&amp;VLOOKUP(E48,物品!B:C,2,FALSE)</f>
        <v>{"t":"i","i":4</v>
      </c>
      <c r="I48" t="str">
        <f t="shared" si="1"/>
        <v>,"c":500,"tr":0}</v>
      </c>
      <c r="J48" t="str">
        <f t="shared" si="2"/>
        <v/>
      </c>
      <c r="K48" t="str">
        <f t="shared" si="3"/>
        <v>{"t":"i","i":4,"c":500,"tr":0}</v>
      </c>
    </row>
    <row r="49" spans="1:11" x14ac:dyDescent="0.15">
      <c r="A49" s="7">
        <f t="shared" si="0"/>
        <v>1042001</v>
      </c>
      <c r="B49">
        <v>1</v>
      </c>
      <c r="C49">
        <v>42</v>
      </c>
      <c r="D49">
        <v>1</v>
      </c>
      <c r="E49" t="s">
        <v>162</v>
      </c>
      <c r="F49">
        <v>500</v>
      </c>
      <c r="H49" t="str">
        <f>H$6&amp;VLOOKUP(E49,物品!B:C,2,FALSE)</f>
        <v>{"t":"i","i":4</v>
      </c>
      <c r="I49" t="str">
        <f t="shared" si="1"/>
        <v>,"c":500,"tr":0}</v>
      </c>
      <c r="J49" t="str">
        <f t="shared" si="2"/>
        <v/>
      </c>
      <c r="K49" t="str">
        <f t="shared" si="3"/>
        <v>{"t":"i","i":4,"c":500,"tr":0}</v>
      </c>
    </row>
    <row r="50" spans="1:11" x14ac:dyDescent="0.15">
      <c r="A50" s="7">
        <f t="shared" si="0"/>
        <v>1043001</v>
      </c>
      <c r="B50">
        <v>1</v>
      </c>
      <c r="C50">
        <v>43</v>
      </c>
      <c r="D50">
        <v>1</v>
      </c>
      <c r="E50" t="s">
        <v>162</v>
      </c>
      <c r="F50">
        <v>500</v>
      </c>
      <c r="H50" t="str">
        <f>H$6&amp;VLOOKUP(E50,物品!B:C,2,FALSE)</f>
        <v>{"t":"i","i":4</v>
      </c>
      <c r="I50" t="str">
        <f t="shared" si="1"/>
        <v>,"c":500,"tr":0}</v>
      </c>
      <c r="J50" t="str">
        <f t="shared" si="2"/>
        <v/>
      </c>
      <c r="K50" t="str">
        <f t="shared" si="3"/>
        <v>{"t":"i","i":4,"c":500,"tr":0}</v>
      </c>
    </row>
    <row r="51" spans="1:11" x14ac:dyDescent="0.15">
      <c r="A51" s="7">
        <f t="shared" si="0"/>
        <v>1044001</v>
      </c>
      <c r="B51">
        <v>1</v>
      </c>
      <c r="C51">
        <v>44</v>
      </c>
      <c r="D51">
        <v>1</v>
      </c>
      <c r="E51" t="s">
        <v>162</v>
      </c>
      <c r="F51">
        <v>500</v>
      </c>
      <c r="H51" t="str">
        <f>H$6&amp;VLOOKUP(E51,物品!B:C,2,FALSE)</f>
        <v>{"t":"i","i":4</v>
      </c>
      <c r="I51" t="str">
        <f t="shared" si="1"/>
        <v>,"c":500,"tr":0}</v>
      </c>
      <c r="J51" t="str">
        <f t="shared" si="2"/>
        <v/>
      </c>
      <c r="K51" t="str">
        <f t="shared" si="3"/>
        <v>{"t":"i","i":4,"c":500,"tr":0}</v>
      </c>
    </row>
    <row r="52" spans="1:11" x14ac:dyDescent="0.15">
      <c r="A52" s="7">
        <f t="shared" si="0"/>
        <v>1045001</v>
      </c>
      <c r="B52">
        <v>1</v>
      </c>
      <c r="C52">
        <v>45</v>
      </c>
      <c r="D52">
        <v>1</v>
      </c>
      <c r="E52" t="s">
        <v>162</v>
      </c>
      <c r="F52">
        <v>500</v>
      </c>
      <c r="H52" t="str">
        <f>H$6&amp;VLOOKUP(E52,物品!B:C,2,FALSE)</f>
        <v>{"t":"i","i":4</v>
      </c>
      <c r="I52" t="str">
        <f t="shared" si="1"/>
        <v>,"c":500,"tr":0}</v>
      </c>
      <c r="J52" t="str">
        <f t="shared" si="2"/>
        <v/>
      </c>
      <c r="K52" t="str">
        <f t="shared" si="3"/>
        <v>{"t":"i","i":4,"c":500,"tr":0}</v>
      </c>
    </row>
    <row r="53" spans="1:11" x14ac:dyDescent="0.15">
      <c r="A53" s="7">
        <f t="shared" si="0"/>
        <v>1046001</v>
      </c>
      <c r="B53">
        <v>1</v>
      </c>
      <c r="C53">
        <v>46</v>
      </c>
      <c r="D53">
        <v>1</v>
      </c>
      <c r="E53" t="s">
        <v>162</v>
      </c>
      <c r="F53">
        <v>500</v>
      </c>
      <c r="H53" t="str">
        <f>H$6&amp;VLOOKUP(E53,物品!B:C,2,FALSE)</f>
        <v>{"t":"i","i":4</v>
      </c>
      <c r="I53" t="str">
        <f t="shared" si="1"/>
        <v>,"c":500,"tr":0}</v>
      </c>
      <c r="J53" t="str">
        <f t="shared" si="2"/>
        <v/>
      </c>
      <c r="K53" t="str">
        <f t="shared" si="3"/>
        <v>{"t":"i","i":4,"c":500,"tr":0}</v>
      </c>
    </row>
    <row r="54" spans="1:11" x14ac:dyDescent="0.15">
      <c r="A54" s="7">
        <f t="shared" si="0"/>
        <v>1047001</v>
      </c>
      <c r="B54">
        <v>1</v>
      </c>
      <c r="C54">
        <v>47</v>
      </c>
      <c r="D54">
        <v>1</v>
      </c>
      <c r="E54" t="s">
        <v>162</v>
      </c>
      <c r="F54">
        <v>500</v>
      </c>
      <c r="H54" t="str">
        <f>H$6&amp;VLOOKUP(E54,物品!B:C,2,FALSE)</f>
        <v>{"t":"i","i":4</v>
      </c>
      <c r="I54" t="str">
        <f t="shared" si="1"/>
        <v>,"c":500,"tr":0}</v>
      </c>
      <c r="J54" t="str">
        <f t="shared" si="2"/>
        <v/>
      </c>
      <c r="K54" t="str">
        <f t="shared" si="3"/>
        <v>{"t":"i","i":4,"c":500,"tr":0}</v>
      </c>
    </row>
    <row r="55" spans="1:11" x14ac:dyDescent="0.15">
      <c r="A55" s="7">
        <f t="shared" si="0"/>
        <v>1048001</v>
      </c>
      <c r="B55">
        <v>1</v>
      </c>
      <c r="C55">
        <v>48</v>
      </c>
      <c r="D55">
        <v>1</v>
      </c>
      <c r="E55" t="s">
        <v>162</v>
      </c>
      <c r="F55">
        <v>500</v>
      </c>
      <c r="H55" t="str">
        <f>H$6&amp;VLOOKUP(E55,物品!B:C,2,FALSE)</f>
        <v>{"t":"i","i":4</v>
      </c>
      <c r="I55" t="str">
        <f t="shared" si="1"/>
        <v>,"c":500,"tr":0}</v>
      </c>
      <c r="J55" t="str">
        <f t="shared" si="2"/>
        <v/>
      </c>
      <c r="K55" t="str">
        <f t="shared" si="3"/>
        <v>{"t":"i","i":4,"c":500,"tr":0}</v>
      </c>
    </row>
    <row r="56" spans="1:11" x14ac:dyDescent="0.15">
      <c r="A56" s="7">
        <f t="shared" si="0"/>
        <v>1049001</v>
      </c>
      <c r="B56">
        <v>1</v>
      </c>
      <c r="C56">
        <v>49</v>
      </c>
      <c r="D56">
        <v>1</v>
      </c>
      <c r="E56" t="s">
        <v>162</v>
      </c>
      <c r="F56">
        <v>500</v>
      </c>
      <c r="H56" t="str">
        <f>H$6&amp;VLOOKUP(E56,物品!B:C,2,FALSE)</f>
        <v>{"t":"i","i":4</v>
      </c>
      <c r="I56" t="str">
        <f t="shared" si="1"/>
        <v>,"c":500,"tr":0}</v>
      </c>
      <c r="J56" t="str">
        <f t="shared" si="2"/>
        <v/>
      </c>
      <c r="K56" t="str">
        <f t="shared" si="3"/>
        <v>{"t":"i","i":4,"c":500,"tr":0}</v>
      </c>
    </row>
    <row r="57" spans="1:11" x14ac:dyDescent="0.15">
      <c r="A57" s="7">
        <f t="shared" si="0"/>
        <v>1050001</v>
      </c>
      <c r="B57">
        <v>1</v>
      </c>
      <c r="C57">
        <v>50</v>
      </c>
      <c r="D57">
        <v>1</v>
      </c>
      <c r="E57" t="s">
        <v>162</v>
      </c>
      <c r="F57">
        <v>500</v>
      </c>
      <c r="H57" t="str">
        <f>H$6&amp;VLOOKUP(E57,物品!B:C,2,FALSE)</f>
        <v>{"t":"i","i":4</v>
      </c>
      <c r="I57" t="str">
        <f t="shared" si="1"/>
        <v>,"c":500,"tr":0}</v>
      </c>
      <c r="J57" t="str">
        <f t="shared" si="2"/>
        <v/>
      </c>
      <c r="K57" t="str">
        <f t="shared" si="3"/>
        <v>{"t":"i","i":4,"c":500,"tr":0}</v>
      </c>
    </row>
    <row r="58" spans="1:11" x14ac:dyDescent="0.15">
      <c r="A58" s="7">
        <f t="shared" si="0"/>
        <v>1051001</v>
      </c>
      <c r="B58">
        <v>1</v>
      </c>
      <c r="C58">
        <v>51</v>
      </c>
      <c r="D58">
        <v>1</v>
      </c>
      <c r="E58" t="s">
        <v>162</v>
      </c>
      <c r="F58">
        <v>500</v>
      </c>
      <c r="H58" t="str">
        <f>H$6&amp;VLOOKUP(E58,物品!B:C,2,FALSE)</f>
        <v>{"t":"i","i":4</v>
      </c>
      <c r="I58" t="str">
        <f t="shared" si="1"/>
        <v>,"c":500,"tr":0}</v>
      </c>
      <c r="J58" t="str">
        <f t="shared" si="2"/>
        <v/>
      </c>
      <c r="K58" t="str">
        <f t="shared" si="3"/>
        <v>{"t":"i","i":4,"c":500,"tr":0}</v>
      </c>
    </row>
    <row r="59" spans="1:11" x14ac:dyDescent="0.15">
      <c r="A59" s="7">
        <f t="shared" si="0"/>
        <v>1052001</v>
      </c>
      <c r="B59">
        <v>1</v>
      </c>
      <c r="C59">
        <v>52</v>
      </c>
      <c r="D59">
        <v>1</v>
      </c>
      <c r="E59" t="s">
        <v>162</v>
      </c>
      <c r="F59">
        <v>500</v>
      </c>
      <c r="H59" t="str">
        <f>H$6&amp;VLOOKUP(E59,物品!B:C,2,FALSE)</f>
        <v>{"t":"i","i":4</v>
      </c>
      <c r="I59" t="str">
        <f t="shared" ref="I59:I85" si="4">I$5&amp;F59&amp;I$6</f>
        <v>,"c":500,"tr":0}</v>
      </c>
      <c r="J59" t="str">
        <f t="shared" ref="J59:J85" si="5">IF(G59="","",J$6)</f>
        <v/>
      </c>
      <c r="K59" t="str">
        <f t="shared" ref="K59:K85" si="6">G59&amp;H59&amp;I59&amp;J59</f>
        <v>{"t":"i","i":4,"c":500,"tr":0}</v>
      </c>
    </row>
    <row r="60" spans="1:11" x14ac:dyDescent="0.15">
      <c r="A60" s="7">
        <f t="shared" si="0"/>
        <v>1053001</v>
      </c>
      <c r="B60">
        <v>1</v>
      </c>
      <c r="C60">
        <v>53</v>
      </c>
      <c r="D60">
        <v>1</v>
      </c>
      <c r="E60" t="s">
        <v>162</v>
      </c>
      <c r="F60">
        <v>500</v>
      </c>
      <c r="H60" t="str">
        <f>H$6&amp;VLOOKUP(E60,物品!B:C,2,FALSE)</f>
        <v>{"t":"i","i":4</v>
      </c>
      <c r="I60" t="str">
        <f t="shared" si="4"/>
        <v>,"c":500,"tr":0}</v>
      </c>
      <c r="J60" t="str">
        <f t="shared" si="5"/>
        <v/>
      </c>
      <c r="K60" t="str">
        <f t="shared" si="6"/>
        <v>{"t":"i","i":4,"c":500,"tr":0}</v>
      </c>
    </row>
    <row r="61" spans="1:11" x14ac:dyDescent="0.15">
      <c r="A61" s="7">
        <f t="shared" si="0"/>
        <v>1054001</v>
      </c>
      <c r="B61">
        <v>1</v>
      </c>
      <c r="C61">
        <v>54</v>
      </c>
      <c r="D61">
        <v>1</v>
      </c>
      <c r="E61" t="s">
        <v>162</v>
      </c>
      <c r="F61">
        <v>500</v>
      </c>
      <c r="H61" t="str">
        <f>H$6&amp;VLOOKUP(E61,物品!B:C,2,FALSE)</f>
        <v>{"t":"i","i":4</v>
      </c>
      <c r="I61" t="str">
        <f t="shared" si="4"/>
        <v>,"c":500,"tr":0}</v>
      </c>
      <c r="J61" t="str">
        <f t="shared" si="5"/>
        <v/>
      </c>
      <c r="K61" t="str">
        <f t="shared" si="6"/>
        <v>{"t":"i","i":4,"c":500,"tr":0}</v>
      </c>
    </row>
    <row r="62" spans="1:11" x14ac:dyDescent="0.15">
      <c r="A62" s="7">
        <f t="shared" si="0"/>
        <v>1055001</v>
      </c>
      <c r="B62">
        <v>1</v>
      </c>
      <c r="C62">
        <v>55</v>
      </c>
      <c r="D62">
        <v>1</v>
      </c>
      <c r="E62" t="s">
        <v>162</v>
      </c>
      <c r="F62">
        <v>500</v>
      </c>
      <c r="H62" t="str">
        <f>H$6&amp;VLOOKUP(E62,物品!B:C,2,FALSE)</f>
        <v>{"t":"i","i":4</v>
      </c>
      <c r="I62" t="str">
        <f t="shared" si="4"/>
        <v>,"c":500,"tr":0}</v>
      </c>
      <c r="J62" t="str">
        <f t="shared" si="5"/>
        <v/>
      </c>
      <c r="K62" t="str">
        <f t="shared" si="6"/>
        <v>{"t":"i","i":4,"c":500,"tr":0}</v>
      </c>
    </row>
    <row r="63" spans="1:11" x14ac:dyDescent="0.15">
      <c r="A63" s="7">
        <f t="shared" si="0"/>
        <v>1056001</v>
      </c>
      <c r="B63">
        <v>1</v>
      </c>
      <c r="C63">
        <v>56</v>
      </c>
      <c r="D63">
        <v>1</v>
      </c>
      <c r="E63" t="s">
        <v>162</v>
      </c>
      <c r="F63">
        <v>500</v>
      </c>
      <c r="H63" t="str">
        <f>H$6&amp;VLOOKUP(E63,物品!B:C,2,FALSE)</f>
        <v>{"t":"i","i":4</v>
      </c>
      <c r="I63" t="str">
        <f t="shared" si="4"/>
        <v>,"c":500,"tr":0}</v>
      </c>
      <c r="J63" t="str">
        <f t="shared" si="5"/>
        <v/>
      </c>
      <c r="K63" t="str">
        <f t="shared" si="6"/>
        <v>{"t":"i","i":4,"c":500,"tr":0}</v>
      </c>
    </row>
    <row r="64" spans="1:11" x14ac:dyDescent="0.15">
      <c r="A64" s="7">
        <f t="shared" si="0"/>
        <v>1057001</v>
      </c>
      <c r="B64">
        <v>1</v>
      </c>
      <c r="C64">
        <v>57</v>
      </c>
      <c r="D64">
        <v>1</v>
      </c>
      <c r="E64" t="s">
        <v>162</v>
      </c>
      <c r="F64">
        <v>500</v>
      </c>
      <c r="H64" t="str">
        <f>H$6&amp;VLOOKUP(E64,物品!B:C,2,FALSE)</f>
        <v>{"t":"i","i":4</v>
      </c>
      <c r="I64" t="str">
        <f t="shared" si="4"/>
        <v>,"c":500,"tr":0}</v>
      </c>
      <c r="J64" t="str">
        <f t="shared" si="5"/>
        <v/>
      </c>
      <c r="K64" t="str">
        <f t="shared" si="6"/>
        <v>{"t":"i","i":4,"c":500,"tr":0}</v>
      </c>
    </row>
    <row r="65" spans="1:11" x14ac:dyDescent="0.15">
      <c r="A65" s="7">
        <f t="shared" si="0"/>
        <v>1058001</v>
      </c>
      <c r="B65">
        <v>1</v>
      </c>
      <c r="C65">
        <v>58</v>
      </c>
      <c r="D65">
        <v>1</v>
      </c>
      <c r="E65" t="s">
        <v>162</v>
      </c>
      <c r="F65">
        <v>500</v>
      </c>
      <c r="H65" t="str">
        <f>H$6&amp;VLOOKUP(E65,物品!B:C,2,FALSE)</f>
        <v>{"t":"i","i":4</v>
      </c>
      <c r="I65" t="str">
        <f t="shared" si="4"/>
        <v>,"c":500,"tr":0}</v>
      </c>
      <c r="J65" t="str">
        <f t="shared" si="5"/>
        <v/>
      </c>
      <c r="K65" t="str">
        <f t="shared" si="6"/>
        <v>{"t":"i","i":4,"c":500,"tr":0}</v>
      </c>
    </row>
    <row r="66" spans="1:11" x14ac:dyDescent="0.15">
      <c r="A66" s="7">
        <f t="shared" si="0"/>
        <v>1059001</v>
      </c>
      <c r="B66">
        <v>1</v>
      </c>
      <c r="C66">
        <v>59</v>
      </c>
      <c r="D66">
        <v>1</v>
      </c>
      <c r="E66" t="s">
        <v>162</v>
      </c>
      <c r="F66">
        <v>500</v>
      </c>
      <c r="H66" t="str">
        <f>H$6&amp;VLOOKUP(E66,物品!B:C,2,FALSE)</f>
        <v>{"t":"i","i":4</v>
      </c>
      <c r="I66" t="str">
        <f t="shared" si="4"/>
        <v>,"c":500,"tr":0}</v>
      </c>
      <c r="J66" t="str">
        <f t="shared" si="5"/>
        <v/>
      </c>
      <c r="K66" t="str">
        <f t="shared" si="6"/>
        <v>{"t":"i","i":4,"c":500,"tr":0}</v>
      </c>
    </row>
    <row r="67" spans="1:11" x14ac:dyDescent="0.15">
      <c r="A67" s="7">
        <f t="shared" si="0"/>
        <v>1060001</v>
      </c>
      <c r="B67">
        <v>1</v>
      </c>
      <c r="C67">
        <v>60</v>
      </c>
      <c r="D67">
        <v>1</v>
      </c>
      <c r="E67" t="s">
        <v>162</v>
      </c>
      <c r="F67">
        <v>500</v>
      </c>
      <c r="H67" t="str">
        <f>H$6&amp;VLOOKUP(E67,物品!B:C,2,FALSE)</f>
        <v>{"t":"i","i":4</v>
      </c>
      <c r="I67" t="str">
        <f t="shared" si="4"/>
        <v>,"c":500,"tr":0}</v>
      </c>
      <c r="J67" t="str">
        <f t="shared" si="5"/>
        <v/>
      </c>
      <c r="K67" t="str">
        <f t="shared" si="6"/>
        <v>{"t":"i","i":4,"c":500,"tr":0}</v>
      </c>
    </row>
    <row r="68" spans="1:11" x14ac:dyDescent="0.15">
      <c r="A68" s="7">
        <f t="shared" si="0"/>
        <v>1061001</v>
      </c>
      <c r="B68">
        <v>1</v>
      </c>
      <c r="C68">
        <v>61</v>
      </c>
      <c r="D68">
        <v>1</v>
      </c>
      <c r="E68" t="s">
        <v>162</v>
      </c>
      <c r="F68">
        <v>500</v>
      </c>
      <c r="H68" t="str">
        <f>H$6&amp;VLOOKUP(E68,物品!B:C,2,FALSE)</f>
        <v>{"t":"i","i":4</v>
      </c>
      <c r="I68" t="str">
        <f t="shared" si="4"/>
        <v>,"c":500,"tr":0}</v>
      </c>
      <c r="J68" t="str">
        <f t="shared" si="5"/>
        <v/>
      </c>
      <c r="K68" t="str">
        <f t="shared" si="6"/>
        <v>{"t":"i","i":4,"c":500,"tr":0}</v>
      </c>
    </row>
    <row r="69" spans="1:11" x14ac:dyDescent="0.15">
      <c r="A69" s="7">
        <f t="shared" si="0"/>
        <v>1062001</v>
      </c>
      <c r="B69">
        <v>1</v>
      </c>
      <c r="C69">
        <v>62</v>
      </c>
      <c r="D69">
        <v>1</v>
      </c>
      <c r="E69" t="s">
        <v>162</v>
      </c>
      <c r="F69">
        <v>500</v>
      </c>
      <c r="H69" t="str">
        <f>H$6&amp;VLOOKUP(E69,物品!B:C,2,FALSE)</f>
        <v>{"t":"i","i":4</v>
      </c>
      <c r="I69" t="str">
        <f t="shared" si="4"/>
        <v>,"c":500,"tr":0}</v>
      </c>
      <c r="J69" t="str">
        <f t="shared" si="5"/>
        <v/>
      </c>
      <c r="K69" t="str">
        <f t="shared" si="6"/>
        <v>{"t":"i","i":4,"c":500,"tr":0}</v>
      </c>
    </row>
    <row r="70" spans="1:11" x14ac:dyDescent="0.15">
      <c r="A70" s="7">
        <f t="shared" si="0"/>
        <v>1063001</v>
      </c>
      <c r="B70">
        <v>1</v>
      </c>
      <c r="C70">
        <v>63</v>
      </c>
      <c r="D70">
        <v>1</v>
      </c>
      <c r="E70" t="s">
        <v>162</v>
      </c>
      <c r="F70">
        <v>500</v>
      </c>
      <c r="H70" t="str">
        <f>H$6&amp;VLOOKUP(E70,物品!B:C,2,FALSE)</f>
        <v>{"t":"i","i":4</v>
      </c>
      <c r="I70" t="str">
        <f t="shared" si="4"/>
        <v>,"c":500,"tr":0}</v>
      </c>
      <c r="J70" t="str">
        <f t="shared" si="5"/>
        <v/>
      </c>
      <c r="K70" t="str">
        <f t="shared" si="6"/>
        <v>{"t":"i","i":4,"c":500,"tr":0}</v>
      </c>
    </row>
    <row r="71" spans="1:11" x14ac:dyDescent="0.15">
      <c r="A71" s="7">
        <f t="shared" si="0"/>
        <v>1064001</v>
      </c>
      <c r="B71">
        <v>1</v>
      </c>
      <c r="C71">
        <v>64</v>
      </c>
      <c r="D71">
        <v>1</v>
      </c>
      <c r="E71" t="s">
        <v>162</v>
      </c>
      <c r="F71">
        <v>500</v>
      </c>
      <c r="H71" t="str">
        <f>H$6&amp;VLOOKUP(E71,物品!B:C,2,FALSE)</f>
        <v>{"t":"i","i":4</v>
      </c>
      <c r="I71" t="str">
        <f t="shared" si="4"/>
        <v>,"c":500,"tr":0}</v>
      </c>
      <c r="J71" t="str">
        <f t="shared" si="5"/>
        <v/>
      </c>
      <c r="K71" t="str">
        <f t="shared" si="6"/>
        <v>{"t":"i","i":4,"c":500,"tr":0}</v>
      </c>
    </row>
    <row r="72" spans="1:11" x14ac:dyDescent="0.15">
      <c r="A72" s="7">
        <f t="shared" si="0"/>
        <v>1065001</v>
      </c>
      <c r="B72">
        <v>1</v>
      </c>
      <c r="C72">
        <v>65</v>
      </c>
      <c r="D72">
        <v>1</v>
      </c>
      <c r="E72" t="s">
        <v>162</v>
      </c>
      <c r="F72">
        <v>500</v>
      </c>
      <c r="H72" t="str">
        <f>H$6&amp;VLOOKUP(E72,物品!B:C,2,FALSE)</f>
        <v>{"t":"i","i":4</v>
      </c>
      <c r="I72" t="str">
        <f t="shared" si="4"/>
        <v>,"c":500,"tr":0}</v>
      </c>
      <c r="J72" t="str">
        <f t="shared" si="5"/>
        <v/>
      </c>
      <c r="K72" t="str">
        <f t="shared" si="6"/>
        <v>{"t":"i","i":4,"c":500,"tr":0}</v>
      </c>
    </row>
    <row r="73" spans="1:11" x14ac:dyDescent="0.15">
      <c r="A73" s="7">
        <f t="shared" ref="A73:A107" si="7">B73*1000000+C73*1000+D73</f>
        <v>1066001</v>
      </c>
      <c r="B73">
        <v>1</v>
      </c>
      <c r="C73">
        <v>66</v>
      </c>
      <c r="D73">
        <v>1</v>
      </c>
      <c r="E73" t="s">
        <v>162</v>
      </c>
      <c r="F73">
        <v>500</v>
      </c>
      <c r="H73" t="str">
        <f>H$6&amp;VLOOKUP(E73,物品!B:C,2,FALSE)</f>
        <v>{"t":"i","i":4</v>
      </c>
      <c r="I73" t="str">
        <f t="shared" si="4"/>
        <v>,"c":500,"tr":0}</v>
      </c>
      <c r="J73" t="str">
        <f t="shared" si="5"/>
        <v/>
      </c>
      <c r="K73" t="str">
        <f t="shared" si="6"/>
        <v>{"t":"i","i":4,"c":500,"tr":0}</v>
      </c>
    </row>
    <row r="74" spans="1:11" x14ac:dyDescent="0.15">
      <c r="A74" s="7">
        <f t="shared" si="7"/>
        <v>1067001</v>
      </c>
      <c r="B74">
        <v>1</v>
      </c>
      <c r="C74">
        <v>67</v>
      </c>
      <c r="D74">
        <v>1</v>
      </c>
      <c r="E74" t="s">
        <v>162</v>
      </c>
      <c r="F74">
        <v>500</v>
      </c>
      <c r="H74" t="str">
        <f>H$6&amp;VLOOKUP(E74,物品!B:C,2,FALSE)</f>
        <v>{"t":"i","i":4</v>
      </c>
      <c r="I74" t="str">
        <f t="shared" si="4"/>
        <v>,"c":500,"tr":0}</v>
      </c>
      <c r="J74" t="str">
        <f t="shared" si="5"/>
        <v/>
      </c>
      <c r="K74" t="str">
        <f t="shared" si="6"/>
        <v>{"t":"i","i":4,"c":500,"tr":0}</v>
      </c>
    </row>
    <row r="75" spans="1:11" x14ac:dyDescent="0.15">
      <c r="A75" s="7">
        <f t="shared" si="7"/>
        <v>1068001</v>
      </c>
      <c r="B75">
        <v>1</v>
      </c>
      <c r="C75">
        <v>68</v>
      </c>
      <c r="D75">
        <v>1</v>
      </c>
      <c r="E75" t="s">
        <v>162</v>
      </c>
      <c r="F75">
        <v>500</v>
      </c>
      <c r="H75" t="str">
        <f>H$6&amp;VLOOKUP(E75,物品!B:C,2,FALSE)</f>
        <v>{"t":"i","i":4</v>
      </c>
      <c r="I75" t="str">
        <f t="shared" si="4"/>
        <v>,"c":500,"tr":0}</v>
      </c>
      <c r="J75" t="str">
        <f t="shared" si="5"/>
        <v/>
      </c>
      <c r="K75" t="str">
        <f t="shared" si="6"/>
        <v>{"t":"i","i":4,"c":500,"tr":0}</v>
      </c>
    </row>
    <row r="76" spans="1:11" x14ac:dyDescent="0.15">
      <c r="A76" s="7">
        <f t="shared" si="7"/>
        <v>1069001</v>
      </c>
      <c r="B76">
        <v>1</v>
      </c>
      <c r="C76">
        <v>69</v>
      </c>
      <c r="D76">
        <v>1</v>
      </c>
      <c r="E76" t="s">
        <v>162</v>
      </c>
      <c r="F76">
        <v>500</v>
      </c>
      <c r="H76" t="str">
        <f>H$6&amp;VLOOKUP(E76,物品!B:C,2,FALSE)</f>
        <v>{"t":"i","i":4</v>
      </c>
      <c r="I76" t="str">
        <f t="shared" si="4"/>
        <v>,"c":500,"tr":0}</v>
      </c>
      <c r="J76" t="str">
        <f t="shared" si="5"/>
        <v/>
      </c>
      <c r="K76" t="str">
        <f t="shared" si="6"/>
        <v>{"t":"i","i":4,"c":500,"tr":0}</v>
      </c>
    </row>
    <row r="77" spans="1:11" x14ac:dyDescent="0.15">
      <c r="A77" s="7">
        <f t="shared" si="7"/>
        <v>1070001</v>
      </c>
      <c r="B77">
        <v>1</v>
      </c>
      <c r="C77">
        <v>70</v>
      </c>
      <c r="D77">
        <v>1</v>
      </c>
      <c r="E77" t="s">
        <v>162</v>
      </c>
      <c r="F77">
        <v>500</v>
      </c>
      <c r="H77" t="str">
        <f>H$6&amp;VLOOKUP(E77,物品!B:C,2,FALSE)</f>
        <v>{"t":"i","i":4</v>
      </c>
      <c r="I77" t="str">
        <f t="shared" si="4"/>
        <v>,"c":500,"tr":0}</v>
      </c>
      <c r="J77" t="str">
        <f t="shared" si="5"/>
        <v/>
      </c>
      <c r="K77" t="str">
        <f t="shared" si="6"/>
        <v>{"t":"i","i":4,"c":500,"tr":0}</v>
      </c>
    </row>
    <row r="78" spans="1:11" x14ac:dyDescent="0.15">
      <c r="A78" s="7">
        <f t="shared" si="7"/>
        <v>1071001</v>
      </c>
      <c r="B78">
        <v>1</v>
      </c>
      <c r="C78">
        <v>71</v>
      </c>
      <c r="D78">
        <v>1</v>
      </c>
      <c r="E78" t="s">
        <v>162</v>
      </c>
      <c r="F78">
        <v>500</v>
      </c>
      <c r="H78" t="str">
        <f>H$6&amp;VLOOKUP(E78,物品!B:C,2,FALSE)</f>
        <v>{"t":"i","i":4</v>
      </c>
      <c r="I78" t="str">
        <f t="shared" si="4"/>
        <v>,"c":500,"tr":0}</v>
      </c>
      <c r="J78" t="str">
        <f t="shared" si="5"/>
        <v/>
      </c>
      <c r="K78" t="str">
        <f t="shared" si="6"/>
        <v>{"t":"i","i":4,"c":500,"tr":0}</v>
      </c>
    </row>
    <row r="79" spans="1:11" x14ac:dyDescent="0.15">
      <c r="A79" s="7">
        <f t="shared" si="7"/>
        <v>1072001</v>
      </c>
      <c r="B79">
        <v>1</v>
      </c>
      <c r="C79">
        <v>72</v>
      </c>
      <c r="D79">
        <v>1</v>
      </c>
      <c r="E79" t="s">
        <v>162</v>
      </c>
      <c r="F79">
        <v>500</v>
      </c>
      <c r="H79" t="str">
        <f>H$6&amp;VLOOKUP(E79,物品!B:C,2,FALSE)</f>
        <v>{"t":"i","i":4</v>
      </c>
      <c r="I79" t="str">
        <f t="shared" si="4"/>
        <v>,"c":500,"tr":0}</v>
      </c>
      <c r="J79" t="str">
        <f t="shared" si="5"/>
        <v/>
      </c>
      <c r="K79" t="str">
        <f t="shared" si="6"/>
        <v>{"t":"i","i":4,"c":500,"tr":0}</v>
      </c>
    </row>
    <row r="80" spans="1:11" x14ac:dyDescent="0.15">
      <c r="A80" s="7">
        <f t="shared" si="7"/>
        <v>1073001</v>
      </c>
      <c r="B80">
        <v>1</v>
      </c>
      <c r="C80">
        <v>73</v>
      </c>
      <c r="D80">
        <v>1</v>
      </c>
      <c r="E80" t="s">
        <v>162</v>
      </c>
      <c r="F80">
        <v>500</v>
      </c>
      <c r="H80" t="str">
        <f>H$6&amp;VLOOKUP(E80,物品!B:C,2,FALSE)</f>
        <v>{"t":"i","i":4</v>
      </c>
      <c r="I80" t="str">
        <f t="shared" si="4"/>
        <v>,"c":500,"tr":0}</v>
      </c>
      <c r="J80" t="str">
        <f t="shared" si="5"/>
        <v/>
      </c>
      <c r="K80" t="str">
        <f t="shared" si="6"/>
        <v>{"t":"i","i":4,"c":500,"tr":0}</v>
      </c>
    </row>
    <row r="81" spans="1:11" x14ac:dyDescent="0.15">
      <c r="A81" s="7">
        <f t="shared" si="7"/>
        <v>1074001</v>
      </c>
      <c r="B81">
        <v>1</v>
      </c>
      <c r="C81">
        <v>74</v>
      </c>
      <c r="D81">
        <v>1</v>
      </c>
      <c r="E81" t="s">
        <v>162</v>
      </c>
      <c r="F81">
        <v>500</v>
      </c>
      <c r="H81" t="str">
        <f>H$6&amp;VLOOKUP(E81,物品!B:C,2,FALSE)</f>
        <v>{"t":"i","i":4</v>
      </c>
      <c r="I81" t="str">
        <f t="shared" si="4"/>
        <v>,"c":500,"tr":0}</v>
      </c>
      <c r="J81" t="str">
        <f t="shared" si="5"/>
        <v/>
      </c>
      <c r="K81" t="str">
        <f t="shared" si="6"/>
        <v>{"t":"i","i":4,"c":500,"tr":0}</v>
      </c>
    </row>
    <row r="82" spans="1:11" x14ac:dyDescent="0.15">
      <c r="A82" s="7">
        <f t="shared" si="7"/>
        <v>1075001</v>
      </c>
      <c r="B82">
        <v>1</v>
      </c>
      <c r="C82">
        <v>75</v>
      </c>
      <c r="D82">
        <v>1</v>
      </c>
      <c r="E82" t="s">
        <v>162</v>
      </c>
      <c r="F82">
        <v>500</v>
      </c>
      <c r="H82" t="str">
        <f>H$6&amp;VLOOKUP(E82,物品!B:C,2,FALSE)</f>
        <v>{"t":"i","i":4</v>
      </c>
      <c r="I82" t="str">
        <f t="shared" si="4"/>
        <v>,"c":500,"tr":0}</v>
      </c>
      <c r="J82" t="str">
        <f t="shared" si="5"/>
        <v/>
      </c>
      <c r="K82" t="str">
        <f t="shared" si="6"/>
        <v>{"t":"i","i":4,"c":500,"tr":0}</v>
      </c>
    </row>
    <row r="83" spans="1:11" x14ac:dyDescent="0.15">
      <c r="A83" s="7">
        <f t="shared" si="7"/>
        <v>1076001</v>
      </c>
      <c r="B83">
        <v>1</v>
      </c>
      <c r="C83">
        <v>76</v>
      </c>
      <c r="D83">
        <v>1</v>
      </c>
      <c r="E83" t="s">
        <v>162</v>
      </c>
      <c r="F83">
        <v>500</v>
      </c>
      <c r="H83" t="str">
        <f>H$6&amp;VLOOKUP(E83,物品!B:C,2,FALSE)</f>
        <v>{"t":"i","i":4</v>
      </c>
      <c r="I83" t="str">
        <f t="shared" si="4"/>
        <v>,"c":500,"tr":0}</v>
      </c>
      <c r="J83" t="str">
        <f t="shared" si="5"/>
        <v/>
      </c>
      <c r="K83" t="str">
        <f t="shared" si="6"/>
        <v>{"t":"i","i":4,"c":500,"tr":0}</v>
      </c>
    </row>
    <row r="84" spans="1:11" x14ac:dyDescent="0.15">
      <c r="A84" s="7">
        <f t="shared" si="7"/>
        <v>1077001</v>
      </c>
      <c r="B84">
        <v>1</v>
      </c>
      <c r="C84">
        <v>77</v>
      </c>
      <c r="D84">
        <v>1</v>
      </c>
      <c r="E84" t="s">
        <v>162</v>
      </c>
      <c r="F84">
        <v>500</v>
      </c>
      <c r="H84" t="str">
        <f>H$6&amp;VLOOKUP(E84,物品!B:C,2,FALSE)</f>
        <v>{"t":"i","i":4</v>
      </c>
      <c r="I84" t="str">
        <f t="shared" si="4"/>
        <v>,"c":500,"tr":0}</v>
      </c>
      <c r="J84" t="str">
        <f t="shared" si="5"/>
        <v/>
      </c>
      <c r="K84" t="str">
        <f t="shared" si="6"/>
        <v>{"t":"i","i":4,"c":500,"tr":0}</v>
      </c>
    </row>
    <row r="85" spans="1:11" x14ac:dyDescent="0.15">
      <c r="A85" s="7">
        <f t="shared" si="7"/>
        <v>1078001</v>
      </c>
      <c r="B85">
        <v>1</v>
      </c>
      <c r="C85">
        <v>78</v>
      </c>
      <c r="D85">
        <v>1</v>
      </c>
      <c r="E85" t="s">
        <v>162</v>
      </c>
      <c r="F85">
        <v>500</v>
      </c>
      <c r="H85" t="str">
        <f>H$6&amp;VLOOKUP(E85,物品!B:C,2,FALSE)</f>
        <v>{"t":"i","i":4</v>
      </c>
      <c r="I85" t="str">
        <f t="shared" si="4"/>
        <v>,"c":500,"tr":0}</v>
      </c>
      <c r="J85" t="str">
        <f t="shared" si="5"/>
        <v/>
      </c>
      <c r="K85" t="str">
        <f t="shared" si="6"/>
        <v>{"t":"i","i":4,"c":500,"tr":0}</v>
      </c>
    </row>
    <row r="86" spans="1:11" x14ac:dyDescent="0.15">
      <c r="A86" s="7">
        <f t="shared" si="7"/>
        <v>1079001</v>
      </c>
      <c r="B86">
        <v>1</v>
      </c>
      <c r="C86">
        <v>79</v>
      </c>
      <c r="D86">
        <v>1</v>
      </c>
      <c r="E86" t="s">
        <v>162</v>
      </c>
      <c r="F86">
        <v>500</v>
      </c>
      <c r="H86" t="str">
        <f>H$6&amp;VLOOKUP(E86,物品!B:C,2,FALSE)</f>
        <v>{"t":"i","i":4</v>
      </c>
      <c r="I86" t="str">
        <f t="shared" ref="I86:I103" si="8">I$5&amp;F86&amp;I$6</f>
        <v>,"c":500,"tr":0}</v>
      </c>
      <c r="J86" t="str">
        <f t="shared" ref="J86:J103" si="9">IF(G86="","",J$6)</f>
        <v/>
      </c>
      <c r="K86" t="str">
        <f t="shared" ref="K86:K103" si="10">G86&amp;H86&amp;I86&amp;J86</f>
        <v>{"t":"i","i":4,"c":500,"tr":0}</v>
      </c>
    </row>
    <row r="87" spans="1:11" x14ac:dyDescent="0.15">
      <c r="A87" s="7">
        <f t="shared" si="7"/>
        <v>1080001</v>
      </c>
      <c r="B87">
        <v>1</v>
      </c>
      <c r="C87">
        <v>80</v>
      </c>
      <c r="D87">
        <v>1</v>
      </c>
      <c r="E87" t="s">
        <v>162</v>
      </c>
      <c r="F87">
        <v>500</v>
      </c>
      <c r="H87" t="str">
        <f>H$6&amp;VLOOKUP(E87,物品!B:C,2,FALSE)</f>
        <v>{"t":"i","i":4</v>
      </c>
      <c r="I87" t="str">
        <f t="shared" si="8"/>
        <v>,"c":500,"tr":0}</v>
      </c>
      <c r="J87" t="str">
        <f t="shared" si="9"/>
        <v/>
      </c>
      <c r="K87" t="str">
        <f t="shared" si="10"/>
        <v>{"t":"i","i":4,"c":500,"tr":0}</v>
      </c>
    </row>
    <row r="88" spans="1:11" x14ac:dyDescent="0.15">
      <c r="A88" s="7">
        <f t="shared" si="7"/>
        <v>1081001</v>
      </c>
      <c r="B88">
        <v>1</v>
      </c>
      <c r="C88">
        <v>81</v>
      </c>
      <c r="D88">
        <v>1</v>
      </c>
      <c r="E88" t="s">
        <v>162</v>
      </c>
      <c r="F88">
        <v>500</v>
      </c>
      <c r="H88" t="str">
        <f>H$6&amp;VLOOKUP(E88,物品!B:C,2,FALSE)</f>
        <v>{"t":"i","i":4</v>
      </c>
      <c r="I88" t="str">
        <f t="shared" si="8"/>
        <v>,"c":500,"tr":0}</v>
      </c>
      <c r="J88" t="str">
        <f t="shared" si="9"/>
        <v/>
      </c>
      <c r="K88" t="str">
        <f t="shared" si="10"/>
        <v>{"t":"i","i":4,"c":500,"tr":0}</v>
      </c>
    </row>
    <row r="89" spans="1:11" x14ac:dyDescent="0.15">
      <c r="A89" s="7">
        <f t="shared" si="7"/>
        <v>1082001</v>
      </c>
      <c r="B89">
        <v>1</v>
      </c>
      <c r="C89">
        <v>82</v>
      </c>
      <c r="D89">
        <v>1</v>
      </c>
      <c r="E89" t="s">
        <v>162</v>
      </c>
      <c r="F89">
        <v>500</v>
      </c>
      <c r="H89" t="str">
        <f>H$6&amp;VLOOKUP(E89,物品!B:C,2,FALSE)</f>
        <v>{"t":"i","i":4</v>
      </c>
      <c r="I89" t="str">
        <f t="shared" si="8"/>
        <v>,"c":500,"tr":0}</v>
      </c>
      <c r="J89" t="str">
        <f t="shared" si="9"/>
        <v/>
      </c>
      <c r="K89" t="str">
        <f t="shared" si="10"/>
        <v>{"t":"i","i":4,"c":500,"tr":0}</v>
      </c>
    </row>
    <row r="90" spans="1:11" x14ac:dyDescent="0.15">
      <c r="A90" s="7">
        <f t="shared" si="7"/>
        <v>1083001</v>
      </c>
      <c r="B90">
        <v>1</v>
      </c>
      <c r="C90">
        <v>83</v>
      </c>
      <c r="D90">
        <v>1</v>
      </c>
      <c r="E90" t="s">
        <v>162</v>
      </c>
      <c r="F90">
        <v>500</v>
      </c>
      <c r="H90" t="str">
        <f>H$6&amp;VLOOKUP(E90,物品!B:C,2,FALSE)</f>
        <v>{"t":"i","i":4</v>
      </c>
      <c r="I90" t="str">
        <f t="shared" si="8"/>
        <v>,"c":500,"tr":0}</v>
      </c>
      <c r="J90" t="str">
        <f t="shared" si="9"/>
        <v/>
      </c>
      <c r="K90" t="str">
        <f t="shared" si="10"/>
        <v>{"t":"i","i":4,"c":500,"tr":0}</v>
      </c>
    </row>
    <row r="91" spans="1:11" x14ac:dyDescent="0.15">
      <c r="A91" s="7">
        <f t="shared" si="7"/>
        <v>1084001</v>
      </c>
      <c r="B91">
        <v>1</v>
      </c>
      <c r="C91">
        <v>84</v>
      </c>
      <c r="D91">
        <v>1</v>
      </c>
      <c r="E91" t="s">
        <v>162</v>
      </c>
      <c r="F91">
        <v>500</v>
      </c>
      <c r="H91" t="str">
        <f>H$6&amp;VLOOKUP(E91,物品!B:C,2,FALSE)</f>
        <v>{"t":"i","i":4</v>
      </c>
      <c r="I91" t="str">
        <f t="shared" si="8"/>
        <v>,"c":500,"tr":0}</v>
      </c>
      <c r="J91" t="str">
        <f t="shared" si="9"/>
        <v/>
      </c>
      <c r="K91" t="str">
        <f t="shared" si="10"/>
        <v>{"t":"i","i":4,"c":500,"tr":0}</v>
      </c>
    </row>
    <row r="92" spans="1:11" x14ac:dyDescent="0.15">
      <c r="A92" s="7">
        <f t="shared" si="7"/>
        <v>1085001</v>
      </c>
      <c r="B92">
        <v>1</v>
      </c>
      <c r="C92">
        <v>85</v>
      </c>
      <c r="D92">
        <v>1</v>
      </c>
      <c r="E92" t="s">
        <v>162</v>
      </c>
      <c r="F92">
        <v>500</v>
      </c>
      <c r="H92" t="str">
        <f>H$6&amp;VLOOKUP(E92,物品!B:C,2,FALSE)</f>
        <v>{"t":"i","i":4</v>
      </c>
      <c r="I92" t="str">
        <f t="shared" si="8"/>
        <v>,"c":500,"tr":0}</v>
      </c>
      <c r="J92" t="str">
        <f t="shared" si="9"/>
        <v/>
      </c>
      <c r="K92" t="str">
        <f t="shared" si="10"/>
        <v>{"t":"i","i":4,"c":500,"tr":0}</v>
      </c>
    </row>
    <row r="93" spans="1:11" x14ac:dyDescent="0.15">
      <c r="A93" s="7">
        <f t="shared" si="7"/>
        <v>1086001</v>
      </c>
      <c r="B93">
        <v>1</v>
      </c>
      <c r="C93">
        <v>86</v>
      </c>
      <c r="D93">
        <v>1</v>
      </c>
      <c r="E93" t="s">
        <v>162</v>
      </c>
      <c r="F93">
        <v>500</v>
      </c>
      <c r="H93" t="str">
        <f>H$6&amp;VLOOKUP(E93,物品!B:C,2,FALSE)</f>
        <v>{"t":"i","i":4</v>
      </c>
      <c r="I93" t="str">
        <f t="shared" si="8"/>
        <v>,"c":500,"tr":0}</v>
      </c>
      <c r="J93" t="str">
        <f t="shared" si="9"/>
        <v/>
      </c>
      <c r="K93" t="str">
        <f t="shared" si="10"/>
        <v>{"t":"i","i":4,"c":500,"tr":0}</v>
      </c>
    </row>
    <row r="94" spans="1:11" x14ac:dyDescent="0.15">
      <c r="A94" s="7">
        <f t="shared" si="7"/>
        <v>1087001</v>
      </c>
      <c r="B94">
        <v>1</v>
      </c>
      <c r="C94">
        <v>87</v>
      </c>
      <c r="D94">
        <v>1</v>
      </c>
      <c r="E94" t="s">
        <v>162</v>
      </c>
      <c r="F94">
        <v>500</v>
      </c>
      <c r="H94" t="str">
        <f>H$6&amp;VLOOKUP(E94,物品!B:C,2,FALSE)</f>
        <v>{"t":"i","i":4</v>
      </c>
      <c r="I94" t="str">
        <f t="shared" si="8"/>
        <v>,"c":500,"tr":0}</v>
      </c>
      <c r="J94" t="str">
        <f t="shared" si="9"/>
        <v/>
      </c>
      <c r="K94" t="str">
        <f t="shared" si="10"/>
        <v>{"t":"i","i":4,"c":500,"tr":0}</v>
      </c>
    </row>
    <row r="95" spans="1:11" x14ac:dyDescent="0.15">
      <c r="A95" s="7">
        <f t="shared" si="7"/>
        <v>1088001</v>
      </c>
      <c r="B95">
        <v>1</v>
      </c>
      <c r="C95">
        <v>88</v>
      </c>
      <c r="D95">
        <v>1</v>
      </c>
      <c r="E95" t="s">
        <v>162</v>
      </c>
      <c r="F95">
        <v>500</v>
      </c>
      <c r="H95" t="str">
        <f>H$6&amp;VLOOKUP(E95,物品!B:C,2,FALSE)</f>
        <v>{"t":"i","i":4</v>
      </c>
      <c r="I95" t="str">
        <f t="shared" si="8"/>
        <v>,"c":500,"tr":0}</v>
      </c>
      <c r="J95" t="str">
        <f t="shared" si="9"/>
        <v/>
      </c>
      <c r="K95" t="str">
        <f t="shared" si="10"/>
        <v>{"t":"i","i":4,"c":500,"tr":0}</v>
      </c>
    </row>
    <row r="96" spans="1:11" x14ac:dyDescent="0.15">
      <c r="A96" s="7">
        <f t="shared" si="7"/>
        <v>1089001</v>
      </c>
      <c r="B96">
        <v>1</v>
      </c>
      <c r="C96">
        <v>89</v>
      </c>
      <c r="D96">
        <v>1</v>
      </c>
      <c r="E96" t="s">
        <v>162</v>
      </c>
      <c r="F96">
        <v>500</v>
      </c>
      <c r="H96" t="str">
        <f>H$6&amp;VLOOKUP(E96,物品!B:C,2,FALSE)</f>
        <v>{"t":"i","i":4</v>
      </c>
      <c r="I96" t="str">
        <f t="shared" si="8"/>
        <v>,"c":500,"tr":0}</v>
      </c>
      <c r="J96" t="str">
        <f t="shared" si="9"/>
        <v/>
      </c>
      <c r="K96" t="str">
        <f t="shared" si="10"/>
        <v>{"t":"i","i":4,"c":500,"tr":0}</v>
      </c>
    </row>
    <row r="97" spans="1:11" x14ac:dyDescent="0.15">
      <c r="A97" s="7">
        <f t="shared" si="7"/>
        <v>1090001</v>
      </c>
      <c r="B97">
        <v>1</v>
      </c>
      <c r="C97">
        <v>90</v>
      </c>
      <c r="D97">
        <v>1</v>
      </c>
      <c r="E97" t="s">
        <v>162</v>
      </c>
      <c r="F97">
        <v>500</v>
      </c>
      <c r="H97" t="str">
        <f>H$6&amp;VLOOKUP(E97,物品!B:C,2,FALSE)</f>
        <v>{"t":"i","i":4</v>
      </c>
      <c r="I97" t="str">
        <f t="shared" si="8"/>
        <v>,"c":500,"tr":0}</v>
      </c>
      <c r="J97" t="str">
        <f t="shared" si="9"/>
        <v/>
      </c>
      <c r="K97" t="str">
        <f t="shared" si="10"/>
        <v>{"t":"i","i":4,"c":500,"tr":0}</v>
      </c>
    </row>
    <row r="98" spans="1:11" x14ac:dyDescent="0.15">
      <c r="A98" s="7">
        <f t="shared" si="7"/>
        <v>1091001</v>
      </c>
      <c r="B98">
        <v>1</v>
      </c>
      <c r="C98">
        <v>91</v>
      </c>
      <c r="D98">
        <v>1</v>
      </c>
      <c r="E98" t="s">
        <v>162</v>
      </c>
      <c r="F98">
        <v>500</v>
      </c>
      <c r="H98" t="str">
        <f>H$6&amp;VLOOKUP(E98,物品!B:C,2,FALSE)</f>
        <v>{"t":"i","i":4</v>
      </c>
      <c r="I98" t="str">
        <f t="shared" si="8"/>
        <v>,"c":500,"tr":0}</v>
      </c>
      <c r="J98" t="str">
        <f t="shared" si="9"/>
        <v/>
      </c>
      <c r="K98" t="str">
        <f t="shared" si="10"/>
        <v>{"t":"i","i":4,"c":500,"tr":0}</v>
      </c>
    </row>
    <row r="99" spans="1:11" x14ac:dyDescent="0.15">
      <c r="A99" s="7">
        <f t="shared" si="7"/>
        <v>1092001</v>
      </c>
      <c r="B99">
        <v>1</v>
      </c>
      <c r="C99">
        <v>92</v>
      </c>
      <c r="D99">
        <v>1</v>
      </c>
      <c r="E99" t="s">
        <v>162</v>
      </c>
      <c r="F99">
        <v>500</v>
      </c>
      <c r="H99" t="str">
        <f>H$6&amp;VLOOKUP(E99,物品!B:C,2,FALSE)</f>
        <v>{"t":"i","i":4</v>
      </c>
      <c r="I99" t="str">
        <f t="shared" si="8"/>
        <v>,"c":500,"tr":0}</v>
      </c>
      <c r="J99" t="str">
        <f t="shared" si="9"/>
        <v/>
      </c>
      <c r="K99" t="str">
        <f t="shared" si="10"/>
        <v>{"t":"i","i":4,"c":500,"tr":0}</v>
      </c>
    </row>
    <row r="100" spans="1:11" x14ac:dyDescent="0.15">
      <c r="A100" s="7">
        <f t="shared" si="7"/>
        <v>1093001</v>
      </c>
      <c r="B100">
        <v>1</v>
      </c>
      <c r="C100">
        <v>93</v>
      </c>
      <c r="D100">
        <v>1</v>
      </c>
      <c r="E100" t="s">
        <v>162</v>
      </c>
      <c r="F100">
        <v>500</v>
      </c>
      <c r="H100" t="str">
        <f>H$6&amp;VLOOKUP(E100,物品!B:C,2,FALSE)</f>
        <v>{"t":"i","i":4</v>
      </c>
      <c r="I100" t="str">
        <f t="shared" si="8"/>
        <v>,"c":500,"tr":0}</v>
      </c>
      <c r="J100" t="str">
        <f t="shared" si="9"/>
        <v/>
      </c>
      <c r="K100" t="str">
        <f t="shared" si="10"/>
        <v>{"t":"i","i":4,"c":500,"tr":0}</v>
      </c>
    </row>
    <row r="101" spans="1:11" x14ac:dyDescent="0.15">
      <c r="A101" s="7">
        <f t="shared" si="7"/>
        <v>1094001</v>
      </c>
      <c r="B101">
        <v>1</v>
      </c>
      <c r="C101">
        <v>94</v>
      </c>
      <c r="D101">
        <v>1</v>
      </c>
      <c r="E101" t="s">
        <v>162</v>
      </c>
      <c r="F101">
        <v>500</v>
      </c>
      <c r="H101" t="str">
        <f>H$6&amp;VLOOKUP(E101,物品!B:C,2,FALSE)</f>
        <v>{"t":"i","i":4</v>
      </c>
      <c r="I101" t="str">
        <f t="shared" si="8"/>
        <v>,"c":500,"tr":0}</v>
      </c>
      <c r="J101" t="str">
        <f t="shared" si="9"/>
        <v/>
      </c>
      <c r="K101" t="str">
        <f t="shared" si="10"/>
        <v>{"t":"i","i":4,"c":500,"tr":0}</v>
      </c>
    </row>
    <row r="102" spans="1:11" x14ac:dyDescent="0.15">
      <c r="A102" s="7">
        <f t="shared" si="7"/>
        <v>1095001</v>
      </c>
      <c r="B102">
        <v>1</v>
      </c>
      <c r="C102">
        <v>95</v>
      </c>
      <c r="D102">
        <v>1</v>
      </c>
      <c r="E102" t="s">
        <v>162</v>
      </c>
      <c r="F102">
        <v>500</v>
      </c>
      <c r="H102" t="str">
        <f>H$6&amp;VLOOKUP(E102,物品!B:C,2,FALSE)</f>
        <v>{"t":"i","i":4</v>
      </c>
      <c r="I102" t="str">
        <f t="shared" si="8"/>
        <v>,"c":500,"tr":0}</v>
      </c>
      <c r="J102" t="str">
        <f t="shared" si="9"/>
        <v/>
      </c>
      <c r="K102" t="str">
        <f t="shared" si="10"/>
        <v>{"t":"i","i":4,"c":500,"tr":0}</v>
      </c>
    </row>
    <row r="103" spans="1:11" x14ac:dyDescent="0.15">
      <c r="A103" s="7">
        <f t="shared" si="7"/>
        <v>1096001</v>
      </c>
      <c r="B103">
        <v>1</v>
      </c>
      <c r="C103">
        <v>96</v>
      </c>
      <c r="D103">
        <v>1</v>
      </c>
      <c r="E103" t="s">
        <v>162</v>
      </c>
      <c r="F103">
        <v>500</v>
      </c>
      <c r="H103" t="str">
        <f>H$6&amp;VLOOKUP(E103,物品!B:C,2,FALSE)</f>
        <v>{"t":"i","i":4</v>
      </c>
      <c r="I103" t="str">
        <f t="shared" si="8"/>
        <v>,"c":500,"tr":0}</v>
      </c>
      <c r="J103" t="str">
        <f t="shared" si="9"/>
        <v/>
      </c>
      <c r="K103" t="str">
        <f t="shared" si="10"/>
        <v>{"t":"i","i":4,"c":500,"tr":0}</v>
      </c>
    </row>
    <row r="104" spans="1:11" x14ac:dyDescent="0.15">
      <c r="A104" s="7">
        <f t="shared" si="7"/>
        <v>1097001</v>
      </c>
      <c r="B104">
        <v>1</v>
      </c>
      <c r="C104">
        <v>97</v>
      </c>
      <c r="D104">
        <v>1</v>
      </c>
      <c r="E104" t="s">
        <v>162</v>
      </c>
      <c r="F104">
        <v>500</v>
      </c>
      <c r="H104" t="str">
        <f>H$6&amp;VLOOKUP(E104,物品!B:C,2,FALSE)</f>
        <v>{"t":"i","i":4</v>
      </c>
      <c r="I104" t="str">
        <f t="shared" ref="I104:I107" si="11">I$5&amp;F104&amp;I$6</f>
        <v>,"c":500,"tr":0}</v>
      </c>
      <c r="J104" t="str">
        <f t="shared" ref="J104:J107" si="12">IF(G104="","",J$6)</f>
        <v/>
      </c>
      <c r="K104" t="str">
        <f t="shared" ref="K104:K107" si="13">G104&amp;H104&amp;I104&amp;J104</f>
        <v>{"t":"i","i":4,"c":500,"tr":0}</v>
      </c>
    </row>
    <row r="105" spans="1:11" x14ac:dyDescent="0.15">
      <c r="A105" s="7">
        <f t="shared" si="7"/>
        <v>1098001</v>
      </c>
      <c r="B105">
        <v>1</v>
      </c>
      <c r="C105">
        <v>98</v>
      </c>
      <c r="D105">
        <v>1</v>
      </c>
      <c r="E105" t="s">
        <v>162</v>
      </c>
      <c r="F105">
        <v>500</v>
      </c>
      <c r="H105" t="str">
        <f>H$6&amp;VLOOKUP(E105,物品!B:C,2,FALSE)</f>
        <v>{"t":"i","i":4</v>
      </c>
      <c r="I105" t="str">
        <f t="shared" si="11"/>
        <v>,"c":500,"tr":0}</v>
      </c>
      <c r="J105" t="str">
        <f t="shared" si="12"/>
        <v/>
      </c>
      <c r="K105" t="str">
        <f t="shared" si="13"/>
        <v>{"t":"i","i":4,"c":500,"tr":0}</v>
      </c>
    </row>
    <row r="106" spans="1:11" x14ac:dyDescent="0.15">
      <c r="A106" s="7">
        <f t="shared" si="7"/>
        <v>1099001</v>
      </c>
      <c r="B106">
        <v>1</v>
      </c>
      <c r="C106">
        <v>99</v>
      </c>
      <c r="D106">
        <v>1</v>
      </c>
      <c r="E106" t="s">
        <v>162</v>
      </c>
      <c r="F106">
        <v>500</v>
      </c>
      <c r="H106" t="str">
        <f>H$6&amp;VLOOKUP(E106,物品!B:C,2,FALSE)</f>
        <v>{"t":"i","i":4</v>
      </c>
      <c r="I106" t="str">
        <f t="shared" si="11"/>
        <v>,"c":500,"tr":0}</v>
      </c>
      <c r="J106" t="str">
        <f t="shared" si="12"/>
        <v/>
      </c>
      <c r="K106" t="str">
        <f t="shared" si="13"/>
        <v>{"t":"i","i":4,"c":500,"tr":0}</v>
      </c>
    </row>
    <row r="107" spans="1:11" x14ac:dyDescent="0.15">
      <c r="A107" s="7">
        <f t="shared" si="7"/>
        <v>1100001</v>
      </c>
      <c r="B107">
        <v>1</v>
      </c>
      <c r="C107">
        <v>100</v>
      </c>
      <c r="D107">
        <v>1</v>
      </c>
      <c r="E107" t="s">
        <v>162</v>
      </c>
      <c r="F107">
        <v>500</v>
      </c>
      <c r="H107" t="str">
        <f>H$6&amp;VLOOKUP(E107,物品!B:C,2,FALSE)</f>
        <v>{"t":"i","i":4</v>
      </c>
      <c r="I107" t="str">
        <f t="shared" si="11"/>
        <v>,"c":500,"tr":0}</v>
      </c>
      <c r="J107" t="str">
        <f t="shared" si="12"/>
        <v/>
      </c>
      <c r="K107" t="str">
        <f t="shared" si="13"/>
        <v>{"t":"i","i":4,"c":500,"tr":0}</v>
      </c>
    </row>
  </sheetData>
  <phoneticPr fontId="1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workbookViewId="0">
      <selection activeCell="B6" sqref="B6"/>
    </sheetView>
  </sheetViews>
  <sheetFormatPr baseColWidth="10" defaultRowHeight="15" x14ac:dyDescent="0.15"/>
  <sheetData>
    <row r="1" spans="1:11" x14ac:dyDescent="0.1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1">
        <f>A4</f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1">
        <f t="shared" ref="C5:C68" si="0">A5</f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1">
        <f t="shared" si="0"/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1">
        <f t="shared" si="0"/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1">
        <f t="shared" si="0"/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1">
        <f t="shared" si="0"/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1">
        <f t="shared" si="0"/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1">
        <f t="shared" si="0"/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1">
        <f t="shared" si="0"/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1">
        <f t="shared" si="0"/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1">
        <f t="shared" si="0"/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1">
        <f t="shared" si="0"/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1">
        <f t="shared" si="0"/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1">
        <f t="shared" si="0"/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1">
        <f t="shared" si="0"/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1">
        <f t="shared" si="0"/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1">
        <f t="shared" si="0"/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1">
        <f t="shared" si="0"/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1">
        <f t="shared" si="0"/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1">
        <f t="shared" si="0"/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1">
        <f t="shared" si="0"/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1">
        <f t="shared" si="0"/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1">
        <f t="shared" si="0"/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1">
        <f t="shared" si="0"/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1">
        <f t="shared" si="0"/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1">
        <f t="shared" si="0"/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1">
        <f t="shared" si="0"/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1">
        <f t="shared" si="0"/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1">
        <f t="shared" si="0"/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1">
        <f t="shared" si="0"/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1">
        <f t="shared" si="0"/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1">
        <f t="shared" si="0"/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1">
        <f t="shared" si="0"/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1">
        <f t="shared" si="0"/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1">
        <f t="shared" si="0"/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1">
        <f t="shared" si="0"/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1">
        <f t="shared" si="0"/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1">
        <f t="shared" si="0"/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1">
        <f t="shared" si="0"/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1">
        <f t="shared" si="0"/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1">
        <f t="shared" si="0"/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1">
        <f t="shared" si="0"/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1">
        <f t="shared" si="0"/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1">
        <f t="shared" si="0"/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1">
        <f t="shared" si="0"/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1">
        <f t="shared" si="0"/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1">
        <f t="shared" si="0"/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1">
        <f t="shared" si="0"/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1">
        <f t="shared" si="0"/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1">
        <f t="shared" si="0"/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1">
        <f t="shared" si="0"/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1">
        <f t="shared" si="0"/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1">
        <f t="shared" si="0"/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1">
        <f t="shared" si="0"/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1">
        <f t="shared" si="0"/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1">
        <f t="shared" si="0"/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1">
        <f t="shared" si="0"/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1">
        <f t="shared" si="0"/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1">
        <f t="shared" si="0"/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1">
        <f t="shared" si="0"/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1">
        <f t="shared" si="0"/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1">
        <f t="shared" si="0"/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1">
        <f t="shared" si="0"/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1">
        <f t="shared" si="0"/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1">
        <f t="shared" si="0"/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1">
        <f t="shared" ref="C69:C78" si="1">A69</f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1">
        <f t="shared" si="1"/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101</v>
      </c>
      <c r="C71" s="1">
        <f t="shared" si="1"/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f t="shared" si="1"/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102</v>
      </c>
      <c r="C73" s="1">
        <f t="shared" si="1"/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103</v>
      </c>
      <c r="C74" s="1">
        <f t="shared" si="1"/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1">
        <f t="shared" si="1"/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1">
        <f t="shared" si="1"/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1">
        <f t="shared" si="1"/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1">
        <f t="shared" si="1"/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1">
        <f>A79</f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1">
        <f t="shared" ref="C80" si="2">A80</f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1">
        <f>A81</f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1">
        <f t="shared" ref="C82:C145" si="3">A82</f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74</v>
      </c>
      <c r="C83" s="1">
        <f t="shared" si="3"/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75</v>
      </c>
      <c r="C84" s="1">
        <f t="shared" si="3"/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76</v>
      </c>
      <c r="C85" s="1">
        <f t="shared" si="3"/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77</v>
      </c>
      <c r="C86" s="1">
        <f t="shared" si="3"/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78</v>
      </c>
      <c r="C87" s="1">
        <f t="shared" si="3"/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79</v>
      </c>
      <c r="C88" s="1">
        <f t="shared" si="3"/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80</v>
      </c>
      <c r="C89" s="1">
        <f t="shared" si="3"/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81</v>
      </c>
      <c r="C90" s="1">
        <f t="shared" si="3"/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82</v>
      </c>
      <c r="C91" s="1">
        <f t="shared" si="3"/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83</v>
      </c>
      <c r="C92" s="1">
        <f t="shared" si="3"/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84</v>
      </c>
      <c r="C93" s="1">
        <f t="shared" si="3"/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85</v>
      </c>
      <c r="C94" s="1">
        <f t="shared" si="3"/>
        <v>11502</v>
      </c>
    </row>
    <row r="95" spans="1:11" x14ac:dyDescent="0.15">
      <c r="A95" s="2">
        <v>11503</v>
      </c>
      <c r="B95" s="1" t="s">
        <v>86</v>
      </c>
      <c r="C95" s="1">
        <f t="shared" si="3"/>
        <v>11503</v>
      </c>
    </row>
    <row r="96" spans="1:11" x14ac:dyDescent="0.15">
      <c r="A96">
        <v>21001</v>
      </c>
      <c r="B96" t="s">
        <v>104</v>
      </c>
      <c r="C96" s="1">
        <f t="shared" si="3"/>
        <v>21001</v>
      </c>
    </row>
    <row r="97" spans="1:3" x14ac:dyDescent="0.15">
      <c r="A97">
        <v>21002</v>
      </c>
      <c r="B97" t="s">
        <v>105</v>
      </c>
      <c r="C97" s="1">
        <f t="shared" si="3"/>
        <v>21002</v>
      </c>
    </row>
    <row r="98" spans="1:3" x14ac:dyDescent="0.15">
      <c r="A98">
        <v>21003</v>
      </c>
      <c r="B98" t="s">
        <v>106</v>
      </c>
      <c r="C98" s="1">
        <f t="shared" si="3"/>
        <v>21003</v>
      </c>
    </row>
    <row r="99" spans="1:3" x14ac:dyDescent="0.15">
      <c r="A99">
        <v>21004</v>
      </c>
      <c r="B99" t="s">
        <v>107</v>
      </c>
      <c r="C99" s="1">
        <f t="shared" si="3"/>
        <v>21004</v>
      </c>
    </row>
    <row r="100" spans="1:3" x14ac:dyDescent="0.15">
      <c r="A100">
        <v>21005</v>
      </c>
      <c r="B100" t="s">
        <v>108</v>
      </c>
      <c r="C100" s="1">
        <f t="shared" si="3"/>
        <v>21005</v>
      </c>
    </row>
    <row r="101" spans="1:3" x14ac:dyDescent="0.15">
      <c r="A101">
        <v>21006</v>
      </c>
      <c r="B101" t="s">
        <v>109</v>
      </c>
      <c r="C101" s="1">
        <f t="shared" si="3"/>
        <v>21006</v>
      </c>
    </row>
    <row r="102" spans="1:3" x14ac:dyDescent="0.15">
      <c r="A102">
        <v>21007</v>
      </c>
      <c r="B102" t="s">
        <v>110</v>
      </c>
      <c r="C102" s="1">
        <f t="shared" si="3"/>
        <v>21007</v>
      </c>
    </row>
    <row r="103" spans="1:3" x14ac:dyDescent="0.15">
      <c r="A103">
        <v>21008</v>
      </c>
      <c r="B103" t="s">
        <v>111</v>
      </c>
      <c r="C103" s="1">
        <f t="shared" si="3"/>
        <v>21008</v>
      </c>
    </row>
    <row r="104" spans="1:3" x14ac:dyDescent="0.15">
      <c r="A104">
        <v>21009</v>
      </c>
      <c r="B104" t="s">
        <v>112</v>
      </c>
      <c r="C104" s="1">
        <f t="shared" si="3"/>
        <v>21009</v>
      </c>
    </row>
    <row r="105" spans="1:3" x14ac:dyDescent="0.15">
      <c r="A105">
        <v>21010</v>
      </c>
      <c r="B105" t="s">
        <v>113</v>
      </c>
      <c r="C105" s="1">
        <f t="shared" si="3"/>
        <v>21010</v>
      </c>
    </row>
    <row r="106" spans="1:3" x14ac:dyDescent="0.15">
      <c r="A106">
        <v>21011</v>
      </c>
      <c r="B106" t="s">
        <v>114</v>
      </c>
      <c r="C106" s="1">
        <f t="shared" si="3"/>
        <v>21011</v>
      </c>
    </row>
    <row r="107" spans="1:3" x14ac:dyDescent="0.15">
      <c r="A107">
        <v>21012</v>
      </c>
      <c r="B107" t="s">
        <v>115</v>
      </c>
      <c r="C107" s="1">
        <f t="shared" si="3"/>
        <v>21012</v>
      </c>
    </row>
    <row r="108" spans="1:3" x14ac:dyDescent="0.15">
      <c r="A108">
        <v>21013</v>
      </c>
      <c r="B108" t="s">
        <v>116</v>
      </c>
      <c r="C108" s="1">
        <f t="shared" si="3"/>
        <v>21013</v>
      </c>
    </row>
    <row r="109" spans="1:3" x14ac:dyDescent="0.15">
      <c r="A109">
        <v>21014</v>
      </c>
      <c r="B109" t="s">
        <v>117</v>
      </c>
      <c r="C109" s="1">
        <f t="shared" si="3"/>
        <v>21014</v>
      </c>
    </row>
    <row r="110" spans="1:3" x14ac:dyDescent="0.15">
      <c r="A110">
        <v>21015</v>
      </c>
      <c r="B110" t="s">
        <v>118</v>
      </c>
      <c r="C110" s="1">
        <f t="shared" si="3"/>
        <v>21015</v>
      </c>
    </row>
    <row r="111" spans="1:3" x14ac:dyDescent="0.15">
      <c r="A111">
        <v>21016</v>
      </c>
      <c r="B111" t="s">
        <v>119</v>
      </c>
      <c r="C111" s="1">
        <f t="shared" si="3"/>
        <v>21016</v>
      </c>
    </row>
    <row r="112" spans="1:3" x14ac:dyDescent="0.15">
      <c r="A112">
        <v>21017</v>
      </c>
      <c r="B112" t="s">
        <v>120</v>
      </c>
      <c r="C112" s="1">
        <f t="shared" si="3"/>
        <v>21017</v>
      </c>
    </row>
    <row r="113" spans="1:3" x14ac:dyDescent="0.15">
      <c r="A113">
        <v>21018</v>
      </c>
      <c r="B113" t="s">
        <v>121</v>
      </c>
      <c r="C113" s="1">
        <f t="shared" si="3"/>
        <v>21018</v>
      </c>
    </row>
    <row r="114" spans="1:3" x14ac:dyDescent="0.15">
      <c r="A114">
        <v>21019</v>
      </c>
      <c r="B114" t="s">
        <v>122</v>
      </c>
      <c r="C114" s="1">
        <f t="shared" si="3"/>
        <v>21019</v>
      </c>
    </row>
    <row r="115" spans="1:3" x14ac:dyDescent="0.15">
      <c r="A115">
        <v>21020</v>
      </c>
      <c r="B115" t="s">
        <v>123</v>
      </c>
      <c r="C115" s="1">
        <f t="shared" si="3"/>
        <v>21020</v>
      </c>
    </row>
    <row r="116" spans="1:3" x14ac:dyDescent="0.15">
      <c r="A116">
        <v>21021</v>
      </c>
      <c r="B116" t="s">
        <v>124</v>
      </c>
      <c r="C116" s="1">
        <f t="shared" si="3"/>
        <v>21021</v>
      </c>
    </row>
    <row r="117" spans="1:3" x14ac:dyDescent="0.15">
      <c r="A117">
        <v>21022</v>
      </c>
      <c r="B117" t="s">
        <v>125</v>
      </c>
      <c r="C117" s="1">
        <f t="shared" si="3"/>
        <v>21022</v>
      </c>
    </row>
    <row r="118" spans="1:3" x14ac:dyDescent="0.15">
      <c r="A118">
        <v>21023</v>
      </c>
      <c r="B118" t="s">
        <v>126</v>
      </c>
      <c r="C118" s="1">
        <f t="shared" si="3"/>
        <v>21023</v>
      </c>
    </row>
    <row r="119" spans="1:3" x14ac:dyDescent="0.15">
      <c r="A119">
        <v>21024</v>
      </c>
      <c r="B119" t="s">
        <v>127</v>
      </c>
      <c r="C119" s="1">
        <f t="shared" si="3"/>
        <v>21024</v>
      </c>
    </row>
    <row r="120" spans="1:3" x14ac:dyDescent="0.15">
      <c r="A120">
        <v>22001</v>
      </c>
      <c r="B120" t="s">
        <v>128</v>
      </c>
      <c r="C120" s="1">
        <f t="shared" si="3"/>
        <v>22001</v>
      </c>
    </row>
    <row r="121" spans="1:3" x14ac:dyDescent="0.15">
      <c r="A121">
        <v>22002</v>
      </c>
      <c r="B121" t="s">
        <v>129</v>
      </c>
      <c r="C121" s="1">
        <f t="shared" si="3"/>
        <v>22002</v>
      </c>
    </row>
    <row r="122" spans="1:3" x14ac:dyDescent="0.15">
      <c r="A122">
        <v>22003</v>
      </c>
      <c r="B122" t="s">
        <v>130</v>
      </c>
      <c r="C122" s="1">
        <f t="shared" si="3"/>
        <v>22003</v>
      </c>
    </row>
    <row r="123" spans="1:3" x14ac:dyDescent="0.15">
      <c r="A123">
        <v>22004</v>
      </c>
      <c r="B123" t="s">
        <v>131</v>
      </c>
      <c r="C123" s="1">
        <f t="shared" si="3"/>
        <v>22004</v>
      </c>
    </row>
    <row r="124" spans="1:3" x14ac:dyDescent="0.15">
      <c r="A124">
        <v>22005</v>
      </c>
      <c r="B124" t="s">
        <v>132</v>
      </c>
      <c r="C124" s="1">
        <f t="shared" si="3"/>
        <v>22005</v>
      </c>
    </row>
    <row r="125" spans="1:3" x14ac:dyDescent="0.15">
      <c r="A125">
        <v>22006</v>
      </c>
      <c r="B125" t="s">
        <v>133</v>
      </c>
      <c r="C125" s="1">
        <f t="shared" si="3"/>
        <v>22006</v>
      </c>
    </row>
    <row r="126" spans="1:3" x14ac:dyDescent="0.15">
      <c r="A126">
        <v>22007</v>
      </c>
      <c r="B126" t="s">
        <v>134</v>
      </c>
      <c r="C126" s="1">
        <f t="shared" si="3"/>
        <v>22007</v>
      </c>
    </row>
    <row r="127" spans="1:3" x14ac:dyDescent="0.15">
      <c r="A127">
        <v>22008</v>
      </c>
      <c r="B127" t="s">
        <v>135</v>
      </c>
      <c r="C127" s="1">
        <f t="shared" si="3"/>
        <v>22008</v>
      </c>
    </row>
    <row r="128" spans="1:3" x14ac:dyDescent="0.15">
      <c r="A128">
        <v>22009</v>
      </c>
      <c r="B128" t="s">
        <v>136</v>
      </c>
      <c r="C128" s="1">
        <f t="shared" si="3"/>
        <v>22009</v>
      </c>
    </row>
    <row r="129" spans="1:3" x14ac:dyDescent="0.15">
      <c r="A129">
        <v>22010</v>
      </c>
      <c r="B129" t="s">
        <v>137</v>
      </c>
      <c r="C129" s="1">
        <f t="shared" si="3"/>
        <v>22010</v>
      </c>
    </row>
    <row r="130" spans="1:3" x14ac:dyDescent="0.15">
      <c r="A130">
        <v>22011</v>
      </c>
      <c r="B130" t="s">
        <v>138</v>
      </c>
      <c r="C130" s="1">
        <f t="shared" si="3"/>
        <v>22011</v>
      </c>
    </row>
    <row r="131" spans="1:3" x14ac:dyDescent="0.15">
      <c r="A131">
        <v>22012</v>
      </c>
      <c r="B131" t="s">
        <v>139</v>
      </c>
      <c r="C131" s="1">
        <f t="shared" si="3"/>
        <v>22012</v>
      </c>
    </row>
    <row r="132" spans="1:3" x14ac:dyDescent="0.15">
      <c r="A132">
        <v>22013</v>
      </c>
      <c r="B132" t="s">
        <v>140</v>
      </c>
      <c r="C132" s="1">
        <f t="shared" si="3"/>
        <v>22013</v>
      </c>
    </row>
    <row r="133" spans="1:3" x14ac:dyDescent="0.15">
      <c r="A133">
        <v>22014</v>
      </c>
      <c r="B133" t="s">
        <v>141</v>
      </c>
      <c r="C133" s="1">
        <f t="shared" si="3"/>
        <v>22014</v>
      </c>
    </row>
    <row r="134" spans="1:3" x14ac:dyDescent="0.15">
      <c r="A134">
        <v>22015</v>
      </c>
      <c r="B134" t="s">
        <v>142</v>
      </c>
      <c r="C134" s="1">
        <f t="shared" si="3"/>
        <v>22015</v>
      </c>
    </row>
    <row r="135" spans="1:3" x14ac:dyDescent="0.15">
      <c r="A135">
        <v>22016</v>
      </c>
      <c r="B135" t="s">
        <v>143</v>
      </c>
      <c r="C135" s="1">
        <f t="shared" si="3"/>
        <v>22016</v>
      </c>
    </row>
    <row r="136" spans="1:3" x14ac:dyDescent="0.15">
      <c r="A136">
        <v>22017</v>
      </c>
      <c r="B136" t="s">
        <v>144</v>
      </c>
      <c r="C136" s="1">
        <f t="shared" si="3"/>
        <v>22017</v>
      </c>
    </row>
    <row r="137" spans="1:3" x14ac:dyDescent="0.15">
      <c r="A137">
        <v>22018</v>
      </c>
      <c r="B137" t="s">
        <v>145</v>
      </c>
      <c r="C137" s="1">
        <f t="shared" si="3"/>
        <v>22018</v>
      </c>
    </row>
    <row r="138" spans="1:3" x14ac:dyDescent="0.15">
      <c r="A138">
        <v>22019</v>
      </c>
      <c r="B138" t="s">
        <v>146</v>
      </c>
      <c r="C138" s="1">
        <f t="shared" si="3"/>
        <v>22019</v>
      </c>
    </row>
    <row r="139" spans="1:3" x14ac:dyDescent="0.15">
      <c r="A139">
        <v>22020</v>
      </c>
      <c r="B139" t="s">
        <v>147</v>
      </c>
      <c r="C139" s="1">
        <f t="shared" si="3"/>
        <v>22020</v>
      </c>
    </row>
    <row r="140" spans="1:3" x14ac:dyDescent="0.15">
      <c r="A140">
        <v>22021</v>
      </c>
      <c r="B140" t="s">
        <v>148</v>
      </c>
      <c r="C140" s="1">
        <f t="shared" si="3"/>
        <v>22021</v>
      </c>
    </row>
    <row r="141" spans="1:3" x14ac:dyDescent="0.15">
      <c r="A141">
        <v>22022</v>
      </c>
      <c r="B141" t="s">
        <v>149</v>
      </c>
      <c r="C141" s="1">
        <f t="shared" si="3"/>
        <v>22022</v>
      </c>
    </row>
    <row r="142" spans="1:3" x14ac:dyDescent="0.15">
      <c r="A142">
        <v>22023</v>
      </c>
      <c r="B142" t="s">
        <v>150</v>
      </c>
      <c r="C142" s="1">
        <f t="shared" si="3"/>
        <v>22023</v>
      </c>
    </row>
    <row r="143" spans="1:3" x14ac:dyDescent="0.15">
      <c r="A143">
        <v>22024</v>
      </c>
      <c r="B143" t="s">
        <v>151</v>
      </c>
      <c r="C143" s="1">
        <f t="shared" si="3"/>
        <v>22024</v>
      </c>
    </row>
    <row r="144" spans="1:3" x14ac:dyDescent="0.15">
      <c r="A144">
        <v>22025</v>
      </c>
      <c r="B144" t="s">
        <v>152</v>
      </c>
      <c r="C144" s="1">
        <f t="shared" si="3"/>
        <v>22025</v>
      </c>
    </row>
    <row r="145" spans="1:3" x14ac:dyDescent="0.15">
      <c r="A145">
        <v>22026</v>
      </c>
      <c r="B145" t="s">
        <v>153</v>
      </c>
      <c r="C145" s="1">
        <f t="shared" si="3"/>
        <v>22026</v>
      </c>
    </row>
    <row r="146" spans="1:3" x14ac:dyDescent="0.15">
      <c r="A146">
        <v>22027</v>
      </c>
      <c r="B146" t="s">
        <v>154</v>
      </c>
      <c r="C146" s="1">
        <f t="shared" ref="C146:C151" si="4">A146</f>
        <v>22027</v>
      </c>
    </row>
    <row r="147" spans="1:3" x14ac:dyDescent="0.15">
      <c r="A147">
        <v>23001</v>
      </c>
      <c r="B147" t="s">
        <v>155</v>
      </c>
      <c r="C147" s="1">
        <f t="shared" si="4"/>
        <v>23001</v>
      </c>
    </row>
    <row r="148" spans="1:3" x14ac:dyDescent="0.15">
      <c r="A148">
        <v>23002</v>
      </c>
      <c r="B148" t="s">
        <v>156</v>
      </c>
      <c r="C148" s="1">
        <f t="shared" si="4"/>
        <v>23002</v>
      </c>
    </row>
    <row r="149" spans="1:3" x14ac:dyDescent="0.15">
      <c r="A149">
        <v>23003</v>
      </c>
      <c r="B149" t="s">
        <v>157</v>
      </c>
      <c r="C149" s="1">
        <f t="shared" si="4"/>
        <v>23003</v>
      </c>
    </row>
    <row r="150" spans="1:3" x14ac:dyDescent="0.15">
      <c r="A150">
        <v>23004</v>
      </c>
      <c r="B150" t="s">
        <v>158</v>
      </c>
      <c r="C150" s="1">
        <f t="shared" si="4"/>
        <v>23004</v>
      </c>
    </row>
    <row r="151" spans="1:3" x14ac:dyDescent="0.15">
      <c r="A151">
        <v>23005</v>
      </c>
      <c r="B151" t="s">
        <v>159</v>
      </c>
      <c r="C151" s="1">
        <f t="shared" si="4"/>
        <v>23005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奖励</vt:lpstr>
      <vt:lpstr>奖励测试</vt:lpstr>
      <vt:lpstr>奖励辅助</vt:lpstr>
      <vt:lpstr>物品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2017-04-28T09:04:16Z</dcterms:modified>
</cp:coreProperties>
</file>