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技能配置表/"/>
    </mc:Choice>
  </mc:AlternateContent>
  <bookViews>
    <workbookView xWindow="1440" yWindow="2180" windowWidth="27360" windowHeight="148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2" i="1"/>
  <c r="G15" i="1"/>
  <c r="G18" i="1"/>
  <c r="G21" i="1"/>
  <c r="G24" i="1"/>
  <c r="G27" i="1"/>
  <c r="G30" i="1"/>
  <c r="G8" i="1"/>
  <c r="G11" i="1"/>
  <c r="G14" i="1"/>
  <c r="G17" i="1"/>
  <c r="G20" i="1"/>
  <c r="G23" i="1"/>
  <c r="G26" i="1"/>
  <c r="G29" i="1"/>
  <c r="G7" i="1"/>
  <c r="G10" i="1"/>
  <c r="G13" i="1"/>
  <c r="G16" i="1"/>
  <c r="G19" i="1"/>
  <c r="G22" i="1"/>
  <c r="G25" i="1"/>
  <c r="G2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I30" i="1"/>
  <c r="J30" i="1"/>
  <c r="K30" i="1"/>
  <c r="D30" i="1"/>
  <c r="B30" i="1"/>
  <c r="I29" i="1"/>
  <c r="J29" i="1"/>
  <c r="K29" i="1"/>
  <c r="D29" i="1"/>
  <c r="B29" i="1"/>
  <c r="I28" i="1"/>
  <c r="J28" i="1"/>
  <c r="K28" i="1"/>
  <c r="D28" i="1"/>
  <c r="B28" i="1"/>
  <c r="I27" i="1"/>
  <c r="J27" i="1"/>
  <c r="K27" i="1"/>
  <c r="D27" i="1"/>
  <c r="B27" i="1"/>
  <c r="I26" i="1"/>
  <c r="J26" i="1"/>
  <c r="K26" i="1"/>
  <c r="D26" i="1"/>
  <c r="B26" i="1"/>
  <c r="I25" i="1"/>
  <c r="J25" i="1"/>
  <c r="K25" i="1"/>
  <c r="D25" i="1"/>
  <c r="B25" i="1"/>
  <c r="I24" i="1"/>
  <c r="J24" i="1"/>
  <c r="K24" i="1"/>
  <c r="D24" i="1"/>
  <c r="B24" i="1"/>
  <c r="I23" i="1"/>
  <c r="J23" i="1"/>
  <c r="K23" i="1"/>
  <c r="D23" i="1"/>
  <c r="B23" i="1"/>
  <c r="I22" i="1"/>
  <c r="J22" i="1"/>
  <c r="K22" i="1"/>
  <c r="D22" i="1"/>
  <c r="B22" i="1"/>
  <c r="I21" i="1"/>
  <c r="J21" i="1"/>
  <c r="K21" i="1"/>
  <c r="D21" i="1"/>
  <c r="B21" i="1"/>
  <c r="I20" i="1"/>
  <c r="J20" i="1"/>
  <c r="K20" i="1"/>
  <c r="D20" i="1"/>
  <c r="B20" i="1"/>
  <c r="I19" i="1"/>
  <c r="J19" i="1"/>
  <c r="K19" i="1"/>
  <c r="D19" i="1"/>
  <c r="B19" i="1"/>
  <c r="I18" i="1"/>
  <c r="J18" i="1"/>
  <c r="K18" i="1"/>
  <c r="D18" i="1"/>
  <c r="B18" i="1"/>
  <c r="I17" i="1"/>
  <c r="J17" i="1"/>
  <c r="K17" i="1"/>
  <c r="D17" i="1"/>
  <c r="B17" i="1"/>
  <c r="I16" i="1"/>
  <c r="J16" i="1"/>
  <c r="K16" i="1"/>
  <c r="D16" i="1"/>
  <c r="B16" i="1"/>
  <c r="I15" i="1"/>
  <c r="J15" i="1"/>
  <c r="K15" i="1"/>
  <c r="D15" i="1"/>
  <c r="B15" i="1"/>
  <c r="I14" i="1"/>
  <c r="J14" i="1"/>
  <c r="K14" i="1"/>
  <c r="D14" i="1"/>
  <c r="B14" i="1"/>
  <c r="I13" i="1"/>
  <c r="J13" i="1"/>
  <c r="K13" i="1"/>
  <c r="D13" i="1"/>
  <c r="B13" i="1"/>
  <c r="I12" i="1"/>
  <c r="J12" i="1"/>
  <c r="K12" i="1"/>
  <c r="D12" i="1"/>
  <c r="B12" i="1"/>
  <c r="I11" i="1"/>
  <c r="J11" i="1"/>
  <c r="K11" i="1"/>
  <c r="D11" i="1"/>
  <c r="B11" i="1"/>
  <c r="I10" i="1"/>
  <c r="J10" i="1"/>
  <c r="K10" i="1"/>
  <c r="D10" i="1"/>
  <c r="B10" i="1"/>
  <c r="I9" i="1"/>
  <c r="J9" i="1"/>
  <c r="K9" i="1"/>
  <c r="D9" i="1"/>
  <c r="B9" i="1"/>
  <c r="I8" i="1"/>
  <c r="J8" i="1"/>
  <c r="K8" i="1"/>
  <c r="D8" i="1"/>
  <c r="B8" i="1"/>
  <c r="I7" i="1"/>
  <c r="J7" i="1"/>
  <c r="K7" i="1"/>
  <c r="D7" i="1"/>
  <c r="B7" i="1"/>
  <c r="I6" i="1"/>
  <c r="J6" i="1"/>
  <c r="K6" i="1"/>
  <c r="D6" i="1"/>
  <c r="B6" i="1"/>
  <c r="I5" i="1"/>
  <c r="J5" i="1"/>
  <c r="K5" i="1"/>
  <c r="D5" i="1"/>
  <c r="B5" i="1"/>
  <c r="I4" i="1"/>
  <c r="J4" i="1"/>
  <c r="K4" i="1"/>
  <c r="D4" i="1"/>
  <c r="B4" i="1"/>
</calcChain>
</file>

<file path=xl/sharedStrings.xml><?xml version="1.0" encoding="utf-8"?>
<sst xmlns="http://schemas.openxmlformats.org/spreadsheetml/2006/main" count="434" uniqueCount="346">
  <si>
    <t>ID</t>
  </si>
  <si>
    <t>图标</t>
  </si>
  <si>
    <t>激活的星级</t>
  </si>
  <si>
    <t>属性</t>
  </si>
  <si>
    <t>加技能介绍</t>
  </si>
  <si>
    <t>技能名称</t>
  </si>
  <si>
    <t>:</t>
    <phoneticPr fontId="1" type="noConversion"/>
  </si>
  <si>
    <t>普攻</t>
  </si>
  <si>
    <t>skill_32</t>
  </si>
  <si>
    <t>int</t>
  </si>
  <si>
    <t>str</t>
  </si>
  <si>
    <t>力量</t>
    <rPh sb="0" eb="1">
      <t>li'l</t>
    </rPh>
    <phoneticPr fontId="1" type="noConversion"/>
  </si>
  <si>
    <t>STR</t>
  </si>
  <si>
    <t>力量比率</t>
  </si>
  <si>
    <t>STR_P</t>
  </si>
  <si>
    <t>编号</t>
    <rPh sb="0" eb="1">
      <t>bian'hao</t>
    </rPh>
    <phoneticPr fontId="1" type="noConversion"/>
  </si>
  <si>
    <t>装扮品质</t>
    <rPh sb="0" eb="1">
      <t>zhuang'b</t>
    </rPh>
    <rPh sb="2" eb="3">
      <t>pin'z</t>
    </rPh>
    <phoneticPr fontId="1" type="noConversion"/>
  </si>
  <si>
    <t>装扮偏向</t>
    <rPh sb="0" eb="1">
      <t>zhuang'b</t>
    </rPh>
    <rPh sb="2" eb="3">
      <t>pian'x</t>
    </rPh>
    <phoneticPr fontId="1" type="noConversion"/>
  </si>
  <si>
    <t>标识</t>
    <rPh sb="0" eb="1">
      <t>biao's</t>
    </rPh>
    <phoneticPr fontId="1" type="noConversion"/>
  </si>
  <si>
    <t>主属性</t>
    <rPh sb="0" eb="1">
      <t>zhu</t>
    </rPh>
    <rPh sb="1" eb="2">
      <t>shu'x</t>
    </rPh>
    <phoneticPr fontId="1" type="noConversion"/>
  </si>
  <si>
    <t>副属性</t>
    <rPh sb="0" eb="1">
      <t>fu</t>
    </rPh>
    <rPh sb="1" eb="2">
      <t>shu'x</t>
    </rPh>
    <phoneticPr fontId="1" type="noConversion"/>
  </si>
  <si>
    <t>流血击</t>
  </si>
  <si>
    <t>skill_01</t>
  </si>
  <si>
    <t>id</t>
  </si>
  <si>
    <t>icon</t>
  </si>
  <si>
    <t>star</t>
  </si>
  <si>
    <t>attr</t>
  </si>
  <si>
    <t>info</t>
  </si>
  <si>
    <t>name</t>
  </si>
  <si>
    <t>技能计数</t>
    <rPh sb="0" eb="1">
      <t>ji'neng</t>
    </rPh>
    <rPh sb="2" eb="3">
      <t>ji'shu</t>
    </rPh>
    <phoneticPr fontId="1" type="noConversion"/>
  </si>
  <si>
    <t>装备号</t>
    <rPh sb="0" eb="1">
      <t>zhuang'b</t>
    </rPh>
    <rPh sb="2" eb="3">
      <t>hao</t>
    </rPh>
    <phoneticPr fontId="1" type="noConversion"/>
  </si>
  <si>
    <t>技能名称</t>
    <rPh sb="0" eb="1">
      <t>ji'neng</t>
    </rPh>
    <rPh sb="2" eb="3">
      <t>ming'c</t>
    </rPh>
    <phoneticPr fontId="1" type="noConversion"/>
  </si>
  <si>
    <t>品质</t>
    <rPh sb="0" eb="1">
      <t>pin'z</t>
    </rPh>
    <phoneticPr fontId="1" type="noConversion"/>
  </si>
  <si>
    <t>敏捷</t>
    <rPh sb="0" eb="1">
      <t>min'j</t>
    </rPh>
    <phoneticPr fontId="1" type="noConversion"/>
  </si>
  <si>
    <t>DEX</t>
  </si>
  <si>
    <t>敏捷比率</t>
  </si>
  <si>
    <t>DEX_P</t>
  </si>
  <si>
    <t>低</t>
    <rPh sb="0" eb="1">
      <t>di</t>
    </rPh>
    <phoneticPr fontId="1" type="noConversion"/>
  </si>
  <si>
    <t>攻</t>
    <rPh sb="0" eb="1">
      <t>gong</t>
    </rPh>
    <phoneticPr fontId="1" type="noConversion"/>
  </si>
  <si>
    <t>攻低</t>
  </si>
  <si>
    <t>攻击比率</t>
    <rPh sb="0" eb="1">
      <t>gong'j</t>
    </rPh>
    <rPh sb="2" eb="3">
      <t>bi'l</t>
    </rPh>
    <phoneticPr fontId="1" type="noConversion"/>
  </si>
  <si>
    <t>暴击</t>
    <rPh sb="0" eb="1">
      <t>bao'ji</t>
    </rPh>
    <phoneticPr fontId="1" type="noConversion"/>
  </si>
  <si>
    <t>速度比率</t>
    <rPh sb="0" eb="1">
      <t>su'd</t>
    </rPh>
    <rPh sb="2" eb="3">
      <t>bi'l</t>
    </rPh>
    <phoneticPr fontId="1" type="noConversion"/>
  </si>
  <si>
    <t>月之舞</t>
  </si>
  <si>
    <t>skill_09</t>
  </si>
  <si>
    <t>攻击增加5%</t>
    <rPh sb="0" eb="1">
      <t>gong'j</t>
    </rPh>
    <rPh sb="2" eb="3">
      <t>zeng'j</t>
    </rPh>
    <phoneticPr fontId="1" type="noConversion"/>
  </si>
  <si>
    <t>攻击增幅小</t>
  </si>
  <si>
    <t>体力</t>
    <rPh sb="0" eb="1">
      <t>ti'l</t>
    </rPh>
    <phoneticPr fontId="1" type="noConversion"/>
  </si>
  <si>
    <t>VIT</t>
  </si>
  <si>
    <t>体力比率</t>
  </si>
  <si>
    <t>VIT_P</t>
  </si>
  <si>
    <t>中</t>
    <rPh sb="0" eb="1">
      <t>zhong</t>
    </rPh>
    <phoneticPr fontId="1" type="noConversion"/>
  </si>
  <si>
    <t>攻中</t>
  </si>
  <si>
    <t>驱逐之乐</t>
  </si>
  <si>
    <t>skill_28</t>
  </si>
  <si>
    <t>暴击率增加5</t>
    <rPh sb="0" eb="1">
      <t>bao'j</t>
    </rPh>
    <rPh sb="2" eb="3">
      <t>lv</t>
    </rPh>
    <rPh sb="3" eb="4">
      <t>zeng'j</t>
    </rPh>
    <phoneticPr fontId="1" type="noConversion"/>
  </si>
  <si>
    <t>暴击增幅小</t>
  </si>
  <si>
    <t>智力</t>
    <rPh sb="0" eb="1">
      <t>zhi'l</t>
    </rPh>
    <phoneticPr fontId="1" type="noConversion"/>
  </si>
  <si>
    <t>INT</t>
  </si>
  <si>
    <t>智力比率</t>
  </si>
  <si>
    <t>INT_P</t>
  </si>
  <si>
    <t>高</t>
    <rPh sb="0" eb="1">
      <t>gao</t>
    </rPh>
    <phoneticPr fontId="1" type="noConversion"/>
  </si>
  <si>
    <t>攻高</t>
  </si>
  <si>
    <t>祝福术</t>
  </si>
  <si>
    <t>skill_07</t>
  </si>
  <si>
    <t>速度增加5%</t>
    <rPh sb="0" eb="1">
      <t>su'd</t>
    </rPh>
    <rPh sb="2" eb="3">
      <t>zeng'j</t>
    </rPh>
    <phoneticPr fontId="1" type="noConversion"/>
  </si>
  <si>
    <t>速度增幅小</t>
  </si>
  <si>
    <t>血量</t>
    <rPh sb="0" eb="1">
      <t>xue'l</t>
    </rPh>
    <phoneticPr fontId="1" type="noConversion"/>
  </si>
  <si>
    <t>HP</t>
  </si>
  <si>
    <t>血量比率</t>
  </si>
  <si>
    <t>HP_P</t>
  </si>
  <si>
    <t>防</t>
    <rPh sb="0" eb="1">
      <t>fang</t>
    </rPh>
    <phoneticPr fontId="1" type="noConversion"/>
  </si>
  <si>
    <t>防低</t>
  </si>
  <si>
    <t>防御比率</t>
    <rPh sb="0" eb="1">
      <t>fang'yu</t>
    </rPh>
    <rPh sb="2" eb="3">
      <t>bi'l</t>
    </rPh>
    <phoneticPr fontId="1" type="noConversion"/>
  </si>
  <si>
    <t>格挡</t>
    <rPh sb="0" eb="1">
      <t>ge'dang</t>
    </rPh>
    <phoneticPr fontId="1" type="noConversion"/>
  </si>
  <si>
    <t>雷击</t>
  </si>
  <si>
    <t>skill_26</t>
  </si>
  <si>
    <t>攻击增加10%</t>
    <rPh sb="0" eb="1">
      <t>gong'j</t>
    </rPh>
    <rPh sb="2" eb="3">
      <t>zeng'j</t>
    </rPh>
    <phoneticPr fontId="1" type="noConversion"/>
  </si>
  <si>
    <t>攻击增幅中</t>
  </si>
  <si>
    <t>攻击</t>
    <rPh sb="0" eb="1">
      <t>gong'j</t>
    </rPh>
    <phoneticPr fontId="1" type="noConversion"/>
  </si>
  <si>
    <t>ATK</t>
  </si>
  <si>
    <t>攻击比率</t>
  </si>
  <si>
    <t>ATK_P</t>
  </si>
  <si>
    <t>防中</t>
  </si>
  <si>
    <t>人鱼之怒</t>
  </si>
  <si>
    <t>skill_12</t>
  </si>
  <si>
    <t>暴击率增加10</t>
    <rPh sb="0" eb="1">
      <t>bao'j</t>
    </rPh>
    <rPh sb="2" eb="3">
      <t>lv</t>
    </rPh>
    <rPh sb="3" eb="4">
      <t>zeng'j</t>
    </rPh>
    <phoneticPr fontId="1" type="noConversion"/>
  </si>
  <si>
    <t>暴击增幅中</t>
  </si>
  <si>
    <t>技能攻击</t>
    <rPh sb="0" eb="1">
      <t>ji'neng</t>
    </rPh>
    <rPh sb="2" eb="3">
      <t>gong'j</t>
    </rPh>
    <phoneticPr fontId="1" type="noConversion"/>
  </si>
  <si>
    <t>STK</t>
  </si>
  <si>
    <t>技能攻击比率</t>
  </si>
  <si>
    <t>STK_P</t>
  </si>
  <si>
    <t>防高</t>
  </si>
  <si>
    <t>怒焰斩击</t>
  </si>
  <si>
    <t>skill_13</t>
  </si>
  <si>
    <t>速度增加10%</t>
    <rPh sb="0" eb="1">
      <t>su'd</t>
    </rPh>
    <rPh sb="2" eb="3">
      <t>zeng'j</t>
    </rPh>
    <phoneticPr fontId="1" type="noConversion"/>
  </si>
  <si>
    <t>速度增幅中</t>
  </si>
  <si>
    <t>防御</t>
    <rPh sb="0" eb="1">
      <t>fang'yu</t>
    </rPh>
    <phoneticPr fontId="1" type="noConversion"/>
  </si>
  <si>
    <t>DEF</t>
  </si>
  <si>
    <t>防御比率</t>
  </si>
  <si>
    <t>DEF_P</t>
  </si>
  <si>
    <t>血</t>
    <rPh sb="0" eb="1">
      <t>xue</t>
    </rPh>
    <phoneticPr fontId="1" type="noConversion"/>
  </si>
  <si>
    <t>血低</t>
  </si>
  <si>
    <t>血量比率</t>
    <rPh sb="0" eb="1">
      <t>xue'l</t>
    </rPh>
    <rPh sb="2" eb="3">
      <t>bi'lv</t>
    </rPh>
    <phoneticPr fontId="1" type="noConversion"/>
  </si>
  <si>
    <t>反击</t>
    <rPh sb="0" eb="1">
      <t>fan'j</t>
    </rPh>
    <phoneticPr fontId="1" type="noConversion"/>
  </si>
  <si>
    <t>回避率</t>
    <rPh sb="0" eb="1">
      <t>hui'b</t>
    </rPh>
    <rPh sb="2" eb="3">
      <t>lv</t>
    </rPh>
    <phoneticPr fontId="1" type="noConversion"/>
  </si>
  <si>
    <t>雪飘千里</t>
  </si>
  <si>
    <t>skill_36</t>
  </si>
  <si>
    <t>攻击增加15%</t>
    <rPh sb="0" eb="1">
      <t>gong'j</t>
    </rPh>
    <rPh sb="2" eb="3">
      <t>zeng'j</t>
    </rPh>
    <phoneticPr fontId="1" type="noConversion"/>
  </si>
  <si>
    <t>攻击增幅大</t>
  </si>
  <si>
    <t>速度</t>
    <rPh sb="0" eb="1">
      <t>su'd</t>
    </rPh>
    <phoneticPr fontId="1" type="noConversion"/>
  </si>
  <si>
    <t>SPD</t>
  </si>
  <si>
    <t>速度比率</t>
  </si>
  <si>
    <t>SPD_P</t>
  </si>
  <si>
    <t>血中</t>
  </si>
  <si>
    <t>玄冰巨浪</t>
  </si>
  <si>
    <t>skill_25</t>
  </si>
  <si>
    <t>暴击率增加15</t>
    <rPh sb="0" eb="1">
      <t>bao'j</t>
    </rPh>
    <rPh sb="2" eb="3">
      <t>lv</t>
    </rPh>
    <rPh sb="3" eb="4">
      <t>zeng'j</t>
    </rPh>
    <phoneticPr fontId="1" type="noConversion"/>
  </si>
  <si>
    <t>暴击增幅大</t>
  </si>
  <si>
    <t>聚怒气</t>
    <rPh sb="0" eb="1">
      <t>ju</t>
    </rPh>
    <rPh sb="1" eb="2">
      <t>nu'q</t>
    </rPh>
    <phoneticPr fontId="1" type="noConversion"/>
  </si>
  <si>
    <t>MP</t>
  </si>
  <si>
    <t>聚怒气比率</t>
  </si>
  <si>
    <t>MP_P</t>
  </si>
  <si>
    <t>血高</t>
  </si>
  <si>
    <t>束缚之乐</t>
  </si>
  <si>
    <t>skill_18</t>
  </si>
  <si>
    <t>速度增加15%</t>
    <rPh sb="0" eb="1">
      <t>su'd</t>
    </rPh>
    <rPh sb="2" eb="3">
      <t>zeng'j</t>
    </rPh>
    <phoneticPr fontId="1" type="noConversion"/>
  </si>
  <si>
    <t>速度增幅大</t>
  </si>
  <si>
    <t>初始怒气</t>
    <rPh sb="0" eb="1">
      <t>chu's</t>
    </rPh>
    <rPh sb="2" eb="3">
      <t>nu'q</t>
    </rPh>
    <phoneticPr fontId="1" type="noConversion"/>
  </si>
  <si>
    <t>MPS</t>
  </si>
  <si>
    <t>初始怒气比率</t>
  </si>
  <si>
    <t>MPS_P</t>
  </si>
  <si>
    <t>女神祝福</t>
  </si>
  <si>
    <t>skill_11</t>
  </si>
  <si>
    <t>防御增加5%</t>
    <rPh sb="0" eb="1">
      <t>fang'yu</t>
    </rPh>
    <rPh sb="2" eb="3">
      <t>zeng'j</t>
    </rPh>
    <phoneticPr fontId="1" type="noConversion"/>
  </si>
  <si>
    <t>防御增幅小</t>
  </si>
  <si>
    <t>回怒值</t>
    <rPh sb="0" eb="1">
      <t>hui</t>
    </rPh>
    <rPh sb="1" eb="2">
      <t>nu</t>
    </rPh>
    <rPh sb="2" eb="3">
      <t>zhi</t>
    </rPh>
    <phoneticPr fontId="1" type="noConversion"/>
  </si>
  <si>
    <t>MPR</t>
  </si>
  <si>
    <t>回怒值比率</t>
  </si>
  <si>
    <t>MPR_P</t>
  </si>
  <si>
    <t>星雨降临</t>
  </si>
  <si>
    <t>skill_04</t>
  </si>
  <si>
    <t>格挡率增加5</t>
    <rPh sb="0" eb="1">
      <t>ge'dang</t>
    </rPh>
    <rPh sb="2" eb="3">
      <t>lv</t>
    </rPh>
    <rPh sb="3" eb="4">
      <t>zeng'j</t>
    </rPh>
    <phoneticPr fontId="1" type="noConversion"/>
  </si>
  <si>
    <t>格挡增幅小</t>
  </si>
  <si>
    <t>命中</t>
    <rPh sb="0" eb="1">
      <t>ming'z</t>
    </rPh>
    <phoneticPr fontId="1" type="noConversion"/>
  </si>
  <si>
    <t>HIT</t>
  </si>
  <si>
    <t>命中比率</t>
  </si>
  <si>
    <t>HIT_P</t>
  </si>
  <si>
    <t>死神之舞</t>
  </si>
  <si>
    <t>skill_22</t>
  </si>
  <si>
    <t>回避率</t>
    <rPh sb="0" eb="1">
      <t>hui'bi</t>
    </rPh>
    <rPh sb="2" eb="3">
      <t>lv</t>
    </rPh>
    <phoneticPr fontId="1" type="noConversion"/>
  </si>
  <si>
    <t>MIS</t>
  </si>
  <si>
    <t>回避率比率</t>
  </si>
  <si>
    <t>MIS_P</t>
  </si>
  <si>
    <t>自然馈赠</t>
  </si>
  <si>
    <t>skill_29</t>
  </si>
  <si>
    <t>防御增加10%</t>
    <rPh sb="0" eb="1">
      <t>fang'yu</t>
    </rPh>
    <rPh sb="2" eb="3">
      <t>zeng'j</t>
    </rPh>
    <phoneticPr fontId="1" type="noConversion"/>
  </si>
  <si>
    <t>防御增幅中</t>
  </si>
  <si>
    <t>BOK</t>
  </si>
  <si>
    <t>格挡比率</t>
  </si>
  <si>
    <t>BOK_P</t>
  </si>
  <si>
    <t>神乐之华彩</t>
  </si>
  <si>
    <t>skill_34</t>
  </si>
  <si>
    <t>格挡率增加10</t>
    <rPh sb="0" eb="1">
      <t>ge'dang</t>
    </rPh>
    <rPh sb="2" eb="3">
      <t>lv</t>
    </rPh>
    <rPh sb="3" eb="4">
      <t>zeng'j</t>
    </rPh>
    <phoneticPr fontId="1" type="noConversion"/>
  </si>
  <si>
    <t>格挡增幅中</t>
  </si>
  <si>
    <t>COT</t>
  </si>
  <si>
    <t>反击比率</t>
  </si>
  <si>
    <t>COT_P</t>
  </si>
  <si>
    <t>狂龙刺</t>
  </si>
  <si>
    <t>skill_31</t>
  </si>
  <si>
    <t>连击</t>
    <rPh sb="0" eb="1">
      <t>lian'j</t>
    </rPh>
    <phoneticPr fontId="1" type="noConversion"/>
  </si>
  <si>
    <t>COB</t>
  </si>
  <si>
    <t>连击比率</t>
  </si>
  <si>
    <t>COB_P</t>
  </si>
  <si>
    <t>寒狱审批</t>
  </si>
  <si>
    <t>skill_10</t>
  </si>
  <si>
    <t>防御增加15%</t>
    <rPh sb="0" eb="1">
      <t>fang'yu</t>
    </rPh>
    <rPh sb="2" eb="3">
      <t>zeng'j</t>
    </rPh>
    <phoneticPr fontId="1" type="noConversion"/>
  </si>
  <si>
    <t>防御增幅大</t>
  </si>
  <si>
    <t>暴击</t>
    <rPh sb="0" eb="1">
      <t>bao'j</t>
    </rPh>
    <phoneticPr fontId="1" type="noConversion"/>
  </si>
  <si>
    <t>CRI</t>
  </si>
  <si>
    <t>暴击比率</t>
  </si>
  <si>
    <t>CRI_P</t>
  </si>
  <si>
    <t>雷鸣咒</t>
  </si>
  <si>
    <t>skill_17</t>
  </si>
  <si>
    <t>格挡率增加15</t>
    <rPh sb="0" eb="1">
      <t>ge'dang</t>
    </rPh>
    <rPh sb="2" eb="3">
      <t>lv</t>
    </rPh>
    <rPh sb="3" eb="4">
      <t>zeng'j</t>
    </rPh>
    <phoneticPr fontId="1" type="noConversion"/>
  </si>
  <si>
    <t>格挡增幅大</t>
  </si>
  <si>
    <t>爆伤</t>
    <rPh sb="0" eb="1">
      <t>bao'shang</t>
    </rPh>
    <phoneticPr fontId="1" type="noConversion"/>
  </si>
  <si>
    <t>CPR</t>
  </si>
  <si>
    <t>爆伤比率</t>
  </si>
  <si>
    <t>CPR_P</t>
  </si>
  <si>
    <t>玄冰箭</t>
  </si>
  <si>
    <t>skill_15</t>
  </si>
  <si>
    <t>破甲</t>
    <rPh sb="0" eb="1">
      <t>po'j</t>
    </rPh>
    <phoneticPr fontId="1" type="noConversion"/>
  </si>
  <si>
    <t>PEN</t>
  </si>
  <si>
    <t>破甲比率</t>
  </si>
  <si>
    <t>PEN_P</t>
  </si>
  <si>
    <t>守护之力</t>
  </si>
  <si>
    <t>skill_14</t>
  </si>
  <si>
    <t>血量增加5&amp;</t>
    <rPh sb="0" eb="1">
      <t>xue'l</t>
    </rPh>
    <rPh sb="2" eb="3">
      <t>zeng'j</t>
    </rPh>
    <phoneticPr fontId="1" type="noConversion"/>
  </si>
  <si>
    <t>血量增幅小</t>
  </si>
  <si>
    <t>免伤</t>
    <rPh sb="0" eb="1">
      <t>mian'shang</t>
    </rPh>
    <phoneticPr fontId="1" type="noConversion"/>
  </si>
  <si>
    <t>TUF</t>
  </si>
  <si>
    <t>免伤比率</t>
  </si>
  <si>
    <t>TUF_P</t>
  </si>
  <si>
    <t>冰突刺</t>
  </si>
  <si>
    <t>skill_06</t>
  </si>
  <si>
    <t>反击率增加5</t>
    <rPh sb="0" eb="1">
      <t>fan'j</t>
    </rPh>
    <rPh sb="2" eb="3">
      <t>lv</t>
    </rPh>
    <rPh sb="3" eb="4">
      <t>zeng'j</t>
    </rPh>
    <phoneticPr fontId="1" type="noConversion"/>
  </si>
  <si>
    <t>反击增幅小</t>
  </si>
  <si>
    <t>玄冰剑</t>
  </si>
  <si>
    <t>回避率增加5</t>
    <rPh sb="0" eb="1">
      <t>hui'b</t>
    </rPh>
    <rPh sb="2" eb="3">
      <t>lv</t>
    </rPh>
    <rPh sb="3" eb="4">
      <t>zeng'j</t>
    </rPh>
    <phoneticPr fontId="1" type="noConversion"/>
  </si>
  <si>
    <t>回避增幅小</t>
  </si>
  <si>
    <t>光辉之力</t>
  </si>
  <si>
    <t>skill_08</t>
  </si>
  <si>
    <t>血量增加10&amp;</t>
    <rPh sb="0" eb="1">
      <t>xue'l</t>
    </rPh>
    <rPh sb="2" eb="3">
      <t>zeng'j</t>
    </rPh>
    <phoneticPr fontId="1" type="noConversion"/>
  </si>
  <si>
    <t>血量增幅中</t>
  </si>
  <si>
    <t>回春术</t>
  </si>
  <si>
    <t>skill_05</t>
  </si>
  <si>
    <t>反击率增加10</t>
    <rPh sb="0" eb="1">
      <t>fan'j</t>
    </rPh>
    <rPh sb="2" eb="3">
      <t>lv</t>
    </rPh>
    <rPh sb="3" eb="4">
      <t>zeng'j</t>
    </rPh>
    <phoneticPr fontId="1" type="noConversion"/>
  </si>
  <si>
    <t>反击增幅中</t>
  </si>
  <si>
    <t>黑龙卷风</t>
  </si>
  <si>
    <t>skill_03</t>
  </si>
  <si>
    <t>回避率增加10</t>
    <rPh sb="0" eb="1">
      <t>hui'b</t>
    </rPh>
    <rPh sb="2" eb="3">
      <t>lv</t>
    </rPh>
    <rPh sb="3" eb="4">
      <t>zeng'j</t>
    </rPh>
    <phoneticPr fontId="1" type="noConversion"/>
  </si>
  <si>
    <t>回避增幅中</t>
  </si>
  <si>
    <t>冲击斩</t>
  </si>
  <si>
    <t>skill_24</t>
  </si>
  <si>
    <t>血量增加15&amp;</t>
    <rPh sb="0" eb="1">
      <t>xue'l</t>
    </rPh>
    <rPh sb="2" eb="3">
      <t>zeng'j</t>
    </rPh>
    <phoneticPr fontId="1" type="noConversion"/>
  </si>
  <si>
    <t>血量增幅大</t>
  </si>
  <si>
    <t>大回春术</t>
  </si>
  <si>
    <t>skill_19</t>
  </si>
  <si>
    <t>反击率增加15</t>
    <rPh sb="0" eb="1">
      <t>fan'j</t>
    </rPh>
    <rPh sb="2" eb="3">
      <t>lv</t>
    </rPh>
    <rPh sb="3" eb="4">
      <t>zeng'j</t>
    </rPh>
    <phoneticPr fontId="1" type="noConversion"/>
  </si>
  <si>
    <t>反击增幅大</t>
  </si>
  <si>
    <t>巫诅之阵</t>
  </si>
  <si>
    <t>skill_33</t>
  </si>
  <si>
    <t>回避率增加15</t>
    <rPh sb="0" eb="1">
      <t>hui'b</t>
    </rPh>
    <rPh sb="2" eb="3">
      <t>lv</t>
    </rPh>
    <rPh sb="3" eb="4">
      <t>zeng'j</t>
    </rPh>
    <phoneticPr fontId="1" type="noConversion"/>
  </si>
  <si>
    <t>回避增幅大</t>
  </si>
  <si>
    <t>弯月斩</t>
  </si>
  <si>
    <t>skill_20</t>
  </si>
  <si>
    <t>极寒冰爆</t>
  </si>
  <si>
    <t>skill_30</t>
  </si>
  <si>
    <t>BUFF</t>
  </si>
  <si>
    <t>生命小</t>
  </si>
  <si>
    <t>buff_07</t>
  </si>
  <si>
    <t>吸血</t>
  </si>
  <si>
    <t>buff_29</t>
  </si>
  <si>
    <t>风之子</t>
  </si>
  <si>
    <t>buff_16</t>
  </si>
  <si>
    <t>攻击大</t>
  </si>
  <si>
    <t>buff_06</t>
  </si>
  <si>
    <t>生命大</t>
  </si>
  <si>
    <t>buff_09</t>
  </si>
  <si>
    <t>必胜</t>
  </si>
  <si>
    <t>buff_14</t>
  </si>
  <si>
    <t>鼓舞</t>
  </si>
  <si>
    <t>buff_20</t>
  </si>
  <si>
    <t>刚烈</t>
  </si>
  <si>
    <t>buff_18</t>
  </si>
  <si>
    <t>攻击小</t>
  </si>
  <si>
    <t>buff_04</t>
  </si>
  <si>
    <t>急速</t>
  </si>
  <si>
    <t>buff_21</t>
  </si>
  <si>
    <t>致命</t>
  </si>
  <si>
    <t>buff_31</t>
  </si>
  <si>
    <t>腐蚀</t>
  </si>
  <si>
    <t>buff_17</t>
  </si>
  <si>
    <t>攻击中</t>
  </si>
  <si>
    <t>buff_05</t>
  </si>
  <si>
    <t>祈祷</t>
  </si>
  <si>
    <t>buff_26</t>
  </si>
  <si>
    <t>免伤</t>
  </si>
  <si>
    <t>buff_25</t>
  </si>
  <si>
    <t>痛苦</t>
  </si>
  <si>
    <t>buff_28</t>
  </si>
  <si>
    <t>防御小</t>
  </si>
  <si>
    <t>buff_01</t>
  </si>
  <si>
    <t>祝福小</t>
  </si>
  <si>
    <t>buff_10</t>
  </si>
  <si>
    <t>守护</t>
  </si>
  <si>
    <t>buff_27</t>
  </si>
  <si>
    <t>生命中</t>
  </si>
  <si>
    <t>buff_08</t>
  </si>
  <si>
    <t>冷血</t>
  </si>
  <si>
    <t>buff_24</t>
  </si>
  <si>
    <t>暴伤</t>
  </si>
  <si>
    <t>buff_13</t>
  </si>
  <si>
    <t>精准</t>
  </si>
  <si>
    <t>buff_22</t>
  </si>
  <si>
    <t>防御中</t>
  </si>
  <si>
    <t>buff_02</t>
  </si>
  <si>
    <t>祝福中</t>
  </si>
  <si>
    <t>buff_11</t>
  </si>
  <si>
    <t>直觉</t>
  </si>
  <si>
    <t>buff_30</t>
  </si>
  <si>
    <t>冷静</t>
  </si>
  <si>
    <t>buff_23</t>
  </si>
  <si>
    <t>祝福大</t>
  </si>
  <si>
    <t>buff_12</t>
  </si>
  <si>
    <t>防御大</t>
  </si>
  <si>
    <t>buff_03</t>
  </si>
  <si>
    <t>格挡</t>
  </si>
  <si>
    <t>buff_19</t>
  </si>
  <si>
    <t>迟钝</t>
  </si>
  <si>
    <t>buff_15</t>
  </si>
  <si>
    <t>战斗Buff</t>
    <phoneticPr fontId="1" type="noConversion"/>
  </si>
  <si>
    <t>中毒</t>
  </si>
  <si>
    <t>buff_32</t>
  </si>
  <si>
    <t>眩晕</t>
  </si>
  <si>
    <t>buff_33</t>
  </si>
  <si>
    <t>减速</t>
  </si>
  <si>
    <t>buff_34</t>
    <phoneticPr fontId="1" type="noConversion"/>
  </si>
  <si>
    <t>防御增加</t>
  </si>
  <si>
    <t>buff_35</t>
    <phoneticPr fontId="1" type="noConversion"/>
  </si>
  <si>
    <t>buff_36</t>
    <phoneticPr fontId="1" type="noConversion"/>
  </si>
  <si>
    <t>减防</t>
  </si>
  <si>
    <t>buff_37</t>
    <phoneticPr fontId="1" type="noConversion"/>
  </si>
  <si>
    <t>减攻</t>
  </si>
  <si>
    <t>buff_38</t>
    <phoneticPr fontId="1" type="noConversion"/>
  </si>
  <si>
    <t>buff_39</t>
    <phoneticPr fontId="1" type="noConversion"/>
  </si>
  <si>
    <t>混乱</t>
  </si>
  <si>
    <t>buff_40</t>
    <phoneticPr fontId="1" type="noConversion"/>
  </si>
  <si>
    <t>攻击增加</t>
  </si>
  <si>
    <t>buff_41</t>
    <phoneticPr fontId="1" type="noConversion"/>
  </si>
  <si>
    <t>死亡回血</t>
  </si>
  <si>
    <t>buff_42</t>
    <phoneticPr fontId="1" type="noConversion"/>
  </si>
  <si>
    <t>加速</t>
  </si>
  <si>
    <t>buff_43</t>
    <phoneticPr fontId="1" type="noConversion"/>
  </si>
  <si>
    <t>免疫中毒</t>
  </si>
  <si>
    <t>buff_44</t>
    <phoneticPr fontId="1" type="noConversion"/>
  </si>
  <si>
    <t>免疫眩晕</t>
  </si>
  <si>
    <t>buff_45</t>
    <phoneticPr fontId="1" type="noConversion"/>
  </si>
  <si>
    <t>免疫混乱</t>
  </si>
  <si>
    <t>buff_46</t>
    <phoneticPr fontId="1" type="noConversion"/>
  </si>
  <si>
    <t>主动每回合回血</t>
    <rPh sb="0" eb="1">
      <t>zhu'd</t>
    </rPh>
    <rPh sb="2" eb="3">
      <t>mei</t>
    </rPh>
    <rPh sb="3" eb="4">
      <t>hui'h</t>
    </rPh>
    <rPh sb="5" eb="6">
      <t>hui'xue</t>
    </rPh>
    <phoneticPr fontId="1" type="noConversion"/>
  </si>
  <si>
    <t>buff_47</t>
  </si>
  <si>
    <t>坐骑技能</t>
    <phoneticPr fontId="1" type="noConversion"/>
  </si>
  <si>
    <t>buff_48</t>
  </si>
  <si>
    <t>buff_49</t>
  </si>
  <si>
    <t>buff_50</t>
  </si>
  <si>
    <t>buff_51</t>
  </si>
  <si>
    <t>buff_52</t>
  </si>
  <si>
    <t>buff_53</t>
  </si>
  <si>
    <t>buff_54</t>
  </si>
  <si>
    <t>buff_57</t>
  </si>
  <si>
    <t>buff_55</t>
  </si>
  <si>
    <t>buff_58</t>
  </si>
  <si>
    <t>buff_56</t>
  </si>
  <si>
    <t>buff_59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</si>
</sst>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NumberForma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7"/>
  <sheetViews>
    <sheetView tabSelected="1" workbookViewId="0">
      <selection activeCell="A4" sqref="A4"/>
    </sheetView>
  </sheetViews>
  <sheetFormatPr baseColWidth="10" defaultRowHeight="15" x14ac:dyDescent="0.15"/>
  <cols>
    <col min="4" max="4" width="48.1640625" customWidth="1"/>
    <col min="5" max="5" width="14" customWidth="1"/>
    <col min="6" max="12" width="15.83203125" customWidth="1"/>
    <col min="28" max="28" width="10.83203125" style="2"/>
    <col min="31" max="31" width="10.83203125" style="2"/>
    <col min="35" max="35" width="14.33203125" style="3" bestFit="1" customWidth="1"/>
    <col min="36" max="36" width="10.83203125" style="3"/>
  </cols>
  <sheetData>
    <row r="1" spans="1:3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 t="s">
        <v>6</v>
      </c>
      <c r="L1" s="1"/>
      <c r="AI1" s="3" t="s">
        <v>7</v>
      </c>
      <c r="AJ1" s="3" t="s">
        <v>8</v>
      </c>
    </row>
    <row r="2" spans="1:36" x14ac:dyDescent="0.15">
      <c r="A2" s="1" t="s">
        <v>9</v>
      </c>
      <c r="B2" s="1" t="s">
        <v>10</v>
      </c>
      <c r="C2" s="1" t="s">
        <v>9</v>
      </c>
      <c r="D2" s="1" t="s">
        <v>10</v>
      </c>
      <c r="E2" s="1" t="s">
        <v>10</v>
      </c>
      <c r="F2" s="1" t="s">
        <v>10</v>
      </c>
      <c r="G2" s="1"/>
      <c r="H2" s="1"/>
      <c r="I2" s="1"/>
      <c r="J2" s="1"/>
      <c r="K2" s="1"/>
      <c r="L2" s="1"/>
      <c r="M2" s="4" t="s">
        <v>11</v>
      </c>
      <c r="N2" s="1" t="s">
        <v>12</v>
      </c>
      <c r="P2" t="s">
        <v>13</v>
      </c>
      <c r="Q2" t="s">
        <v>14</v>
      </c>
      <c r="R2" s="4"/>
      <c r="S2" s="4" t="s">
        <v>15</v>
      </c>
      <c r="T2" t="s">
        <v>16</v>
      </c>
      <c r="U2" t="s">
        <v>17</v>
      </c>
      <c r="V2" t="s">
        <v>18</v>
      </c>
      <c r="AA2" t="s">
        <v>19</v>
      </c>
      <c r="AD2" t="s">
        <v>20</v>
      </c>
      <c r="AI2" s="3" t="s">
        <v>21</v>
      </c>
      <c r="AJ2" s="3" t="s">
        <v>22</v>
      </c>
    </row>
    <row r="3" spans="1:36" x14ac:dyDescent="0.15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/>
      <c r="L3" s="1"/>
      <c r="M3" s="4" t="s">
        <v>33</v>
      </c>
      <c r="N3" s="1" t="s">
        <v>34</v>
      </c>
      <c r="P3" t="s">
        <v>35</v>
      </c>
      <c r="Q3" t="s">
        <v>36</v>
      </c>
      <c r="R3" s="4"/>
      <c r="S3" s="4">
        <v>1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  <c r="Y3" t="s">
        <v>42</v>
      </c>
      <c r="AA3" t="s">
        <v>37</v>
      </c>
      <c r="AB3" s="2">
        <v>5</v>
      </c>
      <c r="AD3" t="s">
        <v>37</v>
      </c>
      <c r="AE3" s="2">
        <v>5</v>
      </c>
      <c r="AI3" s="3" t="s">
        <v>43</v>
      </c>
      <c r="AJ3" s="3" t="s">
        <v>44</v>
      </c>
    </row>
    <row r="4" spans="1:36" x14ac:dyDescent="0.15">
      <c r="A4">
        <v>1</v>
      </c>
      <c r="B4" t="str">
        <f>VLOOKUP(F4,AI:AJ,2,FALSE)</f>
        <v>buff_04</v>
      </c>
      <c r="C4">
        <v>3</v>
      </c>
      <c r="D4" t="str">
        <f>K4</f>
        <v>ATK_P:5</v>
      </c>
      <c r="E4" s="1" t="s">
        <v>45</v>
      </c>
      <c r="F4" s="1" t="s">
        <v>46</v>
      </c>
      <c r="G4">
        <v>1</v>
      </c>
      <c r="H4">
        <v>1</v>
      </c>
      <c r="I4" t="str">
        <f t="shared" ref="I4:I30" si="0">VLOOKUP(H4,S:Y,G4+4,FALSE)</f>
        <v>攻击比率</v>
      </c>
      <c r="J4" t="str">
        <f t="shared" ref="J4:J30" si="1">VLOOKUP(H4,S:T,2,FALSE)</f>
        <v>低</v>
      </c>
      <c r="K4" t="str">
        <f t="shared" ref="K4:K30" si="2">_xlfn.IFNA(VLOOKUP(I4,P:Q,2,FALSE)&amp;K$1&amp;VLOOKUP(J4,AA:AB,2,FALSE),VLOOKUP(I4,M:N,2,FALSE)&amp;K$1&amp;VLOOKUP(J4,AD:AE,2,FALSE))</f>
        <v>ATK_P:5</v>
      </c>
      <c r="M4" s="4" t="s">
        <v>47</v>
      </c>
      <c r="N4" s="1" t="s">
        <v>48</v>
      </c>
      <c r="P4" t="s">
        <v>49</v>
      </c>
      <c r="Q4" t="s">
        <v>50</v>
      </c>
      <c r="R4" s="4"/>
      <c r="S4" s="4">
        <v>2</v>
      </c>
      <c r="T4" t="s">
        <v>51</v>
      </c>
      <c r="U4" t="s">
        <v>38</v>
      </c>
      <c r="V4" t="s">
        <v>52</v>
      </c>
      <c r="W4" t="s">
        <v>40</v>
      </c>
      <c r="X4" t="s">
        <v>41</v>
      </c>
      <c r="Y4" t="s">
        <v>42</v>
      </c>
      <c r="AA4" t="s">
        <v>51</v>
      </c>
      <c r="AB4" s="2">
        <v>10</v>
      </c>
      <c r="AD4" t="s">
        <v>51</v>
      </c>
      <c r="AE4" s="2">
        <v>10</v>
      </c>
      <c r="AI4" s="3" t="s">
        <v>53</v>
      </c>
      <c r="AJ4" s="3" t="s">
        <v>54</v>
      </c>
    </row>
    <row r="5" spans="1:36" x14ac:dyDescent="0.15">
      <c r="A5">
        <v>2</v>
      </c>
      <c r="B5" t="str">
        <f t="shared" ref="B5:B30" si="3">VLOOKUP(F5,AI:AJ,2,FALSE)</f>
        <v>buff_10</v>
      </c>
      <c r="C5">
        <v>6</v>
      </c>
      <c r="D5" t="str">
        <f t="shared" ref="D5:D30" si="4">K5</f>
        <v>CRI:5</v>
      </c>
      <c r="E5" s="1" t="s">
        <v>55</v>
      </c>
      <c r="F5" s="1" t="s">
        <v>56</v>
      </c>
      <c r="G5">
        <v>2</v>
      </c>
      <c r="H5">
        <f>IF(G5=1,H4+1,H4)</f>
        <v>1</v>
      </c>
      <c r="I5" t="str">
        <f t="shared" si="0"/>
        <v>暴击</v>
      </c>
      <c r="J5" t="str">
        <f t="shared" si="1"/>
        <v>低</v>
      </c>
      <c r="K5" t="str">
        <f t="shared" si="2"/>
        <v>CRI:5</v>
      </c>
      <c r="M5" s="4" t="s">
        <v>57</v>
      </c>
      <c r="N5" s="1" t="s">
        <v>58</v>
      </c>
      <c r="P5" t="s">
        <v>59</v>
      </c>
      <c r="Q5" t="s">
        <v>60</v>
      </c>
      <c r="R5" s="4"/>
      <c r="S5" s="4">
        <v>3</v>
      </c>
      <c r="T5" t="s">
        <v>61</v>
      </c>
      <c r="U5" t="s">
        <v>38</v>
      </c>
      <c r="V5" t="s">
        <v>62</v>
      </c>
      <c r="W5" t="s">
        <v>40</v>
      </c>
      <c r="X5" t="s">
        <v>41</v>
      </c>
      <c r="Y5" t="s">
        <v>42</v>
      </c>
      <c r="AA5" t="s">
        <v>61</v>
      </c>
      <c r="AB5" s="2">
        <v>15</v>
      </c>
      <c r="AD5" t="s">
        <v>61</v>
      </c>
      <c r="AE5" s="2">
        <v>15</v>
      </c>
      <c r="AI5" s="3" t="s">
        <v>63</v>
      </c>
      <c r="AJ5" s="3" t="s">
        <v>64</v>
      </c>
    </row>
    <row r="6" spans="1:36" x14ac:dyDescent="0.15">
      <c r="A6">
        <v>3</v>
      </c>
      <c r="B6" t="str">
        <f t="shared" si="3"/>
        <v>buff_48</v>
      </c>
      <c r="C6">
        <v>9</v>
      </c>
      <c r="D6" t="str">
        <f t="shared" si="4"/>
        <v>SPD_P:5</v>
      </c>
      <c r="E6" s="1" t="s">
        <v>65</v>
      </c>
      <c r="F6" s="1" t="s">
        <v>66</v>
      </c>
      <c r="G6">
        <v>3</v>
      </c>
      <c r="H6">
        <f t="shared" ref="H6:H30" si="5">IF(G6=1,H5+1,H5)</f>
        <v>1</v>
      </c>
      <c r="I6" t="str">
        <f t="shared" si="0"/>
        <v>速度比率</v>
      </c>
      <c r="J6" t="str">
        <f t="shared" si="1"/>
        <v>低</v>
      </c>
      <c r="K6" t="str">
        <f t="shared" si="2"/>
        <v>SPD_P:5</v>
      </c>
      <c r="M6" s="4" t="s">
        <v>67</v>
      </c>
      <c r="N6" s="1" t="s">
        <v>68</v>
      </c>
      <c r="P6" t="s">
        <v>69</v>
      </c>
      <c r="Q6" t="s">
        <v>70</v>
      </c>
      <c r="R6" s="4"/>
      <c r="S6" s="4">
        <v>4</v>
      </c>
      <c r="T6" t="s">
        <v>37</v>
      </c>
      <c r="U6" t="s">
        <v>71</v>
      </c>
      <c r="V6" t="s">
        <v>72</v>
      </c>
      <c r="W6" t="s">
        <v>73</v>
      </c>
      <c r="X6" t="s">
        <v>74</v>
      </c>
      <c r="Y6" t="s">
        <v>40</v>
      </c>
      <c r="AI6" s="3" t="s">
        <v>75</v>
      </c>
      <c r="AJ6" s="3" t="s">
        <v>76</v>
      </c>
    </row>
    <row r="7" spans="1:36" x14ac:dyDescent="0.15">
      <c r="A7">
        <v>4</v>
      </c>
      <c r="B7" t="str">
        <f t="shared" si="3"/>
        <v>buff_05</v>
      </c>
      <c r="C7">
        <v>3</v>
      </c>
      <c r="D7" t="str">
        <f t="shared" si="4"/>
        <v>ATK_P:10</v>
      </c>
      <c r="E7" s="1" t="s">
        <v>77</v>
      </c>
      <c r="F7" s="1" t="s">
        <v>78</v>
      </c>
      <c r="G7">
        <f>G4</f>
        <v>1</v>
      </c>
      <c r="H7">
        <f t="shared" si="5"/>
        <v>2</v>
      </c>
      <c r="I7" t="str">
        <f t="shared" si="0"/>
        <v>攻击比率</v>
      </c>
      <c r="J7" t="str">
        <f t="shared" si="1"/>
        <v>中</v>
      </c>
      <c r="K7" t="str">
        <f t="shared" si="2"/>
        <v>ATK_P:10</v>
      </c>
      <c r="M7" s="4" t="s">
        <v>79</v>
      </c>
      <c r="N7" s="1" t="s">
        <v>80</v>
      </c>
      <c r="P7" t="s">
        <v>81</v>
      </c>
      <c r="Q7" t="s">
        <v>82</v>
      </c>
      <c r="R7" s="4"/>
      <c r="S7" s="4">
        <v>5</v>
      </c>
      <c r="T7" t="s">
        <v>51</v>
      </c>
      <c r="U7" t="s">
        <v>71</v>
      </c>
      <c r="V7" t="s">
        <v>83</v>
      </c>
      <c r="W7" t="s">
        <v>73</v>
      </c>
      <c r="X7" t="s">
        <v>74</v>
      </c>
      <c r="Y7" t="s">
        <v>40</v>
      </c>
      <c r="AI7" s="3" t="s">
        <v>84</v>
      </c>
      <c r="AJ7" s="3" t="s">
        <v>85</v>
      </c>
    </row>
    <row r="8" spans="1:36" x14ac:dyDescent="0.15">
      <c r="A8">
        <v>5</v>
      </c>
      <c r="B8" t="str">
        <f t="shared" si="3"/>
        <v>buff_11</v>
      </c>
      <c r="C8">
        <v>6</v>
      </c>
      <c r="D8" t="str">
        <f t="shared" si="4"/>
        <v>CRI:10</v>
      </c>
      <c r="E8" s="1" t="s">
        <v>86</v>
      </c>
      <c r="F8" s="1" t="s">
        <v>87</v>
      </c>
      <c r="G8">
        <f t="shared" ref="G8:G30" si="6">G5</f>
        <v>2</v>
      </c>
      <c r="H8">
        <f t="shared" si="5"/>
        <v>2</v>
      </c>
      <c r="I8" t="str">
        <f t="shared" si="0"/>
        <v>暴击</v>
      </c>
      <c r="J8" t="str">
        <f t="shared" si="1"/>
        <v>中</v>
      </c>
      <c r="K8" t="str">
        <f t="shared" si="2"/>
        <v>CRI:10</v>
      </c>
      <c r="M8" s="4" t="s">
        <v>88</v>
      </c>
      <c r="N8" s="1" t="s">
        <v>89</v>
      </c>
      <c r="P8" t="s">
        <v>90</v>
      </c>
      <c r="Q8" t="s">
        <v>91</v>
      </c>
      <c r="R8" s="4"/>
      <c r="S8" s="4">
        <v>6</v>
      </c>
      <c r="T8" t="s">
        <v>61</v>
      </c>
      <c r="U8" t="s">
        <v>71</v>
      </c>
      <c r="V8" t="s">
        <v>92</v>
      </c>
      <c r="W8" t="s">
        <v>73</v>
      </c>
      <c r="X8" t="s">
        <v>74</v>
      </c>
      <c r="Y8" t="s">
        <v>40</v>
      </c>
      <c r="AI8" s="3" t="s">
        <v>93</v>
      </c>
      <c r="AJ8" s="3" t="s">
        <v>94</v>
      </c>
    </row>
    <row r="9" spans="1:36" x14ac:dyDescent="0.15">
      <c r="A9">
        <v>6</v>
      </c>
      <c r="B9" t="str">
        <f t="shared" si="3"/>
        <v>buff_49</v>
      </c>
      <c r="C9">
        <v>9</v>
      </c>
      <c r="D9" t="str">
        <f t="shared" si="4"/>
        <v>SPD_P:10</v>
      </c>
      <c r="E9" s="1" t="s">
        <v>95</v>
      </c>
      <c r="F9" s="1" t="s">
        <v>96</v>
      </c>
      <c r="G9">
        <f t="shared" si="6"/>
        <v>3</v>
      </c>
      <c r="H9">
        <f t="shared" si="5"/>
        <v>2</v>
      </c>
      <c r="I9" t="str">
        <f t="shared" si="0"/>
        <v>速度比率</v>
      </c>
      <c r="J9" t="str">
        <f t="shared" si="1"/>
        <v>中</v>
      </c>
      <c r="K9" t="str">
        <f t="shared" si="2"/>
        <v>SPD_P:10</v>
      </c>
      <c r="M9" s="4" t="s">
        <v>97</v>
      </c>
      <c r="N9" s="1" t="s">
        <v>98</v>
      </c>
      <c r="P9" t="s">
        <v>99</v>
      </c>
      <c r="Q9" t="s">
        <v>100</v>
      </c>
      <c r="R9" s="4"/>
      <c r="S9" s="4">
        <v>7</v>
      </c>
      <c r="T9" t="s">
        <v>37</v>
      </c>
      <c r="U9" t="s">
        <v>101</v>
      </c>
      <c r="V9" t="s">
        <v>102</v>
      </c>
      <c r="W9" t="s">
        <v>103</v>
      </c>
      <c r="X9" t="s">
        <v>104</v>
      </c>
      <c r="Y9" t="s">
        <v>105</v>
      </c>
      <c r="AI9" s="3" t="s">
        <v>106</v>
      </c>
      <c r="AJ9" s="3" t="s">
        <v>107</v>
      </c>
    </row>
    <row r="10" spans="1:36" x14ac:dyDescent="0.15">
      <c r="A10">
        <v>7</v>
      </c>
      <c r="B10" t="str">
        <f t="shared" si="3"/>
        <v>buff_06</v>
      </c>
      <c r="C10">
        <v>3</v>
      </c>
      <c r="D10" t="str">
        <f t="shared" si="4"/>
        <v>ATK_P:15</v>
      </c>
      <c r="E10" s="1" t="s">
        <v>108</v>
      </c>
      <c r="F10" s="1" t="s">
        <v>109</v>
      </c>
      <c r="G10">
        <f t="shared" si="6"/>
        <v>1</v>
      </c>
      <c r="H10">
        <f t="shared" si="5"/>
        <v>3</v>
      </c>
      <c r="I10" t="str">
        <f t="shared" si="0"/>
        <v>攻击比率</v>
      </c>
      <c r="J10" t="str">
        <f t="shared" si="1"/>
        <v>高</v>
      </c>
      <c r="K10" t="str">
        <f t="shared" si="2"/>
        <v>ATK_P:15</v>
      </c>
      <c r="M10" s="4" t="s">
        <v>110</v>
      </c>
      <c r="N10" s="1" t="s">
        <v>111</v>
      </c>
      <c r="P10" t="s">
        <v>112</v>
      </c>
      <c r="Q10" t="s">
        <v>113</v>
      </c>
      <c r="R10" s="4"/>
      <c r="S10" s="4">
        <v>8</v>
      </c>
      <c r="T10" t="s">
        <v>51</v>
      </c>
      <c r="U10" t="s">
        <v>101</v>
      </c>
      <c r="V10" t="s">
        <v>114</v>
      </c>
      <c r="W10" t="s">
        <v>103</v>
      </c>
      <c r="X10" t="s">
        <v>104</v>
      </c>
      <c r="Y10" t="s">
        <v>105</v>
      </c>
      <c r="AI10" s="3" t="s">
        <v>115</v>
      </c>
      <c r="AJ10" s="3" t="s">
        <v>116</v>
      </c>
    </row>
    <row r="11" spans="1:36" x14ac:dyDescent="0.15">
      <c r="A11">
        <v>8</v>
      </c>
      <c r="B11" t="str">
        <f t="shared" si="3"/>
        <v>buff_12</v>
      </c>
      <c r="C11">
        <v>6</v>
      </c>
      <c r="D11" t="str">
        <f t="shared" si="4"/>
        <v>CRI:15</v>
      </c>
      <c r="E11" s="1" t="s">
        <v>117</v>
      </c>
      <c r="F11" s="1" t="s">
        <v>118</v>
      </c>
      <c r="G11">
        <f t="shared" si="6"/>
        <v>2</v>
      </c>
      <c r="H11">
        <f t="shared" si="5"/>
        <v>3</v>
      </c>
      <c r="I11" t="str">
        <f t="shared" si="0"/>
        <v>暴击</v>
      </c>
      <c r="J11" t="str">
        <f t="shared" si="1"/>
        <v>高</v>
      </c>
      <c r="K11" t="str">
        <f t="shared" si="2"/>
        <v>CRI:15</v>
      </c>
      <c r="M11" s="4" t="s">
        <v>119</v>
      </c>
      <c r="N11" s="1" t="s">
        <v>120</v>
      </c>
      <c r="P11" t="s">
        <v>121</v>
      </c>
      <c r="Q11" t="s">
        <v>122</v>
      </c>
      <c r="R11" s="4"/>
      <c r="S11" s="4">
        <v>9</v>
      </c>
      <c r="T11" t="s">
        <v>61</v>
      </c>
      <c r="U11" t="s">
        <v>101</v>
      </c>
      <c r="V11" t="s">
        <v>123</v>
      </c>
      <c r="W11" t="s">
        <v>103</v>
      </c>
      <c r="X11" t="s">
        <v>104</v>
      </c>
      <c r="Y11" t="s">
        <v>105</v>
      </c>
      <c r="AI11" s="3" t="s">
        <v>124</v>
      </c>
      <c r="AJ11" s="3" t="s">
        <v>125</v>
      </c>
    </row>
    <row r="12" spans="1:36" x14ac:dyDescent="0.15">
      <c r="A12">
        <v>9</v>
      </c>
      <c r="B12" t="str">
        <f t="shared" si="3"/>
        <v>buff_50</v>
      </c>
      <c r="C12">
        <v>9</v>
      </c>
      <c r="D12" t="str">
        <f t="shared" si="4"/>
        <v>SPD_P:15</v>
      </c>
      <c r="E12" s="1" t="s">
        <v>126</v>
      </c>
      <c r="F12" s="1" t="s">
        <v>127</v>
      </c>
      <c r="G12">
        <f t="shared" si="6"/>
        <v>3</v>
      </c>
      <c r="H12">
        <f t="shared" si="5"/>
        <v>3</v>
      </c>
      <c r="I12" t="str">
        <f t="shared" si="0"/>
        <v>速度比率</v>
      </c>
      <c r="J12" t="str">
        <f t="shared" si="1"/>
        <v>高</v>
      </c>
      <c r="K12" t="str">
        <f t="shared" si="2"/>
        <v>SPD_P:15</v>
      </c>
      <c r="M12" s="4" t="s">
        <v>128</v>
      </c>
      <c r="N12" s="1" t="s">
        <v>129</v>
      </c>
      <c r="P12" t="s">
        <v>130</v>
      </c>
      <c r="Q12" t="s">
        <v>131</v>
      </c>
      <c r="R12" s="4"/>
      <c r="S12" s="4"/>
      <c r="AI12" s="3" t="s">
        <v>132</v>
      </c>
      <c r="AJ12" s="3" t="s">
        <v>133</v>
      </c>
    </row>
    <row r="13" spans="1:36" x14ac:dyDescent="0.15">
      <c r="A13">
        <v>10</v>
      </c>
      <c r="B13" t="str">
        <f t="shared" si="3"/>
        <v>buff_01</v>
      </c>
      <c r="C13">
        <v>3</v>
      </c>
      <c r="D13" t="str">
        <f t="shared" si="4"/>
        <v>DEF_P:5</v>
      </c>
      <c r="E13" s="1" t="s">
        <v>134</v>
      </c>
      <c r="F13" s="1" t="s">
        <v>135</v>
      </c>
      <c r="G13">
        <f t="shared" si="6"/>
        <v>1</v>
      </c>
      <c r="H13">
        <f t="shared" si="5"/>
        <v>4</v>
      </c>
      <c r="I13" t="str">
        <f t="shared" si="0"/>
        <v>防御比率</v>
      </c>
      <c r="J13" t="str">
        <f t="shared" si="1"/>
        <v>低</v>
      </c>
      <c r="K13" t="str">
        <f t="shared" si="2"/>
        <v>DEF_P:5</v>
      </c>
      <c r="M13" s="4" t="s">
        <v>136</v>
      </c>
      <c r="N13" s="1" t="s">
        <v>137</v>
      </c>
      <c r="P13" t="s">
        <v>138</v>
      </c>
      <c r="Q13" t="s">
        <v>139</v>
      </c>
      <c r="R13" s="4"/>
      <c r="S13" s="4"/>
      <c r="AI13" s="3" t="s">
        <v>140</v>
      </c>
      <c r="AJ13" s="3" t="s">
        <v>141</v>
      </c>
    </row>
    <row r="14" spans="1:36" x14ac:dyDescent="0.15">
      <c r="A14">
        <v>11</v>
      </c>
      <c r="B14" t="str">
        <f t="shared" si="3"/>
        <v>buff_51</v>
      </c>
      <c r="C14">
        <v>6</v>
      </c>
      <c r="D14" t="str">
        <f t="shared" si="4"/>
        <v>BOK:5</v>
      </c>
      <c r="E14" s="1" t="s">
        <v>142</v>
      </c>
      <c r="F14" s="1" t="s">
        <v>143</v>
      </c>
      <c r="G14">
        <f t="shared" si="6"/>
        <v>2</v>
      </c>
      <c r="H14">
        <f t="shared" si="5"/>
        <v>4</v>
      </c>
      <c r="I14" t="str">
        <f t="shared" si="0"/>
        <v>格挡</v>
      </c>
      <c r="J14" t="str">
        <f t="shared" si="1"/>
        <v>低</v>
      </c>
      <c r="K14" t="str">
        <f t="shared" si="2"/>
        <v>BOK:5</v>
      </c>
      <c r="M14" s="4" t="s">
        <v>144</v>
      </c>
      <c r="N14" s="1" t="s">
        <v>145</v>
      </c>
      <c r="P14" t="s">
        <v>146</v>
      </c>
      <c r="Q14" t="s">
        <v>147</v>
      </c>
      <c r="R14" s="4"/>
      <c r="S14" s="4"/>
      <c r="AI14" s="3" t="s">
        <v>148</v>
      </c>
      <c r="AJ14" s="3" t="s">
        <v>149</v>
      </c>
    </row>
    <row r="15" spans="1:36" x14ac:dyDescent="0.15">
      <c r="A15">
        <v>12</v>
      </c>
      <c r="B15" t="str">
        <f t="shared" si="3"/>
        <v>buff_04</v>
      </c>
      <c r="C15">
        <v>9</v>
      </c>
      <c r="D15" t="str">
        <f t="shared" si="4"/>
        <v>ATK_P:5</v>
      </c>
      <c r="E15" s="1" t="s">
        <v>45</v>
      </c>
      <c r="F15" s="1" t="s">
        <v>46</v>
      </c>
      <c r="G15">
        <f t="shared" si="6"/>
        <v>3</v>
      </c>
      <c r="H15">
        <f t="shared" si="5"/>
        <v>4</v>
      </c>
      <c r="I15" t="str">
        <f t="shared" si="0"/>
        <v>攻击比率</v>
      </c>
      <c r="J15" t="str">
        <f t="shared" si="1"/>
        <v>低</v>
      </c>
      <c r="K15" t="str">
        <f t="shared" si="2"/>
        <v>ATK_P:5</v>
      </c>
      <c r="M15" s="4" t="s">
        <v>150</v>
      </c>
      <c r="N15" s="1" t="s">
        <v>151</v>
      </c>
      <c r="P15" t="s">
        <v>152</v>
      </c>
      <c r="Q15" t="s">
        <v>153</v>
      </c>
      <c r="R15" s="4"/>
      <c r="S15" s="4"/>
      <c r="AI15" s="3" t="s">
        <v>154</v>
      </c>
      <c r="AJ15" s="3" t="s">
        <v>155</v>
      </c>
    </row>
    <row r="16" spans="1:36" x14ac:dyDescent="0.15">
      <c r="A16">
        <v>13</v>
      </c>
      <c r="B16" t="str">
        <f t="shared" si="3"/>
        <v>buff_02</v>
      </c>
      <c r="C16">
        <v>3</v>
      </c>
      <c r="D16" t="str">
        <f t="shared" si="4"/>
        <v>DEF_P:10</v>
      </c>
      <c r="E16" s="1" t="s">
        <v>156</v>
      </c>
      <c r="F16" s="1" t="s">
        <v>157</v>
      </c>
      <c r="G16">
        <f t="shared" si="6"/>
        <v>1</v>
      </c>
      <c r="H16">
        <f t="shared" si="5"/>
        <v>5</v>
      </c>
      <c r="I16" t="str">
        <f t="shared" si="0"/>
        <v>防御比率</v>
      </c>
      <c r="J16" t="str">
        <f t="shared" si="1"/>
        <v>中</v>
      </c>
      <c r="K16" t="str">
        <f t="shared" si="2"/>
        <v>DEF_P:10</v>
      </c>
      <c r="M16" s="4" t="s">
        <v>74</v>
      </c>
      <c r="N16" s="1" t="s">
        <v>158</v>
      </c>
      <c r="P16" t="s">
        <v>159</v>
      </c>
      <c r="Q16" t="s">
        <v>160</v>
      </c>
      <c r="R16" s="4"/>
      <c r="S16" s="4"/>
      <c r="AI16" s="3" t="s">
        <v>161</v>
      </c>
      <c r="AJ16" s="3" t="s">
        <v>162</v>
      </c>
    </row>
    <row r="17" spans="1:36" x14ac:dyDescent="0.15">
      <c r="A17">
        <v>14</v>
      </c>
      <c r="B17" t="str">
        <f t="shared" si="3"/>
        <v>buff_52</v>
      </c>
      <c r="C17">
        <v>6</v>
      </c>
      <c r="D17" t="str">
        <f t="shared" si="4"/>
        <v>BOK:10</v>
      </c>
      <c r="E17" s="1" t="s">
        <v>163</v>
      </c>
      <c r="F17" s="1" t="s">
        <v>164</v>
      </c>
      <c r="G17">
        <f t="shared" si="6"/>
        <v>2</v>
      </c>
      <c r="H17">
        <f t="shared" si="5"/>
        <v>5</v>
      </c>
      <c r="I17" t="str">
        <f t="shared" si="0"/>
        <v>格挡</v>
      </c>
      <c r="J17" t="str">
        <f t="shared" si="1"/>
        <v>中</v>
      </c>
      <c r="K17" t="str">
        <f t="shared" si="2"/>
        <v>BOK:10</v>
      </c>
      <c r="M17" s="4" t="s">
        <v>104</v>
      </c>
      <c r="N17" s="1" t="s">
        <v>165</v>
      </c>
      <c r="P17" t="s">
        <v>166</v>
      </c>
      <c r="Q17" t="s">
        <v>167</v>
      </c>
      <c r="R17" s="4"/>
      <c r="S17" s="4"/>
      <c r="AI17" s="3" t="s">
        <v>168</v>
      </c>
      <c r="AJ17" s="3" t="s">
        <v>169</v>
      </c>
    </row>
    <row r="18" spans="1:36" x14ac:dyDescent="0.15">
      <c r="A18">
        <v>15</v>
      </c>
      <c r="B18" t="str">
        <f t="shared" si="3"/>
        <v>buff_05</v>
      </c>
      <c r="C18">
        <v>9</v>
      </c>
      <c r="D18" t="str">
        <f t="shared" si="4"/>
        <v>ATK_P:10</v>
      </c>
      <c r="E18" s="1" t="s">
        <v>77</v>
      </c>
      <c r="F18" s="1" t="s">
        <v>78</v>
      </c>
      <c r="G18">
        <f t="shared" si="6"/>
        <v>3</v>
      </c>
      <c r="H18">
        <f t="shared" si="5"/>
        <v>5</v>
      </c>
      <c r="I18" t="str">
        <f t="shared" si="0"/>
        <v>攻击比率</v>
      </c>
      <c r="J18" t="str">
        <f t="shared" si="1"/>
        <v>中</v>
      </c>
      <c r="K18" t="str">
        <f t="shared" si="2"/>
        <v>ATK_P:10</v>
      </c>
      <c r="M18" s="4" t="s">
        <v>170</v>
      </c>
      <c r="N18" s="1" t="s">
        <v>171</v>
      </c>
      <c r="P18" t="s">
        <v>172</v>
      </c>
      <c r="Q18" t="s">
        <v>173</v>
      </c>
      <c r="R18" s="4"/>
      <c r="S18" s="4"/>
      <c r="AI18" s="3" t="s">
        <v>174</v>
      </c>
      <c r="AJ18" s="3" t="s">
        <v>175</v>
      </c>
    </row>
    <row r="19" spans="1:36" x14ac:dyDescent="0.15">
      <c r="A19">
        <v>16</v>
      </c>
      <c r="B19" t="str">
        <f t="shared" si="3"/>
        <v>buff_03</v>
      </c>
      <c r="C19">
        <v>3</v>
      </c>
      <c r="D19" t="str">
        <f t="shared" si="4"/>
        <v>DEF_P:15</v>
      </c>
      <c r="E19" s="1" t="s">
        <v>176</v>
      </c>
      <c r="F19" s="1" t="s">
        <v>177</v>
      </c>
      <c r="G19">
        <f t="shared" si="6"/>
        <v>1</v>
      </c>
      <c r="H19">
        <f t="shared" si="5"/>
        <v>6</v>
      </c>
      <c r="I19" t="str">
        <f t="shared" si="0"/>
        <v>防御比率</v>
      </c>
      <c r="J19" t="str">
        <f t="shared" si="1"/>
        <v>高</v>
      </c>
      <c r="K19" t="str">
        <f t="shared" si="2"/>
        <v>DEF_P:15</v>
      </c>
      <c r="M19" s="4" t="s">
        <v>178</v>
      </c>
      <c r="N19" s="1" t="s">
        <v>179</v>
      </c>
      <c r="P19" t="s">
        <v>180</v>
      </c>
      <c r="Q19" t="s">
        <v>181</v>
      </c>
      <c r="R19" s="4"/>
      <c r="S19" s="4"/>
      <c r="AI19" s="3" t="s">
        <v>182</v>
      </c>
      <c r="AJ19" s="3" t="s">
        <v>183</v>
      </c>
    </row>
    <row r="20" spans="1:36" x14ac:dyDescent="0.15">
      <c r="A20">
        <v>17</v>
      </c>
      <c r="B20" t="str">
        <f t="shared" si="3"/>
        <v>buff_53</v>
      </c>
      <c r="C20">
        <v>6</v>
      </c>
      <c r="D20" t="str">
        <f t="shared" si="4"/>
        <v>BOK:15</v>
      </c>
      <c r="E20" s="1" t="s">
        <v>184</v>
      </c>
      <c r="F20" s="1" t="s">
        <v>185</v>
      </c>
      <c r="G20">
        <f t="shared" si="6"/>
        <v>2</v>
      </c>
      <c r="H20">
        <f t="shared" si="5"/>
        <v>6</v>
      </c>
      <c r="I20" t="str">
        <f t="shared" si="0"/>
        <v>格挡</v>
      </c>
      <c r="J20" t="str">
        <f t="shared" si="1"/>
        <v>高</v>
      </c>
      <c r="K20" t="str">
        <f t="shared" si="2"/>
        <v>BOK:15</v>
      </c>
      <c r="M20" s="4" t="s">
        <v>186</v>
      </c>
      <c r="N20" s="1" t="s">
        <v>187</v>
      </c>
      <c r="P20" t="s">
        <v>188</v>
      </c>
      <c r="Q20" t="s">
        <v>189</v>
      </c>
      <c r="R20" s="4"/>
      <c r="S20" s="4"/>
      <c r="AI20" s="3" t="s">
        <v>190</v>
      </c>
      <c r="AJ20" s="3" t="s">
        <v>191</v>
      </c>
    </row>
    <row r="21" spans="1:36" x14ac:dyDescent="0.15">
      <c r="A21">
        <v>18</v>
      </c>
      <c r="B21" t="str">
        <f t="shared" si="3"/>
        <v>buff_06</v>
      </c>
      <c r="C21">
        <v>9</v>
      </c>
      <c r="D21" t="str">
        <f t="shared" si="4"/>
        <v>ATK_P:15</v>
      </c>
      <c r="E21" s="1" t="s">
        <v>108</v>
      </c>
      <c r="F21" s="1" t="s">
        <v>109</v>
      </c>
      <c r="G21">
        <f t="shared" si="6"/>
        <v>3</v>
      </c>
      <c r="H21">
        <f t="shared" si="5"/>
        <v>6</v>
      </c>
      <c r="I21" t="str">
        <f t="shared" si="0"/>
        <v>攻击比率</v>
      </c>
      <c r="J21" t="str">
        <f t="shared" si="1"/>
        <v>高</v>
      </c>
      <c r="K21" t="str">
        <f t="shared" si="2"/>
        <v>ATK_P:15</v>
      </c>
      <c r="M21" s="4" t="s">
        <v>192</v>
      </c>
      <c r="N21" s="1" t="s">
        <v>193</v>
      </c>
      <c r="P21" t="s">
        <v>194</v>
      </c>
      <c r="Q21" t="s">
        <v>195</v>
      </c>
      <c r="R21" s="4"/>
      <c r="S21" s="4"/>
      <c r="AI21" s="3" t="s">
        <v>196</v>
      </c>
      <c r="AJ21" s="3" t="s">
        <v>197</v>
      </c>
    </row>
    <row r="22" spans="1:36" x14ac:dyDescent="0.15">
      <c r="A22">
        <v>19</v>
      </c>
      <c r="B22" t="str">
        <f t="shared" si="3"/>
        <v>buff_07</v>
      </c>
      <c r="C22">
        <v>3</v>
      </c>
      <c r="D22" t="str">
        <f t="shared" si="4"/>
        <v>HP_P:5</v>
      </c>
      <c r="E22" s="1" t="s">
        <v>198</v>
      </c>
      <c r="F22" s="1" t="s">
        <v>199</v>
      </c>
      <c r="G22">
        <f t="shared" si="6"/>
        <v>1</v>
      </c>
      <c r="H22">
        <f t="shared" si="5"/>
        <v>7</v>
      </c>
      <c r="I22" t="str">
        <f t="shared" si="0"/>
        <v>血量比率</v>
      </c>
      <c r="J22" t="str">
        <f t="shared" si="1"/>
        <v>低</v>
      </c>
      <c r="K22" t="str">
        <f t="shared" si="2"/>
        <v>HP_P:5</v>
      </c>
      <c r="M22" s="4" t="s">
        <v>200</v>
      </c>
      <c r="N22" s="1" t="s">
        <v>201</v>
      </c>
      <c r="P22" t="s">
        <v>202</v>
      </c>
      <c r="Q22" t="s">
        <v>203</v>
      </c>
      <c r="R22" s="4"/>
      <c r="S22" s="4"/>
      <c r="AI22" s="3" t="s">
        <v>204</v>
      </c>
      <c r="AJ22" s="3" t="s">
        <v>205</v>
      </c>
    </row>
    <row r="23" spans="1:36" x14ac:dyDescent="0.15">
      <c r="A23">
        <v>20</v>
      </c>
      <c r="B23" t="str">
        <f t="shared" si="3"/>
        <v>buff_54</v>
      </c>
      <c r="C23">
        <v>6</v>
      </c>
      <c r="D23" t="str">
        <f t="shared" si="4"/>
        <v>COT:5</v>
      </c>
      <c r="E23" s="1" t="s">
        <v>206</v>
      </c>
      <c r="F23" s="1" t="s">
        <v>207</v>
      </c>
      <c r="G23">
        <f t="shared" si="6"/>
        <v>2</v>
      </c>
      <c r="H23">
        <f t="shared" si="5"/>
        <v>7</v>
      </c>
      <c r="I23" t="str">
        <f t="shared" si="0"/>
        <v>反击</v>
      </c>
      <c r="J23" t="str">
        <f t="shared" si="1"/>
        <v>低</v>
      </c>
      <c r="K23" t="str">
        <f t="shared" si="2"/>
        <v>COT:5</v>
      </c>
      <c r="AI23" s="3" t="s">
        <v>208</v>
      </c>
      <c r="AJ23" s="3" t="s">
        <v>191</v>
      </c>
    </row>
    <row r="24" spans="1:36" x14ac:dyDescent="0.15">
      <c r="A24">
        <v>21</v>
      </c>
      <c r="B24" t="str">
        <f t="shared" si="3"/>
        <v>buff_57</v>
      </c>
      <c r="C24">
        <v>9</v>
      </c>
      <c r="D24" t="str">
        <f t="shared" si="4"/>
        <v>MIS:5</v>
      </c>
      <c r="E24" s="1" t="s">
        <v>209</v>
      </c>
      <c r="F24" s="1" t="s">
        <v>210</v>
      </c>
      <c r="G24">
        <f t="shared" si="6"/>
        <v>3</v>
      </c>
      <c r="H24">
        <f t="shared" si="5"/>
        <v>7</v>
      </c>
      <c r="I24" t="str">
        <f t="shared" si="0"/>
        <v>回避率</v>
      </c>
      <c r="J24" t="str">
        <f t="shared" si="1"/>
        <v>低</v>
      </c>
      <c r="K24" t="str">
        <f t="shared" si="2"/>
        <v>MIS:5</v>
      </c>
      <c r="AI24" s="3" t="s">
        <v>211</v>
      </c>
      <c r="AJ24" s="3" t="s">
        <v>212</v>
      </c>
    </row>
    <row r="25" spans="1:36" x14ac:dyDescent="0.15">
      <c r="A25">
        <v>22</v>
      </c>
      <c r="B25" t="str">
        <f t="shared" si="3"/>
        <v>buff_08</v>
      </c>
      <c r="C25">
        <v>3</v>
      </c>
      <c r="D25" t="str">
        <f t="shared" si="4"/>
        <v>HP_P:10</v>
      </c>
      <c r="E25" s="1" t="s">
        <v>213</v>
      </c>
      <c r="F25" s="1" t="s">
        <v>214</v>
      </c>
      <c r="G25">
        <f t="shared" si="6"/>
        <v>1</v>
      </c>
      <c r="H25">
        <f t="shared" si="5"/>
        <v>8</v>
      </c>
      <c r="I25" t="str">
        <f t="shared" si="0"/>
        <v>血量比率</v>
      </c>
      <c r="J25" t="str">
        <f t="shared" si="1"/>
        <v>中</v>
      </c>
      <c r="K25" t="str">
        <f t="shared" si="2"/>
        <v>HP_P:10</v>
      </c>
      <c r="AI25" s="3" t="s">
        <v>215</v>
      </c>
      <c r="AJ25" s="3" t="s">
        <v>216</v>
      </c>
    </row>
    <row r="26" spans="1:36" x14ac:dyDescent="0.15">
      <c r="A26">
        <v>23</v>
      </c>
      <c r="B26" t="str">
        <f t="shared" si="3"/>
        <v>buff_55</v>
      </c>
      <c r="C26">
        <v>6</v>
      </c>
      <c r="D26" t="str">
        <f t="shared" si="4"/>
        <v>COT:10</v>
      </c>
      <c r="E26" s="1" t="s">
        <v>217</v>
      </c>
      <c r="F26" s="1" t="s">
        <v>218</v>
      </c>
      <c r="G26">
        <f t="shared" si="6"/>
        <v>2</v>
      </c>
      <c r="H26">
        <f t="shared" si="5"/>
        <v>8</v>
      </c>
      <c r="I26" t="str">
        <f t="shared" si="0"/>
        <v>反击</v>
      </c>
      <c r="J26" t="str">
        <f t="shared" si="1"/>
        <v>中</v>
      </c>
      <c r="K26" t="str">
        <f t="shared" si="2"/>
        <v>COT:10</v>
      </c>
      <c r="AI26" s="3" t="s">
        <v>219</v>
      </c>
      <c r="AJ26" s="3" t="s">
        <v>220</v>
      </c>
    </row>
    <row r="27" spans="1:36" x14ac:dyDescent="0.15">
      <c r="A27">
        <v>24</v>
      </c>
      <c r="B27" t="str">
        <f t="shared" si="3"/>
        <v>buff_58</v>
      </c>
      <c r="C27">
        <v>9</v>
      </c>
      <c r="D27" t="str">
        <f t="shared" si="4"/>
        <v>MIS:10</v>
      </c>
      <c r="E27" s="1" t="s">
        <v>221</v>
      </c>
      <c r="F27" s="1" t="s">
        <v>222</v>
      </c>
      <c r="G27">
        <f t="shared" si="6"/>
        <v>3</v>
      </c>
      <c r="H27">
        <f t="shared" si="5"/>
        <v>8</v>
      </c>
      <c r="I27" t="str">
        <f t="shared" si="0"/>
        <v>回避率</v>
      </c>
      <c r="J27" t="str">
        <f t="shared" si="1"/>
        <v>中</v>
      </c>
      <c r="K27" t="str">
        <f t="shared" si="2"/>
        <v>MIS:10</v>
      </c>
      <c r="AI27" s="3" t="s">
        <v>223</v>
      </c>
      <c r="AJ27" s="3" t="s">
        <v>224</v>
      </c>
    </row>
    <row r="28" spans="1:36" x14ac:dyDescent="0.15">
      <c r="A28">
        <v>25</v>
      </c>
      <c r="B28" t="str">
        <f t="shared" si="3"/>
        <v>buff_09</v>
      </c>
      <c r="C28">
        <v>3</v>
      </c>
      <c r="D28" t="str">
        <f t="shared" si="4"/>
        <v>HP_P:15</v>
      </c>
      <c r="E28" s="1" t="s">
        <v>225</v>
      </c>
      <c r="F28" s="1" t="s">
        <v>226</v>
      </c>
      <c r="G28">
        <f t="shared" si="6"/>
        <v>1</v>
      </c>
      <c r="H28">
        <f t="shared" si="5"/>
        <v>9</v>
      </c>
      <c r="I28" t="str">
        <f t="shared" si="0"/>
        <v>血量比率</v>
      </c>
      <c r="J28" t="str">
        <f t="shared" si="1"/>
        <v>高</v>
      </c>
      <c r="K28" t="str">
        <f t="shared" si="2"/>
        <v>HP_P:15</v>
      </c>
      <c r="AI28" s="3" t="s">
        <v>227</v>
      </c>
      <c r="AJ28" s="3" t="s">
        <v>228</v>
      </c>
    </row>
    <row r="29" spans="1:36" x14ac:dyDescent="0.15">
      <c r="A29">
        <v>26</v>
      </c>
      <c r="B29" t="str">
        <f t="shared" si="3"/>
        <v>buff_56</v>
      </c>
      <c r="C29">
        <v>6</v>
      </c>
      <c r="D29" t="str">
        <f t="shared" si="4"/>
        <v>COT:15</v>
      </c>
      <c r="E29" s="1" t="s">
        <v>229</v>
      </c>
      <c r="F29" s="1" t="s">
        <v>230</v>
      </c>
      <c r="G29">
        <f t="shared" si="6"/>
        <v>2</v>
      </c>
      <c r="H29">
        <f t="shared" si="5"/>
        <v>9</v>
      </c>
      <c r="I29" t="str">
        <f t="shared" si="0"/>
        <v>反击</v>
      </c>
      <c r="J29" t="str">
        <f t="shared" si="1"/>
        <v>高</v>
      </c>
      <c r="K29" t="str">
        <f t="shared" si="2"/>
        <v>COT:15</v>
      </c>
      <c r="AI29" s="3" t="s">
        <v>231</v>
      </c>
      <c r="AJ29" s="3" t="s">
        <v>232</v>
      </c>
    </row>
    <row r="30" spans="1:36" x14ac:dyDescent="0.15">
      <c r="A30">
        <v>27</v>
      </c>
      <c r="B30" t="str">
        <f t="shared" si="3"/>
        <v>buff_59</v>
      </c>
      <c r="C30">
        <v>9</v>
      </c>
      <c r="D30" t="str">
        <f t="shared" si="4"/>
        <v>MIS:15</v>
      </c>
      <c r="E30" s="1" t="s">
        <v>233</v>
      </c>
      <c r="F30" s="1" t="s">
        <v>234</v>
      </c>
      <c r="G30">
        <f t="shared" si="6"/>
        <v>3</v>
      </c>
      <c r="H30">
        <f t="shared" si="5"/>
        <v>9</v>
      </c>
      <c r="I30" t="str">
        <f t="shared" si="0"/>
        <v>回避率</v>
      </c>
      <c r="J30" t="str">
        <f t="shared" si="1"/>
        <v>高</v>
      </c>
      <c r="K30" t="str">
        <f t="shared" si="2"/>
        <v>MIS:15</v>
      </c>
      <c r="AI30" s="3" t="s">
        <v>235</v>
      </c>
      <c r="AJ30" s="3" t="s">
        <v>236</v>
      </c>
    </row>
    <row r="31" spans="1:36" x14ac:dyDescent="0.15">
      <c r="AI31" s="3" t="s">
        <v>237</v>
      </c>
      <c r="AJ31" s="3" t="s">
        <v>238</v>
      </c>
    </row>
    <row r="33" spans="6:36" x14ac:dyDescent="0.15">
      <c r="AI33" s="3" t="s">
        <v>239</v>
      </c>
    </row>
    <row r="34" spans="6:36" x14ac:dyDescent="0.15">
      <c r="AI34" s="3" t="s">
        <v>240</v>
      </c>
      <c r="AJ34" s="3" t="s">
        <v>241</v>
      </c>
    </row>
    <row r="35" spans="6:36" x14ac:dyDescent="0.15">
      <c r="AI35" s="3" t="s">
        <v>242</v>
      </c>
      <c r="AJ35" s="3" t="s">
        <v>243</v>
      </c>
    </row>
    <row r="36" spans="6:36" x14ac:dyDescent="0.15">
      <c r="AI36" s="3" t="s">
        <v>244</v>
      </c>
      <c r="AJ36" s="3" t="s">
        <v>245</v>
      </c>
    </row>
    <row r="37" spans="6:36" x14ac:dyDescent="0.15">
      <c r="AI37" s="3" t="s">
        <v>246</v>
      </c>
      <c r="AJ37" s="3" t="s">
        <v>247</v>
      </c>
    </row>
    <row r="38" spans="6:36" x14ac:dyDescent="0.15">
      <c r="AI38" s="3" t="s">
        <v>248</v>
      </c>
      <c r="AJ38" s="3" t="s">
        <v>249</v>
      </c>
    </row>
    <row r="39" spans="6:36" x14ac:dyDescent="0.15">
      <c r="F39" s="1"/>
      <c r="AI39" s="3" t="s">
        <v>250</v>
      </c>
      <c r="AJ39" s="3" t="s">
        <v>251</v>
      </c>
    </row>
    <row r="40" spans="6:36" x14ac:dyDescent="0.15">
      <c r="F40" s="1"/>
      <c r="AI40" s="3" t="s">
        <v>252</v>
      </c>
      <c r="AJ40" s="3" t="s">
        <v>253</v>
      </c>
    </row>
    <row r="41" spans="6:36" x14ac:dyDescent="0.15">
      <c r="F41" s="1"/>
      <c r="AI41" s="3" t="s">
        <v>254</v>
      </c>
      <c r="AJ41" s="3" t="s">
        <v>255</v>
      </c>
    </row>
    <row r="42" spans="6:36" x14ac:dyDescent="0.15">
      <c r="F42" s="1"/>
      <c r="AI42" s="3" t="s">
        <v>256</v>
      </c>
      <c r="AJ42" s="3" t="s">
        <v>257</v>
      </c>
    </row>
    <row r="43" spans="6:36" x14ac:dyDescent="0.15">
      <c r="F43" s="1"/>
      <c r="AI43" s="3" t="s">
        <v>258</v>
      </c>
      <c r="AJ43" s="3" t="s">
        <v>259</v>
      </c>
    </row>
    <row r="44" spans="6:36" x14ac:dyDescent="0.15">
      <c r="F44" s="1"/>
      <c r="AI44" s="3" t="s">
        <v>260</v>
      </c>
      <c r="AJ44" s="3" t="s">
        <v>261</v>
      </c>
    </row>
    <row r="45" spans="6:36" x14ac:dyDescent="0.15">
      <c r="F45" s="1"/>
      <c r="AI45" s="3" t="s">
        <v>262</v>
      </c>
      <c r="AJ45" s="3" t="s">
        <v>263</v>
      </c>
    </row>
    <row r="46" spans="6:36" x14ac:dyDescent="0.15">
      <c r="F46" s="1"/>
      <c r="AI46" s="3" t="s">
        <v>264</v>
      </c>
      <c r="AJ46" s="3" t="s">
        <v>265</v>
      </c>
    </row>
    <row r="47" spans="6:36" x14ac:dyDescent="0.15">
      <c r="F47" s="1"/>
      <c r="AI47" s="3" t="s">
        <v>266</v>
      </c>
      <c r="AJ47" s="3" t="s">
        <v>267</v>
      </c>
    </row>
    <row r="48" spans="6:36" x14ac:dyDescent="0.15">
      <c r="F48" s="1"/>
      <c r="AI48" s="3" t="s">
        <v>268</v>
      </c>
      <c r="AJ48" s="3" t="s">
        <v>269</v>
      </c>
    </row>
    <row r="49" spans="6:36" x14ac:dyDescent="0.15">
      <c r="F49" s="1"/>
      <c r="AI49" s="3" t="s">
        <v>270</v>
      </c>
      <c r="AJ49" s="3" t="s">
        <v>271</v>
      </c>
    </row>
    <row r="50" spans="6:36" x14ac:dyDescent="0.15">
      <c r="F50" s="1"/>
      <c r="AI50" s="3" t="s">
        <v>272</v>
      </c>
      <c r="AJ50" s="3" t="s">
        <v>273</v>
      </c>
    </row>
    <row r="51" spans="6:36" x14ac:dyDescent="0.15">
      <c r="F51" s="1"/>
      <c r="AI51" s="3" t="s">
        <v>274</v>
      </c>
      <c r="AJ51" s="3" t="s">
        <v>275</v>
      </c>
    </row>
    <row r="52" spans="6:36" x14ac:dyDescent="0.15">
      <c r="F52" s="1"/>
      <c r="AI52" s="3" t="s">
        <v>276</v>
      </c>
      <c r="AJ52" s="3" t="s">
        <v>277</v>
      </c>
    </row>
    <row r="53" spans="6:36" x14ac:dyDescent="0.15">
      <c r="F53" s="1"/>
      <c r="AI53" s="3" t="s">
        <v>278</v>
      </c>
      <c r="AJ53" s="3" t="s">
        <v>279</v>
      </c>
    </row>
    <row r="54" spans="6:36" x14ac:dyDescent="0.15">
      <c r="F54" s="1"/>
      <c r="AI54" s="3" t="s">
        <v>280</v>
      </c>
      <c r="AJ54" s="3" t="s">
        <v>281</v>
      </c>
    </row>
    <row r="55" spans="6:36" x14ac:dyDescent="0.15">
      <c r="F55" s="1"/>
      <c r="AI55" s="3" t="s">
        <v>282</v>
      </c>
      <c r="AJ55" s="3" t="s">
        <v>283</v>
      </c>
    </row>
    <row r="56" spans="6:36" x14ac:dyDescent="0.15">
      <c r="F56" s="1"/>
      <c r="AI56" s="3" t="s">
        <v>284</v>
      </c>
      <c r="AJ56" s="3" t="s">
        <v>285</v>
      </c>
    </row>
    <row r="57" spans="6:36" x14ac:dyDescent="0.15">
      <c r="F57" s="1"/>
      <c r="AI57" s="3" t="s">
        <v>286</v>
      </c>
      <c r="AJ57" s="3" t="s">
        <v>287</v>
      </c>
    </row>
    <row r="58" spans="6:36" x14ac:dyDescent="0.15">
      <c r="F58" s="1"/>
      <c r="AI58" s="3" t="s">
        <v>288</v>
      </c>
      <c r="AJ58" s="3" t="s">
        <v>289</v>
      </c>
    </row>
    <row r="59" spans="6:36" x14ac:dyDescent="0.15">
      <c r="F59" s="1"/>
      <c r="AI59" s="3" t="s">
        <v>290</v>
      </c>
      <c r="AJ59" s="3" t="s">
        <v>291</v>
      </c>
    </row>
    <row r="60" spans="6:36" x14ac:dyDescent="0.15">
      <c r="F60" s="1"/>
      <c r="AI60" s="3" t="s">
        <v>292</v>
      </c>
      <c r="AJ60" s="3" t="s">
        <v>293</v>
      </c>
    </row>
    <row r="61" spans="6:36" x14ac:dyDescent="0.15">
      <c r="F61" s="1"/>
      <c r="AI61" s="3" t="s">
        <v>294</v>
      </c>
      <c r="AJ61" s="3" t="s">
        <v>295</v>
      </c>
    </row>
    <row r="62" spans="6:36" x14ac:dyDescent="0.15">
      <c r="F62" s="1"/>
      <c r="AI62" s="3" t="s">
        <v>296</v>
      </c>
      <c r="AJ62" s="3" t="s">
        <v>297</v>
      </c>
    </row>
    <row r="63" spans="6:36" x14ac:dyDescent="0.15">
      <c r="F63" s="1"/>
      <c r="AI63" s="3" t="s">
        <v>298</v>
      </c>
      <c r="AJ63" s="3" t="s">
        <v>299</v>
      </c>
    </row>
    <row r="64" spans="6:36" x14ac:dyDescent="0.15">
      <c r="F64" s="1"/>
      <c r="AI64" s="3" t="s">
        <v>300</v>
      </c>
      <c r="AJ64" s="3" t="s">
        <v>301</v>
      </c>
    </row>
    <row r="65" spans="6:36" x14ac:dyDescent="0.15">
      <c r="F65" s="1"/>
      <c r="AI65" s="3" t="s">
        <v>302</v>
      </c>
    </row>
    <row r="66" spans="6:36" x14ac:dyDescent="0.15">
      <c r="AI66" s="3" t="s">
        <v>303</v>
      </c>
      <c r="AJ66" s="3" t="s">
        <v>304</v>
      </c>
    </row>
    <row r="67" spans="6:36" x14ac:dyDescent="0.15">
      <c r="AI67" s="3" t="s">
        <v>305</v>
      </c>
      <c r="AJ67" s="3" t="s">
        <v>306</v>
      </c>
    </row>
    <row r="68" spans="6:36" x14ac:dyDescent="0.15">
      <c r="AI68" s="3" t="s">
        <v>307</v>
      </c>
      <c r="AJ68" s="5" t="s">
        <v>308</v>
      </c>
    </row>
    <row r="69" spans="6:36" x14ac:dyDescent="0.15">
      <c r="AI69" s="3" t="s">
        <v>309</v>
      </c>
      <c r="AJ69" s="5" t="s">
        <v>310</v>
      </c>
    </row>
    <row r="70" spans="6:36" x14ac:dyDescent="0.15">
      <c r="AI70" s="3" t="s">
        <v>196</v>
      </c>
      <c r="AJ70" s="5" t="s">
        <v>311</v>
      </c>
    </row>
    <row r="71" spans="6:36" x14ac:dyDescent="0.15">
      <c r="AI71" s="3" t="s">
        <v>312</v>
      </c>
      <c r="AJ71" s="5" t="s">
        <v>313</v>
      </c>
    </row>
    <row r="72" spans="6:36" x14ac:dyDescent="0.15">
      <c r="AI72" s="3" t="s">
        <v>314</v>
      </c>
      <c r="AJ72" s="5" t="s">
        <v>315</v>
      </c>
    </row>
    <row r="73" spans="6:36" x14ac:dyDescent="0.15">
      <c r="AI73" s="3" t="s">
        <v>211</v>
      </c>
      <c r="AJ73" s="5" t="s">
        <v>316</v>
      </c>
    </row>
    <row r="74" spans="6:36" x14ac:dyDescent="0.15">
      <c r="AI74" s="3" t="s">
        <v>317</v>
      </c>
      <c r="AJ74" s="5" t="s">
        <v>318</v>
      </c>
    </row>
    <row r="75" spans="6:36" x14ac:dyDescent="0.15">
      <c r="AI75" s="3" t="s">
        <v>319</v>
      </c>
      <c r="AJ75" s="5" t="s">
        <v>320</v>
      </c>
    </row>
    <row r="76" spans="6:36" x14ac:dyDescent="0.15">
      <c r="AI76" s="3" t="s">
        <v>321</v>
      </c>
      <c r="AJ76" s="5" t="s">
        <v>322</v>
      </c>
    </row>
    <row r="77" spans="6:36" x14ac:dyDescent="0.15">
      <c r="AI77" s="3" t="s">
        <v>323</v>
      </c>
      <c r="AJ77" s="5" t="s">
        <v>324</v>
      </c>
    </row>
    <row r="78" spans="6:36" x14ac:dyDescent="0.15">
      <c r="AI78" s="3" t="s">
        <v>325</v>
      </c>
      <c r="AJ78" s="5" t="s">
        <v>326</v>
      </c>
    </row>
    <row r="79" spans="6:36" x14ac:dyDescent="0.15">
      <c r="AI79" s="3" t="s">
        <v>327</v>
      </c>
      <c r="AJ79" s="5" t="s">
        <v>328</v>
      </c>
    </row>
    <row r="80" spans="6:36" x14ac:dyDescent="0.15">
      <c r="AI80" s="3" t="s">
        <v>329</v>
      </c>
      <c r="AJ80" s="5" t="s">
        <v>330</v>
      </c>
    </row>
    <row r="81" spans="35:36" customFormat="1" x14ac:dyDescent="0.15">
      <c r="AI81" s="3" t="s">
        <v>331</v>
      </c>
      <c r="AJ81" s="3" t="s">
        <v>332</v>
      </c>
    </row>
    <row r="83" spans="35:36" customFormat="1" x14ac:dyDescent="0.15">
      <c r="AI83" s="3" t="s">
        <v>333</v>
      </c>
      <c r="AJ83" s="3"/>
    </row>
    <row r="84" spans="35:36" customFormat="1" x14ac:dyDescent="0.15">
      <c r="AI84" s="3" t="s">
        <v>46</v>
      </c>
      <c r="AJ84" s="3" t="s">
        <v>257</v>
      </c>
    </row>
    <row r="85" spans="35:36" customFormat="1" x14ac:dyDescent="0.15">
      <c r="AI85" s="3" t="s">
        <v>56</v>
      </c>
      <c r="AJ85" s="3" t="s">
        <v>275</v>
      </c>
    </row>
    <row r="86" spans="35:36" customFormat="1" x14ac:dyDescent="0.15">
      <c r="AI86" s="3" t="s">
        <v>66</v>
      </c>
      <c r="AJ86" s="3" t="s">
        <v>334</v>
      </c>
    </row>
    <row r="87" spans="35:36" customFormat="1" x14ac:dyDescent="0.15">
      <c r="AI87" s="3" t="s">
        <v>87</v>
      </c>
      <c r="AJ87" s="3" t="s">
        <v>289</v>
      </c>
    </row>
    <row r="88" spans="35:36" customFormat="1" x14ac:dyDescent="0.15">
      <c r="AI88" s="3" t="s">
        <v>96</v>
      </c>
      <c r="AJ88" s="3" t="s">
        <v>335</v>
      </c>
    </row>
    <row r="89" spans="35:36" customFormat="1" x14ac:dyDescent="0.15">
      <c r="AI89" s="3" t="s">
        <v>118</v>
      </c>
      <c r="AJ89" s="3" t="s">
        <v>295</v>
      </c>
    </row>
    <row r="90" spans="35:36" customFormat="1" x14ac:dyDescent="0.15">
      <c r="AI90" s="3" t="s">
        <v>127</v>
      </c>
      <c r="AJ90" s="3" t="s">
        <v>336</v>
      </c>
    </row>
    <row r="91" spans="35:36" customFormat="1" x14ac:dyDescent="0.15">
      <c r="AI91" s="3" t="s">
        <v>135</v>
      </c>
      <c r="AJ91" s="3" t="s">
        <v>273</v>
      </c>
    </row>
    <row r="92" spans="35:36" customFormat="1" x14ac:dyDescent="0.15">
      <c r="AI92" s="3" t="s">
        <v>143</v>
      </c>
      <c r="AJ92" s="3" t="s">
        <v>337</v>
      </c>
    </row>
    <row r="93" spans="35:36" customFormat="1" x14ac:dyDescent="0.15">
      <c r="AI93" s="3" t="s">
        <v>157</v>
      </c>
      <c r="AJ93" s="3" t="s">
        <v>287</v>
      </c>
    </row>
    <row r="94" spans="35:36" customFormat="1" x14ac:dyDescent="0.15">
      <c r="AI94" s="3" t="s">
        <v>164</v>
      </c>
      <c r="AJ94" s="3" t="s">
        <v>338</v>
      </c>
    </row>
    <row r="95" spans="35:36" customFormat="1" x14ac:dyDescent="0.15">
      <c r="AI95" s="3" t="s">
        <v>78</v>
      </c>
      <c r="AJ95" s="3" t="s">
        <v>265</v>
      </c>
    </row>
    <row r="96" spans="35:36" customFormat="1" x14ac:dyDescent="0.15">
      <c r="AI96" s="3" t="s">
        <v>177</v>
      </c>
      <c r="AJ96" s="3" t="s">
        <v>297</v>
      </c>
    </row>
    <row r="97" spans="35:36" customFormat="1" x14ac:dyDescent="0.15">
      <c r="AI97" s="3" t="s">
        <v>185</v>
      </c>
      <c r="AJ97" s="3" t="s">
        <v>339</v>
      </c>
    </row>
    <row r="98" spans="35:36" customFormat="1" x14ac:dyDescent="0.15">
      <c r="AI98" s="3" t="s">
        <v>109</v>
      </c>
      <c r="AJ98" s="3" t="s">
        <v>247</v>
      </c>
    </row>
    <row r="99" spans="35:36" customFormat="1" x14ac:dyDescent="0.15">
      <c r="AI99" s="3" t="s">
        <v>199</v>
      </c>
      <c r="AJ99" s="3" t="s">
        <v>241</v>
      </c>
    </row>
    <row r="100" spans="35:36" customFormat="1" x14ac:dyDescent="0.15">
      <c r="AI100" s="3" t="s">
        <v>207</v>
      </c>
      <c r="AJ100" s="3" t="s">
        <v>340</v>
      </c>
    </row>
    <row r="101" spans="35:36" customFormat="1" x14ac:dyDescent="0.15">
      <c r="AI101" s="3" t="s">
        <v>210</v>
      </c>
      <c r="AJ101" s="3" t="s">
        <v>341</v>
      </c>
    </row>
    <row r="102" spans="35:36" customFormat="1" x14ac:dyDescent="0.15">
      <c r="AI102" s="3" t="s">
        <v>214</v>
      </c>
      <c r="AJ102" s="3" t="s">
        <v>279</v>
      </c>
    </row>
    <row r="103" spans="35:36" customFormat="1" x14ac:dyDescent="0.15">
      <c r="AI103" s="3" t="s">
        <v>218</v>
      </c>
      <c r="AJ103" s="3" t="s">
        <v>342</v>
      </c>
    </row>
    <row r="104" spans="35:36" customFormat="1" x14ac:dyDescent="0.15">
      <c r="AI104" s="3" t="s">
        <v>222</v>
      </c>
      <c r="AJ104" s="3" t="s">
        <v>343</v>
      </c>
    </row>
    <row r="105" spans="35:36" customFormat="1" x14ac:dyDescent="0.15">
      <c r="AI105" s="3" t="s">
        <v>226</v>
      </c>
      <c r="AJ105" s="3" t="s">
        <v>249</v>
      </c>
    </row>
    <row r="106" spans="35:36" customFormat="1" x14ac:dyDescent="0.15">
      <c r="AI106" s="3" t="s">
        <v>230</v>
      </c>
      <c r="AJ106" s="3" t="s">
        <v>344</v>
      </c>
    </row>
    <row r="107" spans="35:36" customFormat="1" x14ac:dyDescent="0.15">
      <c r="AI107" s="3" t="s">
        <v>234</v>
      </c>
      <c r="AJ107" s="3" t="s">
        <v>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2017-06-16T09:49:28Z</dcterms:created>
  <dcterms:modified xsi:type="dcterms:W3CDTF">2017-06-16T09:50:25Z</dcterms:modified>
</cp:coreProperties>
</file>