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29340" yWindow="680" windowWidth="38400" windowHeight="20140" tabRatio="500" activeTab="2"/>
  </bookViews>
  <sheets>
    <sheet name="基础" sheetId="1" r:id="rId1"/>
    <sheet name="角色划分" sheetId="2" r:id="rId2"/>
    <sheet name="数值总概" sheetId="3" r:id="rId3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N5" i="2"/>
  <c r="O5" i="2"/>
  <c r="M6" i="2"/>
  <c r="N6" i="2"/>
  <c r="O6" i="2"/>
  <c r="M7" i="2"/>
  <c r="N7" i="2"/>
  <c r="O7" i="2"/>
  <c r="M8" i="2"/>
  <c r="N8" i="2"/>
  <c r="O8" i="2"/>
  <c r="L6" i="2"/>
  <c r="L7" i="2"/>
  <c r="L8" i="2"/>
  <c r="L5" i="2"/>
  <c r="O4" i="2"/>
  <c r="N4" i="2"/>
  <c r="M4" i="2"/>
  <c r="L4" i="2"/>
  <c r="K6" i="2"/>
  <c r="K7" i="2"/>
  <c r="K8" i="2"/>
  <c r="K5" i="2"/>
  <c r="D7" i="2"/>
  <c r="D8" i="2"/>
  <c r="D6" i="2"/>
  <c r="C2" i="2"/>
</calcChain>
</file>

<file path=xl/sharedStrings.xml><?xml version="1.0" encoding="utf-8"?>
<sst xmlns="http://schemas.openxmlformats.org/spreadsheetml/2006/main" count="59" uniqueCount="56">
  <si>
    <t>攻击</t>
    <rPh sb="0" eb="1">
      <t>gong'j</t>
    </rPh>
    <phoneticPr fontId="1" type="noConversion"/>
  </si>
  <si>
    <t>装备位置划分</t>
    <rPh sb="0" eb="1">
      <t>zhuang'b</t>
    </rPh>
    <rPh sb="2" eb="3">
      <t>wei'z</t>
    </rPh>
    <rPh sb="4" eb="5">
      <t>hua'f</t>
    </rPh>
    <phoneticPr fontId="1" type="noConversion"/>
  </si>
  <si>
    <t>头</t>
    <rPh sb="0" eb="1">
      <t>tou</t>
    </rPh>
    <phoneticPr fontId="1" type="noConversion"/>
  </si>
  <si>
    <t>胸</t>
    <rPh sb="0" eb="1">
      <t>xiong</t>
    </rPh>
    <phoneticPr fontId="1" type="noConversion"/>
  </si>
  <si>
    <t>脚</t>
    <rPh sb="0" eb="1">
      <t>jiao</t>
    </rPh>
    <phoneticPr fontId="1" type="noConversion"/>
  </si>
  <si>
    <t>项链</t>
    <rPh sb="0" eb="1">
      <t>xiang'l</t>
    </rPh>
    <phoneticPr fontId="1" type="noConversion"/>
  </si>
  <si>
    <t>腿</t>
    <rPh sb="0" eb="1">
      <t>tui</t>
    </rPh>
    <phoneticPr fontId="1" type="noConversion"/>
  </si>
  <si>
    <t>戒指</t>
    <rPh sb="0" eb="1">
      <t>jie'zhi</t>
    </rPh>
    <phoneticPr fontId="1" type="noConversion"/>
  </si>
  <si>
    <t>减伤</t>
    <rPh sb="0" eb="1">
      <t>jian'shang</t>
    </rPh>
    <phoneticPr fontId="1" type="noConversion"/>
  </si>
  <si>
    <t>智力</t>
    <rPh sb="0" eb="1">
      <t>zhi'l</t>
    </rPh>
    <phoneticPr fontId="1" type="noConversion"/>
  </si>
  <si>
    <t>速度</t>
    <rPh sb="0" eb="1">
      <t>su'd</t>
    </rPh>
    <phoneticPr fontId="1" type="noConversion"/>
  </si>
  <si>
    <t>闪避</t>
    <rPh sb="0" eb="1">
      <t>shan'bi</t>
    </rPh>
    <phoneticPr fontId="1" type="noConversion"/>
  </si>
  <si>
    <t>命中</t>
    <rPh sb="0" eb="1">
      <t>ming'zhong</t>
    </rPh>
    <phoneticPr fontId="1" type="noConversion"/>
  </si>
  <si>
    <t>暴击</t>
    <rPh sb="0" eb="1">
      <t>bao'j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</si>
  <si>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</si>
  <si>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</si>
  <si>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转换为攻击</t>
    <rPh sb="0" eb="1">
      <t>zhuan'h</t>
    </rPh>
    <rPh sb="2" eb="3">
      <t>wei</t>
    </rPh>
    <rPh sb="3" eb="4">
      <t>gong'j</t>
    </rPh>
    <phoneticPr fontId="1" type="noConversion"/>
  </si>
  <si>
    <t>转换为生命</t>
    <rPh sb="0" eb="1">
      <t>zhuan'h</t>
    </rPh>
    <rPh sb="2" eb="3">
      <t>wei</t>
    </rPh>
    <rPh sb="3" eb="4">
      <t>sheng'm</t>
    </rPh>
    <phoneticPr fontId="1" type="noConversion"/>
  </si>
  <si>
    <t>每个角色的力量与体力成长不同</t>
    <rPh sb="0" eb="1">
      <t>mei'ge</t>
    </rPh>
    <rPh sb="2" eb="3">
      <t>jiao's</t>
    </rPh>
    <rPh sb="4" eb="5">
      <t>d</t>
    </rPh>
    <rPh sb="5" eb="6">
      <t>li'l</t>
    </rPh>
    <rPh sb="7" eb="8">
      <t>yu</t>
    </rPh>
    <rPh sb="8" eb="9">
      <t>ti'l</t>
    </rPh>
    <rPh sb="10" eb="11">
      <t>cheng'z</t>
    </rPh>
    <rPh sb="12" eb="13">
      <t>bu'tong</t>
    </rPh>
    <phoneticPr fontId="1" type="noConversion"/>
  </si>
  <si>
    <t>成长长的是力量与体力</t>
    <rPh sb="0" eb="1">
      <t>cheng'z</t>
    </rPh>
    <rPh sb="2" eb="3">
      <t>zhang</t>
    </rPh>
    <rPh sb="3" eb="4">
      <t>d</t>
    </rPh>
    <rPh sb="4" eb="5">
      <t>s</t>
    </rPh>
    <rPh sb="5" eb="6">
      <t>li'l</t>
    </rPh>
    <rPh sb="7" eb="8">
      <t>yu</t>
    </rPh>
    <rPh sb="8" eb="9">
      <t>ti'l</t>
    </rPh>
    <phoneticPr fontId="1" type="noConversion"/>
  </si>
  <si>
    <t>基础战士</t>
    <rPh sb="0" eb="1">
      <t>ji'chu</t>
    </rPh>
    <rPh sb="2" eb="3">
      <t>zhan's</t>
    </rPh>
    <phoneticPr fontId="1" type="noConversion"/>
  </si>
  <si>
    <t>基础法师</t>
    <rPh sb="0" eb="1">
      <t>ji'chu</t>
    </rPh>
    <rPh sb="2" eb="3">
      <t>fa's</t>
    </rPh>
    <phoneticPr fontId="1" type="noConversion"/>
  </si>
  <si>
    <t>基础刺客</t>
    <rPh sb="0" eb="1">
      <t>ji'chu</t>
    </rPh>
    <rPh sb="2" eb="3">
      <t>ci'k</t>
    </rPh>
    <phoneticPr fontId="1" type="noConversion"/>
  </si>
  <si>
    <t>生命</t>
    <rPh sb="0" eb="1">
      <t>sheng'm</t>
    </rPh>
    <phoneticPr fontId="1" type="noConversion"/>
  </si>
  <si>
    <t>实力值</t>
    <rPh sb="0" eb="1">
      <t>shi'l</t>
    </rPh>
    <rPh sb="2" eb="3">
      <t>zhi</t>
    </rPh>
    <phoneticPr fontId="1" type="noConversion"/>
  </si>
  <si>
    <t>平均角色</t>
    <rPh sb="0" eb="1">
      <t>ping'j</t>
    </rPh>
    <rPh sb="2" eb="3">
      <t>jiao's</t>
    </rPh>
    <phoneticPr fontId="1" type="noConversion"/>
  </si>
  <si>
    <t>防守</t>
    <rPh sb="0" eb="1">
      <t>fang's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</si>
  <si>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</si>
  <si>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进阶</t>
    <rPh sb="0" eb="1">
      <t>jin'j</t>
    </rPh>
    <phoneticPr fontId="1" type="noConversion"/>
  </si>
  <si>
    <t>培养</t>
    <rPh sb="0" eb="1">
      <t>pei'y</t>
    </rPh>
    <phoneticPr fontId="1" type="noConversion"/>
  </si>
  <si>
    <t>升星</t>
    <rPh sb="0" eb="1">
      <t>sheng'xing</t>
    </rPh>
    <phoneticPr fontId="1" type="noConversion"/>
  </si>
  <si>
    <t>角色</t>
    <rPh sb="0" eb="1">
      <t>jaio's</t>
    </rPh>
    <phoneticPr fontId="1" type="noConversion"/>
  </si>
  <si>
    <t>装备</t>
    <rPh sb="0" eb="1">
      <t>zhuang'b</t>
    </rPh>
    <phoneticPr fontId="1" type="noConversion"/>
  </si>
  <si>
    <t>强化</t>
    <rPh sb="0" eb="1">
      <t>qiang'h</t>
    </rPh>
    <phoneticPr fontId="1" type="noConversion"/>
  </si>
  <si>
    <t>锻造</t>
    <rPh sb="0" eb="1">
      <t>duan'z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</si>
  <si>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</si>
  <si>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</si>
  <si>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神器强化</t>
    <rPh sb="0" eb="1">
      <t>shen'q</t>
    </rPh>
    <rPh sb="2" eb="3">
      <t>qiang'h</t>
    </rPh>
    <phoneticPr fontId="1" type="noConversion"/>
  </si>
  <si>
    <t>吞卡</t>
    <rPh sb="0" eb="1">
      <t>tun'k</t>
    </rPh>
    <phoneticPr fontId="1" type="noConversion"/>
  </si>
  <si>
    <t>钻石买</t>
    <rPh sb="0" eb="1">
      <t>zuan's</t>
    </rPh>
    <rPh sb="2" eb="3">
      <t>mai</t>
    </rPh>
    <phoneticPr fontId="1" type="noConversion"/>
  </si>
  <si>
    <t>增加基础属性</t>
    <rPh sb="0" eb="1">
      <t>zeng'j</t>
    </rPh>
    <rPh sb="2" eb="3">
      <t>ji'chu</t>
    </rPh>
    <rPh sb="4" eb="5">
      <t>shu'x</t>
    </rPh>
    <phoneticPr fontId="1" type="noConversion"/>
  </si>
  <si>
    <t>被动技能相当于天赋</t>
    <rPh sb="0" eb="1">
      <t>bei'd</t>
    </rPh>
    <rPh sb="2" eb="3">
      <t>ji'nneg</t>
    </rPh>
    <rPh sb="4" eb="5">
      <t>xiang'dang</t>
    </rPh>
    <rPh sb="6" eb="7">
      <t>yu</t>
    </rPh>
    <rPh sb="7" eb="8">
      <t>tian'f</t>
    </rPh>
    <phoneticPr fontId="1" type="noConversion"/>
  </si>
  <si>
    <t>消耗固定材料</t>
    <rPh sb="0" eb="1">
      <t>xiao'h</t>
    </rPh>
    <rPh sb="2" eb="3">
      <t>gu'd</t>
    </rPh>
    <rPh sb="4" eb="5">
      <t>cai'l</t>
    </rPh>
    <phoneticPr fontId="1" type="noConversion"/>
  </si>
  <si>
    <t>增加固定属性值</t>
    <rPh sb="0" eb="1">
      <t>zeng'j</t>
    </rPh>
    <rPh sb="2" eb="3">
      <t>gu'd</t>
    </rPh>
    <rPh sb="4" eb="5">
      <t>shu'x</t>
    </rPh>
    <rPh sb="6" eb="7">
      <t>zhi</t>
    </rPh>
    <phoneticPr fontId="1" type="noConversion"/>
  </si>
  <si>
    <t>消耗历练</t>
    <rPh sb="0" eb="1">
      <t>xiao'h</t>
    </rPh>
    <rPh sb="2" eb="3">
      <t>li'lian</t>
    </rPh>
    <phoneticPr fontId="1" type="noConversion"/>
  </si>
  <si>
    <t>金币</t>
    <rPh sb="0" eb="1">
      <t>jin'b</t>
    </rPh>
    <phoneticPr fontId="1" type="noConversion"/>
  </si>
  <si>
    <t>洗练</t>
    <rPh sb="0" eb="1">
      <t>xi'lian</t>
    </rPh>
    <phoneticPr fontId="1" type="noConversion"/>
  </si>
  <si>
    <t>成长性属性</t>
    <rPh sb="0" eb="1">
      <t>cheng'z</t>
    </rPh>
    <rPh sb="2" eb="3">
      <t>xing</t>
    </rPh>
    <rPh sb="3" eb="4">
      <t>shu'x</t>
    </rPh>
    <phoneticPr fontId="1" type="noConversion"/>
  </si>
  <si>
    <t>将10级内的属性一次性给予</t>
    <rPh sb="0" eb="1">
      <t>jiang</t>
    </rPh>
    <rPh sb="3" eb="4">
      <t>ji</t>
    </rPh>
    <rPh sb="4" eb="5">
      <t>nei</t>
    </rPh>
    <rPh sb="5" eb="6">
      <t>d</t>
    </rPh>
    <rPh sb="6" eb="7">
      <t>shu'x</t>
    </rPh>
    <rPh sb="8" eb="9">
      <t>yi'ci</t>
    </rPh>
    <rPh sb="10" eb="11">
      <t>xing</t>
    </rPh>
    <rPh sb="11" eb="12">
      <t>ji'yu</t>
    </rPh>
    <phoneticPr fontId="1" type="noConversion"/>
  </si>
  <si>
    <t>相当于一个固定等级属性。进行档次划分</t>
    <rPh sb="0" eb="1">
      <t>xiang'dang</t>
    </rPh>
    <rPh sb="2" eb="3">
      <t>yu</t>
    </rPh>
    <rPh sb="3" eb="4">
      <t>yi'g</t>
    </rPh>
    <rPh sb="5" eb="6">
      <t>gu'd</t>
    </rPh>
    <rPh sb="7" eb="8">
      <t>deng'j</t>
    </rPh>
    <rPh sb="9" eb="10">
      <t>shu'x</t>
    </rPh>
    <rPh sb="12" eb="13">
      <t>jin'x</t>
    </rPh>
    <rPh sb="14" eb="15">
      <t>dang'ci</t>
    </rPh>
    <rPh sb="16" eb="17">
      <t>hua'f</t>
    </rPh>
    <phoneticPr fontId="1" type="noConversion"/>
  </si>
  <si>
    <t>强化属性</t>
    <rPh sb="0" eb="1">
      <t>qiang'h</t>
    </rPh>
    <rPh sb="2" eb="3">
      <t>shu'x</t>
    </rPh>
    <phoneticPr fontId="1" type="noConversion"/>
  </si>
  <si>
    <t>进阶属性也固定</t>
    <rPh sb="0" eb="1">
      <t>jin'j</t>
    </rPh>
    <rPh sb="2" eb="3">
      <t>shu'x</t>
    </rPh>
    <rPh sb="4" eb="5">
      <t>ye</t>
    </rPh>
    <rPh sb="5" eb="6">
      <t>gu'd</t>
    </rPh>
    <phoneticPr fontId="1" type="noConversion"/>
  </si>
  <si>
    <t>理解为突破</t>
    <rPh sb="0" eb="1">
      <t>li'jie</t>
    </rPh>
    <rPh sb="2" eb="3">
      <t>wei</t>
    </rPh>
    <rPh sb="3" eb="4">
      <t>tu'p</t>
    </rPh>
    <phoneticPr fontId="1" type="noConversion"/>
  </si>
  <si>
    <t>突破后可继续强化</t>
    <rPh sb="0" eb="1">
      <t>tu'p</t>
    </rPh>
    <rPh sb="2" eb="3">
      <t>hou</t>
    </rPh>
    <rPh sb="3" eb="4">
      <t>ke</t>
    </rPh>
    <rPh sb="4" eb="5">
      <t>ji'x</t>
    </rPh>
    <rPh sb="6" eb="7">
      <t>qiang'h</t>
    </rPh>
    <phoneticPr fontId="1" type="noConversion"/>
  </si>
  <si>
    <t>洗练是什么？</t>
    <rPh sb="0" eb="1">
      <t>xi'l</t>
    </rPh>
    <rPh sb="2" eb="3">
      <t>s</t>
    </rPh>
    <rPh sb="3" eb="4">
      <t>s'm</t>
    </rPh>
    <phoneticPr fontId="1" type="noConversion"/>
  </si>
  <si>
    <t>一些百分比的东西</t>
    <rPh sb="0" eb="1">
      <t>yi'xie</t>
    </rPh>
    <rPh sb="2" eb="3">
      <t>bai'fen'bi</t>
    </rPh>
    <rPh sb="5" eb="6">
      <t>d</t>
    </rPh>
    <rPh sb="6" eb="7">
      <t>dong'x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</si>
</sst>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workbookViewId="0">
      <selection activeCell="C13" sqref="C13"/>
    </sheetView>
  </sheetViews>
  <sheetFormatPr baseColWidth="10" defaultColWidth="11.83203125" defaultRowHeight="15" x14ac:dyDescent="0.15"/>
  <cols>
    <col min="2" max="3" width="11.5" bestFit="1" customWidth="1"/>
    <col min="5" max="6" width="10.83203125" customWidth="1"/>
    <col min="9" max="9" width="13.5" bestFit="1" customWidth="1"/>
  </cols>
  <sheetData>
    <row r="2" spans="2:10" x14ac:dyDescent="0.15">
      <c r="B2" t="s">
        <v>18</v>
      </c>
    </row>
    <row r="4" spans="2:10" x14ac:dyDescent="0.15">
      <c r="B4" t="s">
        <v>14</v>
      </c>
      <c r="C4" t="s">
        <v>15</v>
      </c>
      <c r="I4" t="s">
        <v>1</v>
      </c>
    </row>
    <row r="6" spans="2:10" x14ac:dyDescent="0.15">
      <c r="I6" t="s">
        <v>2</v>
      </c>
      <c r="J6" t="s">
        <v>12</v>
      </c>
    </row>
    <row r="7" spans="2:10" x14ac:dyDescent="0.15">
      <c r="B7" t="s">
        <v>16</v>
      </c>
      <c r="C7" t="s">
        <v>17</v>
      </c>
      <c r="I7" t="s">
        <v>3</v>
      </c>
      <c r="J7" t="s">
        <v>8</v>
      </c>
    </row>
    <row r="8" spans="2:10" x14ac:dyDescent="0.15">
      <c r="I8" t="s">
        <v>4</v>
      </c>
      <c r="J8" t="s">
        <v>10</v>
      </c>
    </row>
    <row r="9" spans="2:10" x14ac:dyDescent="0.15">
      <c r="I9" t="s">
        <v>5</v>
      </c>
      <c r="J9" t="s">
        <v>9</v>
      </c>
    </row>
    <row r="10" spans="2:10" x14ac:dyDescent="0.15">
      <c r="I10" t="s">
        <v>6</v>
      </c>
      <c r="J10" t="s">
        <v>11</v>
      </c>
    </row>
    <row r="11" spans="2:10" x14ac:dyDescent="0.15">
      <c r="B11" t="s">
        <v>19</v>
      </c>
      <c r="I11" t="s">
        <v>7</v>
      </c>
      <c r="J1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workbookViewId="0">
      <selection activeCell="B8" sqref="B8"/>
    </sheetView>
  </sheetViews>
  <sheetFormatPr baseColWidth="10" defaultRowHeight="15" x14ac:dyDescent="0.15"/>
  <sheetData>
    <row r="1" spans="2:15" x14ac:dyDescent="0.15">
      <c r="C1" t="s">
        <v>24</v>
      </c>
    </row>
    <row r="2" spans="2:15" x14ac:dyDescent="0.15">
      <c r="C2" s="2">
        <f>C5*D5</f>
        <v>2000</v>
      </c>
    </row>
    <row r="3" spans="2:15" x14ac:dyDescent="0.15">
      <c r="L3" t="s">
        <v>0</v>
      </c>
    </row>
    <row r="4" spans="2:15" x14ac:dyDescent="0.15">
      <c r="C4" t="s">
        <v>0</v>
      </c>
      <c r="D4" t="s">
        <v>23</v>
      </c>
      <c r="L4" t="str">
        <f>K5</f>
        <v>平均角色</v>
      </c>
      <c r="M4" t="str">
        <f>K6</f>
        <v>基础战士</v>
      </c>
      <c r="N4" t="str">
        <f>K7</f>
        <v>基础法师</v>
      </c>
      <c r="O4" t="str">
        <f>K8</f>
        <v>基础刺客</v>
      </c>
    </row>
    <row r="5" spans="2:15" x14ac:dyDescent="0.15">
      <c r="B5" t="s">
        <v>25</v>
      </c>
      <c r="C5" s="1">
        <v>20</v>
      </c>
      <c r="D5" s="1">
        <v>100</v>
      </c>
      <c r="J5" t="s">
        <v>26</v>
      </c>
      <c r="K5" t="str">
        <f>B5</f>
        <v>平均角色</v>
      </c>
      <c r="L5">
        <f>VLOOKUP($K5,$B:$D,3,FALSE)/VLOOKUP(L$4,$B:$D,2,FALSE)</f>
        <v>5</v>
      </c>
      <c r="M5">
        <f t="shared" ref="M5:O5" si="0">VLOOKUP($K5,$B:$D,3,FALSE)/VLOOKUP(M$4,$B:$D,2,FALSE)</f>
        <v>6.666666666666667</v>
      </c>
      <c r="N5">
        <f t="shared" si="0"/>
        <v>4</v>
      </c>
      <c r="O5">
        <f t="shared" si="0"/>
        <v>3.3333333333333335</v>
      </c>
    </row>
    <row r="6" spans="2:15" x14ac:dyDescent="0.15">
      <c r="B6" t="s">
        <v>20</v>
      </c>
      <c r="C6" s="1">
        <v>15</v>
      </c>
      <c r="D6">
        <f>C$2/C6</f>
        <v>133.33333333333334</v>
      </c>
      <c r="K6" t="str">
        <f t="shared" ref="K6:K30" si="1">B6</f>
        <v>基础战士</v>
      </c>
      <c r="L6">
        <f t="shared" ref="L6:O8" si="2">VLOOKUP($K6,$B:$D,3,FALSE)/VLOOKUP(L$4,$B:$D,2,FALSE)</f>
        <v>6.666666666666667</v>
      </c>
      <c r="M6">
        <f t="shared" si="2"/>
        <v>8.8888888888888893</v>
      </c>
      <c r="N6">
        <f t="shared" si="2"/>
        <v>5.3333333333333339</v>
      </c>
      <c r="O6">
        <f t="shared" si="2"/>
        <v>4.4444444444444446</v>
      </c>
    </row>
    <row r="7" spans="2:15" x14ac:dyDescent="0.15">
      <c r="B7" t="s">
        <v>21</v>
      </c>
      <c r="C7" s="1">
        <v>25</v>
      </c>
      <c r="D7">
        <f t="shared" ref="D7:D8" si="3">C$2/C7</f>
        <v>80</v>
      </c>
      <c r="K7" t="str">
        <f t="shared" si="1"/>
        <v>基础法师</v>
      </c>
      <c r="L7">
        <f t="shared" si="2"/>
        <v>4</v>
      </c>
      <c r="M7">
        <f t="shared" si="2"/>
        <v>5.333333333333333</v>
      </c>
      <c r="N7">
        <f t="shared" si="2"/>
        <v>3.2</v>
      </c>
      <c r="O7">
        <f t="shared" si="2"/>
        <v>2.6666666666666665</v>
      </c>
    </row>
    <row r="8" spans="2:15" x14ac:dyDescent="0.15">
      <c r="B8" t="s">
        <v>22</v>
      </c>
      <c r="C8" s="1">
        <v>30</v>
      </c>
      <c r="D8">
        <f t="shared" si="3"/>
        <v>66.666666666666671</v>
      </c>
      <c r="K8" t="str">
        <f t="shared" si="1"/>
        <v>基础刺客</v>
      </c>
      <c r="L8">
        <f t="shared" si="2"/>
        <v>3.3333333333333335</v>
      </c>
      <c r="M8">
        <f t="shared" si="2"/>
        <v>4.4444444444444446</v>
      </c>
      <c r="N8">
        <f t="shared" si="2"/>
        <v>2.666666666666667</v>
      </c>
      <c r="O8">
        <f t="shared" si="2"/>
        <v>2.2222222222222223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1"/>
  <sheetViews>
    <sheetView tabSelected="1" workbookViewId="0">
      <selection activeCell="J12" sqref="J12"/>
    </sheetView>
  </sheetViews>
  <sheetFormatPr baseColWidth="10" defaultRowHeight="15" x14ac:dyDescent="0.15"/>
  <cols>
    <col min="4" max="4" width="25.5" bestFit="1" customWidth="1"/>
    <col min="5" max="5" width="37.5" bestFit="1" customWidth="1"/>
    <col min="6" max="6" width="19.5" bestFit="1" customWidth="1"/>
    <col min="8" max="8" width="12.5" bestFit="1" customWidth="1"/>
    <col min="9" max="9" width="17.5" bestFit="1" customWidth="1"/>
    <col min="11" max="11" width="15.5" bestFit="1" customWidth="1"/>
  </cols>
  <sheetData>
    <row r="2" spans="3:13" x14ac:dyDescent="0.15">
      <c r="C2" t="s">
        <v>31</v>
      </c>
      <c r="H2" t="s">
        <v>32</v>
      </c>
      <c r="M2" t="s">
        <v>36</v>
      </c>
    </row>
    <row r="3" spans="3:13" x14ac:dyDescent="0.15">
      <c r="E3" t="s">
        <v>40</v>
      </c>
      <c r="F3" t="s">
        <v>41</v>
      </c>
    </row>
    <row r="4" spans="3:13" x14ac:dyDescent="0.15">
      <c r="D4" s="2" t="s">
        <v>42</v>
      </c>
      <c r="E4" t="s">
        <v>39</v>
      </c>
      <c r="F4" t="s">
        <v>38</v>
      </c>
      <c r="H4" t="s">
        <v>45</v>
      </c>
      <c r="I4" s="2" t="s">
        <v>42</v>
      </c>
      <c r="J4" t="s">
        <v>46</v>
      </c>
      <c r="K4" t="s">
        <v>43</v>
      </c>
      <c r="M4" t="s">
        <v>44</v>
      </c>
    </row>
    <row r="5" spans="3:13" x14ac:dyDescent="0.15">
      <c r="C5" t="s">
        <v>27</v>
      </c>
      <c r="D5" t="s">
        <v>28</v>
      </c>
      <c r="E5" t="s">
        <v>29</v>
      </c>
      <c r="F5" t="s">
        <v>30</v>
      </c>
      <c r="H5" t="s">
        <v>33</v>
      </c>
      <c r="I5" t="s">
        <v>28</v>
      </c>
      <c r="J5" t="s">
        <v>34</v>
      </c>
      <c r="K5" t="s">
        <v>35</v>
      </c>
      <c r="M5" t="s">
        <v>37</v>
      </c>
    </row>
    <row r="7" spans="3:13" x14ac:dyDescent="0.15">
      <c r="I7" t="s">
        <v>52</v>
      </c>
    </row>
    <row r="8" spans="3:13" x14ac:dyDescent="0.15">
      <c r="I8" t="s">
        <v>53</v>
      </c>
    </row>
    <row r="10" spans="3:13" x14ac:dyDescent="0.15">
      <c r="C10" t="s">
        <v>47</v>
      </c>
      <c r="D10" t="s">
        <v>48</v>
      </c>
      <c r="E10" t="s">
        <v>49</v>
      </c>
      <c r="H10" t="s">
        <v>50</v>
      </c>
      <c r="I10" t="s">
        <v>51</v>
      </c>
      <c r="J10" t="s">
        <v>54</v>
      </c>
    </row>
    <row r="11" spans="3:13" x14ac:dyDescent="0.15">
      <c r="J11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</vt:lpstr>
      <vt:lpstr>角色划分</vt:lpstr>
      <vt:lpstr>数值总概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2017-01-16T03:14:34Z</dcterms:created>
  <dcterms:modified xsi:type="dcterms:W3CDTF">2017-01-16T11:58:04Z</dcterms:modified>
</cp:coreProperties>
</file>