
<file path=[Content_Types].xml><?xml version="1.0" encoding="utf-8"?>
<Types xmlns="http://schemas.openxmlformats.org/package/2006/content-types">
  <Default Extension="emf" ContentType="image/x-emf"/>
  <Default Extension="pptx" ContentType="application/vnd.openxmlformats-officedocument.presentationml.presentation"/>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mc:AlternateContent xmlns:mc="http://schemas.openxmlformats.org/markup-compatibility/2006">
    <mc:Choice Requires="x15">
      <x15ac:absPath xmlns:x15ac="http://schemas.microsoft.com/office/spreadsheetml/2010/11/ac" url="/Users/zhuenqing/Documents/个人/美国/ 第一轮材料清单/Folder 4：申请人已经完成的重大业绩表现及在行业内的领先地位/重大项目1-产业智能模型生产平台（新奥专家Copilot项目）/"/>
    </mc:Choice>
  </mc:AlternateContent>
  <xr:revisionPtr revIDLastSave="0" documentId="13_ncr:1_{8FD614C9-00C8-0B49-9CD7-C139C7A1FBA1}" xr6:coauthVersionLast="47" xr6:coauthVersionMax="47" xr10:uidLastSave="{00000000-0000-0000-0000-000000000000}"/>
  <bookViews>
    <workbookView xWindow="32300" yWindow="980" windowWidth="28800" windowHeight="18720" tabRatio="894" activeTab="1" xr2:uid="{00000000-000D-0000-FFFF-FFFF00000000}"/>
  </bookViews>
  <sheets>
    <sheet name="1.1产品组合专项基本信息" sheetId="4" r:id="rId1"/>
    <sheet name="1.2产品组合专项创值计划（4-6月）" sheetId="5" r:id="rId2"/>
    <sheet name="1.3 2024年产品组合专项划表（三共）" sheetId="21" r:id="rId3"/>
    <sheet name="1.4 阵型设计与当期配套" sheetId="25" r:id="rId4"/>
    <sheet name="》》创值预算底表" sheetId="8" r:id="rId5"/>
    <sheet name="客户类生态组织预算汇总表" sheetId="9" r:id="rId6"/>
    <sheet name="产品类生态组织预算汇总表" sheetId="10" r:id="rId7"/>
    <sheet name="》》预算明细附表" sheetId="11" r:id="rId8"/>
    <sheet name="签约收入明细表" sheetId="26" r:id="rId9"/>
    <sheet name="人才资源明细表" sheetId="22" r:id="rId10"/>
    <sheet name="采购资源明细表-服务及物料" sheetId="13" r:id="rId11"/>
    <sheet name="采购资源明细表-软硬件（含办公资产）" sheetId="14" r:id="rId12"/>
    <sheet name="产品服务资源交易明细" sheetId="15"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s>
  <definedNames>
    <definedName name="——"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REPT(LOCAL_YEAR_FORMAT,4)&amp;LOCAL_DATE_SEPARATOR&amp;REPT(LOCAL_MONTH_FORMAT,2)&amp;LOCAL_DATE_SEPARATOR&amp;REPT(LOCAL_DAY_FORMAT,2)&amp;" "&amp;REPT(LOCAL_HOUR_FORMAT,2)&amp;LOCAL_TIME_SEPARATOR&amp;REPT(LOCAL_MINUTE_FORMAT,2)&amp;LOCAL_TIME_SEPARATOR&amp;REPT(LOCAL_SECOND_FORMAT,2)</definedName>
    <definedName name="__" localSheetId="3">#REF!</definedName>
    <definedName name="__" localSheetId="9">#REF!</definedName>
    <definedName name="__">#REF!</definedName>
    <definedName name="___xltVersion">2.1</definedName>
    <definedName name="__ControlBit__">"ENCODE_"</definedName>
    <definedName name="__Convert__">"ENCODE_"</definedName>
    <definedName name="__FDS_HYPERLINK_TOGGLE_STATE__">"ON"</definedName>
    <definedName name="__IncludeVoucher__">"ENCODE_"</definedName>
    <definedName name="__LockDescription__">"ENCODE_MAA="</definedName>
    <definedName name="__LockFormula__">"ENCODE_MAA="</definedName>
    <definedName name="__RoundBit__">"ENCODE_"</definedName>
    <definedName name="__RptBeginDate__">"ENCODE_"</definedName>
    <definedName name="__RptCurrency__">"ENCODE_"</definedName>
    <definedName name="__RptEndDate__">"ENCODE_"</definedName>
    <definedName name="__RptEndPeriod__">"ENCODE_NgA="</definedName>
    <definedName name="__RptGroupCurrency__">"ENCODE_"</definedName>
    <definedName name="__RptPeriod__">"ENCODE_NgA="</definedName>
    <definedName name="__RptYear__">"ENCODE_MgAwADAANgA="</definedName>
    <definedName name="__SelfDsn__">"ENCODE_"</definedName>
    <definedName name="__VBA__1">"ENCODE_"</definedName>
    <definedName name="__xltVersion">2.1</definedName>
    <definedName name="_1"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1"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1"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1">REPT(LOCAL_YEAR_FORMAT,4)&amp;LOCAL_DATE_SEPARATOR&amp;REPT(LOCAL_MONTH_FORMAT,2)&amp;LOCAL_DATE_SEPARATOR&amp;REPT(LOCAL_DAY_FORMAT,2)&amp;" "&amp;REPT(LOCAL_HOUR_FORMAT,2)&amp;LOCAL_TIME_SEPARATOR&amp;REPT(LOCAL_MINUTE_FORMAT,2)&amp;LOCAL_TIME_SEPARATOR&amp;REPT(LOCAL_SECOND_FORMAT,2)</definedName>
    <definedName name="_111"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111"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111"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111">REPT(LOCAL_YEAR_FORMAT,4)&amp;LOCAL_DATE_SEPARATOR&amp;REPT(LOCAL_MONTH_FORMAT,2)&amp;LOCAL_DATE_SEPARATOR&amp;REPT(LOCAL_DAY_FORMAT,2)&amp;" "&amp;REPT(LOCAL_HOUR_FORMAT,2)&amp;LOCAL_TIME_SEPARATOR&amp;REPT(LOCAL_MINUTE_FORMAT,2)&amp;LOCAL_TIME_SEPARATOR&amp;REPT(LOCAL_SECOND_FORMAT,2)</definedName>
    <definedName name="_12345"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12345"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12345"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12345">REPT(LOCAL_YEAR_FORMAT,4)&amp;LOCAL_DATE_SEPARATOR&amp;REPT(LOCAL_MONTH_FORMAT,2)&amp;LOCAL_DATE_SEPARATOR&amp;REPT(LOCAL_DAY_FORMAT,2)&amp;" "&amp;REPT(LOCAL_HOUR_FORMAT,2)&amp;LOCAL_TIME_SEPARATOR&amp;REPT(LOCAL_MINUTE_FORMAT,2)&amp;LOCAL_TIME_SEPARATOR&amp;REPT(LOCAL_SECOND_FORMAT,2)</definedName>
    <definedName name="_123456"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123456"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123456"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123456">REPT(LOCAL_YEAR_FORMAT,4)&amp;LOCAL_DATE_SEPARATOR&amp;REPT(LOCAL_MONTH_FORMAT,2)&amp;LOCAL_DATE_SEPARATOR&amp;REPT(LOCAL_DAY_FORMAT,2)&amp;" "&amp;REPT(LOCAL_HOUR_FORMAT,2)&amp;LOCAL_TIME_SEPARATOR&amp;REPT(LOCAL_MINUTE_FORMAT,2)&amp;LOCAL_TIME_SEPARATOR&amp;REPT(LOCAL_SECOND_FORMAT,2)</definedName>
    <definedName name="_2"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2"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2"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2">REPT(LOCAL_YEAR_FORMAT,4)&amp;LOCAL_DATE_SEPARATOR&amp;REPT(LOCAL_MONTH_FORMAT,2)&amp;LOCAL_DATE_SEPARATOR&amp;REPT(LOCAL_DAY_FORMAT,2)&amp;" "&amp;REPT(LOCAL_HOUR_FORMAT,2)&amp;LOCAL_TIME_SEPARATOR&amp;REPT(LOCAL_MINUTE_FORMAT,2)&amp;LOCAL_TIME_SEPARATOR&amp;REPT(LOCAL_SECOND_FORMAT,2)</definedName>
    <definedName name="_2003_2004差异" localSheetId="3">#REF!</definedName>
    <definedName name="_2003_2004差异" localSheetId="9">#REF!</definedName>
    <definedName name="_2003_2004差异">#REF!</definedName>
    <definedName name="_200311_200411" localSheetId="3">#REF!</definedName>
    <definedName name="_200311_200411" localSheetId="9">#REF!</definedName>
    <definedName name="_200311_200411">#REF!</definedName>
    <definedName name="_211"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211"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211"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211">REPT(LOCAL_YEAR_FORMAT,4)&amp;LOCAL_DATE_SEPARATOR&amp;REPT(LOCAL_MONTH_FORMAT,2)&amp;LOCAL_DATE_SEPARATOR&amp;REPT(LOCAL_DAY_FORMAT,2)&amp;" "&amp;REPT(LOCAL_HOUR_FORMAT,2)&amp;LOCAL_TIME_SEPARATOR&amp;REPT(LOCAL_MINUTE_FORMAT,2)&amp;LOCAL_TIME_SEPARATOR&amp;REPT(LOCAL_SECOND_FORMAT,2)</definedName>
    <definedName name="_3"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3"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3"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3">REPT(LOCAL_YEAR_FORMAT,4)&amp;LOCAL_DATE_SEPARATOR&amp;REPT(LOCAL_MONTH_FORMAT,2)&amp;LOCAL_DATE_SEPARATOR&amp;REPT(LOCAL_DAY_FORMAT,2)&amp;" "&amp;REPT(LOCAL_HOUR_FORMAT,2)&amp;LOCAL_TIME_SEPARATOR&amp;REPT(LOCAL_MINUTE_FORMAT,2)&amp;LOCAL_TIME_SEPARATOR&amp;REPT(LOCAL_SECOND_FORMAT,2)</definedName>
    <definedName name="_3s"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3s"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3s"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3s">REPT(LOCAL_YEAR_FORMAT,4)&amp;LOCAL_DATE_SEPARATOR&amp;REPT(LOCAL_MONTH_FORMAT,2)&amp;LOCAL_DATE_SEPARATOR&amp;REPT(LOCAL_DAY_FORMAT,2)&amp;" "&amp;REPT(LOCAL_HOUR_FORMAT,2)&amp;LOCAL_TIME_SEPARATOR&amp;REPT(LOCAL_MINUTE_FORMAT,2)&amp;LOCAL_TIME_SEPARATOR&amp;REPT(LOCAL_SECOND_FORMAT,2)</definedName>
    <definedName name="_5"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5"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5"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5">REPT(LOCAL_YEAR_FORMAT,4)&amp;LOCAL_DATE_SEPARATOR&amp;REPT(LOCAL_MONTH_FORMAT,2)&amp;LOCAL_DATE_SEPARATOR&amp;REPT(LOCAL_DAY_FORMAT,2)&amp;" "&amp;REPT(LOCAL_HOUR_FORMAT,2)&amp;LOCAL_TIME_SEPARATOR&amp;REPT(LOCAL_MINUTE_FORMAT,2)&amp;LOCAL_TIME_SEPARATOR&amp;REPT(LOCAL_SECOND_FORMAT,2)</definedName>
    <definedName name="_555555"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555555"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555555"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555555">REPT(LOCAL_YEAR_FORMAT,4)&amp;LOCAL_DATE_SEPARATOR&amp;REPT(LOCAL_MONTH_FORMAT,2)&amp;LOCAL_DATE_SEPARATOR&amp;REPT(LOCAL_DAY_FORMAT,2)&amp;" "&amp;REPT(LOCAL_HOUR_FORMAT,2)&amp;LOCAL_TIME_SEPARATOR&amp;REPT(LOCAL_MINUTE_FORMAT,2)&amp;LOCAL_TIME_SEPARATOR&amp;REPT(LOCAL_SECOND_FORMAT,2)</definedName>
    <definedName name="_6"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6"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6"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6">REPT(LOCAL_YEAR_FORMAT,4)&amp;LOCAL_DATE_SEPARATOR&amp;REPT(LOCAL_MONTH_FORMAT,2)&amp;LOCAL_DATE_SEPARATOR&amp;REPT(LOCAL_DAY_FORMAT,2)&amp;" "&amp;REPT(LOCAL_HOUR_FORMAT,2)&amp;LOCAL_TIME_SEPARATOR&amp;REPT(LOCAL_MINUTE_FORMAT,2)&amp;LOCAL_TIME_SEPARATOR&amp;REPT(LOCAL_SECOND_FORMAT,2)</definedName>
    <definedName name="_66"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66"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66"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66">REPT(LOCAL_YEAR_FORMAT,4)&amp;LOCAL_DATE_SEPARATOR&amp;REPT(LOCAL_MONTH_FORMAT,2)&amp;LOCAL_DATE_SEPARATOR&amp;REPT(LOCAL_DAY_FORMAT,2)&amp;" "&amp;REPT(LOCAL_HOUR_FORMAT,2)&amp;LOCAL_TIME_SEPARATOR&amp;REPT(LOCAL_MINUTE_FORMAT,2)&amp;LOCAL_TIME_SEPARATOR&amp;REPT(LOCAL_SECOND_FORMAT,2)</definedName>
    <definedName name="_7"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_7"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_7"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_7">REPT(LOCAL_YEAR_FORMAT,4)&amp;LOCAL_DATE_SEPARATOR&amp;REPT(LOCAL_MONTH_FORMAT,2)&amp;LOCAL_DATE_SEPARATOR&amp;REPT(LOCAL_DAY_FORMAT,2)&amp;" "&amp;REPT(LOCAL_HOUR_FORMAT,2)&amp;LOCAL_TIME_SEPARATOR&amp;REPT(LOCAL_MINUTE_FORMAT,2)&amp;LOCAL_TIME_SEPARATOR&amp;REPT(LOCAL_SECOND_FORMAT,2)</definedName>
    <definedName name="_DataBand.datasetAssessmentForExcelForm" localSheetId="3">#REF!</definedName>
    <definedName name="_DataBand.datasetAssessmentForExcelForm" localSheetId="9">#REF!</definedName>
    <definedName name="_DataBand.datasetAssessmentForExcelForm">#REF!</definedName>
    <definedName name="_DataGroup.datasetAssess.dimension" localSheetId="3">#REF!</definedName>
    <definedName name="_DataGroup.datasetAssess.dimension" localSheetId="9">#REF!</definedName>
    <definedName name="_DataGroup.datasetAssess.dimension">#REF!</definedName>
    <definedName name="_DataGroup.datasetPandect.o_name" localSheetId="3">#REF!</definedName>
    <definedName name="_DataGroup.datasetPandect.o_name" localSheetId="9">#REF!</definedName>
    <definedName name="_DataGroup.datasetPandect.o_name">#REF!</definedName>
    <definedName name="_DataGroup.datasetPandect.p_name" localSheetId="3">#REF!</definedName>
    <definedName name="_DataGroup.datasetPandect.p_name" localSheetId="9">#REF!</definedName>
    <definedName name="_DataGroup.datasetPandect.p_name">#REF!</definedName>
    <definedName name="_DataGroup.datasetPandect.s_name" localSheetId="3">#REF!</definedName>
    <definedName name="_DataGroup.datasetPandect.s_name" localSheetId="9">#REF!</definedName>
    <definedName name="_DataGroup.datasetPandect.s_name">#REF!</definedName>
    <definedName name="_DataRepeator" localSheetId="3">#REF!</definedName>
    <definedName name="_DataRepeator" localSheetId="9">#REF!</definedName>
    <definedName name="_DataRepeator">#REF!</definedName>
    <definedName name="_DataRepeator.dataset1" localSheetId="3">#REF!</definedName>
    <definedName name="_DataRepeator.dataset1" localSheetId="9">#REF!</definedName>
    <definedName name="_DataRepeator.dataset1">#REF!</definedName>
    <definedName name="_DataRepeator.dataset3" localSheetId="3">#REF!</definedName>
    <definedName name="_DataRepeator.dataset3" localSheetId="9">#REF!</definedName>
    <definedName name="_DataRepeator.dataset3">#REF!</definedName>
    <definedName name="_DataRepeator.dataset5" localSheetId="3">#REF!</definedName>
    <definedName name="_DataRepeator.dataset5" localSheetId="9">#REF!</definedName>
    <definedName name="_DataRepeator.dataset5">#REF!</definedName>
    <definedName name="_DataRepeator.dataset6" localSheetId="3">#REF!</definedName>
    <definedName name="_DataRepeator.dataset6" localSheetId="9">#REF!</definedName>
    <definedName name="_DataRepeator.dataset6">#REF!</definedName>
    <definedName name="_DataRepeator.dataset7" localSheetId="3">#REF!</definedName>
    <definedName name="_DataRepeator.dataset7" localSheetId="9">#REF!</definedName>
    <definedName name="_DataRepeator.dataset7">#REF!</definedName>
    <definedName name="_DataRepeator.dataset8" localSheetId="3">#REF!</definedName>
    <definedName name="_DataRepeator.dataset8" localSheetId="9">#REF!</definedName>
    <definedName name="_DataRepeator.dataset8">#REF!</definedName>
    <definedName name="_DataRepeator.dataset9" localSheetId="3">#REF!</definedName>
    <definedName name="_DataRepeator.dataset9" localSheetId="9">#REF!</definedName>
    <definedName name="_DataRepeator.dataset9">#REF!</definedName>
    <definedName name="_DataRepeator.datasetAssess" localSheetId="3">#REF!</definedName>
    <definedName name="_DataRepeator.datasetAssess" localSheetId="9">#REF!</definedName>
    <definedName name="_DataRepeator.datasetAssess">#REF!</definedName>
    <definedName name="_DataRepeator.datasetAssessmentForExcelForm" localSheetId="3">#REF!</definedName>
    <definedName name="_DataRepeator.datasetAssessmentForExcelForm" localSheetId="9">#REF!</definedName>
    <definedName name="_DataRepeator.datasetAssessmentForExcelForm">#REF!</definedName>
    <definedName name="_DataRepeator.datasetAuditmessage" localSheetId="3">#REF!</definedName>
    <definedName name="_DataRepeator.datasetAuditmessage" localSheetId="9">#REF!</definedName>
    <definedName name="_DataRepeator.datasetAuditmessage">#REF!</definedName>
    <definedName name="_DataRepeator.datasetCalculateData" localSheetId="3">#REF!</definedName>
    <definedName name="_DataRepeator.datasetCalculateData" localSheetId="9">#REF!</definedName>
    <definedName name="_DataRepeator.datasetCalculateData">#REF!</definedName>
    <definedName name="_DataRepeator.datasetCopy" localSheetId="3">#REF!</definedName>
    <definedName name="_DataRepeator.datasetCopy" localSheetId="9">#REF!</definedName>
    <definedName name="_DataRepeator.datasetCopy">#REF!</definedName>
    <definedName name="_DataRepeator.datasetET_QYZTINFOR" localSheetId="3">#REF!</definedName>
    <definedName name="_DataRepeator.datasetET_QYZTINFOR" localSheetId="9">#REF!</definedName>
    <definedName name="_DataRepeator.datasetET_QYZTINFOR">#REF!</definedName>
    <definedName name="_xlnm._FilterDatabase" localSheetId="1" hidden="1">'1.2产品组合专项创值计划（4-6月）'!$A$4:$I$37</definedName>
    <definedName name="_gph1" localSheetId="3">[1]assumption!$D$50</definedName>
    <definedName name="_gph1" localSheetId="9">[1]assumption!$D$50</definedName>
    <definedName name="_gph1">[1]assumption!$D$50</definedName>
    <definedName name="_gph2" localSheetId="3">[1]assumption!$E$50</definedName>
    <definedName name="_gph2" localSheetId="9">[1]assumption!$E$50</definedName>
    <definedName name="_gph2">[1]assumption!$E$50</definedName>
    <definedName name="_gph3" localSheetId="3">[1]assumption!$F$50</definedName>
    <definedName name="_gph3" localSheetId="9">[1]assumption!$F$50</definedName>
    <definedName name="_gph3">[1]assumption!$F$50</definedName>
    <definedName name="_gph4" localSheetId="3">[1]assumption!$G$50</definedName>
    <definedName name="_gph4" localSheetId="9">[1]assumption!$G$50</definedName>
    <definedName name="_gph4">[1]assumption!$G$50</definedName>
    <definedName name="_GSRATES_1">"CT300001Latest          "</definedName>
    <definedName name="_GSRATES_2">"CT300001Latest          "</definedName>
    <definedName name="_GSRATES_COUNT">2</definedName>
    <definedName name="_Order1">255</definedName>
    <definedName name="_Order2">255</definedName>
    <definedName name="_P1" localSheetId="3">#REF!</definedName>
    <definedName name="_P1" localSheetId="9">#REF!</definedName>
    <definedName name="_P1">#REF!</definedName>
    <definedName name="_Rev1">[2]Industry!$C$9:$I$9</definedName>
    <definedName name="_y2002" localSheetId="3">#REF!</definedName>
    <definedName name="_y2002" localSheetId="9">#REF!</definedName>
    <definedName name="_y2002">#REF!</definedName>
    <definedName name="_查询1" localSheetId="3">#REF!</definedName>
    <definedName name="_查询1" localSheetId="9">#REF!</definedName>
    <definedName name="_查询1">#REF!</definedName>
    <definedName name="_查询2" localSheetId="3">#REF!</definedName>
    <definedName name="_查询2" localSheetId="9">#REF!</definedName>
    <definedName name="_查询2">#REF!</definedName>
    <definedName name="_查询3" localSheetId="3">#REF!</definedName>
    <definedName name="_查询3" localSheetId="9">#REF!</definedName>
    <definedName name="_查询3">#REF!</definedName>
    <definedName name="_查询3555" localSheetId="3">#REF!</definedName>
    <definedName name="_查询3555" localSheetId="9">#REF!</definedName>
    <definedName name="_查询3555">#REF!</definedName>
    <definedName name="——4"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4"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4"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4">REPT(LOCAL_YEAR_FORMAT,4)&amp;LOCAL_DATE_SEPARATOR&amp;REPT(LOCAL_MONTH_FORMAT,2)&amp;LOCAL_DATE_SEPARATOR&amp;REPT(LOCAL_DAY_FORMAT,2)&amp;" "&amp;REPT(LOCAL_HOUR_FORMAT,2)&amp;LOCAL_TIME_SEPARATOR&amp;REPT(LOCAL_MINUTE_FORMAT,2)&amp;LOCAL_TIME_SEPARATOR&amp;REPT(LOCAL_SECOND_FORMAT,2)</definedName>
    <definedName name="A" localSheetId="2">#REF!</definedName>
    <definedName name="a" localSheetId="3">#REF!</definedName>
    <definedName name="a" localSheetId="9">#REF!</definedName>
    <definedName name="a">#REF!</definedName>
    <definedName name="a1233445"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a1233445"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a1233445"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a1233445">REPT(LOCAL_YEAR_FORMAT,4)&amp;LOCAL_DATE_SEPARATOR&amp;REPT(LOCAL_MONTH_FORMAT,2)&amp;LOCAL_DATE_SEPARATOR&amp;REPT(LOCAL_DAY_FORMAT,2)&amp;" "&amp;REPT(LOCAL_HOUR_FORMAT,2)&amp;LOCAL_TIME_SEPARATOR&amp;REPT(LOCAL_MINUTE_FORMAT,2)&amp;LOCAL_TIME_SEPARATOR&amp;REPT(LOCAL_SECOND_FORMAT,2)</definedName>
    <definedName name="a333333d" localSheetId="3">#REF!</definedName>
    <definedName name="a333333d" localSheetId="9">#REF!</definedName>
    <definedName name="a333333d">#REF!</definedName>
    <definedName name="aa" localSheetId="3">#REF!</definedName>
    <definedName name="aa" localSheetId="9">#REF!</definedName>
    <definedName name="aa">#REF!</definedName>
    <definedName name="aaa" localSheetId="2">#REF!</definedName>
    <definedName name="aaa" localSheetId="3">#REF!</definedName>
    <definedName name="aaa" localSheetId="9">#REF!</definedName>
    <definedName name="aaa">#REF!</definedName>
    <definedName name="AAA_DOCTOPS">"AAA_SET"</definedName>
    <definedName name="AAA_duser">"OFF"</definedName>
    <definedName name="aaaaaa" localSheetId="3">#REF!</definedName>
    <definedName name="aaaaaa" localSheetId="9">#REF!</definedName>
    <definedName name="aaaaaa">#REF!</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bb" localSheetId="0">#N/A</definedName>
    <definedName name="aabb" localSheetId="1">#REF!</definedName>
    <definedName name="ABC" localSheetId="2">#REF!</definedName>
    <definedName name="abc" localSheetId="3">#REF!</definedName>
    <definedName name="abc" localSheetId="9">#REF!</definedName>
    <definedName name="abc">#REF!</definedName>
    <definedName name="Accu_Mon_Num">'[3]Live Experience summary'!$B$12</definedName>
    <definedName name="Accumulated_Month_Index">'[3]Live Experience summary'!$B$3:$M$3</definedName>
    <definedName name="ad"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ad">REPT(LOCAL_YEAR_FORMAT,4)&amp;LOCAL_DATE_SEPARATOR&amp;REPT(LOCAL_MONTH_FORMAT,2)&amp;LOCAL_DATE_SEPARATOR&amp;REPT(LOCAL_DAY_FORMAT,2)&amp;" "&amp;REPT(LOCAL_HOUR_FORMAT,2)&amp;LOCAL_TIME_SEPARATOR&amp;REPT(LOCAL_MINUTE_FORMAT,2)&amp;LOCAL_TIME_SEPARATOR&amp;REPT(LOCAL_SECOND_FORMAT,2)</definedName>
    <definedName name="ads" localSheetId="3">#REF!</definedName>
    <definedName name="ads" localSheetId="9">#REF!</definedName>
    <definedName name="ads">#REF!</definedName>
    <definedName name="AllTables">{4}</definedName>
    <definedName name="anscount">1</definedName>
    <definedName name="AS2DocOpenMode">"AS2DocumentEdit"</definedName>
    <definedName name="asd">OFFSET([4]码表!$T$1,MATCH([4]总部!$A1,[4]码表!$S$2:$S$520,0),,COUNTIF([4]码表!$S$2:$S$520,[4]总部!$A1),)</definedName>
    <definedName name="asdasda" localSheetId="3">#REF!</definedName>
    <definedName name="asdasda" localSheetId="9">#REF!</definedName>
    <definedName name="asdasda">#REF!</definedName>
    <definedName name="asdf">OFFSET([4]码表!$T$1,MATCH([4]总部!$A1,[4]码表!$S$2:$S$520,0),,COUNTIF([4]码表!$S$2:$S$520,[4]总部!$A1),)</definedName>
    <definedName name="B" localSheetId="2">#REF!</definedName>
    <definedName name="b" localSheetId="3">#REF!</definedName>
    <definedName name="b" localSheetId="9">#REF!</definedName>
    <definedName name="b">#REF!</definedName>
    <definedName name="B.dbf" localSheetId="3">#REF!</definedName>
    <definedName name="B.dbf" localSheetId="9">#REF!</definedName>
    <definedName name="B.dbf">#REF!</definedName>
    <definedName name="BalanceSheetDates" localSheetId="3">#REF!</definedName>
    <definedName name="BalanceSheetDates" localSheetId="9">#REF!</definedName>
    <definedName name="BalanceSheetDates">#REF!</definedName>
    <definedName name="bb" localSheetId="3">#REF!</definedName>
    <definedName name="bb" localSheetId="9">#REF!</definedName>
    <definedName name="bb">#REF!</definedName>
    <definedName name="bbb" localSheetId="3">#REF!</definedName>
    <definedName name="bbb" localSheetId="9">#REF!</definedName>
    <definedName name="bbb">#REF!</definedName>
    <definedName name="bbbc" localSheetId="3">#REF!</definedName>
    <definedName name="bbbc" localSheetId="9">#REF!</definedName>
    <definedName name="bbbc">#REF!</definedName>
    <definedName name="bbc" localSheetId="3">#REF!</definedName>
    <definedName name="bbc" localSheetId="9">#REF!</definedName>
    <definedName name="bbc">#REF!</definedName>
    <definedName name="BBC个财产损失所所若" localSheetId="3">#REF!</definedName>
    <definedName name="BBC个财产损失所所若" localSheetId="9">#REF!</definedName>
    <definedName name="BBC个财产损失所所若">#REF!</definedName>
    <definedName name="BlankRange" localSheetId="3">#REF!</definedName>
    <definedName name="BlankRange" localSheetId="9">#REF!</definedName>
    <definedName name="BlankRange">#REF!</definedName>
    <definedName name="Bottle">[5]Revenues!$B$42</definedName>
    <definedName name="brgrwt" localSheetId="3">#REF!</definedName>
    <definedName name="brgrwt" localSheetId="9">#REF!</definedName>
    <definedName name="brgrwt">#REF!</definedName>
    <definedName name="BSYr1Index">[6]Criteria!$E$19</definedName>
    <definedName name="BSYr2Index">[6]Criteria!$E$20</definedName>
    <definedName name="BSYr3Index">[6]Criteria!$E$21</definedName>
    <definedName name="BSYr4Index">[6]Criteria!$E$22</definedName>
    <definedName name="BSYr5Index">[6]Criteria!$E$23</definedName>
    <definedName name="Budget">'[7]STBC 08'!$D$2:$D$3</definedName>
    <definedName name="BudgetYear">[8]Parameters!$B$7</definedName>
    <definedName name="bw" localSheetId="3">#REF!</definedName>
    <definedName name="bw" localSheetId="9">#REF!</definedName>
    <definedName name="bw">#REF!</definedName>
    <definedName name="CapGr">[5]Revenues!$R$69</definedName>
    <definedName name="Cat_A">0.068</definedName>
    <definedName name="Cat_B">0.16</definedName>
    <definedName name="CF_201406" localSheetId="3">#REF!</definedName>
    <definedName name="CF_201406" localSheetId="9">#REF!</definedName>
    <definedName name="CF_201406">#REF!</definedName>
    <definedName name="CIQWBGuid">"秦苍预算11月份乱七八糟版.xlsx"</definedName>
    <definedName name="cmperiod">[9]Cover!$L$9</definedName>
    <definedName name="cmselect">[9]Cover!$A$2:$L$2</definedName>
    <definedName name="ColorNames" localSheetId="3">#REF!</definedName>
    <definedName name="ColorNames" localSheetId="9">#REF!</definedName>
    <definedName name="ColorNames">#REF!</definedName>
    <definedName name="Company" localSheetId="3">[10]Menu!$C$8</definedName>
    <definedName name="Company" localSheetId="9">[10]Menu!$C$8</definedName>
    <definedName name="Company">[10]Menu!$C$8</definedName>
    <definedName name="Conventions" localSheetId="3">#REF!</definedName>
    <definedName name="Conventions" localSheetId="9">#REF!</definedName>
    <definedName name="Conventions">#REF!</definedName>
    <definedName name="CopyArea" localSheetId="3">#REF!</definedName>
    <definedName name="CopyArea" localSheetId="9">#REF!</definedName>
    <definedName name="CopyArea">#REF!</definedName>
    <definedName name="CostCenterCode" localSheetId="3">[11]Data!$J$2:$J$4150</definedName>
    <definedName name="CostCenterCode" localSheetId="9">[11]Data!$J$2:$J$4150</definedName>
    <definedName name="CostCenterCode">[11]Data!$J$2:$J$4150</definedName>
    <definedName name="CPH_Auto" localSheetId="3">'[12]CPH Expenses'!$B$41:$R$66</definedName>
    <definedName name="CPH_Auto" localSheetId="9">'[12]CPH Expenses'!$B$41:$R$66</definedName>
    <definedName name="CPH_Auto">'[12]CPH Expenses'!$B$41:$R$66</definedName>
    <definedName name="CPH_BenSvcs" localSheetId="3">'[12]CPH Expenses'!$B$11:$R$36</definedName>
    <definedName name="CPH_BenSvcs" localSheetId="9">'[12]CPH Expenses'!$B$11:$R$36</definedName>
    <definedName name="CPH_BenSvcs">'[12]CPH Expenses'!$B$11:$R$36</definedName>
    <definedName name="CPH_DnT" localSheetId="3">'[13]CPH Expenses'!$B$274:$S$355</definedName>
    <definedName name="CPH_DnT" localSheetId="9">'[13]CPH Expenses'!$B$274:$S$355</definedName>
    <definedName name="CPH_DnT">'[13]CPH Expenses'!$B$274:$S$355</definedName>
    <definedName name="CPH_Dues" localSheetId="3">'[13]CPH Expenses'!$B$446:$S$527</definedName>
    <definedName name="CPH_Dues" localSheetId="9">'[13]CPH Expenses'!$B$446:$S$527</definedName>
    <definedName name="CPH_Dues">'[13]CPH Expenses'!$B$446:$S$527</definedName>
    <definedName name="CPH_Morale" localSheetId="3">'[13]CPH Expenses'!$B$188:$S$269</definedName>
    <definedName name="CPH_Morale" localSheetId="9">'[13]CPH Expenses'!$B$188:$S$269</definedName>
    <definedName name="CPH_Morale">'[13]CPH Expenses'!$B$188:$S$269</definedName>
    <definedName name="CPH_Payroll" localSheetId="3">[12]Infra!$B$11:$R$36</definedName>
    <definedName name="CPH_Payroll" localSheetId="9">[12]Infra!$B$11:$R$36</definedName>
    <definedName name="CPH_Payroll">[12]Infra!$B$11:$R$36</definedName>
    <definedName name="CPH_PC" localSheetId="3">'[13]CPH Expenses'!$B$360:$S$441</definedName>
    <definedName name="CPH_PC" localSheetId="9">'[13]CPH Expenses'!$B$360:$S$441</definedName>
    <definedName name="CPH_PC">'[13]CPH Expenses'!$B$360:$S$441</definedName>
    <definedName name="cqselect">[14]Cover!$A$10:$L$10</definedName>
    <definedName name="CtryName" localSheetId="3">#REF!</definedName>
    <definedName name="CtryName" localSheetId="9">#REF!</definedName>
    <definedName name="CtryName">#REF!</definedName>
    <definedName name="cur_sel">[15]Display!$A$3</definedName>
    <definedName name="curFiscalMonthNumber">[16]WorkbookSettings!$B$5</definedName>
    <definedName name="Current_Mon_Index">'[3]Live Experience summary'!$B$2:$M$2</definedName>
    <definedName name="Current_Month">'[3]Live Experience summary'!$B$10</definedName>
    <definedName name="C端流出" localSheetId="3">#REF!</definedName>
    <definedName name="C端流出" localSheetId="9">#REF!</definedName>
    <definedName name="C端流出">#REF!</definedName>
    <definedName name="D" localSheetId="3">#REF!</definedName>
    <definedName name="D" localSheetId="9">#REF!</definedName>
    <definedName name="D">#REF!</definedName>
    <definedName name="DA_1720049887800000498" localSheetId="3">#REF!</definedName>
    <definedName name="DA_1720049887800000498" localSheetId="9">#REF!</definedName>
    <definedName name="DA_1720049887800000498">#REF!</definedName>
    <definedName name="DA_1720049887800000500" localSheetId="3">#REF!</definedName>
    <definedName name="DA_1720049887800000500" localSheetId="9">#REF!</definedName>
    <definedName name="DA_1720049887800000500">#REF!</definedName>
    <definedName name="DA_1720049887800000502" localSheetId="3">#REF!</definedName>
    <definedName name="DA_1720049887800000502" localSheetId="9">#REF!</definedName>
    <definedName name="DA_1720049887800000502">#REF!</definedName>
    <definedName name="DA_1720049887800000504" localSheetId="3">#REF!</definedName>
    <definedName name="DA_1720049887800000504" localSheetId="9">#REF!</definedName>
    <definedName name="DA_1720049887800000504">#REF!</definedName>
    <definedName name="DA_1720049887800000506" localSheetId="3">#REF!</definedName>
    <definedName name="DA_1720049887800000506" localSheetId="9">#REF!</definedName>
    <definedName name="DA_1720049887800000506">#REF!</definedName>
    <definedName name="DA_1720049887800000508" localSheetId="3">#REF!</definedName>
    <definedName name="DA_1720049887800000508" localSheetId="9">#REF!</definedName>
    <definedName name="DA_1720049887800000508">#REF!</definedName>
    <definedName name="dasda" localSheetId="3">#REF!</definedName>
    <definedName name="dasda" localSheetId="9">#REF!</definedName>
    <definedName name="dasda">#REF!</definedName>
    <definedName name="Data.databaset10" localSheetId="3">#REF!</definedName>
    <definedName name="Data.databaset10" localSheetId="9">#REF!</definedName>
    <definedName name="Data.databaset10">#REF!</definedName>
    <definedName name="_xlnm.Database" localSheetId="3">#REF!</definedName>
    <definedName name="_xlnm.Database" localSheetId="9">#REF!</definedName>
    <definedName name="_xlnm.Database">#REF!</definedName>
    <definedName name="DCP_Infra" localSheetId="3">[12]Infra!$B$71:$R$96</definedName>
    <definedName name="DCP_Infra" localSheetId="9">[12]Infra!$B$71:$R$96</definedName>
    <definedName name="DCP_Infra">[12]Infra!$B$71:$R$96</definedName>
    <definedName name="DCP_People" localSheetId="3">[12]Infra!$B$41:$R$66</definedName>
    <definedName name="DCP_People" localSheetId="9">[12]Infra!$B$41:$R$66</definedName>
    <definedName name="DCP_People">[12]Infra!$B$41:$R$66</definedName>
    <definedName name="DDD" localSheetId="3">#REF!</definedName>
    <definedName name="DDD" localSheetId="9">#REF!</definedName>
    <definedName name="DDD">#REF!</definedName>
    <definedName name="ddsff" localSheetId="3">#REF!</definedName>
    <definedName name="ddsff" localSheetId="9">#REF!</definedName>
    <definedName name="ddsff">#REF!</definedName>
    <definedName name="dee">IF(OR([17]工资核算表!XES1="标准",[17]工资核算表!XES1="不定时"),ROUND([17]工资核算表!XFA1/21.75*[17]工资核算表!XFD1,2),IF([17]工资核算表!XES1="日薪",[17]工资核算表!XFD1*[17]工资核算表!XFA1,"NULL"))</definedName>
    <definedName name="didi" localSheetId="3">#REF!</definedName>
    <definedName name="didi" localSheetId="9">#REF!</definedName>
    <definedName name="didi">#REF!</definedName>
    <definedName name="dsf">'[18]2.1-采销概览'!$E$21</definedName>
    <definedName name="dujiai" localSheetId="3">#REF!</definedName>
    <definedName name="dujiai" localSheetId="9">#REF!</definedName>
    <definedName name="dujiai">#REF!</definedName>
    <definedName name="ee" localSheetId="3">OFFSET([19]码表!$D$1,MATCH(#REF!,[19]码表!$A$2:$A$465,0),VLOOKUP(#REF!,[19]码表!$A$1:$D$465,4,0)+1,,VLOOKUP(#REF!,[19]码表!$A$1:$C$465,3,0))</definedName>
    <definedName name="ee" localSheetId="9">OFFSET([19]码表!$D$1,MATCH(#REF!,[19]码表!$A$2:$A$465,0),VLOOKUP(#REF!,[19]码表!$A$1:$D$465,4,0)+1,,VLOOKUP(#REF!,[19]码表!$A$1:$C$465,3,0))</definedName>
    <definedName name="ee">OFFSET([19]码表!$D$1,MATCH(#REF!,[19]码表!$A$2:$A$465,0),VLOOKUP(#REF!,[19]码表!$A$1:$D$465,4,0)+1,,VLOOKUP(#REF!,[19]码表!$A$1:$C$465,3,0))</definedName>
    <definedName name="eee" localSheetId="3">#REF!</definedName>
    <definedName name="eee" localSheetId="9">#REF!</definedName>
    <definedName name="eee">#REF!</definedName>
    <definedName name="eeee" localSheetId="3">#REF!</definedName>
    <definedName name="eeee" localSheetId="9">#REF!</definedName>
    <definedName name="eeee">#REF!</definedName>
    <definedName name="efe">ROUND(MAX(([17]工资核算表!XFD1-3500)*0.05*{0.6,2,4,5,6,7,9}-5*{0,21,111,201,551,1101,2701},0),2)</definedName>
    <definedName name="ejjg" localSheetId="3">OFFSET([20]码表!$AF$1,MATCH(#REF!,[20]码表!$AE$1:$AE$44,0)-1,,COUNTIF([20]码表!$AE$2:$AE$44,#REF!),1)</definedName>
    <definedName name="ejjg" localSheetId="9">OFFSET([20]码表!$AF$1,MATCH(#REF!,[20]码表!$AE$1:$AE$44,0)-1,,COUNTIF([20]码表!$AE$2:$AE$44,#REF!),1)</definedName>
    <definedName name="ejjg">OFFSET([20]码表!$AF$1,MATCH(#REF!,[20]码表!$AE$1:$AE$44,0)-1,,COUNTIF([20]码表!$AE$2:$AE$44,#REF!),1)</definedName>
    <definedName name="EntireReport" localSheetId="3">#REF!</definedName>
    <definedName name="EntireReport" localSheetId="9">#REF!</definedName>
    <definedName name="EntireReport">#REF!</definedName>
    <definedName name="FADJUSTRS1">"ENCODE_"</definedName>
    <definedName name="FCALCSEQUENCE">"ENCODE_KVKmbWiIpWJKVGiILAApUqZtaIihewZ0aIgsADtOJYQaTqFSNmVlUSwAO04lhBpOoVIQYixn"</definedName>
    <definedName name="FCHECKOUTBY">16394</definedName>
    <definedName name="FCLASSID">2</definedName>
    <definedName name="FCLASSVERNUMBER">1</definedName>
    <definedName name="FCOMPANYID">2</definedName>
    <definedName name="FCURRENCYID">4</definedName>
    <definedName name="FCYCLEID">2</definedName>
    <definedName name="fff44444444444444444444444444">#N/A</definedName>
    <definedName name="FISACCEPTED">0</definedName>
    <definedName name="FISAUDIT">0</definedName>
    <definedName name="Fiscal_Month" localSheetId="3">[21]tables!$I$2:$J$14</definedName>
    <definedName name="Fiscal_Month" localSheetId="9">[21]tables!$I$2:$J$14</definedName>
    <definedName name="Fiscal_Month">[21]tables!$I$2:$J$14</definedName>
    <definedName name="FISCHANGED">0</definedName>
    <definedName name="FISCHECKED">0</definedName>
    <definedName name="FISHOLDEN">0</definedName>
    <definedName name="FISSUBMITED">0</definedName>
    <definedName name="fix2000.dbf" localSheetId="3">#REF!</definedName>
    <definedName name="fix2000.dbf" localSheetId="9">#REF!</definedName>
    <definedName name="fix2000.dbf">#REF!</definedName>
    <definedName name="fixlj2000.dbf" localSheetId="3">#REF!</definedName>
    <definedName name="fixlj2000.dbf" localSheetId="9">#REF!</definedName>
    <definedName name="fixlj2000.dbf">#REF!</definedName>
    <definedName name="fixlj2001.dbf" localSheetId="3">#REF!</definedName>
    <definedName name="fixlj2001.dbf" localSheetId="9">#REF!</definedName>
    <definedName name="fixlj2001.dbf">#REF!</definedName>
    <definedName name="fjyt" localSheetId="3">OFFSET([20]码表!$AF$1,MATCH(#REF!,[20]码表!$AE$1:$AE$44,0)-1,,COUNTIF([20]码表!$AE$2:$AE$44,#REF!),1)</definedName>
    <definedName name="fjyt" localSheetId="9">OFFSET([20]码表!$AF$1,MATCH(#REF!,[20]码表!$AE$1:$AE$44,0)-1,,COUNTIF([20]码表!$AE$2:$AE$44,#REF!),1)</definedName>
    <definedName name="fjyt">OFFSET([20]码表!$AF$1,MATCH(#REF!,[20]码表!$AE$1:$AE$44,0)-1,,COUNTIF([20]码表!$AE$2:$AE$44,#REF!),1)</definedName>
    <definedName name="Flight_Booked">'[7]STBC 08'!#REF!</definedName>
    <definedName name="ForecaseBSWkg">'[22]06基础BS'!#REF!</definedName>
    <definedName name="forecasebswkg1">'[22]06基础BS'!#REF!</definedName>
    <definedName name="FPERIOD">6</definedName>
    <definedName name="FRPTFRAMEWORKID">1</definedName>
    <definedName name="FTE_Reg" localSheetId="3">[12]Headcount!$C$11:$Q$34</definedName>
    <definedName name="FTE_Reg" localSheetId="9">[12]Headcount!$C$11:$Q$34</definedName>
    <definedName name="FTE_Reg">[12]Headcount!$C$11:$Q$34</definedName>
    <definedName name="ftj" localSheetId="3">OFFSET([23]码表!$T$1,MATCH(#REF!,[23]码表!$S$2:$S$520,0),,COUNTIF([23]码表!$S$2:$S$520,#REF!),)</definedName>
    <definedName name="ftj" localSheetId="9">OFFSET([23]码表!$T$1,MATCH(#REF!,[23]码表!$S$2:$S$520,0),,COUNTIF([23]码表!$S$2:$S$520,#REF!),)</definedName>
    <definedName name="ftj">OFFSET([23]码表!$T$1,MATCH(#REF!,[23]码表!$S$2:$S$520,0),,COUNTIF([23]码表!$S$2:$S$520,#REF!),)</definedName>
    <definedName name="FullName" localSheetId="3">[11]Data!$B$2:$B$4150</definedName>
    <definedName name="FullName" localSheetId="9">[11]Data!$B$2:$B$4150</definedName>
    <definedName name="FullName">[11]Data!$B$2:$B$4150</definedName>
    <definedName name="FX">[24]DCF!$F$10</definedName>
    <definedName name="FYEAR">2006</definedName>
    <definedName name="G" localSheetId="3">#REF!</definedName>
    <definedName name="G" localSheetId="9">#REF!</definedName>
    <definedName name="G">#REF!</definedName>
    <definedName name="gdzc" localSheetId="3">#REF!</definedName>
    <definedName name="gdzc" localSheetId="9">#REF!</definedName>
    <definedName name="gdzc">#REF!</definedName>
    <definedName name="gg" localSheetId="3">OFFSET([23]码表!$T$1,MATCH(#REF!,[23]码表!$S$2:$S$520,0),,COUNTIF([23]码表!$S$2:$S$520,#REF!),)</definedName>
    <definedName name="gg" localSheetId="9">OFFSET([23]码表!$T$1,MATCH(#REF!,[23]码表!$S$2:$S$520,0),,COUNTIF([23]码表!$S$2:$S$520,#REF!),)</definedName>
    <definedName name="gg">OFFSET([23]码表!$T$1,MATCH(#REF!,[23]码表!$S$2:$S$520,0),,COUNTIF([23]码表!$S$2:$S$520,#REF!),)</definedName>
    <definedName name="gInsertNewCompany">#N/A</definedName>
    <definedName name="gPrintActivitiesPage">#N/A</definedName>
    <definedName name="gPrintAll">#N/A</definedName>
    <definedName name="gPrintBaseDataPage">#N/A</definedName>
    <definedName name="gPrintBBExecPage">#N/A</definedName>
    <definedName name="gPrintMultiplesPage">#N/A</definedName>
    <definedName name="gPrintTitlePage">#N/A</definedName>
    <definedName name="gProtectAll">#N/A</definedName>
    <definedName name="gun" localSheetId="3">#REF!</definedName>
    <definedName name="gun" localSheetId="9">#REF!</definedName>
    <definedName name="gun">#REF!</definedName>
    <definedName name="gUnprotectAll">#N/A</definedName>
    <definedName name="gwmc" localSheetId="3">OFFSET([25]码表!$T$1,MATCH(#REF!,[25]码表!$S$2:$S$520,0),,COUNTIF([25]码表!$S$2:$S$520,#REF!),)</definedName>
    <definedName name="gwmc" localSheetId="9">OFFSET([25]码表!$T$1,MATCH(#REF!,[25]码表!$S$2:$S$520,0),,COUNTIF([25]码表!$S$2:$S$520,#REF!),)</definedName>
    <definedName name="gwmc">OFFSET([25]码表!$T$1,MATCH(#REF!,[25]码表!$S$2:$S$520,0),,COUNTIF([25]码表!$S$2:$S$520,#REF!),)</definedName>
    <definedName name="h">[2]Industry!$C$18:$I$18</definedName>
    <definedName name="HEADER" localSheetId="3">#REF!</definedName>
    <definedName name="HEADER" localSheetId="9">#REF!</definedName>
    <definedName name="HEADER">#REF!</definedName>
    <definedName name="hhhhh" localSheetId="3">#REF!</definedName>
    <definedName name="hhhhh" localSheetId="9">#REF!</definedName>
    <definedName name="hhhhh">#REF!</definedName>
    <definedName name="HTML_CodePage">950</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kou">[26]数据信息库!$M$12:$M$13</definedName>
    <definedName name="hunyin">[26]数据信息库!$K$12:$K$15</definedName>
    <definedName name="IFRS报表项目">'[27]US GAAP FS'!$B$7:$B$50</definedName>
    <definedName name="IFRS科目">[27]原TB表!$C$9:$C$158</definedName>
    <definedName name="IncomeStatementDates" localSheetId="3">#REF!</definedName>
    <definedName name="IncomeStatementDates" localSheetId="9">#REF!</definedName>
    <definedName name="IncomeStatementDates">#REF!</definedName>
    <definedName name="InvoiceNoDetails">"InvoiceDetails[Invoice No]"</definedName>
    <definedName name="IQ_ADDIN">"AUTO"</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41896.5292939815</definedName>
    <definedName name="IQ_NTM">6000</definedName>
    <definedName name="IQ_OPENED55">1</definedName>
    <definedName name="IQ_QTD">750000</definedName>
    <definedName name="IQ_TODAY">0</definedName>
    <definedName name="IQ_WEEK">50000</definedName>
    <definedName name="IQ_YTD">3000</definedName>
    <definedName name="IQ_YTDMONTH">130000</definedName>
    <definedName name="iQShowHideColumns">"iQShowAll"</definedName>
    <definedName name="IT赋能群" localSheetId="3">#REF!</definedName>
    <definedName name="IT赋能群" localSheetId="9">#REF!</definedName>
    <definedName name="IT赋能群">#REF!</definedName>
    <definedName name="jiang" localSheetId="3">#REF!</definedName>
    <definedName name="jiang" localSheetId="9">#REF!</definedName>
    <definedName name="jiang">#REF!</definedName>
    <definedName name="jinengb">[26]数据信息库!$S$12:$S$17</definedName>
    <definedName name="jituan">[28]企业分类!$L$77:$L$84</definedName>
    <definedName name="k">[2]Industry!$C$14:$I$14</definedName>
    <definedName name="kyuk">'[18]2.1-采销概览'!$E$21</definedName>
    <definedName name="laiyuan">[26]数据信息库!$I$12:$I$16</definedName>
    <definedName name="Last_Updated" localSheetId="3">[29]Summary!$B$2538</definedName>
    <definedName name="Last_Updated" localSheetId="9">[29]Summary!$B$2538</definedName>
    <definedName name="Last_Updated">[29]Summary!$B$2538</definedName>
    <definedName name="leibie">[26]数据信息库!$N$12:$N$16</definedName>
    <definedName name="leibieb">[30]数据信息库!$N$12:$N$18</definedName>
    <definedName name="Line_Item" localSheetId="3">[21]tables!$D$2:$F$40</definedName>
    <definedName name="Line_Item" localSheetId="9">[21]tables!$D$2:$F$40</definedName>
    <definedName name="Line_Item">[21]tables!$D$2:$F$40</definedName>
    <definedName name="LOCAL_MYSQL_DATE_FORMAT"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'[7]STBC 08'!$B$2:$B$8</definedName>
    <definedName name="Location_Preference">'[7]STBC 08'!$C$3:$C$9</definedName>
    <definedName name="MAIN" localSheetId="3">#REF!</definedName>
    <definedName name="MAIN" localSheetId="9">#REF!</definedName>
    <definedName name="MAIN">#REF!</definedName>
    <definedName name="Month_Choice">'[31]STBC ALL'!$B$9</definedName>
    <definedName name="MSReloCtr_or_MGR">'[7]STBC 08'!$I$2:$I$3</definedName>
    <definedName name="n" localSheetId="2">#REF!</definedName>
    <definedName name="N">[2]Industry!$C$13:$I$13</definedName>
    <definedName name="nan" localSheetId="3">#REF!</definedName>
    <definedName name="nan" localSheetId="9">#REF!</definedName>
    <definedName name="nan">#REF!</definedName>
    <definedName name="netcashdebt6" localSheetId="3">#REF!</definedName>
    <definedName name="netcashdebt6" localSheetId="9">#REF!</definedName>
    <definedName name="netcashdebt6">#REF!</definedName>
    <definedName name="NetcashdebtYr1" localSheetId="3">#REF!</definedName>
    <definedName name="NetcashdebtYr1" localSheetId="9">#REF!</definedName>
    <definedName name="NetcashdebtYr1">#REF!</definedName>
    <definedName name="NetcashdebtYr2" localSheetId="3">#REF!</definedName>
    <definedName name="NetcashdebtYr2" localSheetId="9">#REF!</definedName>
    <definedName name="NetcashdebtYr2">#REF!</definedName>
    <definedName name="NetcashdebtYr3" localSheetId="3">#REF!</definedName>
    <definedName name="NetcashdebtYr3" localSheetId="9">#REF!</definedName>
    <definedName name="NetcashdebtYr3">#REF!</definedName>
    <definedName name="NetcashdebtYr4" localSheetId="3">#REF!</definedName>
    <definedName name="NetcashdebtYr4" localSheetId="9">#REF!</definedName>
    <definedName name="NetcashdebtYr4">#REF!</definedName>
    <definedName name="NetcashdebtYr5" localSheetId="3">#REF!</definedName>
    <definedName name="NetcashdebtYr5" localSheetId="9">#REF!</definedName>
    <definedName name="NetcashdebtYr5">#REF!</definedName>
    <definedName name="No">"No, Please Check"</definedName>
    <definedName name="NOI">[2]Industry!$C$11:$I$11</definedName>
    <definedName name="NSProjectionMethodIndex" localSheetId="3">#REF!</definedName>
    <definedName name="NSProjectionMethodIndex" localSheetId="9">#REF!</definedName>
    <definedName name="NSProjectionMethodIndex">#REF!</definedName>
    <definedName name="NSRequiredLevelOfEvidenceItems" localSheetId="3">#REF!</definedName>
    <definedName name="NSRequiredLevelOfEvidenceItems" localSheetId="9">#REF!</definedName>
    <definedName name="NSRequiredLevelOfEvidenceItems">#REF!</definedName>
    <definedName name="NSTargetedTestingItems" localSheetId="3">#REF!</definedName>
    <definedName name="NSTargetedTestingItems" localSheetId="9">#REF!</definedName>
    <definedName name="NSTargetedTestingItems">#REF!</definedName>
    <definedName name="null" localSheetId="3">#REF!</definedName>
    <definedName name="null" localSheetId="9">#REF!</definedName>
    <definedName name="null">#REF!</definedName>
    <definedName name="nwd" localSheetId="3">[1]assumption!$C$7</definedName>
    <definedName name="nwd" localSheetId="9">[1]assumption!$C$7</definedName>
    <definedName name="nwd">[1]assumption!$C$7</definedName>
    <definedName name="NWD_capital" localSheetId="3">[1]assumption!$C$8</definedName>
    <definedName name="NWD_capital" localSheetId="9">[1]assumption!$C$8</definedName>
    <definedName name="NWD_capital">[1]assumption!$C$8</definedName>
    <definedName name="offer后拒绝" localSheetId="3">#REF!</definedName>
    <definedName name="offer后拒绝" localSheetId="9">#REF!</definedName>
    <definedName name="offer后拒绝">#REF!</definedName>
    <definedName name="offer前拒绝" localSheetId="3">#REF!</definedName>
    <definedName name="offer前拒绝" localSheetId="9">#REF!</definedName>
    <definedName name="offer前拒绝">#REF!</definedName>
    <definedName name="ooo">OFFSET([32]码表!$D$1,MATCH('[32]2013年人员编制表'!$G1,[32]码表!$A$2:$A$465,0),VLOOKUP('[32]2013年人员编制表'!$G1,[32]码表!$A$1:$D$465,4,0)+1,,VLOOKUP('[32]2013年人员编制表'!$G1,[32]码表!$A$1:$C$465,3,0))</definedName>
    <definedName name="ooo0">OFFSET([32]码表!$T$1,MATCH('[32]2013年人员编制表'!$A1,[32]码表!$S$2:$S$520,0),,COUNTIF([32]码表!$S$2:$S$520,'[32]2013年人员编制表'!$A1),)</definedName>
    <definedName name="Page1" localSheetId="3">#REF!</definedName>
    <definedName name="Page1" localSheetId="9">#REF!</definedName>
    <definedName name="Page1">#REF!</definedName>
    <definedName name="PIE" localSheetId="3">#REF!</definedName>
    <definedName name="PIE" localSheetId="9">#REF!</definedName>
    <definedName name="PIE">#REF!</definedName>
    <definedName name="POP浏览">'[33]2.2-1-商品排行榜'!$C$79</definedName>
    <definedName name="Price">'[6]DATA-OUT'!#REF!</definedName>
    <definedName name="_xlnm.Print_Area" localSheetId="2">'1.3 2024年产品组合专项划表（三共）'!$B$1:$L$5</definedName>
    <definedName name="_xlnm.Print_Area" localSheetId="3">#REF!</definedName>
    <definedName name="_xlnm.Print_Area" localSheetId="9">#REF!</definedName>
    <definedName name="_xlnm.Print_Area">#REF!</definedName>
    <definedName name="Print_Area_MI" localSheetId="2">#REF!</definedName>
    <definedName name="Print_Area_MI" localSheetId="3">#REF!</definedName>
    <definedName name="Print_Area_MI" localSheetId="9">#REF!</definedName>
    <definedName name="Print_Area_MI">#REF!</definedName>
    <definedName name="_xlnm.Print_Titles" localSheetId="2">'1.3 2024年产品组合专项划表（三共）'!$3:$3</definedName>
    <definedName name="ProductA" localSheetId="3">#REF!</definedName>
    <definedName name="ProductA" localSheetId="9">#REF!</definedName>
    <definedName name="ProductA">#REF!</definedName>
    <definedName name="ProductC" localSheetId="3">#REF!</definedName>
    <definedName name="ProductC" localSheetId="9">#REF!</definedName>
    <definedName name="ProductC">#REF!</definedName>
    <definedName name="ProjectName">{"BU Name or Client/Project Name"}</definedName>
    <definedName name="protax" localSheetId="3">[1]assumption!$C$152</definedName>
    <definedName name="protax" localSheetId="9">[1]assumption!$C$152</definedName>
    <definedName name="protax">[1]assumption!$C$152</definedName>
    <definedName name="q" localSheetId="3">#REF!</definedName>
    <definedName name="q" localSheetId="9">#REF!</definedName>
    <definedName name="q">#REF!</definedName>
    <definedName name="Q4绩效系数参考区间">IF([34]员工版!XFD1="A+","1.2-3.0",IF([34]员工版!XFD1="A","0.8-2.0",IF([34]员工版!XFD1="B","0.0-1.2",IF([34]员工版!XFD1="c","0.0-0.5",IF([34]员工版!XFD1="c-","0","")))))</definedName>
    <definedName name="qew" localSheetId="3">IFERROR(IF(#REF!="机构负责人岗",INDEX(#REF!,,MAX((#REF!&lt;&gt;"")*COLUMN(#REF!)))&amp;VLOOKUP(#REF!,[35]码表!$V$1:$W$8,2,0),LOOKUP(1,0/(#REF!&amp;#REF!=[35]码表!$Z$1:$Z$1597&amp;[35]码表!$AA$1:$AA$1597),[35]码表!$AB$1:$AB$1597)),"")</definedName>
    <definedName name="qew" localSheetId="9">IFERROR(IF(#REF!="机构负责人岗",INDEX(#REF!,,MAX((#REF!&lt;&gt;"")*COLUMN(#REF!)))&amp;VLOOKUP(#REF!,[35]码表!$V$1:$W$8,2,0),LOOKUP(1,0/(#REF!&amp;#REF!=[35]码表!$Z$1:$Z$1597&amp;[35]码表!$AA$1:$AA$1597),[35]码表!$AB$1:$AB$1597)),"")</definedName>
    <definedName name="qew">IFERROR(IF(#REF!="机构负责人岗",INDEX(#REF!,,MAX((#REF!&lt;&gt;"")*COLUMN(#REF!)))&amp;VLOOKUP(#REF!,[35]码表!$V$1:$W$8,2,0),LOOKUP(1,0/(#REF!&amp;#REF!=[35]码表!$Z$1:$Z$1597&amp;[35]码表!$AA$1:$AA$1597),[35]码表!$AB$1:$AB$1597)),"")</definedName>
    <definedName name="qq" localSheetId="3">#REF!</definedName>
    <definedName name="qq" localSheetId="9">#REF!</definedName>
    <definedName name="qq">#REF!</definedName>
    <definedName name="qqq" localSheetId="3">#REF!</definedName>
    <definedName name="qqq" localSheetId="9">#REF!</definedName>
    <definedName name="qqq">#REF!</definedName>
    <definedName name="qtdselect">[9]Cover!$A$8:$L$8</definedName>
    <definedName name="qw">OFFSET([36]码表!$T$1,MATCH([36]总部!$A1,[36]码表!$S$2:$S$520,0),,COUNTIF([36]码表!$S$2:$S$520,[36]总部!$A1),)</definedName>
    <definedName name="qweq">OFFSET([4]码表!$T$1,MATCH([4]总部!$A1,[4]码表!$S$2:$S$520,0),,COUNTIF([4]码表!$S$2:$S$520,[4]总部!$A1),)</definedName>
    <definedName name="regerg" localSheetId="3">#REF!</definedName>
    <definedName name="regerg" localSheetId="9">#REF!</definedName>
    <definedName name="regerg">#REF!</definedName>
    <definedName name="ReportDate">[8]Parameters!$B$6</definedName>
    <definedName name="ReqIDs" localSheetId="3">[11]Data!$D$2:$D$4150</definedName>
    <definedName name="ReqIDs" localSheetId="9">[11]Data!$D$2:$D$4150</definedName>
    <definedName name="ReqIDs">[11]Data!$D$2:$D$4150</definedName>
    <definedName name="ReqType" localSheetId="3">[11]Data!$C$2:$C$4150</definedName>
    <definedName name="ReqType" localSheetId="9">[11]Data!$C$2:$C$4150</definedName>
    <definedName name="ReqType">[11]Data!$C$2:$C$4150</definedName>
    <definedName name="rrggrr" localSheetId="3">#REF!</definedName>
    <definedName name="rrggrr" localSheetId="9">#REF!</definedName>
    <definedName name="rrggrr">#REF!</definedName>
    <definedName name="S" localSheetId="3">OFFSET([25]码表!$T$1,MATCH(#REF!,[25]码表!$S$2:$S$520,0),,COUNTIF([25]码表!$S$2:$S$520,#REF!),)</definedName>
    <definedName name="S" localSheetId="9">OFFSET([25]码表!$T$1,MATCH(#REF!,[25]码表!$S$2:$S$520,0),,COUNTIF([25]码表!$S$2:$S$520,#REF!),)</definedName>
    <definedName name="S">OFFSET([25]码表!$T$1,MATCH(#REF!,[25]码表!$S$2:$S$520,0),,COUNTIF([25]码表!$S$2:$S$520,#REF!),)</definedName>
    <definedName name="s_CASE">[24]Sensitivity!$F$10</definedName>
    <definedName name="s_circ">[24]Introduction!$P$9</definedName>
    <definedName name="s_DSEXP">[24]Introduction!$P$10</definedName>
    <definedName name="s_inc">'[24]Asset Allocation'!$BZ$38</definedName>
    <definedName name="s_NDSCH">[24]Introduction!$P$11</definedName>
    <definedName name="s_OPEX">'[24]Summary Assumptions'!#REF!</definedName>
    <definedName name="s43r3" localSheetId="3">#REF!</definedName>
    <definedName name="s43r3" localSheetId="9">#REF!</definedName>
    <definedName name="s43r3">#REF!</definedName>
    <definedName name="sdf">'[18]2.1-采销概览'!$E$21</definedName>
    <definedName name="sdscascdsf" localSheetId="3">#REF!</definedName>
    <definedName name="sdscascdsf" localSheetId="9">#REF!</definedName>
    <definedName name="sdscascdsf">#REF!</definedName>
    <definedName name="sectionNames" localSheetId="3">#REF!</definedName>
    <definedName name="sectionNames" localSheetId="9">#REF!</definedName>
    <definedName name="sectionNames">#REF!</definedName>
    <definedName name="selViewNumber">[37]Act_Bud_Comparison!$B$404</definedName>
    <definedName name="sencount">1</definedName>
    <definedName name="ser">IF([17]工资核算表!XEU1="标准",IF([17]工资核算表!XFB1&gt;=21.75,[17]工资核算表!XFA1,ROUND([17]工资核算表!XFA1/21.75*[17]工资核算表!XFB1,2)),IF([17]工资核算表!XEU1="不定时",[17]工资核算表!XFA1,IF([17]工资核算表!XEU1="日薪",ROUND(([17]工资核算表!XFC1+[17]工资核算表!XFD1)*[17]工资核算表!XFB1,2),"NULL")))</definedName>
    <definedName name="shiyujianng" localSheetId="3">#REF!</definedName>
    <definedName name="shiyujianng" localSheetId="9">#REF!</definedName>
    <definedName name="shiyujianng">#REF!</definedName>
    <definedName name="ShowProductA" localSheetId="3">#REF!</definedName>
    <definedName name="ShowProductA" localSheetId="9">#REF!</definedName>
    <definedName name="ShowProductA">#REF!</definedName>
    <definedName name="ShowProductC" localSheetId="3">#REF!</definedName>
    <definedName name="ShowProductC" localSheetId="9">#REF!</definedName>
    <definedName name="ShowProductC">#REF!</definedName>
    <definedName name="shrs">[5]Others!$F$23</definedName>
    <definedName name="SKU编号">[38]名称!$G$4:$G$9</definedName>
    <definedName name="ss" localSheetId="3">#REF!</definedName>
    <definedName name="ss" localSheetId="9">#REF!</definedName>
    <definedName name="ss">#REF!</definedName>
    <definedName name="Start1" localSheetId="3">#REF!</definedName>
    <definedName name="Start1" localSheetId="9">#REF!</definedName>
    <definedName name="Start1">#REF!</definedName>
    <definedName name="Start10" localSheetId="3">#REF!</definedName>
    <definedName name="Start10" localSheetId="9">#REF!</definedName>
    <definedName name="Start10">#REF!</definedName>
    <definedName name="Start12" localSheetId="3">#REF!</definedName>
    <definedName name="Start12" localSheetId="9">#REF!</definedName>
    <definedName name="Start12">#REF!</definedName>
    <definedName name="Start13" localSheetId="3">#REF!</definedName>
    <definedName name="Start13" localSheetId="9">#REF!</definedName>
    <definedName name="Start13">#REF!</definedName>
    <definedName name="Start14" localSheetId="3">#REF!</definedName>
    <definedName name="Start14" localSheetId="9">#REF!</definedName>
    <definedName name="Start14">#REF!</definedName>
    <definedName name="Start15" localSheetId="3">#REF!</definedName>
    <definedName name="Start15" localSheetId="9">#REF!</definedName>
    <definedName name="Start15">#REF!</definedName>
    <definedName name="Start16" localSheetId="3">#REF!</definedName>
    <definedName name="Start16" localSheetId="9">#REF!</definedName>
    <definedName name="Start16">#REF!</definedName>
    <definedName name="Start17" localSheetId="3">#REF!</definedName>
    <definedName name="Start17" localSheetId="9">#REF!</definedName>
    <definedName name="Start17">#REF!</definedName>
    <definedName name="Start18" localSheetId="3">#REF!</definedName>
    <definedName name="Start18" localSheetId="9">#REF!</definedName>
    <definedName name="Start18">#REF!</definedName>
    <definedName name="Start19" localSheetId="3">#REF!</definedName>
    <definedName name="Start19" localSheetId="9">#REF!</definedName>
    <definedName name="Start19">#REF!</definedName>
    <definedName name="Start2" localSheetId="3">#REF!</definedName>
    <definedName name="Start2" localSheetId="9">#REF!</definedName>
    <definedName name="Start2">#REF!</definedName>
    <definedName name="Start20" localSheetId="3">#REF!</definedName>
    <definedName name="Start20" localSheetId="9">#REF!</definedName>
    <definedName name="Start20">#REF!</definedName>
    <definedName name="Start21" localSheetId="3">#REF!</definedName>
    <definedName name="Start21" localSheetId="9">#REF!</definedName>
    <definedName name="Start21">#REF!</definedName>
    <definedName name="Start22" localSheetId="3">#REF!</definedName>
    <definedName name="Start22" localSheetId="9">#REF!</definedName>
    <definedName name="Start22">#REF!</definedName>
    <definedName name="Start23" localSheetId="3">#REF!</definedName>
    <definedName name="Start23" localSheetId="9">#REF!</definedName>
    <definedName name="Start23">#REF!</definedName>
    <definedName name="Start24" localSheetId="3">#REF!</definedName>
    <definedName name="Start24" localSheetId="9">#REF!</definedName>
    <definedName name="Start24">#REF!</definedName>
    <definedName name="Start25" localSheetId="3">#REF!</definedName>
    <definedName name="Start25" localSheetId="9">#REF!</definedName>
    <definedName name="Start25">#REF!</definedName>
    <definedName name="Start26" localSheetId="3">#REF!</definedName>
    <definedName name="Start26" localSheetId="9">#REF!</definedName>
    <definedName name="Start26">#REF!</definedName>
    <definedName name="Start27" localSheetId="3">#REF!</definedName>
    <definedName name="Start27" localSheetId="9">#REF!</definedName>
    <definedName name="Start27">#REF!</definedName>
    <definedName name="Start28" localSheetId="3">#REF!</definedName>
    <definedName name="Start28" localSheetId="9">#REF!</definedName>
    <definedName name="Start28">#REF!</definedName>
    <definedName name="Start29" localSheetId="3">#REF!</definedName>
    <definedName name="Start29" localSheetId="9">#REF!</definedName>
    <definedName name="Start29">#REF!</definedName>
    <definedName name="Start30" localSheetId="3">#REF!</definedName>
    <definedName name="Start30" localSheetId="9">#REF!</definedName>
    <definedName name="Start30">#REF!</definedName>
    <definedName name="Start31" localSheetId="3">#REF!</definedName>
    <definedName name="Start31" localSheetId="9">#REF!</definedName>
    <definedName name="Start31">#REF!</definedName>
    <definedName name="Start32" localSheetId="3">#REF!</definedName>
    <definedName name="Start32" localSheetId="9">#REF!</definedName>
    <definedName name="Start32">#REF!</definedName>
    <definedName name="Start33" localSheetId="3">#REF!</definedName>
    <definedName name="Start33" localSheetId="9">#REF!</definedName>
    <definedName name="Start33">#REF!</definedName>
    <definedName name="Start34" localSheetId="3">#REF!</definedName>
    <definedName name="Start34" localSheetId="9">#REF!</definedName>
    <definedName name="Start34">#REF!</definedName>
    <definedName name="Start35" localSheetId="3">#REF!</definedName>
    <definedName name="Start35" localSheetId="9">#REF!</definedName>
    <definedName name="Start35">#REF!</definedName>
    <definedName name="Start36" localSheetId="3">#REF!</definedName>
    <definedName name="Start36" localSheetId="9">#REF!</definedName>
    <definedName name="Start36">#REF!</definedName>
    <definedName name="Start5" localSheetId="3">#REF!</definedName>
    <definedName name="Start5" localSheetId="9">#REF!</definedName>
    <definedName name="Start5">#REF!</definedName>
    <definedName name="Start6" localSheetId="3">#REF!</definedName>
    <definedName name="Start6" localSheetId="9">#REF!</definedName>
    <definedName name="Start6">#REF!</definedName>
    <definedName name="Start7" localSheetId="3">#REF!</definedName>
    <definedName name="Start7" localSheetId="9">#REF!</definedName>
    <definedName name="Start7">#REF!</definedName>
    <definedName name="Start9" localSheetId="3">#REF!</definedName>
    <definedName name="Start9" localSheetId="9">#REF!</definedName>
    <definedName name="Start9">#REF!</definedName>
    <definedName name="Status">'[7]STBC 08'!$A$2:$A$6</definedName>
    <definedName name="StdAccount">'[39]TT template'!$I$5:$I$258</definedName>
    <definedName name="T">[2]Industry!$C$12:$I$12</definedName>
    <definedName name="t_Schema" localSheetId="3">#REF!</definedName>
    <definedName name="t_Schema" localSheetId="9">#REF!</definedName>
    <definedName name="t_Schema">#REF!</definedName>
    <definedName name="TBaea505c6_1ab4_49ab_8c84_5d047b6dd357">'[40]cash flow'!#REF!</definedName>
    <definedName name="TextRefCopy1" localSheetId="3">#REF!</definedName>
    <definedName name="TextRefCopy1" localSheetId="9">#REF!</definedName>
    <definedName name="TextRefCopy1">#REF!</definedName>
    <definedName name="TextRefCopy10" localSheetId="3">#REF!</definedName>
    <definedName name="TextRefCopy10" localSheetId="9">#REF!</definedName>
    <definedName name="TextRefCopy10">#REF!</definedName>
    <definedName name="TextRefCopy11" localSheetId="3">#REF!</definedName>
    <definedName name="TextRefCopy11" localSheetId="9">#REF!</definedName>
    <definedName name="TextRefCopy11">#REF!</definedName>
    <definedName name="TextRefCopy12" localSheetId="3">#REF!</definedName>
    <definedName name="TextRefCopy12" localSheetId="9">#REF!</definedName>
    <definedName name="TextRefCopy12">#REF!</definedName>
    <definedName name="TextRefCopy13" localSheetId="3">#REF!</definedName>
    <definedName name="TextRefCopy13" localSheetId="9">#REF!</definedName>
    <definedName name="TextRefCopy13">#REF!</definedName>
    <definedName name="TextRefCopy14" localSheetId="3">#REF!</definedName>
    <definedName name="TextRefCopy14" localSheetId="9">#REF!</definedName>
    <definedName name="TextRefCopy14">#REF!</definedName>
    <definedName name="TextRefCopy15" localSheetId="3">#REF!</definedName>
    <definedName name="TextRefCopy15" localSheetId="9">#REF!</definedName>
    <definedName name="TextRefCopy15">#REF!</definedName>
    <definedName name="TextRefCopy16" localSheetId="3">#REF!</definedName>
    <definedName name="TextRefCopy16" localSheetId="9">#REF!</definedName>
    <definedName name="TextRefCopy16">#REF!</definedName>
    <definedName name="TextRefCopy17" localSheetId="3">#REF!</definedName>
    <definedName name="TextRefCopy17" localSheetId="9">#REF!</definedName>
    <definedName name="TextRefCopy17">#REF!</definedName>
    <definedName name="TextRefCopy18" localSheetId="3">#REF!</definedName>
    <definedName name="TextRefCopy18" localSheetId="9">#REF!</definedName>
    <definedName name="TextRefCopy18">#REF!</definedName>
    <definedName name="TextRefCopy19" localSheetId="3">#REF!</definedName>
    <definedName name="TextRefCopy19" localSheetId="9">#REF!</definedName>
    <definedName name="TextRefCopy19">#REF!</definedName>
    <definedName name="TextRefCopy2" localSheetId="3">#REF!</definedName>
    <definedName name="TextRefCopy2" localSheetId="9">#REF!</definedName>
    <definedName name="TextRefCopy2">#REF!</definedName>
    <definedName name="TextRefCopy20" localSheetId="3">#REF!</definedName>
    <definedName name="TextRefCopy20" localSheetId="9">#REF!</definedName>
    <definedName name="TextRefCopy20">#REF!</definedName>
    <definedName name="TextRefCopy21" localSheetId="3">#REF!</definedName>
    <definedName name="TextRefCopy21" localSheetId="9">#REF!</definedName>
    <definedName name="TextRefCopy21">#REF!</definedName>
    <definedName name="TextRefCopy22" localSheetId="3">#REF!</definedName>
    <definedName name="TextRefCopy22" localSheetId="9">#REF!</definedName>
    <definedName name="TextRefCopy22">#REF!</definedName>
    <definedName name="TextRefCopy23" localSheetId="3">#REF!</definedName>
    <definedName name="TextRefCopy23" localSheetId="9">#REF!</definedName>
    <definedName name="TextRefCopy23">#REF!</definedName>
    <definedName name="TextRefCopy24" localSheetId="3">#REF!</definedName>
    <definedName name="TextRefCopy24" localSheetId="9">#REF!</definedName>
    <definedName name="TextRefCopy24">#REF!</definedName>
    <definedName name="TextRefCopy25" localSheetId="3">#REF!</definedName>
    <definedName name="TextRefCopy25" localSheetId="9">#REF!</definedName>
    <definedName name="TextRefCopy25">#REF!</definedName>
    <definedName name="TextRefCopy26" localSheetId="3">#REF!</definedName>
    <definedName name="TextRefCopy26" localSheetId="9">#REF!</definedName>
    <definedName name="TextRefCopy26">#REF!</definedName>
    <definedName name="TextRefCopy27" localSheetId="3">#REF!</definedName>
    <definedName name="TextRefCopy27" localSheetId="9">#REF!</definedName>
    <definedName name="TextRefCopy27">#REF!</definedName>
    <definedName name="TextRefCopy28" localSheetId="3">#REF!</definedName>
    <definedName name="TextRefCopy28" localSheetId="9">#REF!</definedName>
    <definedName name="TextRefCopy28">#REF!</definedName>
    <definedName name="TextRefCopy29" localSheetId="3">#REF!</definedName>
    <definedName name="TextRefCopy29" localSheetId="9">#REF!</definedName>
    <definedName name="TextRefCopy29">#REF!</definedName>
    <definedName name="TextRefCopy3" localSheetId="3">#REF!</definedName>
    <definedName name="TextRefCopy3" localSheetId="9">#REF!</definedName>
    <definedName name="TextRefCopy3">#REF!</definedName>
    <definedName name="TextRefCopy30" localSheetId="3">#REF!</definedName>
    <definedName name="TextRefCopy30" localSheetId="9">#REF!</definedName>
    <definedName name="TextRefCopy30">#REF!</definedName>
    <definedName name="TextRefCopy31" localSheetId="3">#REF!</definedName>
    <definedName name="TextRefCopy31" localSheetId="9">#REF!</definedName>
    <definedName name="TextRefCopy31">#REF!</definedName>
    <definedName name="TextRefCopy32" localSheetId="3">#REF!</definedName>
    <definedName name="TextRefCopy32" localSheetId="9">#REF!</definedName>
    <definedName name="TextRefCopy32">#REF!</definedName>
    <definedName name="TextRefCopy33" localSheetId="3">#REF!</definedName>
    <definedName name="TextRefCopy33" localSheetId="9">#REF!</definedName>
    <definedName name="TextRefCopy33">#REF!</definedName>
    <definedName name="TextRefCopy34" localSheetId="3">#REF!</definedName>
    <definedName name="TextRefCopy34" localSheetId="9">#REF!</definedName>
    <definedName name="TextRefCopy34">#REF!</definedName>
    <definedName name="TextRefCopy35" localSheetId="3">#REF!</definedName>
    <definedName name="TextRefCopy35" localSheetId="9">#REF!</definedName>
    <definedName name="TextRefCopy35">#REF!</definedName>
    <definedName name="TextRefCopy36" localSheetId="3">#REF!</definedName>
    <definedName name="TextRefCopy36" localSheetId="9">#REF!</definedName>
    <definedName name="TextRefCopy36">#REF!</definedName>
    <definedName name="TextRefCopy37" localSheetId="3">#REF!</definedName>
    <definedName name="TextRefCopy37" localSheetId="9">#REF!</definedName>
    <definedName name="TextRefCopy37">#REF!</definedName>
    <definedName name="TextRefCopy38" localSheetId="3">#REF!</definedName>
    <definedName name="TextRefCopy38" localSheetId="9">#REF!</definedName>
    <definedName name="TextRefCopy38">#REF!</definedName>
    <definedName name="TextRefCopy39" localSheetId="3">#REF!</definedName>
    <definedName name="TextRefCopy39" localSheetId="9">#REF!</definedName>
    <definedName name="TextRefCopy39">#REF!</definedName>
    <definedName name="TextRefCopy4">[41]AR!$C$13</definedName>
    <definedName name="TextRefCopy40" localSheetId="3">#REF!</definedName>
    <definedName name="TextRefCopy40" localSheetId="9">#REF!</definedName>
    <definedName name="TextRefCopy40">#REF!</definedName>
    <definedName name="TextRefCopy41" localSheetId="3">#REF!</definedName>
    <definedName name="TextRefCopy41" localSheetId="9">#REF!</definedName>
    <definedName name="TextRefCopy41">#REF!</definedName>
    <definedName name="TextRefCopy42" localSheetId="3">#REF!</definedName>
    <definedName name="TextRefCopy42" localSheetId="9">#REF!</definedName>
    <definedName name="TextRefCopy42">#REF!</definedName>
    <definedName name="TextRefCopy43" localSheetId="3">#REF!</definedName>
    <definedName name="TextRefCopy43" localSheetId="9">#REF!</definedName>
    <definedName name="TextRefCopy43">#REF!</definedName>
    <definedName name="TextRefCopy44" localSheetId="3">#REF!</definedName>
    <definedName name="TextRefCopy44" localSheetId="9">#REF!</definedName>
    <definedName name="TextRefCopy44">#REF!</definedName>
    <definedName name="TextRefCopy45" localSheetId="3">#REF!</definedName>
    <definedName name="TextRefCopy45" localSheetId="9">#REF!</definedName>
    <definedName name="TextRefCopy45">#REF!</definedName>
    <definedName name="TextRefCopy46" localSheetId="3">#REF!</definedName>
    <definedName name="TextRefCopy46" localSheetId="9">#REF!</definedName>
    <definedName name="TextRefCopy46">#REF!</definedName>
    <definedName name="TextRefCopy47" localSheetId="3">#REF!</definedName>
    <definedName name="TextRefCopy47" localSheetId="9">#REF!</definedName>
    <definedName name="TextRefCopy47">#REF!</definedName>
    <definedName name="TextRefCopy48" localSheetId="3">#REF!</definedName>
    <definedName name="TextRefCopy48" localSheetId="9">#REF!</definedName>
    <definedName name="TextRefCopy48">#REF!</definedName>
    <definedName name="TextRefCopy49" localSheetId="3">#REF!</definedName>
    <definedName name="TextRefCopy49" localSheetId="9">#REF!</definedName>
    <definedName name="TextRefCopy49">#REF!</definedName>
    <definedName name="TextRefCopy5" localSheetId="3">#REF!</definedName>
    <definedName name="TextRefCopy5" localSheetId="9">#REF!</definedName>
    <definedName name="TextRefCopy5">#REF!</definedName>
    <definedName name="TextRefCopy50" localSheetId="3">#REF!</definedName>
    <definedName name="TextRefCopy50" localSheetId="9">#REF!</definedName>
    <definedName name="TextRefCopy50">#REF!</definedName>
    <definedName name="TextRefCopy51" localSheetId="3">#REF!</definedName>
    <definedName name="TextRefCopy51" localSheetId="9">#REF!</definedName>
    <definedName name="TextRefCopy51">#REF!</definedName>
    <definedName name="TextRefCopy52" localSheetId="3">#REF!</definedName>
    <definedName name="TextRefCopy52" localSheetId="9">#REF!</definedName>
    <definedName name="TextRefCopy52">#REF!</definedName>
    <definedName name="TextRefCopy53" localSheetId="3">#REF!</definedName>
    <definedName name="TextRefCopy53" localSheetId="9">#REF!</definedName>
    <definedName name="TextRefCopy53">#REF!</definedName>
    <definedName name="TextRefCopy54" localSheetId="3">#REF!</definedName>
    <definedName name="TextRefCopy54" localSheetId="9">#REF!</definedName>
    <definedName name="TextRefCopy54">#REF!</definedName>
    <definedName name="TextRefCopy55" localSheetId="3">#REF!</definedName>
    <definedName name="TextRefCopy55" localSheetId="9">#REF!</definedName>
    <definedName name="TextRefCopy55">#REF!</definedName>
    <definedName name="TextRefCopy56" localSheetId="3">#REF!</definedName>
    <definedName name="TextRefCopy56" localSheetId="9">#REF!</definedName>
    <definedName name="TextRefCopy56">#REF!</definedName>
    <definedName name="TextRefCopy57" localSheetId="3">#REF!</definedName>
    <definedName name="TextRefCopy57" localSheetId="9">#REF!</definedName>
    <definedName name="TextRefCopy57">#REF!</definedName>
    <definedName name="TextRefCopy58" localSheetId="3">#REF!</definedName>
    <definedName name="TextRefCopy58" localSheetId="9">#REF!</definedName>
    <definedName name="TextRefCopy58">#REF!</definedName>
    <definedName name="TextRefCopy59" localSheetId="3">#REF!</definedName>
    <definedName name="TextRefCopy59" localSheetId="9">#REF!</definedName>
    <definedName name="TextRefCopy59">#REF!</definedName>
    <definedName name="TextRefCopy6" localSheetId="3">#REF!</definedName>
    <definedName name="TextRefCopy6" localSheetId="9">#REF!</definedName>
    <definedName name="TextRefCopy6">#REF!</definedName>
    <definedName name="TextRefCopy60" localSheetId="3">#REF!</definedName>
    <definedName name="TextRefCopy60" localSheetId="9">#REF!</definedName>
    <definedName name="TextRefCopy60">#REF!</definedName>
    <definedName name="TextRefCopy61" localSheetId="3">#REF!</definedName>
    <definedName name="TextRefCopy61" localSheetId="9">#REF!</definedName>
    <definedName name="TextRefCopy61">#REF!</definedName>
    <definedName name="TextRefCopy62" localSheetId="3">#REF!</definedName>
    <definedName name="TextRefCopy62" localSheetId="9">#REF!</definedName>
    <definedName name="TextRefCopy62">#REF!</definedName>
    <definedName name="TextRefCopy63" localSheetId="3">#REF!</definedName>
    <definedName name="TextRefCopy63" localSheetId="9">#REF!</definedName>
    <definedName name="TextRefCopy63">#REF!</definedName>
    <definedName name="TextRefCopy64" localSheetId="3">#REF!</definedName>
    <definedName name="TextRefCopy64" localSheetId="9">#REF!</definedName>
    <definedName name="TextRefCopy64">#REF!</definedName>
    <definedName name="TextRefCopy65" localSheetId="3">#REF!</definedName>
    <definedName name="TextRefCopy65" localSheetId="9">#REF!</definedName>
    <definedName name="TextRefCopy65">#REF!</definedName>
    <definedName name="TextRefCopy66" localSheetId="3">#REF!</definedName>
    <definedName name="TextRefCopy66" localSheetId="9">#REF!</definedName>
    <definedName name="TextRefCopy66">#REF!</definedName>
    <definedName name="TextRefCopy67" localSheetId="3">#REF!</definedName>
    <definedName name="TextRefCopy67" localSheetId="9">#REF!</definedName>
    <definedName name="TextRefCopy67">#REF!</definedName>
    <definedName name="TextRefCopy7" localSheetId="3">#REF!</definedName>
    <definedName name="TextRefCopy7" localSheetId="9">#REF!</definedName>
    <definedName name="TextRefCopy7">#REF!</definedName>
    <definedName name="TextRefCopy8" localSheetId="3">#REF!</definedName>
    <definedName name="TextRefCopy8" localSheetId="9">#REF!</definedName>
    <definedName name="TextRefCopy8">#REF!</definedName>
    <definedName name="TextRefCopy9" localSheetId="3">#REF!</definedName>
    <definedName name="TextRefCopy9" localSheetId="9">#REF!</definedName>
    <definedName name="TextRefCopy9">#REF!</definedName>
    <definedName name="TextRefCopyRangeCount">14</definedName>
    <definedName name="TO薪酬商业智能与搜索部" localSheetId="3">OFFSET([25]码表!$D$1,MATCH(#REF!,[25]码表!$A$2:$A$465,0),VLOOKUP(#REF!,[25]码表!$A$1:$D$465,4,0)+1,,VLOOKUP(#REF!,[25]码表!$A$1:$C$465,3,0))</definedName>
    <definedName name="TO薪酬商业智能与搜索部" localSheetId="9">OFFSET([25]码表!$D$1,MATCH(#REF!,[25]码表!$A$2:$A$465,0),VLOOKUP(#REF!,[25]码表!$A$1:$D$465,4,0)+1,,VLOOKUP(#REF!,[25]码表!$A$1:$C$465,3,0))</definedName>
    <definedName name="TO薪酬商业智能与搜索部">OFFSET([25]码表!$D$1,MATCH(#REF!,[25]码表!$A$2:$A$465,0),VLOOKUP(#REF!,[25]码表!$A$1:$D$465,4,0)+1,,VLOOKUP(#REF!,[25]码表!$A$1:$C$465,3,0))</definedName>
    <definedName name="TTDesiredLevelOfEvidenceItems" localSheetId="3">#REF!</definedName>
    <definedName name="TTDesiredLevelOfEvidenceItems" localSheetId="9">#REF!</definedName>
    <definedName name="TTDesiredLevelOfEvidenceItems">#REF!</definedName>
    <definedName name="TwoStepMisstatementIdentified" localSheetId="3">#REF!</definedName>
    <definedName name="TwoStepMisstatementIdentified" localSheetId="9">#REF!</definedName>
    <definedName name="TwoStepMisstatementIdentified">#REF!</definedName>
    <definedName name="TwoStepTolerableEstMisstmtCalc" localSheetId="3">#REF!</definedName>
    <definedName name="TwoStepTolerableEstMisstmtCalc" localSheetId="9">#REF!</definedName>
    <definedName name="TwoStepTolerableEstMisstmtCalc">#REF!</definedName>
    <definedName name="UFPrn20120502150934" localSheetId="3">#REF!</definedName>
    <definedName name="UFPrn20120502150934" localSheetId="9">#REF!</definedName>
    <definedName name="UFPrn20120502150934">#REF!</definedName>
    <definedName name="Units" localSheetId="3">#REF!</definedName>
    <definedName name="Units" localSheetId="9">#REF!</definedName>
    <definedName name="Units">#REF!</definedName>
    <definedName name="usd">[42]Assumptions!$E$83</definedName>
    <definedName name="users">[43]Inputs!$B$99:$K$117</definedName>
    <definedName name="vat">[44]PL!$I$6</definedName>
    <definedName name="Version" localSheetId="3">[10]Menu!$C$15</definedName>
    <definedName name="Version" localSheetId="9">[10]Menu!$C$15</definedName>
    <definedName name="Version">[10]Menu!$C$15</definedName>
    <definedName name="w">OFFSET([45]码表!$T$1,MATCH([45]人员编制!$B1,[45]码表!$S$2:$S$148,0),,COUNTIF([45]码表!$S$2:$S$148,[45]人员编制!$B1),)</definedName>
    <definedName name="WW_IT_Distributions" localSheetId="3">#REF!</definedName>
    <definedName name="WW_IT_Distributions" localSheetId="9">#REF!</definedName>
    <definedName name="WW_IT_Distributions">#REF!</definedName>
    <definedName name="www" localSheetId="2">#REF!</definedName>
    <definedName name="www" localSheetId="3">#REF!</definedName>
    <definedName name="www" localSheetId="9">#REF!</definedName>
    <definedName name="www">#REF!</definedName>
    <definedName name="xingbie">[46]Sheet3!$A$1:$A$2</definedName>
    <definedName name="xingzhi">[26]数据信息库!$P$12:$P$21</definedName>
    <definedName name="XP" localSheetId="3">#REF!</definedName>
    <definedName name="XP" localSheetId="9">#REF!</definedName>
    <definedName name="XP">#REF!</definedName>
    <definedName name="xueli">[28]企业分类!$C$77:$C$82</definedName>
    <definedName name="YearList" localSheetId="3">#REF!</definedName>
    <definedName name="YearList" localSheetId="9">#REF!</definedName>
    <definedName name="YearList">#REF!</definedName>
    <definedName name="YearList2" localSheetId="3">#REF!</definedName>
    <definedName name="YearList2" localSheetId="9">#REF!</definedName>
    <definedName name="YearList2">#REF!</definedName>
    <definedName name="Yes">"Yes"</definedName>
    <definedName name="YIMEI" localSheetId="3">#REF!</definedName>
    <definedName name="YIMEI" localSheetId="9">#REF!</definedName>
    <definedName name="YIMEI">#REF!</definedName>
    <definedName name="Yr1Index">[6]Criteria!$E$3</definedName>
    <definedName name="Yr2Index">[6]Criteria!$E$4</definedName>
    <definedName name="Yr3Index">[6]Criteria!$E$5</definedName>
    <definedName name="Yr4Index">[6]Criteria!$E$6</definedName>
    <definedName name="Yr5Index">[6]Criteria!$E$7</definedName>
    <definedName name="YTD" localSheetId="3">#REF!</definedName>
    <definedName name="YTD" localSheetId="9">#REF!</definedName>
    <definedName name="YTD">#REF!</definedName>
    <definedName name="ytd1" localSheetId="3">#REF!</definedName>
    <definedName name="ytd1" localSheetId="9">#REF!</definedName>
    <definedName name="ytd1">#REF!</definedName>
    <definedName name="ytdselect">[9]Cover!$A$3:$L$3</definedName>
    <definedName name="zf">OFFSET([47]码表!$D$1,MATCH([47]总部!$G1,[47]码表!$A$2:$A$465,0),VLOOKUP([47]总部!$G1,[47]码表!$A$1:$D$465,4,0)+1,,VLOOKUP([47]总部!$G1,[47]码表!$A$1:$C$465,3,0))</definedName>
    <definedName name="zhengjian">[26]数据信息库!$L$12:$L$15</definedName>
    <definedName name="zhengzhi">[26]数据信息库!$J$12:$J$15</definedName>
    <definedName name="zhicheng">[30]数据信息库!$R$12:$R$17</definedName>
    <definedName name="zhichengjb">[26]数据信息库!$Q$12:$Q$15</definedName>
    <definedName name="zhiji">[28]企业分类!$E$77:$E$90</definedName>
    <definedName name="zhilei">[28]企业分类!$H$77:$H$82</definedName>
    <definedName name="zhilei1">[48]Sheet3!$I$1:$N$1</definedName>
    <definedName name="zhizhong">[28]企业分类!$J$77:$J$97</definedName>
    <definedName name="zj" localSheetId="3">OFFSET([25]码表!$D$1,MATCH(#REF!,[25]码表!$A$2:$A$465,0),VLOOKUP(#REF!,[25]码表!$A$1:$D$465,4,0)+1,,VLOOKUP(#REF!,[25]码表!$A$1:$C$465,3,0))</definedName>
    <definedName name="zj" localSheetId="9">OFFSET([25]码表!$D$1,MATCH(#REF!,[25]码表!$A$2:$A$465,0),VLOOKUP(#REF!,[25]码表!$A$1:$D$465,4,0)+1,,VLOOKUP(#REF!,[25]码表!$A$1:$C$465,3,0))</definedName>
    <definedName name="zj">OFFSET([25]码表!$D$1,MATCH(#REF!,[25]码表!$A$2:$A$465,0),VLOOKUP(#REF!,[25]码表!$A$1:$D$465,4,0)+1,,VLOOKUP(#REF!,[25]码表!$A$1:$C$465,3,0))</definedName>
    <definedName name="阿" localSheetId="3">#REF!</definedName>
    <definedName name="阿" localSheetId="9">#REF!</definedName>
    <definedName name="阿">#REF!</definedName>
    <definedName name="啊" localSheetId="3">#REF!</definedName>
    <definedName name="啊" localSheetId="9">#REF!</definedName>
    <definedName name="啊">#REF!</definedName>
    <definedName name="爱的" localSheetId="3">OFFSET([20]码表!$T$1,MATCH(#REF!,[20]码表!$S$2:$S$148,0),,COUNTIF([20]码表!$S$2:$S$148,#REF!),)</definedName>
    <definedName name="爱的" localSheetId="9">OFFSET([20]码表!$T$1,MATCH(#REF!,[20]码表!$S$2:$S$148,0),,COUNTIF([20]码表!$S$2:$S$148,#REF!),)</definedName>
    <definedName name="爱的">OFFSET([20]码表!$T$1,MATCH(#REF!,[20]码表!$S$2:$S$148,0),,COUNTIF([20]码表!$S$2:$S$148,#REF!),)</definedName>
    <definedName name="安达市大所多" localSheetId="3">#REF!</definedName>
    <definedName name="安达市大所多" localSheetId="9">#REF!</definedName>
    <definedName name="安达市大所多">#REF!</definedName>
    <definedName name="安全危险" localSheetId="3">#REF!</definedName>
    <definedName name="安全危险" localSheetId="9">#REF!</definedName>
    <definedName name="安全危险">#REF!</definedName>
    <definedName name="奥德赛所大" localSheetId="3">#REF!</definedName>
    <definedName name="奥德赛所大" localSheetId="9">#REF!</definedName>
    <definedName name="奥德赛所大">#REF!</definedName>
    <definedName name="班子成员" localSheetId="3">#REF!</definedName>
    <definedName name="班子成员" localSheetId="9">#REF!</definedName>
    <definedName name="班子成员">#REF!</definedName>
    <definedName name="办公家具">[49]代码!$K$4:$K$7</definedName>
    <definedName name="办公设备" localSheetId="3">#REF!</definedName>
    <definedName name="办公设备" localSheetId="9">#REF!</definedName>
    <definedName name="办公设备">#REF!</definedName>
    <definedName name="办公租赁" localSheetId="3">#REF!</definedName>
    <definedName name="办公租赁" localSheetId="9">#REF!</definedName>
    <definedName name="办公租赁">#REF!</definedName>
    <definedName name="报表科目">[50]原TB表!$N$9:$N$157</definedName>
    <definedName name="背调不通过" localSheetId="3">#REF!</definedName>
    <definedName name="背调不通过" localSheetId="9">#REF!</definedName>
    <definedName name="背调不通过">#REF!</definedName>
    <definedName name="本年TB" localSheetId="3">#REF!</definedName>
    <definedName name="本年TB" localSheetId="9">#REF!</definedName>
    <definedName name="本年TB">#REF!</definedName>
    <definedName name="补贴" localSheetId="3">#REF!</definedName>
    <definedName name="补贴" localSheetId="9">#REF!</definedName>
    <definedName name="补贴">#REF!</definedName>
    <definedName name="部门">[49]代码!$F$4:$F$55</definedName>
    <definedName name="部门放弃" localSheetId="3">#REF!</definedName>
    <definedName name="部门放弃" localSheetId="9">#REF!</definedName>
    <definedName name="部门放弃">#REF!</definedName>
    <definedName name="部门名称">[51]待测评职位!$A$2:$A$185</definedName>
    <definedName name="材料费用" localSheetId="3">#REF!</definedName>
    <definedName name="材料费用" localSheetId="9">#REF!</definedName>
    <definedName name="材料费用">#REF!</definedName>
    <definedName name="参保性质">[52]各地社保信息!$B:$B</definedName>
    <definedName name="查询凭证列表" localSheetId="3">#REF!</definedName>
    <definedName name="查询凭证列表" localSheetId="9">#REF!</definedName>
    <definedName name="查询凭证列表">#REF!</definedName>
    <definedName name="差旅费" localSheetId="3">#REF!</definedName>
    <definedName name="差旅费" localSheetId="9">#REF!</definedName>
    <definedName name="差旅费">#REF!</definedName>
    <definedName name="产能">#N/A</definedName>
    <definedName name="产品线" localSheetId="3">OFFSET(#REF!,0,0,COUNTA(#REF!)-1,1)</definedName>
    <definedName name="产品线" localSheetId="9">OFFSET(#REF!,0,0,COUNTA(#REF!)-1,1)</definedName>
    <definedName name="产品线">OFFSET(#REF!,0,0,COUNTA(#REF!)-1,1)</definedName>
    <definedName name="筹资性现金流出" localSheetId="3">#REF!</definedName>
    <definedName name="筹资性现金流出" localSheetId="9">#REF!</definedName>
    <definedName name="筹资性现金流出">#REF!</definedName>
    <definedName name="筹资性现金流入" localSheetId="3">#REF!</definedName>
    <definedName name="筹资性现金流入" localSheetId="9">#REF!</definedName>
    <definedName name="筹资性现金流入">#REF!</definedName>
    <definedName name="达达商城端流出" localSheetId="3">#REF!</definedName>
    <definedName name="达达商城端流出" localSheetId="9">#REF!</definedName>
    <definedName name="达达商城端流出">#REF!</definedName>
    <definedName name="大家电浏览">'[33]2.1-采销概览'!$D$9</definedName>
    <definedName name="大家电末存">'[33]2.1-采销概览'!$E$20</definedName>
    <definedName name="大家电收入">'[33]2.1-采销概览'!$C$20</definedName>
    <definedName name="大家电销量">'[33]2.1-采销概览'!$E$9</definedName>
    <definedName name="单独" localSheetId="3">OFFSET([53]码表!$T$1,MATCH(#REF!,[53]码表!$S$2:$S$148,0),,COUNTIF([53]码表!$S$2:$S$148,#REF!),)</definedName>
    <definedName name="单独" localSheetId="9">OFFSET([53]码表!$T$1,MATCH(#REF!,[53]码表!$S$2:$S$148,0),,COUNTIF([53]码表!$S$2:$S$148,#REF!),)</definedName>
    <definedName name="单独">OFFSET([53]码表!$T$1,MATCH(#REF!,[53]码表!$S$2:$S$148,0),,COUNTIF([53]码表!$S$2:$S$148,#REF!),)</definedName>
    <definedName name="的" localSheetId="2">#REF!</definedName>
    <definedName name="的" localSheetId="3">#REF!</definedName>
    <definedName name="的" localSheetId="9">#REF!</definedName>
    <definedName name="的">#REF!</definedName>
    <definedName name="的爽肤水的">#N/A</definedName>
    <definedName name="的爽肤水的发">#N/A</definedName>
    <definedName name="低值易耗品">[54]Memo!$R$1:$T$1</definedName>
    <definedName name="低值资产" localSheetId="3">#REF!</definedName>
    <definedName name="低值资产" localSheetId="9">#REF!</definedName>
    <definedName name="低值资产">#REF!</definedName>
    <definedName name="地方" localSheetId="3">#REF!</definedName>
    <definedName name="地方" localSheetId="9">#REF!</definedName>
    <definedName name="地方">#REF!</definedName>
    <definedName name="第三方">#N/A</definedName>
    <definedName name="电脑浏览">'[33]2.1-采销概览'!$D$6</definedName>
    <definedName name="电脑末存">'[33]2.1-采销概览'!$E$16</definedName>
    <definedName name="电脑收入">'[33]2.1-采销概览'!$C$16</definedName>
    <definedName name="电脑销量">'[33]2.1-采销概览'!$E$6</definedName>
    <definedName name="电子商务" localSheetId="3">#REF!</definedName>
    <definedName name="电子商务" localSheetId="9">#REF!</definedName>
    <definedName name="电子商务">#REF!</definedName>
    <definedName name="电子设备" localSheetId="3">#REF!</definedName>
    <definedName name="电子设备" localSheetId="9">#REF!</definedName>
    <definedName name="电子设备">#REF!</definedName>
    <definedName name="订单编号">[38]名称!$B$4:$B$10</definedName>
    <definedName name="订单耗材" localSheetId="3">#REF!</definedName>
    <definedName name="订单耗材" localSheetId="9">#REF!</definedName>
    <definedName name="订单耗材">#REF!</definedName>
    <definedName name="订单类别">[38]名称!$C$4:$C$10</definedName>
    <definedName name="额"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额"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额"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额">REPT(LOCAL_YEAR_FORMAT,4)&amp;LOCAL_DATE_SEPARATOR&amp;REPT(LOCAL_MONTH_FORMAT,2)&amp;LOCAL_DATE_SEPARATOR&amp;REPT(LOCAL_DAY_FORMAT,2)&amp;" "&amp;REPT(LOCAL_HOUR_FORMAT,2)&amp;LOCAL_TIME_SEPARATOR&amp;REPT(LOCAL_MINUTE_FORMAT,2)&amp;LOCAL_TIME_SEPARATOR&amp;REPT(LOCAL_SECOND_FORMAT,2)</definedName>
    <definedName name="二级科目" localSheetId="3">OFFSET(#REF!,0,0,COUNTA(#REF!)-1,1)</definedName>
    <definedName name="二级科目" localSheetId="9">OFFSET(#REF!,0,0,COUNTA(#REF!)-1,1)</definedName>
    <definedName name="二级科目">OFFSET(#REF!,0,0,COUNTA(#REF!)-1,1)</definedName>
    <definedName name="发大幅度" localSheetId="3">#REF!</definedName>
    <definedName name="发大幅度" localSheetId="9">#REF!</definedName>
    <definedName name="发大幅度">#REF!</definedName>
    <definedName name="发的" localSheetId="3">#REF!</definedName>
    <definedName name="发的" localSheetId="9">#REF!</definedName>
    <definedName name="发的">#REF!</definedName>
    <definedName name="发反反复复飞色儿" localSheetId="3">#REF!</definedName>
    <definedName name="发反反复复飞色儿" localSheetId="9">#REF!</definedName>
    <definedName name="发反反复复飞色儿">#REF!</definedName>
    <definedName name="发疯疯癫癫" localSheetId="3">#REF!</definedName>
    <definedName name="发疯疯癫癫" localSheetId="9">#REF!</definedName>
    <definedName name="发疯疯癫癫">#REF!</definedName>
    <definedName name="方法反反复复防晒霜" localSheetId="3">#REF!</definedName>
    <definedName name="方法反反复复防晒霜" localSheetId="9">#REF!</definedName>
    <definedName name="方法反反复复防晒霜">#REF!</definedName>
    <definedName name="方法是是是是" localSheetId="3">#REF!</definedName>
    <definedName name="方法是是是是" localSheetId="9">#REF!</definedName>
    <definedName name="方法是是是是">#REF!</definedName>
    <definedName name="菲菲服饰">[42]Assumptions!$E$83</definedName>
    <definedName name="费用类型" localSheetId="3">OFFSET(#REF!,0,0,COUNTA(#REF!)-1,1)</definedName>
    <definedName name="费用类型" localSheetId="9">OFFSET(#REF!,0,0,COUNTA(#REF!)-1,1)</definedName>
    <definedName name="费用类型">OFFSET(#REF!,0,0,COUNTA(#REF!)-1,1)</definedName>
    <definedName name="分水水水水是" localSheetId="3">#REF!</definedName>
    <definedName name="分水水水水是" localSheetId="9">#REF!</definedName>
    <definedName name="分水水水水是">#REF!</definedName>
    <definedName name="分摊" localSheetId="3">#REF!</definedName>
    <definedName name="分摊" localSheetId="9">#REF!</definedName>
    <definedName name="分摊">#REF!</definedName>
    <definedName name="分销" localSheetId="3">#REF!</definedName>
    <definedName name="分销" localSheetId="9">#REF!</definedName>
    <definedName name="分销">#REF!</definedName>
    <definedName name="丰富的费" localSheetId="3">#REF!</definedName>
    <definedName name="丰富的费" localSheetId="9">#REF!</definedName>
    <definedName name="丰富的费">#REF!</definedName>
    <definedName name="丰富的费方法" localSheetId="3">#REF!</definedName>
    <definedName name="丰富的费方法" localSheetId="9">#REF!</definedName>
    <definedName name="丰富的费方法">#REF!</definedName>
    <definedName name="丰台" localSheetId="3">#REF!</definedName>
    <definedName name="丰台" localSheetId="9">#REF!</definedName>
    <definedName name="丰台">#REF!</definedName>
    <definedName name="疯疯癫癫" localSheetId="3">#REF!</definedName>
    <definedName name="疯疯癫癫" localSheetId="9">#REF!</definedName>
    <definedName name="疯疯癫癫">#REF!</definedName>
    <definedName name="疯疯癫癫反反复复" localSheetId="3">#REF!</definedName>
    <definedName name="疯疯癫癫反反复复" localSheetId="9">#REF!</definedName>
    <definedName name="疯疯癫癫反反复复">#REF!</definedName>
    <definedName name="付款方">[55]纳税人信息!$B$2:$B$14</definedName>
    <definedName name="复件" localSheetId="3">#REF!</definedName>
    <definedName name="复件" localSheetId="9">#REF!</definedName>
    <definedName name="复件">#REF!</definedName>
    <definedName name="个" localSheetId="3">#REF!</definedName>
    <definedName name="个" localSheetId="9">#REF!</definedName>
    <definedName name="个">#REF!</definedName>
    <definedName name="个人所得税">ROUND(MAX(('[56]1月实发'!XFD1-3500)*0.05*{0.6,2,4,5,6,7,9}-5*{0,21,111,201,551,1101,2701},0),2)</definedName>
    <definedName name="公关" localSheetId="3">#REF!</definedName>
    <definedName name="公关" localSheetId="9">#REF!</definedName>
    <definedName name="公关">#REF!</definedName>
    <definedName name="固15">[57]Memo!$D$1:$J$1</definedName>
    <definedName name="固定资产类型">[58]Memo!$D$1:$J$1</definedName>
    <definedName name="管家三维" localSheetId="3">#REF!</definedName>
    <definedName name="管家三维" localSheetId="9">#REF!</definedName>
    <definedName name="管家三维">#REF!</definedName>
    <definedName name="灌灌灌灌灌个" localSheetId="3">#REF!</definedName>
    <definedName name="灌灌灌灌灌个" localSheetId="9">#REF!</definedName>
    <definedName name="灌灌灌灌灌个">#REF!</definedName>
    <definedName name="广发" localSheetId="3">#REF!</definedName>
    <definedName name="广发" localSheetId="9">#REF!</definedName>
    <definedName name="广发">#REF!</definedName>
    <definedName name="广告业务" localSheetId="3">#REF!</definedName>
    <definedName name="广告业务" localSheetId="9">#REF!</definedName>
    <definedName name="广告业务">#REF!</definedName>
    <definedName name="规划精简" localSheetId="3">#REF!</definedName>
    <definedName name="规划精简" localSheetId="9">#REF!</definedName>
    <definedName name="规划精简">#REF!</definedName>
    <definedName name="核算项目___部门" localSheetId="3">#REF!</definedName>
    <definedName name="核算项目___部门" localSheetId="9">#REF!</definedName>
    <definedName name="核算项目___部门">#REF!</definedName>
    <definedName name="核算项目___供应商" localSheetId="3">#REF!</definedName>
    <definedName name="核算项目___供应商" localSheetId="9">#REF!</definedName>
    <definedName name="核算项目___供应商">#REF!</definedName>
    <definedName name="核算项目___金融机构" localSheetId="3">#REF!</definedName>
    <definedName name="核算项目___金融机构" localSheetId="9">#REF!</definedName>
    <definedName name="核算项目___金融机构">#REF!</definedName>
    <definedName name="核算项目___税率" localSheetId="3">#REF!</definedName>
    <definedName name="核算项目___税率" localSheetId="9">#REF!</definedName>
    <definedName name="核算项目___税率">#REF!</definedName>
    <definedName name="核算项目___现金流量项目" localSheetId="3">#REF!</definedName>
    <definedName name="核算项目___现金流量项目" localSheetId="9">#REF!</definedName>
    <definedName name="核算项目___现金流量项目">#REF!</definedName>
    <definedName name="核算项目___项目" localSheetId="3">#REF!</definedName>
    <definedName name="核算项目___项目" localSheetId="9">#REF!</definedName>
    <definedName name="核算项目___项目">#REF!</definedName>
    <definedName name="核算项目___要素项目" localSheetId="3">#REF!</definedName>
    <definedName name="核算项目___要素项目" localSheetId="9">#REF!</definedName>
    <definedName name="核算项目___要素项目">#REF!</definedName>
    <definedName name="核算项目___预算内外" localSheetId="3">#REF!</definedName>
    <definedName name="核算项目___预算内外" localSheetId="9">#REF!</definedName>
    <definedName name="核算项目___预算内外">#REF!</definedName>
    <definedName name="核算项目___职员" localSheetId="3">#REF!</definedName>
    <definedName name="核算项目___职员" localSheetId="9">#REF!</definedName>
    <definedName name="核算项目___职员">#REF!</definedName>
    <definedName name="呼叫设备" localSheetId="3">#REF!</definedName>
    <definedName name="呼叫设备" localSheetId="9">#REF!</definedName>
    <definedName name="呼叫设备">#REF!</definedName>
    <definedName name="华北区域分公司" localSheetId="3">OFFSET([25]码表!$T$1,MATCH(#REF!,[25]码表!$S$2:$S$520,0),,COUNTIF([25]码表!$S$2:$S$520,#REF!),)</definedName>
    <definedName name="华北区域分公司" localSheetId="9">OFFSET([25]码表!$T$1,MATCH(#REF!,[25]码表!$S$2:$S$520,0),,COUNTIF([25]码表!$S$2:$S$520,#REF!),)</definedName>
    <definedName name="华北区域分公司">OFFSET([25]码表!$T$1,MATCH(#REF!,[25]码表!$S$2:$S$520,0),,COUNTIF([25]码表!$S$2:$S$520,#REF!),)</definedName>
    <definedName name="华东" localSheetId="3">OFFSET([53]码表!$AF$1,MATCH(#REF!,[53]码表!$AE$1:$AE$44,0)-1,,COUNTIF([53]码表!$AE$2:$AE$44,#REF!),1)</definedName>
    <definedName name="华东" localSheetId="9">OFFSET([53]码表!$AF$1,MATCH(#REF!,[53]码表!$AE$1:$AE$44,0)-1,,COUNTIF([53]码表!$AE$2:$AE$44,#REF!),1)</definedName>
    <definedName name="华东">OFFSET([53]码表!$AF$1,MATCH(#REF!,[53]码表!$AE$1:$AE$44,0)-1,,COUNTIF([53]码表!$AE$2:$AE$44,#REF!),1)</definedName>
    <definedName name="坏账_211"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坏账_211"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坏账_211"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坏账_211">REPT(LOCAL_YEAR_FORMAT,4)&amp;LOCAL_DATE_SEPARATOR&amp;REPT(LOCAL_MONTH_FORMAT,2)&amp;LOCAL_DATE_SEPARATOR&amp;REPT(LOCAL_DAY_FORMAT,2)&amp;" "&amp;REPT(LOCAL_HOUR_FORMAT,2)&amp;LOCAL_TIME_SEPARATOR&amp;REPT(LOCAL_MINUTE_FORMAT,2)&amp;LOCAL_TIME_SEPARATOR&amp;REPT(LOCAL_SECOND_FORMAT,2)</definedName>
    <definedName name="会务费" localSheetId="3">#REF!</definedName>
    <definedName name="会务费" localSheetId="9">#REF!</definedName>
    <definedName name="会务费">#REF!</definedName>
    <definedName name="货币资金流转" localSheetId="3">#REF!</definedName>
    <definedName name="货币资金流转" localSheetId="9">#REF!</definedName>
    <definedName name="货币资金流转">#REF!</definedName>
    <definedName name="机构">[38]名称!$H$4:$H$7</definedName>
    <definedName name="技术服务费" localSheetId="3">#REF!</definedName>
    <definedName name="技术服务费" localSheetId="9">#REF!</definedName>
    <definedName name="技术服务费">#REF!</definedName>
    <definedName name="监控设备" localSheetId="3">#REF!</definedName>
    <definedName name="监控设备" localSheetId="9">#REF!</definedName>
    <definedName name="监控设备">#REF!</definedName>
    <definedName name="简称">[59]发薪单位名称!$B$2:$B$42</definedName>
    <definedName name="教育改革你你你你" localSheetId="3">#REF!</definedName>
    <definedName name="教育改革你你你你" localSheetId="9">#REF!</definedName>
    <definedName name="教育改革你你你你">#REF!</definedName>
    <definedName name="经营性现金流出" localSheetId="3">#REF!</definedName>
    <definedName name="经营性现金流出" localSheetId="9">#REF!</definedName>
    <definedName name="经营性现金流出">#REF!</definedName>
    <definedName name="经营性现金流入" localSheetId="3">#REF!</definedName>
    <definedName name="经营性现金流入" localSheetId="9">#REF!</definedName>
    <definedName name="经营性现金流入">#REF!</definedName>
    <definedName name="拒绝原因">[60]Sheet1!$A$1:$D$1</definedName>
    <definedName name="科目" localSheetId="3">#REF!</definedName>
    <definedName name="科目" localSheetId="9">#REF!</definedName>
    <definedName name="科目">#REF!</definedName>
    <definedName name="科目___资产___非流动资产___1601_固定资产_" localSheetId="3">#REF!</definedName>
    <definedName name="科目___资产___非流动资产___1601_固定资产_" localSheetId="9">#REF!</definedName>
    <definedName name="科目___资产___非流动资产___1601_固定资产_">#REF!</definedName>
    <definedName name="科目余额表" localSheetId="3">#REF!</definedName>
    <definedName name="科目余额表" localSheetId="9">#REF!</definedName>
    <definedName name="科目余额表">#REF!</definedName>
    <definedName name="客户全称">[49]代码!$C$4:$C$548</definedName>
    <definedName name="兰志华" localSheetId="3">#REF!</definedName>
    <definedName name="兰志华" localSheetId="9">#REF!</definedName>
    <definedName name="兰志华">#REF!</definedName>
    <definedName name="利润超封顶比率" localSheetId="3">#REF!</definedName>
    <definedName name="利润超封顶比率" localSheetId="9">#REF!</definedName>
    <definedName name="利润超封顶比率">#REF!</definedName>
    <definedName name="利润超封顶比率1" localSheetId="3">#REF!</definedName>
    <definedName name="利润超封顶比率1" localSheetId="9">#REF!</definedName>
    <definedName name="利润超封顶比率1">#REF!</definedName>
    <definedName name="利润封顶比率" localSheetId="3">#REF!</definedName>
    <definedName name="利润封顶比率" localSheetId="9">#REF!</definedName>
    <definedName name="利润封顶比率">#REF!</definedName>
    <definedName name="利润斜率" localSheetId="3">#REF!</definedName>
    <definedName name="利润斜率" localSheetId="9">#REF!</definedName>
    <definedName name="利润斜率">#REF!</definedName>
    <definedName name="利润斜率1" localSheetId="3">#REF!</definedName>
    <definedName name="利润斜率1" localSheetId="9">#REF!</definedName>
    <definedName name="利润斜率1">#REF!</definedName>
    <definedName name="刘" localSheetId="3">#REF!</definedName>
    <definedName name="刘" localSheetId="9">#REF!</definedName>
    <definedName name="刘">#REF!</definedName>
    <definedName name="明细分类账" localSheetId="3">#REF!</definedName>
    <definedName name="明细分类账" localSheetId="9">#REF!</definedName>
    <definedName name="明细分类账">#REF!</definedName>
    <definedName name="模板2" localSheetId="3">#REF!</definedName>
    <definedName name="模板2" localSheetId="9">#REF!</definedName>
    <definedName name="模板2">#REF!</definedName>
    <definedName name="目录" localSheetId="3">#REF!</definedName>
    <definedName name="目录" localSheetId="9">#REF!</definedName>
    <definedName name="目录">#REF!</definedName>
    <definedName name="男">[61]数据库信息!$A$1:$A$2</definedName>
    <definedName name="内部" localSheetId="3">#REF!</definedName>
    <definedName name="内部" localSheetId="9">#REF!</definedName>
    <definedName name="内部">#REF!</definedName>
    <definedName name="能源分销1" localSheetId="3">#REF!</definedName>
    <definedName name="能源分销1" localSheetId="9">#REF!</definedName>
    <definedName name="能源分销1">#REF!</definedName>
    <definedName name="年度绩效系数参考区间">IF([34]员工版!XFD1="A+","1.2-2",IF([34]员工版!XFD1="A","1-1.5",IF([34]员工版!XFD1="B","0.8-1.2",IF([34]员工版!XFD1="c","0-0.5",IF([34]员工版!XFD1="c-","0","")))))</definedName>
    <definedName name="年龄" localSheetId="3">#REF!</definedName>
    <definedName name="年龄" localSheetId="9">#REF!</definedName>
    <definedName name="年龄">#REF!</definedName>
    <definedName name="配件" localSheetId="3">#REF!</definedName>
    <definedName name="配件" localSheetId="9">#REF!</definedName>
    <definedName name="配件">#REF!</definedName>
    <definedName name="评价标准">'[62]产出分类&amp;评价标准'!$B$10:$B$15</definedName>
    <definedName name="其他">[49]代码!$L$4</definedName>
    <definedName name="其他关联方" localSheetId="3">#REF!</definedName>
    <definedName name="其他关联方" localSheetId="9">#REF!</definedName>
    <definedName name="其他关联方">#REF!</definedName>
    <definedName name="其他现金流出" localSheetId="3">#REF!</definedName>
    <definedName name="其他现金流出" localSheetId="9">#REF!</definedName>
    <definedName name="其他现金流出">#REF!</definedName>
    <definedName name="其他现金流入" localSheetId="3">#REF!</definedName>
    <definedName name="其他现金流入" localSheetId="9">#REF!</definedName>
    <definedName name="其他现金流入">#REF!</definedName>
    <definedName name="其他应付款" localSheetId="3">#REF!</definedName>
    <definedName name="其他应付款" localSheetId="9">#REF!</definedName>
    <definedName name="其他应付款">#REF!</definedName>
    <definedName name="其他支出" localSheetId="3">#REF!</definedName>
    <definedName name="其他支出" localSheetId="9">#REF!</definedName>
    <definedName name="其他支出">#REF!</definedName>
    <definedName name="起始行TB">[27]原TB表!$A$8</definedName>
    <definedName name="请选择业务部">[15]辅助!$B$3:$B$12</definedName>
    <definedName name="区域0.5367755" localSheetId="3">#REF!</definedName>
    <definedName name="区域0.5367755" localSheetId="9">#REF!</definedName>
    <definedName name="区域0.5367755">#REF!</definedName>
    <definedName name="区域0.5367755_区域" localSheetId="3">#REF!</definedName>
    <definedName name="区域0.5367755_区域" localSheetId="9">#REF!</definedName>
    <definedName name="区域0.5367755_区域">#REF!</definedName>
    <definedName name="区域0.9090828" localSheetId="3">#REF!</definedName>
    <definedName name="区域0.9090828" localSheetId="9">#REF!</definedName>
    <definedName name="区域0.9090828">#REF!</definedName>
    <definedName name="区域0.9090828_区域" localSheetId="3">#REF!</definedName>
    <definedName name="区域0.9090828_区域" localSheetId="9">#REF!</definedName>
    <definedName name="区域0.9090828_区域">#REF!</definedName>
    <definedName name="群" localSheetId="3">#REF!</definedName>
    <definedName name="群" localSheetId="9">#REF!</definedName>
    <definedName name="群">#REF!</definedName>
    <definedName name="日百浏览">'[33]2.1-采销概览'!$D$11</definedName>
    <definedName name="日百末存">'[33]2.1-采销概览'!$E$22</definedName>
    <definedName name="日百收入">'[33]2.1-采销概览'!$C$22</definedName>
    <definedName name="日百销量">'[33]2.1-采销概览'!$E$11</definedName>
    <definedName name="日常加班费">IF(OR('[56]1月实发'!XES1="标准",'[56]1月实发'!XES1="不定时"),ROUND('[56]1月实发'!XFA1/21.75*'[56]1月实发'!XFD1,2),IF('[56]1月实发'!XES1="日薪",'[56]1月实发'!XFD1*'[56]1月实发'!XFA1,"NULL"))</definedName>
    <definedName name="三级科目" localSheetId="3">OFFSET(#REF!,0,0,COUNTA(#REF!)-1,1)</definedName>
    <definedName name="三级科目" localSheetId="9">OFFSET(#REF!,0,0,COUNTA(#REF!)-1,1)</definedName>
    <definedName name="三级科目">OFFSET(#REF!,0,0,COUNTA(#REF!)-1,1)</definedName>
    <definedName name="商家ID">[38]名称!$E$4:$E$8</definedName>
    <definedName name="商业保险" localSheetId="3">#REF!</definedName>
    <definedName name="商业保险" localSheetId="9">#REF!</definedName>
    <definedName name="商业保险">#REF!</definedName>
    <definedName name="上年TB" localSheetId="3">#REF!</definedName>
    <definedName name="上年TB" localSheetId="9">#REF!</definedName>
    <definedName name="上年TB">#REF!</definedName>
    <definedName name="设计" localSheetId="3">#REF!</definedName>
    <definedName name="设计" localSheetId="9">#REF!</definedName>
    <definedName name="设计">#REF!</definedName>
    <definedName name="实发薪资" localSheetId="3">#REF!</definedName>
    <definedName name="实发薪资" localSheetId="9">#REF!</definedName>
    <definedName name="实发薪资">#REF!</definedName>
    <definedName name="市场费索引目录" localSheetId="3">#REF!</definedName>
    <definedName name="市场费索引目录" localSheetId="9">#REF!</definedName>
    <definedName name="市场费索引目录">#REF!</definedName>
    <definedName name="市场费用" localSheetId="3">#REF!</definedName>
    <definedName name="市场费用" localSheetId="9">#REF!</definedName>
    <definedName name="市场费用">#REF!</definedName>
    <definedName name="似懂非懂发">'[63]2.1-采销概览'!$E$21</definedName>
    <definedName name="收到">#N/A</definedName>
    <definedName name="收入超封顶比率" localSheetId="3">#REF!</definedName>
    <definedName name="收入超封顶比率" localSheetId="9">#REF!</definedName>
    <definedName name="收入超封顶比率">#REF!</definedName>
    <definedName name="收入封顶比率" localSheetId="3">#REF!</definedName>
    <definedName name="收入封顶比率" localSheetId="9">#REF!</definedName>
    <definedName name="收入封顶比率">#REF!</definedName>
    <definedName name="收入斜率" localSheetId="3">#REF!</definedName>
    <definedName name="收入斜率" localSheetId="9">#REF!</definedName>
    <definedName name="收入斜率">#REF!</definedName>
    <definedName name="手机浏览">'[33]2.1-采销概览'!$D$8</definedName>
    <definedName name="手机末存">'[33]2.1-采销概览'!$E$18</definedName>
    <definedName name="手机收入">'[33]2.1-采销概览'!$C$18</definedName>
    <definedName name="手机销量">'[33]2.1-采销概览'!$E$8</definedName>
    <definedName name="书">[64]江苏!$A$2:$H$2</definedName>
    <definedName name="数码浏览">'[33]2.1-采销概览'!$D$7</definedName>
    <definedName name="数码末存">'[33]2.1-采销概览'!$E$17</definedName>
    <definedName name="数码收入">'[33]2.1-采销概览'!$C$17</definedName>
    <definedName name="数码销量">'[33]2.1-采销概览'!$E$7</definedName>
    <definedName name="水水水水">[44]PL!$I$6</definedName>
    <definedName name="水水水水烦烦烦" localSheetId="3">#REF!</definedName>
    <definedName name="水水水水烦烦烦" localSheetId="9">#REF!</definedName>
    <definedName name="水水水水烦烦烦">#REF!</definedName>
    <definedName name="税金支出" localSheetId="3">#REF!</definedName>
    <definedName name="税金支出" localSheetId="9">#REF!</definedName>
    <definedName name="税金支出">#REF!</definedName>
    <definedName name="他" localSheetId="3">#REF!</definedName>
    <definedName name="他" localSheetId="9">#REF!</definedName>
    <definedName name="他">#REF!</definedName>
    <definedName name="外部" localSheetId="3">#REF!</definedName>
    <definedName name="外部" localSheetId="9">#REF!</definedName>
    <definedName name="外部">#REF!</definedName>
    <definedName name="网络设备" localSheetId="3">#REF!</definedName>
    <definedName name="网络设备" localSheetId="9">#REF!</definedName>
    <definedName name="网络设备">#REF!</definedName>
    <definedName name="为22" localSheetId="3">#REF!</definedName>
    <definedName name="为22" localSheetId="9">#REF!</definedName>
    <definedName name="为22">#REF!</definedName>
    <definedName name="问问"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问问"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问问"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问问">REPT(LOCAL_YEAR_FORMAT,4)&amp;LOCAL_DATE_SEPARATOR&amp;REPT(LOCAL_MONTH_FORMAT,2)&amp;LOCAL_DATE_SEPARATOR&amp;REPT(LOCAL_DAY_FORMAT,2)&amp;" "&amp;REPT(LOCAL_HOUR_FORMAT,2)&amp;LOCAL_TIME_SEPARATOR&amp;REPT(LOCAL_MINUTE_FORMAT,2)&amp;LOCAL_TIME_SEPARATOR&amp;REPT(LOCAL_SECOND_FORMAT,2)</definedName>
    <definedName name="我" localSheetId="3">IFERROR(VLOOKUP(#REF!,[65]码表!$P$1:$Q$483,2,0),"")</definedName>
    <definedName name="我" localSheetId="9">IFERROR(VLOOKUP(#REF!,[65]码表!$P$1:$Q$483,2,0),"")</definedName>
    <definedName name="我">IFERROR(VLOOKUP(#REF!,[65]码表!$P$1:$Q$483,2,0),"")</definedName>
    <definedName name="我根本你和一体化" localSheetId="3">#REF!</definedName>
    <definedName name="我根本你和一体化" localSheetId="9">#REF!</definedName>
    <definedName name="我根本你和一体化">#REF!</definedName>
    <definedName name="无形资产及长摊">[49]代码!$M$4:$M$14</definedName>
    <definedName name="吴" localSheetId="3">#REF!</definedName>
    <definedName name="吴" localSheetId="9">#REF!</definedName>
    <definedName name="吴">#REF!</definedName>
    <definedName name="物流"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物流"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物流"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物流">REPT(LOCAL_YEAR_FORMAT,4)&amp;LOCAL_DATE_SEPARATOR&amp;REPT(LOCAL_MONTH_FORMAT,2)&amp;LOCAL_DATE_SEPARATOR&amp;REPT(LOCAL_DAY_FORMAT,2)&amp;" "&amp;REPT(LOCAL_HOUR_FORMAT,2)&amp;LOCAL_TIME_SEPARATOR&amp;REPT(LOCAL_MINUTE_FORMAT,2)&amp;LOCAL_TIME_SEPARATOR&amp;REPT(LOCAL_SECOND_FORMAT,2)</definedName>
    <definedName name="物流端流出" localSheetId="3">#REF!</definedName>
    <definedName name="物流端流出" localSheetId="9">#REF!</definedName>
    <definedName name="物流端流出">#REF!</definedName>
    <definedName name="物流设备" localSheetId="3">#REF!</definedName>
    <definedName name="物流设备" localSheetId="9">#REF!</definedName>
    <definedName name="物流设备">#REF!</definedName>
    <definedName name="系数" localSheetId="3">#REF!</definedName>
    <definedName name="系数" localSheetId="9">#REF!</definedName>
    <definedName name="系数">#REF!</definedName>
    <definedName name="销售发票序时簿" localSheetId="3">#REF!</definedName>
    <definedName name="销售发票序时簿" localSheetId="9">#REF!</definedName>
    <definedName name="销售发票序时簿">#REF!</definedName>
    <definedName name="小" localSheetId="3">OFFSET(#REF!,0,0,COUNTA(#REF!)-1,1)</definedName>
    <definedName name="小" localSheetId="9">OFFSET(#REF!,0,0,COUNTA(#REF!)-1,1)</definedName>
    <definedName name="小">OFFSET(#REF!,0,0,COUNTA(#REF!)-1,1)</definedName>
    <definedName name="小家电浏览">'[33]2.1-采销概览'!$D$10</definedName>
    <definedName name="小家电末存">'[33]2.1-采销概览'!$E$21</definedName>
    <definedName name="小家电收入">'[33]2.1-采销概览'!$C$21</definedName>
    <definedName name="小家电销量">'[33]2.1-采销概览'!$E$10</definedName>
    <definedName name="新" localSheetId="2">#REF!</definedName>
    <definedName name="新"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新"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新">REPT(LOCAL_YEAR_FORMAT,4)&amp;LOCAL_DATE_SEPARATOR&amp;REPT(LOCAL_MONTH_FORMAT,2)&amp;LOCAL_DATE_SEPARATOR&amp;REPT(LOCAL_DAY_FORMAT,2)&amp;" "&amp;REPT(LOCAL_HOUR_FORMAT,2)&amp;LOCAL_TIME_SEPARATOR&amp;REPT(LOCAL_MINUTE_FORMAT,2)&amp;LOCAL_TIME_SEPARATOR&amp;REPT(LOCAL_SECOND_FORMAT,2)</definedName>
    <definedName name="新手" localSheetId="3">#REF!</definedName>
    <definedName name="新手" localSheetId="9">#REF!</definedName>
    <definedName name="新手">#REF!</definedName>
    <definedName name="修改" localSheetId="3">#REF!</definedName>
    <definedName name="修改" localSheetId="9">#REF!</definedName>
    <definedName name="修改">#REF!</definedName>
    <definedName name="选择__商业化产品_内部提效产品_基础战略产品" localSheetId="0">#N/A</definedName>
    <definedName name="选择__商业化产品_内部提效产品_基础战略产品" localSheetId="1">#REF!</definedName>
    <definedName name="选择__商业化产品_内部运营_技术创新" localSheetId="0">#N/A</definedName>
    <definedName name="选择__商业化产品_内部运营_技术创新" localSheetId="1">#REF!</definedName>
    <definedName name="业务部门" localSheetId="3">OFFSET(#REF!,0,0,COUNTA(#REF!)-1,1)</definedName>
    <definedName name="业务部门" localSheetId="9">OFFSET(#REF!,0,0,COUNTA(#REF!)-1,1)</definedName>
    <definedName name="业务部门">OFFSET(#REF!,0,0,COUNTA(#REF!)-1,1)</definedName>
    <definedName name="业务开支" localSheetId="3">#REF!</definedName>
    <definedName name="业务开支" localSheetId="9">#REF!</definedName>
    <definedName name="业务开支">#REF!</definedName>
    <definedName name="业务类别">OFFSET([66]基础数据!$J$2,0,0,COUNTA([66]基础数据!$J:$J)-1,1)</definedName>
    <definedName name="业务线">[67]代码!$E$4:$E$14</definedName>
    <definedName name="一级备查">[68]新的做账规范!$J$76:$Q$76</definedName>
    <definedName name="一级部门">[69]下拉选项!$K$1:$BA$1</definedName>
    <definedName name="一级科目" localSheetId="3">OFFSET(#REF!,0,0,COUNTA(#REF!)-1,1)</definedName>
    <definedName name="一级科目" localSheetId="9">OFFSET(#REF!,0,0,COUNTA(#REF!)-1,1)</definedName>
    <definedName name="一级科目">OFFSET(#REF!,0,0,COUNTA(#REF!)-1,1)</definedName>
    <definedName name="一级业务部门">[70]二级下拉菜单!$A$1:$K$1</definedName>
    <definedName name="医美_P1" localSheetId="3">#REF!</definedName>
    <definedName name="医美_P1" localSheetId="9">#REF!</definedName>
    <definedName name="医美_P1">#REF!</definedName>
    <definedName name="应会" localSheetId="3">#REF!</definedName>
    <definedName name="应会" localSheetId="9">#REF!</definedName>
    <definedName name="应会">#REF!</definedName>
    <definedName name="预算发生月份">[67]代码!$O$4:$O$15</definedName>
    <definedName name="预算科目">[71]名称!$A$2:$A$24</definedName>
    <definedName name="预提_绩效" localSheetId="3">IF(AND(OR(RIGHT(#REF!,5)="CMO体系",RIGHT(#REF!,3)="拍拍网",RIGHT(#REF!,4)="营销体系",RIGHT(#REF!,5)="EPT业务部"),OR(#REF!="采销业务序列",#REF!="销售业务序列",#REF!="管理序列",#REF!="采销管理序列",#REF!="业务管理序列")),#REF!*0.5,0)</definedName>
    <definedName name="预提_绩效" localSheetId="9">IF(AND(OR(RIGHT(#REF!,5)="CMO体系",RIGHT(#REF!,3)="拍拍网",RIGHT(#REF!,4)="营销体系",RIGHT(#REF!,5)="EPT业务部"),OR(#REF!="采销业务序列",#REF!="销售业务序列",#REF!="管理序列",#REF!="采销管理序列",#REF!="业务管理序列")),#REF!*0.5,0)</definedName>
    <definedName name="预提_绩效">IF(AND(OR(RIGHT(#REF!,5)="CMO体系",RIGHT(#REF!,3)="拍拍网",RIGHT(#REF!,4)="营销体系",RIGHT(#REF!,5)="EPT业务部"),OR(#REF!="采销业务序列",#REF!="销售业务序列",#REF!="管理序列",#REF!="采销管理序列",#REF!="业务管理序列")),#REF!*0.5,0)</definedName>
    <definedName name="预提_奖金池" localSheetId="3">IF(RIGHT(#REF!,4)="运营体系",IF(LEFT(#REF!,1)="O",35,(#REF!+#REF!)*0.0125)-#REF!,0)</definedName>
    <definedName name="预提_奖金池" localSheetId="9">IF(RIGHT(#REF!,4)="运营体系",IF(LEFT(#REF!,1)="O",35,(#REF!+#REF!)*0.0125)-#REF!,0)</definedName>
    <definedName name="预提_奖金池">IF(RIGHT(#REF!,4)="运营体系",IF(LEFT(#REF!,1)="O",35,(#REF!+#REF!)*0.0125)-#REF!,0)</definedName>
    <definedName name="预提_年终奖" localSheetId="3">ROUND(IF(OR(DATEDIF(#REF!,#REF!,"d")&lt;15,#REF!&lt;&gt;0,#REF!&lt;&gt;"",RIGHT(#REF!,5)="社会服务部",#REF!="日薪",RIGHT(#REF!,3)="劳务工",RIGHT(#REF!,4)="劳务派遣"),0,(IF(LEFT(#REF!,1)="O",(ROUND(((IF(VLOOKUP(#REF!,[72]码表!XCG:XCH,2,0)&gt;#REF!,VLOOKUP(#REF!,[72]码表!XCG:XCH,2,0),#REF!))*(1+(IF(#REF!="",0,MIN((YEAR(#REF!)-YEAR(#REF!-4))*0.1,1))))),2)/12),(ROUND(((#REF!+#REF!)*((1+(IF(#REF!="",0,MIN((YEAR(#REF!)-YEAR(#REF!-4))*0.1,1)))))),2)/12)))),2)</definedName>
    <definedName name="预提_年终奖" localSheetId="9">ROUND(IF(OR(DATEDIF(#REF!,#REF!,"d")&lt;15,#REF!&lt;&gt;0,#REF!&lt;&gt;"",RIGHT(#REF!,5)="社会服务部",#REF!="日薪",RIGHT(#REF!,3)="劳务工",RIGHT(#REF!,4)="劳务派遣"),0,(IF(LEFT(#REF!,1)="O",(ROUND(((IF(VLOOKUP(#REF!,[72]码表!XCG:XCH,2,0)&gt;#REF!,VLOOKUP(#REF!,[72]码表!XCG:XCH,2,0),#REF!))*(1+(IF(#REF!="",0,MIN((YEAR(#REF!)-YEAR(#REF!-4))*0.1,1))))),2)/12),(ROUND(((#REF!+#REF!)*((1+(IF(#REF!="",0,MIN((YEAR(#REF!)-YEAR(#REF!-4))*0.1,1)))))),2)/12)))),2)</definedName>
    <definedName name="预提_年终奖">ROUND(IF(OR(DATEDIF(#REF!,#REF!,"d")&lt;15,#REF!&lt;&gt;0,#REF!&lt;&gt;"",RIGHT(#REF!,5)="社会服务部",#REF!="日薪",RIGHT(#REF!,3)="劳务工",RIGHT(#REF!,4)="劳务派遣"),0,(IF(LEFT(#REF!,1)="O",(ROUND(((IF(VLOOKUP(#REF!,[72]码表!XCG:XCH,2,0)&gt;#REF!,VLOOKUP(#REF!,[72]码表!XCG:XCH,2,0),#REF!))*(1+(IF(#REF!="",0,MIN((YEAR(#REF!)-YEAR(#REF!-4))*0.1,1))))),2)/12),(ROUND(((#REF!+#REF!)*((1+(IF(#REF!="",0,MIN((YEAR(#REF!)-YEAR(#REF!-4))*0.1,1)))))),2)/12)))),2)</definedName>
    <definedName name="员工"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员工" localSheetId="3">REPT(LOCAL_YEAR_FORMAT,4)&amp;LOCAL_DATE_SEPARATOR&amp;REPT(LOCAL_MONTH_FORMAT,2)&amp;LOCAL_DATE_SEPARATOR&amp;REPT(LOCAL_DAY_FORMAT,2)&amp;" "&amp;REPT(LOCAL_HOUR_FORMAT,2)&amp;LOCAL_TIME_SEPARATOR&amp;REPT(LOCAL_MINUTE_FORMAT,2)&amp;LOCAL_TIME_SEPARATOR&amp;REPT(LOCAL_SECOND_FORMAT,2)</definedName>
    <definedName name="员工"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员工">REPT(LOCAL_YEAR_FORMAT,4)&amp;LOCAL_DATE_SEPARATOR&amp;REPT(LOCAL_MONTH_FORMAT,2)&amp;LOCAL_DATE_SEPARATOR&amp;REPT(LOCAL_DAY_FORMAT,2)&amp;" "&amp;REPT(LOCAL_HOUR_FORMAT,2)&amp;LOCAL_TIME_SEPARATOR&amp;REPT(LOCAL_MINUTE_FORMAT,2)&amp;LOCAL_TIME_SEPARATOR&amp;REPT(LOCAL_SECOND_FORMAT,2)</definedName>
    <definedName name="原点">[73]参数!$A$1</definedName>
    <definedName name="月度">[73]参数!$F$3:$F$13</definedName>
    <definedName name="月应发工资">IF('[56]1月实发'!CE1="标准",IF('[56]1月实发'!CL1&gt;=21.75,'[56]1月实发'!CK1,ROUND('[56]1月实发'!CK1/21.75*'[56]1月实发'!CL1,2)),IF('[56]1月实发'!CE1="不定时",'[56]1月实发'!CK1,IF('[56]1月实发'!CE1="日薪",ROUND(('[56]1月实发'!CM1+'[56]1月实发'!CN1)*'[56]1月实发'!CL1,2),"NULL")))</definedName>
    <definedName name="运输设备" localSheetId="3">#REF!</definedName>
    <definedName name="运输设备" localSheetId="9">#REF!</definedName>
    <definedName name="运输设备">#REF!</definedName>
    <definedName name="赞皇" localSheetId="3">#REF!</definedName>
    <definedName name="赞皇" localSheetId="9">#REF!</definedName>
    <definedName name="赞皇">#REF!</definedName>
    <definedName name="张" localSheetId="3">#REF!</definedName>
    <definedName name="张" localSheetId="9">#REF!</definedName>
    <definedName name="张">#REF!</definedName>
    <definedName name="张晓明" localSheetId="3">#REF!</definedName>
    <definedName name="张晓明" localSheetId="9">#REF!</definedName>
    <definedName name="张晓明">#REF!</definedName>
    <definedName name="征信业务">[74]Memo!$R$1:$T$1</definedName>
    <definedName name="职工薪酬" localSheetId="3">#REF!</definedName>
    <definedName name="职工薪酬" localSheetId="9">#REF!</definedName>
    <definedName name="职工薪酬">#REF!</definedName>
    <definedName name="职位名称">[51]待测评职位!$B$2:$B$70</definedName>
    <definedName name="中级资产会计" localSheetId="3">IFERROR(IF(#REF!="机构负责人岗",INDEX(#REF!,,MAX((#REF!&lt;&gt;"")*COLUMN(#REF!)))&amp;VLOOKUP(#REF!,[75]码表!$V$1:$W$8,2,0),LOOKUP(1,0/(#REF!&amp;#REF!=[75]码表!$Z$1:$Z$1597&amp;[75]码表!$AA$1:$AA$1597),[75]码表!$AB$1:$AB$1597)),"")</definedName>
    <definedName name="中级资产会计" localSheetId="9">IFERROR(IF(#REF!="机构负责人岗",INDEX(#REF!,,MAX((#REF!&lt;&gt;"")*COLUMN(#REF!)))&amp;VLOOKUP(#REF!,[75]码表!$V$1:$W$8,2,0),LOOKUP(1,0/(#REF!&amp;#REF!=[75]码表!$Z$1:$Z$1597&amp;[75]码表!$AA$1:$AA$1597),[75]码表!$AB$1:$AB$1597)),"")</definedName>
    <definedName name="中级资产会计">IFERROR(IF(#REF!="机构负责人岗",INDEX(#REF!,,MAX((#REF!&lt;&gt;"")*COLUMN(#REF!)))&amp;VLOOKUP(#REF!,[75]码表!$V$1:$W$8,2,0),LOOKUP(1,0/(#REF!&amp;#REF!=[75]码表!$Z$1:$Z$1597&amp;[75]码表!$AA$1:$AA$1597),[75]码表!$AB$1:$AB$1597)),"")</definedName>
    <definedName name="主序列">[76]Sheet1!$A$1:$F$1</definedName>
    <definedName name="专业服务费" localSheetId="3">#REF!</definedName>
    <definedName name="专业服务费" localSheetId="9">#REF!</definedName>
    <definedName name="专业服务费">#REF!</definedName>
    <definedName name="咨询服务费" localSheetId="3">#REF!</definedName>
    <definedName name="咨询服务费" localSheetId="9">#REF!</definedName>
    <definedName name="咨询服务费">#REF!</definedName>
    <definedName name="资本性现金流出" localSheetId="3">#REF!</definedName>
    <definedName name="资本性现金流出" localSheetId="9">#REF!</definedName>
    <definedName name="资本性现金流出">#REF!</definedName>
    <definedName name="资本性现金流入" localSheetId="3">#REF!</definedName>
    <definedName name="资本性现金流入" localSheetId="9">#REF!</definedName>
    <definedName name="资本性现金流入">#REF!</definedName>
    <definedName name="资本性支出类别">[49]代码!$G$4:$G$7</definedName>
    <definedName name="资产类别">'[77]二级下拉菜单 '!$C$1:$G$1</definedName>
    <definedName name="资金策略部" localSheetId="3">#REF!</definedName>
    <definedName name="资金策略部" localSheetId="9">#REF!</definedName>
    <definedName name="资金策略部">#REF!</definedName>
    <definedName name="资源类别">OFFSET([66]基础数据!$G$2,0,0,COUNTA([66]基础数据!$G:$G)-1,1)</definedName>
    <definedName name="资源名称">OFFSET([66]基础数据!$H$2,0,0,COUNTA([66]基础数据!$H:$H)-1,1)</definedName>
    <definedName name="总帐科目" localSheetId="3">#REF!</definedName>
    <definedName name="总帐科目" localSheetId="9">#REF!</definedName>
    <definedName name="总帐科目">#REF!</definedName>
    <definedName name="最终用户所在省份">[38]名称!$F$4:$F$7</definedName>
    <definedName name="전" localSheetId="2">#REF!</definedName>
    <definedName name="전" localSheetId="3">#REF!</definedName>
    <definedName name="전" localSheetId="9">#REF!</definedName>
    <definedName name="전">#REF!</definedName>
    <definedName name="주택사업본부" localSheetId="2">#REF!</definedName>
    <definedName name="주택사업본부" localSheetId="3">#REF!</definedName>
    <definedName name="주택사업본부" localSheetId="9">#REF!</definedName>
    <definedName name="주택사업본부">#REF!</definedName>
    <definedName name="철구사업본부" localSheetId="2">#REF!</definedName>
    <definedName name="철구사업본부" localSheetId="3">#REF!</definedName>
    <definedName name="철구사업본부" localSheetId="9">#REF!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5" l="1"/>
  <c r="V13" i="14" l="1"/>
  <c r="U13" i="14"/>
  <c r="T13" i="14"/>
  <c r="S13" i="14"/>
  <c r="J12" i="14"/>
  <c r="J11" i="14"/>
  <c r="J10" i="14"/>
  <c r="J9" i="14"/>
  <c r="J8" i="14"/>
  <c r="J7" i="14"/>
  <c r="J6" i="14"/>
  <c r="J5" i="14"/>
  <c r="J4" i="14"/>
  <c r="J13" i="14" s="1"/>
  <c r="J3" i="14"/>
  <c r="F13" i="13"/>
  <c r="H58" i="22"/>
  <c r="C57" i="26"/>
  <c r="C54" i="26"/>
  <c r="C51" i="26"/>
  <c r="C48" i="26"/>
  <c r="C45" i="26"/>
  <c r="C43" i="26"/>
  <c r="C42" i="26"/>
  <c r="C41" i="26"/>
  <c r="C40" i="26"/>
  <c r="O37" i="26"/>
  <c r="N37" i="26"/>
  <c r="M37" i="26"/>
  <c r="L37" i="26"/>
  <c r="K37" i="26"/>
  <c r="J37" i="26"/>
  <c r="I37" i="26"/>
  <c r="H37" i="26"/>
  <c r="G37" i="26"/>
  <c r="F37" i="26"/>
  <c r="E37" i="26"/>
  <c r="D37" i="26"/>
  <c r="C37" i="26" s="1"/>
  <c r="C27" i="26"/>
  <c r="C26" i="26"/>
  <c r="C25" i="26"/>
  <c r="C24" i="26"/>
  <c r="O20" i="26"/>
  <c r="N20" i="26"/>
  <c r="N18" i="26" s="1"/>
  <c r="M20" i="26"/>
  <c r="L20" i="26"/>
  <c r="K20" i="26"/>
  <c r="K18" i="26" s="1"/>
  <c r="J20" i="26"/>
  <c r="I20" i="26"/>
  <c r="H20" i="26"/>
  <c r="H18" i="26" s="1"/>
  <c r="G20" i="26"/>
  <c r="F20" i="26"/>
  <c r="F18" i="26" s="1"/>
  <c r="E20" i="26"/>
  <c r="D20" i="26"/>
  <c r="O18" i="26"/>
  <c r="M18" i="26"/>
  <c r="L18" i="26"/>
  <c r="J18" i="26"/>
  <c r="I18" i="26"/>
  <c r="G18" i="26"/>
  <c r="E18" i="26"/>
  <c r="D18" i="26"/>
  <c r="O4" i="26"/>
  <c r="O3" i="26" s="1"/>
  <c r="N4" i="26"/>
  <c r="N3" i="26" s="1"/>
  <c r="M4" i="26"/>
  <c r="L4" i="26"/>
  <c r="K4" i="26"/>
  <c r="K3" i="26" s="1"/>
  <c r="J4" i="26"/>
  <c r="J3" i="26" s="1"/>
  <c r="I4" i="26"/>
  <c r="H4" i="26"/>
  <c r="G4" i="26"/>
  <c r="G3" i="26" s="1"/>
  <c r="F4" i="26"/>
  <c r="F3" i="26" s="1"/>
  <c r="E4" i="26"/>
  <c r="D4" i="26"/>
  <c r="C4" i="26"/>
  <c r="M3" i="26"/>
  <c r="L3" i="26"/>
  <c r="I3" i="26"/>
  <c r="H3" i="26"/>
  <c r="E3" i="26"/>
  <c r="D3" i="26"/>
  <c r="S47" i="10"/>
  <c r="F47" i="10"/>
  <c r="F46" i="10"/>
  <c r="S46" i="10" s="1"/>
  <c r="P45" i="10"/>
  <c r="O45" i="10"/>
  <c r="L45" i="10"/>
  <c r="H45" i="10"/>
  <c r="G45" i="10"/>
  <c r="S44" i="10"/>
  <c r="S43" i="10"/>
  <c r="S42" i="10"/>
  <c r="F41" i="10"/>
  <c r="S41" i="10" s="1"/>
  <c r="S40" i="10"/>
  <c r="F40" i="10"/>
  <c r="F39" i="10"/>
  <c r="S39" i="10" s="1"/>
  <c r="S38" i="10"/>
  <c r="F38" i="10"/>
  <c r="F37" i="10"/>
  <c r="S37" i="10" s="1"/>
  <c r="S36" i="10"/>
  <c r="F36" i="10"/>
  <c r="F35" i="10"/>
  <c r="S35" i="10" s="1"/>
  <c r="S34" i="10"/>
  <c r="F34" i="10"/>
  <c r="F33" i="10"/>
  <c r="S33" i="10" s="1"/>
  <c r="S32" i="10"/>
  <c r="F32" i="10"/>
  <c r="F31" i="10" s="1"/>
  <c r="S31" i="10" s="1"/>
  <c r="R31" i="10"/>
  <c r="Q31" i="10"/>
  <c r="P31" i="10"/>
  <c r="O31" i="10"/>
  <c r="N31" i="10"/>
  <c r="M31" i="10"/>
  <c r="L31" i="10"/>
  <c r="K31" i="10"/>
  <c r="J31" i="10"/>
  <c r="I31" i="10"/>
  <c r="H31" i="10"/>
  <c r="G31" i="10"/>
  <c r="E31" i="10"/>
  <c r="S30" i="10"/>
  <c r="F30" i="10"/>
  <c r="S29" i="10"/>
  <c r="F29" i="10"/>
  <c r="R28" i="10"/>
  <c r="Q28" i="10"/>
  <c r="P28" i="10"/>
  <c r="P20" i="10" s="1"/>
  <c r="P16" i="10" s="1"/>
  <c r="O28" i="10"/>
  <c r="N28" i="10"/>
  <c r="M28" i="10"/>
  <c r="L28" i="10"/>
  <c r="K28" i="10"/>
  <c r="J28" i="10"/>
  <c r="I28" i="10"/>
  <c r="H28" i="10"/>
  <c r="H20" i="10" s="1"/>
  <c r="H16" i="10" s="1"/>
  <c r="G28" i="10"/>
  <c r="F28" i="10" s="1"/>
  <c r="S28" i="10" s="1"/>
  <c r="S27" i="10"/>
  <c r="F27" i="10"/>
  <c r="S26" i="10"/>
  <c r="F26" i="10"/>
  <c r="R25" i="10"/>
  <c r="Q25" i="10"/>
  <c r="P25" i="10"/>
  <c r="O25" i="10"/>
  <c r="N25" i="10"/>
  <c r="M25" i="10"/>
  <c r="L25" i="10"/>
  <c r="K25" i="10"/>
  <c r="J25" i="10"/>
  <c r="I25" i="10"/>
  <c r="H25" i="10"/>
  <c r="G25" i="10"/>
  <c r="F25" i="10" s="1"/>
  <c r="S25" i="10" s="1"/>
  <c r="S24" i="10"/>
  <c r="F24" i="10"/>
  <c r="F23" i="10"/>
  <c r="S23" i="10" s="1"/>
  <c r="S22" i="10"/>
  <c r="F22" i="10"/>
  <c r="R21" i="10"/>
  <c r="R20" i="10" s="1"/>
  <c r="R16" i="10" s="1"/>
  <c r="R48" i="10" s="1"/>
  <c r="Q21" i="10"/>
  <c r="P21" i="10"/>
  <c r="O21" i="10"/>
  <c r="O20" i="10" s="1"/>
  <c r="N21" i="10"/>
  <c r="N20" i="10" s="1"/>
  <c r="M21" i="10"/>
  <c r="M20" i="10" s="1"/>
  <c r="M16" i="10" s="1"/>
  <c r="L21" i="10"/>
  <c r="K21" i="10"/>
  <c r="K20" i="10" s="1"/>
  <c r="J21" i="10"/>
  <c r="J20" i="10" s="1"/>
  <c r="J16" i="10" s="1"/>
  <c r="J48" i="10" s="1"/>
  <c r="I21" i="10"/>
  <c r="H21" i="10"/>
  <c r="G21" i="10"/>
  <c r="G20" i="10" s="1"/>
  <c r="F20" i="10" s="1"/>
  <c r="S20" i="10" s="1"/>
  <c r="F21" i="10"/>
  <c r="S21" i="10" s="1"/>
  <c r="Q20" i="10"/>
  <c r="Q16" i="10" s="1"/>
  <c r="L20" i="10"/>
  <c r="L16" i="10" s="1"/>
  <c r="L48" i="10" s="1"/>
  <c r="I20" i="10"/>
  <c r="I16" i="10" s="1"/>
  <c r="I48" i="10" s="1"/>
  <c r="F19" i="10"/>
  <c r="S19" i="10" s="1"/>
  <c r="S18" i="10"/>
  <c r="F18" i="10"/>
  <c r="R17" i="10"/>
  <c r="R45" i="10" s="1"/>
  <c r="Q17" i="10"/>
  <c r="Q45" i="10" s="1"/>
  <c r="Q49" i="10" s="1"/>
  <c r="P17" i="10"/>
  <c r="O17" i="10"/>
  <c r="N17" i="10"/>
  <c r="N16" i="10" s="1"/>
  <c r="M17" i="10"/>
  <c r="M45" i="10" s="1"/>
  <c r="M49" i="10" s="1"/>
  <c r="L17" i="10"/>
  <c r="K17" i="10"/>
  <c r="K16" i="10" s="1"/>
  <c r="K48" i="10" s="1"/>
  <c r="J17" i="10"/>
  <c r="J45" i="10" s="1"/>
  <c r="I17" i="10"/>
  <c r="I45" i="10" s="1"/>
  <c r="I49" i="10" s="1"/>
  <c r="H17" i="10"/>
  <c r="G17" i="10"/>
  <c r="F17" i="10"/>
  <c r="S17" i="10" s="1"/>
  <c r="E17" i="10"/>
  <c r="E45" i="10" s="1"/>
  <c r="E49" i="10" s="1"/>
  <c r="E16" i="10"/>
  <c r="S15" i="10"/>
  <c r="F15" i="10"/>
  <c r="S14" i="10"/>
  <c r="F14" i="10"/>
  <c r="R13" i="10"/>
  <c r="Q13" i="10"/>
  <c r="Q48" i="10" s="1"/>
  <c r="P13" i="10"/>
  <c r="O13" i="10"/>
  <c r="N13" i="10"/>
  <c r="N48" i="10" s="1"/>
  <c r="M13" i="10"/>
  <c r="M48" i="10" s="1"/>
  <c r="L13" i="10"/>
  <c r="K13" i="10"/>
  <c r="J13" i="10"/>
  <c r="I13" i="10"/>
  <c r="H13" i="10"/>
  <c r="G13" i="10"/>
  <c r="E13" i="10"/>
  <c r="E48" i="10" s="1"/>
  <c r="S12" i="10"/>
  <c r="F12" i="10"/>
  <c r="F11" i="10"/>
  <c r="S11" i="10" s="1"/>
  <c r="S10" i="10"/>
  <c r="F10" i="10"/>
  <c r="F9" i="10"/>
  <c r="S9" i="10" s="1"/>
  <c r="R8" i="10"/>
  <c r="Q8" i="10"/>
  <c r="P8" i="10"/>
  <c r="P7" i="10" s="1"/>
  <c r="P49" i="10" s="1"/>
  <c r="O8" i="10"/>
  <c r="O7" i="10" s="1"/>
  <c r="O49" i="10" s="1"/>
  <c r="N8" i="10"/>
  <c r="M8" i="10"/>
  <c r="L8" i="10"/>
  <c r="L7" i="10" s="1"/>
  <c r="L49" i="10" s="1"/>
  <c r="K8" i="10"/>
  <c r="J8" i="10"/>
  <c r="I8" i="10"/>
  <c r="H8" i="10"/>
  <c r="H7" i="10" s="1"/>
  <c r="H49" i="10" s="1"/>
  <c r="G8" i="10"/>
  <c r="G7" i="10" s="1"/>
  <c r="E8" i="10"/>
  <c r="R7" i="10"/>
  <c r="Q7" i="10"/>
  <c r="N7" i="10"/>
  <c r="M7" i="10"/>
  <c r="K7" i="10"/>
  <c r="J7" i="10"/>
  <c r="J49" i="10" s="1"/>
  <c r="I7" i="10"/>
  <c r="E7" i="10"/>
  <c r="F6" i="10"/>
  <c r="S6" i="10" s="1"/>
  <c r="S5" i="10"/>
  <c r="F5" i="10"/>
  <c r="R4" i="10"/>
  <c r="Q4" i="10"/>
  <c r="P4" i="10"/>
  <c r="O4" i="10"/>
  <c r="N4" i="10"/>
  <c r="M4" i="10"/>
  <c r="L4" i="10"/>
  <c r="K4" i="10"/>
  <c r="J4" i="10"/>
  <c r="I4" i="10"/>
  <c r="F4" i="10" s="1"/>
  <c r="S4" i="10" s="1"/>
  <c r="H4" i="10"/>
  <c r="G4" i="10"/>
  <c r="E4" i="10"/>
  <c r="F45" i="9"/>
  <c r="S45" i="9" s="1"/>
  <c r="F44" i="9"/>
  <c r="S44" i="9" s="1"/>
  <c r="S42" i="9"/>
  <c r="S41" i="9"/>
  <c r="S40" i="9"/>
  <c r="F39" i="9"/>
  <c r="S39" i="9" s="1"/>
  <c r="F38" i="9"/>
  <c r="S38" i="9" s="1"/>
  <c r="F37" i="9"/>
  <c r="S37" i="9" s="1"/>
  <c r="F36" i="9"/>
  <c r="S36" i="9" s="1"/>
  <c r="F35" i="9"/>
  <c r="S35" i="9" s="1"/>
  <c r="F34" i="9"/>
  <c r="S34" i="9" s="1"/>
  <c r="F33" i="9"/>
  <c r="S33" i="9" s="1"/>
  <c r="F32" i="9"/>
  <c r="S32" i="9" s="1"/>
  <c r="F31" i="9"/>
  <c r="S31" i="9" s="1"/>
  <c r="F30" i="9"/>
  <c r="S30" i="9" s="1"/>
  <c r="R29" i="9"/>
  <c r="Q29" i="9"/>
  <c r="P29" i="9"/>
  <c r="O29" i="9"/>
  <c r="N29" i="9"/>
  <c r="M29" i="9"/>
  <c r="L29" i="9"/>
  <c r="K29" i="9"/>
  <c r="J29" i="9"/>
  <c r="I29" i="9"/>
  <c r="H29" i="9"/>
  <c r="G29" i="9"/>
  <c r="E29" i="9"/>
  <c r="F28" i="9"/>
  <c r="S28" i="9" s="1"/>
  <c r="S27" i="9"/>
  <c r="F27" i="9"/>
  <c r="R26" i="9"/>
  <c r="Q26" i="9"/>
  <c r="P26" i="9"/>
  <c r="O26" i="9"/>
  <c r="N26" i="9"/>
  <c r="M26" i="9"/>
  <c r="L26" i="9"/>
  <c r="K26" i="9"/>
  <c r="J26" i="9"/>
  <c r="I26" i="9"/>
  <c r="F26" i="9" s="1"/>
  <c r="S26" i="9" s="1"/>
  <c r="H26" i="9"/>
  <c r="G26" i="9"/>
  <c r="S25" i="9"/>
  <c r="F25" i="9"/>
  <c r="S24" i="9"/>
  <c r="F24" i="9"/>
  <c r="R23" i="9"/>
  <c r="Q23" i="9"/>
  <c r="P23" i="9"/>
  <c r="P18" i="9" s="1"/>
  <c r="O23" i="9"/>
  <c r="N23" i="9"/>
  <c r="N18" i="9" s="1"/>
  <c r="M23" i="9"/>
  <c r="L23" i="9"/>
  <c r="K23" i="9"/>
  <c r="J23" i="9"/>
  <c r="I23" i="9"/>
  <c r="H23" i="9"/>
  <c r="H18" i="9" s="1"/>
  <c r="G23" i="9"/>
  <c r="F23" i="9" s="1"/>
  <c r="S23" i="9" s="1"/>
  <c r="S22" i="9"/>
  <c r="F22" i="9"/>
  <c r="S21" i="9"/>
  <c r="F21" i="9"/>
  <c r="F20" i="9"/>
  <c r="S20" i="9" s="1"/>
  <c r="R19" i="9"/>
  <c r="Q19" i="9"/>
  <c r="Q18" i="9" s="1"/>
  <c r="Q14" i="9" s="1"/>
  <c r="P19" i="9"/>
  <c r="O19" i="9"/>
  <c r="O18" i="9" s="1"/>
  <c r="O14" i="9" s="1"/>
  <c r="O46" i="9" s="1"/>
  <c r="N19" i="9"/>
  <c r="M19" i="9"/>
  <c r="L19" i="9"/>
  <c r="L18" i="9" s="1"/>
  <c r="K19" i="9"/>
  <c r="K18" i="9" s="1"/>
  <c r="K14" i="9" s="1"/>
  <c r="J19" i="9"/>
  <c r="I19" i="9"/>
  <c r="I18" i="9" s="1"/>
  <c r="I14" i="9" s="1"/>
  <c r="H19" i="9"/>
  <c r="G19" i="9"/>
  <c r="F19" i="9" s="1"/>
  <c r="R18" i="9"/>
  <c r="M18" i="9"/>
  <c r="J18" i="9"/>
  <c r="E18" i="9"/>
  <c r="F17" i="9"/>
  <c r="S17" i="9" s="1"/>
  <c r="F16" i="9"/>
  <c r="S16" i="9" s="1"/>
  <c r="R15" i="9"/>
  <c r="R14" i="9" s="1"/>
  <c r="Q15" i="9"/>
  <c r="Q43" i="9" s="1"/>
  <c r="P15" i="9"/>
  <c r="P14" i="9" s="1"/>
  <c r="O15" i="9"/>
  <c r="O43" i="9" s="1"/>
  <c r="N15" i="9"/>
  <c r="M15" i="9"/>
  <c r="M43" i="9" s="1"/>
  <c r="L15" i="9"/>
  <c r="L14" i="9" s="1"/>
  <c r="K15" i="9"/>
  <c r="K43" i="9" s="1"/>
  <c r="J15" i="9"/>
  <c r="J14" i="9" s="1"/>
  <c r="I15" i="9"/>
  <c r="I43" i="9" s="1"/>
  <c r="H15" i="9"/>
  <c r="H14" i="9" s="1"/>
  <c r="G15" i="9"/>
  <c r="G43" i="9" s="1"/>
  <c r="E15" i="9"/>
  <c r="E43" i="9" s="1"/>
  <c r="F13" i="9"/>
  <c r="S13" i="9" s="1"/>
  <c r="F12" i="9"/>
  <c r="S12" i="9" s="1"/>
  <c r="R11" i="9"/>
  <c r="Q11" i="9"/>
  <c r="Q46" i="9" s="1"/>
  <c r="P11" i="9"/>
  <c r="O11" i="9"/>
  <c r="N11" i="9"/>
  <c r="M11" i="9"/>
  <c r="L11" i="9"/>
  <c r="K11" i="9"/>
  <c r="K46" i="9" s="1"/>
  <c r="J11" i="9"/>
  <c r="I11" i="9"/>
  <c r="I46" i="9" s="1"/>
  <c r="H11" i="9"/>
  <c r="G11" i="9"/>
  <c r="E11" i="9"/>
  <c r="S10" i="9"/>
  <c r="F10" i="9"/>
  <c r="S9" i="9"/>
  <c r="F9" i="9"/>
  <c r="R8" i="9"/>
  <c r="Q8" i="9"/>
  <c r="Q47" i="9" s="1"/>
  <c r="P8" i="9"/>
  <c r="O8" i="9"/>
  <c r="O47" i="9" s="1"/>
  <c r="N8" i="9"/>
  <c r="M8" i="9"/>
  <c r="M47" i="9" s="1"/>
  <c r="L8" i="9"/>
  <c r="K8" i="9"/>
  <c r="K47" i="9" s="1"/>
  <c r="J8" i="9"/>
  <c r="I8" i="9"/>
  <c r="I47" i="9" s="1"/>
  <c r="H8" i="9"/>
  <c r="G8" i="9"/>
  <c r="G47" i="9" s="1"/>
  <c r="E8" i="9"/>
  <c r="E47" i="9" s="1"/>
  <c r="F7" i="9"/>
  <c r="S7" i="9" s="1"/>
  <c r="F6" i="9"/>
  <c r="S6" i="9" s="1"/>
  <c r="R5" i="9"/>
  <c r="Q5" i="9"/>
  <c r="P5" i="9"/>
  <c r="O5" i="9"/>
  <c r="N5" i="9"/>
  <c r="M5" i="9"/>
  <c r="L5" i="9"/>
  <c r="K5" i="9"/>
  <c r="J5" i="9"/>
  <c r="I5" i="9"/>
  <c r="H5" i="9"/>
  <c r="F5" i="9" s="1"/>
  <c r="S5" i="9" s="1"/>
  <c r="G5" i="9"/>
  <c r="E5" i="9"/>
  <c r="S4" i="9"/>
  <c r="F22" i="21"/>
  <c r="F21" i="21"/>
  <c r="F20" i="21"/>
  <c r="F19" i="21"/>
  <c r="J17" i="21"/>
  <c r="I36" i="5"/>
  <c r="H36" i="5"/>
  <c r="H37" i="5" s="1"/>
  <c r="G36" i="5"/>
  <c r="G37" i="5" s="1"/>
  <c r="I35" i="5"/>
  <c r="I37" i="5" s="1"/>
  <c r="H35" i="5"/>
  <c r="G35" i="5"/>
  <c r="C3" i="26" l="1"/>
  <c r="O48" i="10"/>
  <c r="R47" i="9"/>
  <c r="H48" i="10"/>
  <c r="J46" i="9"/>
  <c r="R46" i="9"/>
  <c r="K49" i="10"/>
  <c r="H46" i="9"/>
  <c r="P46" i="9"/>
  <c r="S19" i="9"/>
  <c r="F18" i="9"/>
  <c r="S18" i="9" s="1"/>
  <c r="J47" i="9"/>
  <c r="P48" i="10"/>
  <c r="R49" i="10"/>
  <c r="G16" i="10"/>
  <c r="F16" i="10" s="1"/>
  <c r="S16" i="10" s="1"/>
  <c r="L46" i="9"/>
  <c r="O16" i="10"/>
  <c r="N47" i="9"/>
  <c r="N14" i="9"/>
  <c r="N46" i="9" s="1"/>
  <c r="G49" i="10"/>
  <c r="F7" i="10"/>
  <c r="S7" i="10" s="1"/>
  <c r="F29" i="9"/>
  <c r="S29" i="9" s="1"/>
  <c r="G18" i="9"/>
  <c r="G14" i="9" s="1"/>
  <c r="J43" i="9"/>
  <c r="F11" i="9"/>
  <c r="S11" i="9" s="1"/>
  <c r="E14" i="9"/>
  <c r="E46" i="9" s="1"/>
  <c r="M14" i="9"/>
  <c r="M46" i="9" s="1"/>
  <c r="F15" i="9"/>
  <c r="S15" i="9" s="1"/>
  <c r="N43" i="9"/>
  <c r="K45" i="10"/>
  <c r="F45" i="10" s="1"/>
  <c r="S45" i="10" s="1"/>
  <c r="H43" i="9"/>
  <c r="H47" i="9" s="1"/>
  <c r="F47" i="9" s="1"/>
  <c r="S47" i="9" s="1"/>
  <c r="P43" i="9"/>
  <c r="P47" i="9" s="1"/>
  <c r="F13" i="10"/>
  <c r="S13" i="10" s="1"/>
  <c r="F8" i="9"/>
  <c r="S8" i="9" s="1"/>
  <c r="F8" i="10"/>
  <c r="S8" i="10" s="1"/>
  <c r="N45" i="10"/>
  <c r="N49" i="10" s="1"/>
  <c r="R43" i="9"/>
  <c r="L43" i="9"/>
  <c r="L47" i="9" s="1"/>
  <c r="G46" i="9" l="1"/>
  <c r="F46" i="9" s="1"/>
  <c r="S46" i="9" s="1"/>
  <c r="F14" i="9"/>
  <c r="S14" i="9" s="1"/>
  <c r="F49" i="10"/>
  <c r="S49" i="10" s="1"/>
  <c r="G48" i="10"/>
  <c r="F48" i="10" s="1"/>
  <c r="S48" i="10" s="1"/>
  <c r="F43" i="9"/>
  <c r="S43" i="9"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<sst xmlns="http://schemas.openxmlformats.org/spreadsheetml/2006/main" count="1150" uniqueCount="535">
  <si>
    <t>序号</t>
  </si>
  <si>
    <t>字段</t>
  </si>
  <si>
    <t>说明及要求</t>
  </si>
  <si>
    <t>内容</t>
  </si>
  <si>
    <t>是否必填</t>
  </si>
  <si>
    <t>产品组合专项名称</t>
  </si>
  <si>
    <t>名称要能体现产品核心特征；不超过20个字</t>
  </si>
  <si>
    <t>产业智能模型生产平台产品组合专项</t>
  </si>
  <si>
    <t>是</t>
  </si>
  <si>
    <t>产品组合专项归属</t>
  </si>
  <si>
    <t>产品组合专项归属组织，具体到产品组合专项的主责方（预算归属）（如：智企/智家/恩牛）</t>
  </si>
  <si>
    <t>恩牛-智能生产能力群</t>
  </si>
  <si>
    <t>产品组合专项负责人（PO）</t>
  </si>
  <si>
    <t>产品组合专项一号位，该产品组合专项业务的唯一最终权责人，预算负责人与创值分享人</t>
  </si>
  <si>
    <t>刘秦豫</t>
  </si>
  <si>
    <t>类别（客户/市场视角）</t>
  </si>
  <si>
    <r>
      <rPr>
        <sz val="9"/>
        <color rgb="FF000000"/>
        <rFont val="微软雅黑"/>
        <family val="2"/>
        <charset val="134"/>
      </rPr>
      <t xml:space="preserve">分类标准（客户/市场视角）：
</t>
    </r>
    <r>
      <rPr>
        <b/>
        <sz val="9"/>
        <color rgb="FF000000"/>
        <rFont val="微软雅黑"/>
        <family val="2"/>
        <charset val="134"/>
      </rPr>
      <t>安全数智化类
能源数智化类
低碳数智化类
理正应用类</t>
    </r>
    <r>
      <rPr>
        <sz val="10"/>
        <color rgb="FF000000"/>
        <rFont val="宋体"/>
        <family val="3"/>
        <charset val="134"/>
      </rPr>
      <t xml:space="preserve">
</t>
    </r>
    <r>
      <rPr>
        <b/>
        <sz val="9"/>
        <color rgb="FF000000"/>
        <rFont val="微软雅黑"/>
        <family val="2"/>
        <charset val="134"/>
      </rPr>
      <t>恩牛平台类</t>
    </r>
    <r>
      <rPr>
        <sz val="9"/>
        <color rgb="FF000000"/>
        <rFont val="微软雅黑"/>
        <family val="2"/>
        <charset val="134"/>
      </rPr>
      <t>：(展开到二级分类)
开发者工具/资源和运维/数据治理和工具/ 数据治理/智能工具/集市能力/销售运营/数字安全/通用业务能力</t>
    </r>
  </si>
  <si>
    <t>恩牛平台-智能工具</t>
  </si>
  <si>
    <t>产品组合专项简介</t>
  </si>
  <si>
    <t>1）150字以内对产品进行概述
2）介绍产品专项提出的背景信息，解读新奥新智核心战略及业务，描述提案产品专项与公司战略的匹配关系</t>
  </si>
  <si>
    <r>
      <rPr>
        <b/>
        <sz val="9"/>
        <color rgb="FF000000"/>
        <rFont val="微软雅黑"/>
        <family val="2"/>
        <charset val="134"/>
      </rPr>
      <t>【专项产品概述】</t>
    </r>
    <r>
      <rPr>
        <sz val="9"/>
        <color rgb="FF000000"/>
        <rFont val="微软雅黑"/>
        <family val="2"/>
        <charset val="134"/>
      </rPr>
      <t xml:space="preserve">：产业智能模型生产平台产品组合专项面向智家、智企各行业智能体和产业公司，以生态组队方式，结合恩牛，数孪、物联、组装等能力，为客户所需“真智能”提供智能能力模型高效生产的服务平台。平台旨在为业务专家和算法研发两类角色的生产过程提供高效和智能的工具，加速生产过程，降低生产门槛，提升生产效果。业务专家使用专家能力模型生产，加速产业知识沉淀和转化，通过大语言模型的知识生成、融合、迭代能力，辅助专家沉淀行业知识，再将输出的文字变成机器可理解和执行的程序。同时结合物理世界的物联数据，让产业经验赋能伙伴角色，变成产生业务价值的智能能力，最终实现从“知识”转化为“能力”的新生产范式。算法研发人员使用算法模型生产线基于数据进行模型研发、训练与部署，平台提供完整工具链和引擎加速生产过程。
</t>
    </r>
    <r>
      <rPr>
        <b/>
        <sz val="9"/>
        <color rgb="FF000000"/>
        <rFont val="微软雅黑"/>
        <family val="2"/>
        <charset val="134"/>
      </rPr>
      <t>【背景】：</t>
    </r>
    <r>
      <rPr>
        <sz val="9"/>
        <color rgb="FF000000"/>
        <rFont val="微软雅黑"/>
        <family val="2"/>
        <charset val="134"/>
      </rPr>
      <t xml:space="preserve">在国家十四五规划中：到2025年中国规模以上制造业企业基本普及数字化，重点行业骨干企业初步实现智能转型。到2035年，规模以上制造业企业全面普及数字化，骨干企业基本实现智能转型。
</t>
    </r>
    <r>
      <rPr>
        <b/>
        <sz val="9"/>
        <color rgb="FF000000"/>
        <rFont val="微软雅黑"/>
        <family val="2"/>
        <charset val="134"/>
      </rPr>
      <t>【战略匹配】：</t>
    </r>
    <r>
      <rPr>
        <sz val="9"/>
        <color rgb="FF000000"/>
        <rFont val="微软雅黑"/>
        <family val="2"/>
        <charset val="134"/>
      </rPr>
      <t xml:space="preserve">在此背景的基础上，新奥集团秉承需供同智、买卖俱精，用客创一体智能提升企业运营，实现客户成功的理念打造智能体产品线，实现通过新智能技术赋能产业场景。
</t>
    </r>
    <r>
      <rPr>
        <b/>
        <sz val="9"/>
        <color rgb="FF000000"/>
        <rFont val="微软雅黑"/>
        <family val="2"/>
        <charset val="134"/>
      </rPr>
      <t>【目标】：</t>
    </r>
    <r>
      <rPr>
        <sz val="9"/>
        <color rgb="FF000000"/>
        <rFont val="微软雅黑"/>
        <family val="2"/>
        <charset val="134"/>
      </rPr>
      <t>该产品专项旨在通过产业智能模型生产平台的规划、研发的产品能力，辅助业务专家和算法研发更高效的生产产业智能模型，提升产业客户智能体验，从而实现目标产业场景的客户目标。</t>
    </r>
  </si>
  <si>
    <t xml:space="preserve"> </t>
  </si>
  <si>
    <t>[敏捷创新模式] 【 产业智能模型生产平台】产品组合专项门控申请表</t>
  </si>
  <si>
    <r>
      <rPr>
        <b/>
        <sz val="9"/>
        <color rgb="FF000000"/>
        <rFont val="微软雅黑"/>
        <family val="2"/>
        <charset val="134"/>
      </rPr>
      <t xml:space="preserve">                               </t>
    </r>
    <r>
      <rPr>
        <b/>
        <sz val="8"/>
        <color rgb="FF000000"/>
        <rFont val="微软雅黑"/>
        <family val="2"/>
        <charset val="134"/>
      </rPr>
      <t xml:space="preserve"> </t>
    </r>
    <r>
      <rPr>
        <b/>
        <sz val="8"/>
        <color rgb="FFFF0000"/>
        <rFont val="微软雅黑"/>
        <family val="2"/>
        <charset val="134"/>
      </rPr>
      <t xml:space="preserve"> 创值周期：3个月（4.1-6.30） *注：周期结束前后15天内完成当期价值验证工作</t>
    </r>
  </si>
  <si>
    <t>创值计划</t>
  </si>
  <si>
    <t>创值维度</t>
  </si>
  <si>
    <t>关键事项</t>
  </si>
  <si>
    <t>创值目标</t>
  </si>
  <si>
    <t>4月</t>
  </si>
  <si>
    <t>5月</t>
  </si>
  <si>
    <t>6月</t>
  </si>
  <si>
    <t>能力负责人</t>
  </si>
  <si>
    <t>一、客户认知</t>
  </si>
  <si>
    <t>目标客户</t>
  </si>
  <si>
    <r>
      <rPr>
        <sz val="8"/>
        <color rgb="FF7F7F7F"/>
        <rFont val="微软雅黑"/>
        <family val="2"/>
        <charset val="134"/>
      </rPr>
      <t xml:space="preserve">
可以从种子客户/第一客户入手，大致描述目标客户的方向；
不需要一次性精准的定义细分的目标客户群体或涵盖未来所有目标客群
</t>
    </r>
    <r>
      <rPr>
        <sz val="8"/>
        <color rgb="FFFF0000"/>
        <rFont val="微软雅黑"/>
        <family val="2"/>
        <charset val="134"/>
      </rPr>
      <t>（瞄准终端客户，对齐新奥新智选定的行业客户）</t>
    </r>
  </si>
  <si>
    <r>
      <rPr>
        <sz val="8"/>
        <color theme="1"/>
        <rFont val="微软雅黑"/>
        <family val="2"/>
        <charset val="134"/>
      </rPr>
      <t>拥有产业专家和算法工程师的企业：
1、</t>
    </r>
    <r>
      <rPr>
        <b/>
        <sz val="8"/>
        <color theme="1"/>
        <rFont val="微软雅黑"/>
        <family val="2"/>
        <charset val="134"/>
      </rPr>
      <t>产业智能平台客户</t>
    </r>
    <r>
      <rPr>
        <sz val="8"/>
        <color theme="1"/>
        <rFont val="微软雅黑"/>
        <family val="2"/>
        <charset val="134"/>
      </rPr>
      <t>：泛能网、来康网、聚安网、好气网、嗯噢哇、2688
2、</t>
    </r>
    <r>
      <rPr>
        <b/>
        <sz val="8"/>
        <color theme="1"/>
        <rFont val="微软雅黑"/>
        <family val="2"/>
        <charset val="134"/>
      </rPr>
      <t>企业智能体</t>
    </r>
    <r>
      <rPr>
        <sz val="8"/>
        <color theme="1"/>
        <rFont val="微软雅黑"/>
        <family val="2"/>
        <charset val="134"/>
      </rPr>
      <t>：食品企业智能体、制药企业智能体、iCome（智能投、生态组织平台）
3、</t>
    </r>
    <r>
      <rPr>
        <b/>
        <sz val="8"/>
        <color theme="1"/>
        <rFont val="微软雅黑"/>
        <family val="2"/>
        <charset val="134"/>
      </rPr>
      <t>智家私域</t>
    </r>
    <r>
      <rPr>
        <sz val="8"/>
        <color theme="1"/>
        <rFont val="微软雅黑"/>
        <family val="2"/>
        <charset val="134"/>
      </rPr>
      <t xml:space="preserve">
4、</t>
    </r>
    <r>
      <rPr>
        <b/>
        <sz val="8"/>
        <color theme="1"/>
        <rFont val="微软雅黑"/>
        <family val="2"/>
        <charset val="134"/>
      </rPr>
      <t>城燃企业智能体</t>
    </r>
    <r>
      <rPr>
        <sz val="8"/>
        <color theme="1"/>
        <rFont val="微软雅黑"/>
        <family val="2"/>
        <charset val="134"/>
      </rPr>
      <t>：新奥能源福建省公司</t>
    </r>
  </si>
  <si>
    <t>/</t>
  </si>
  <si>
    <t>具体场景问题</t>
  </si>
  <si>
    <t>明确解决客户具体场景的什么问题？客户有什么需求和痛点？</t>
  </si>
  <si>
    <r>
      <rPr>
        <b/>
        <sz val="8"/>
        <color theme="1"/>
        <rFont val="微软雅黑"/>
        <family val="2"/>
        <charset val="134"/>
      </rPr>
      <t>【专家能力沉淀转化场景痛点】：
产业公司包括内部公司（泛能、好气、来康、聚安嗯噢哇、2688等）以及外部公司（中国石油，中国石化等）需要具备具有产业专有知识的智能算法解决他们的安全、生产、运维等方面的问题。但具有专业知识和经验的专家没有好的算法转化工具。</t>
    </r>
    <r>
      <rPr>
        <sz val="8"/>
        <color theme="1"/>
        <rFont val="微软雅黑"/>
        <family val="2"/>
        <charset val="134"/>
      </rPr>
      <t xml:space="preserve">
以</t>
    </r>
    <r>
      <rPr>
        <b/>
        <sz val="8"/>
        <color theme="1"/>
        <rFont val="微软雅黑"/>
        <family val="2"/>
        <charset val="134"/>
      </rPr>
      <t>泛能运维客户需求</t>
    </r>
    <r>
      <rPr>
        <sz val="8"/>
        <color theme="1"/>
        <rFont val="微软雅黑"/>
        <family val="2"/>
        <charset val="134"/>
      </rPr>
      <t>为例，微网业务的拓展，设备故障运维和运行优化业务出现如下痛点：
1.难以精确判断故障、缺少个别操作方案、厂家到场耗时长
2.设备系统复杂多样化，现场运维人员无法覆盖所有专业背景
3.运营经验与数据难以转化为能力沉淀，严重受制于设备厂家 
4.存在大量项目需要进行管网、系统、能耗的运行优化任务，需要大量复制专家经验，提升运行效果
同时，产业内，</t>
    </r>
    <r>
      <rPr>
        <b/>
        <sz val="8"/>
        <color theme="1"/>
        <rFont val="微软雅黑"/>
        <family val="2"/>
        <charset val="134"/>
      </rPr>
      <t>专家经验是运维运营业务的核心</t>
    </r>
    <r>
      <rPr>
        <sz val="8"/>
        <color theme="1"/>
        <rFont val="微软雅黑"/>
        <family val="2"/>
        <charset val="134"/>
      </rPr>
      <t>，但是只有10%的高级运维运营人员，</t>
    </r>
    <r>
      <rPr>
        <b/>
        <sz val="8"/>
        <color theme="1"/>
        <rFont val="微软雅黑"/>
        <family val="2"/>
        <charset val="134"/>
      </rPr>
      <t>90%都属于初级人员</t>
    </r>
    <r>
      <rPr>
        <sz val="8"/>
        <color theme="1"/>
        <rFont val="微软雅黑"/>
        <family val="2"/>
        <charset val="134"/>
      </rPr>
      <t>，通过传统数字化方式沉淀，需要先进行专家转述，出现沟通困难，理解偏差，逻辑不清晰等问题，然后产品经理设计再到数字化研发交付，过程漫长，成本居高，效率难以提升，往往一到两个月才能完成某个点的沉淀，对于范围运维场景下的大量沉淀转化任务束手无策</t>
    </r>
    <r>
      <rPr>
        <b/>
        <sz val="8"/>
        <color theme="1"/>
        <rFont val="微软雅黑"/>
        <family val="2"/>
        <charset val="134"/>
      </rPr>
      <t>，缺乏有效的专家自主高效沉淀工具</t>
    </r>
  </si>
  <si>
    <r>
      <rPr>
        <b/>
        <sz val="8"/>
        <color theme="1"/>
        <rFont val="微软雅黑"/>
        <family val="2"/>
        <charset val="134"/>
      </rPr>
      <t xml:space="preserve">【算法工程师研发算法模型场景痛点】：
产业公司包括内部公司（泛能、好气、来康、聚安嗯噢哇、2688等）等产业公司都有在进行智能化升级，都有少量算法人员，但缺乏规模化系统化的工程化支撑，也缺乏最佳实践引导，无论研发算法还是拓展算法都强依赖算法工程师的能力，导致研发时间长，成本高。
</t>
    </r>
    <r>
      <rPr>
        <sz val="8"/>
        <color theme="1"/>
        <rFont val="微软雅黑"/>
        <family val="2"/>
        <charset val="134"/>
      </rPr>
      <t>以泛能、好气、聚安等产业公司的</t>
    </r>
    <r>
      <rPr>
        <b/>
        <sz val="8"/>
        <color theme="1"/>
        <rFont val="微软雅黑"/>
        <family val="2"/>
        <charset val="134"/>
      </rPr>
      <t>算法研发需求</t>
    </r>
    <r>
      <rPr>
        <sz val="8"/>
        <color theme="1"/>
        <rFont val="微软雅黑"/>
        <family val="2"/>
        <charset val="134"/>
      </rPr>
      <t>为例，产业公司的算法研发过程痛点如下：
1.算法研发</t>
    </r>
    <r>
      <rPr>
        <b/>
        <sz val="8"/>
        <color theme="1"/>
        <rFont val="微软雅黑"/>
        <family val="2"/>
        <charset val="134"/>
      </rPr>
      <t>缺乏对应的数据管理、标注、训练、评估、推理系列工具</t>
    </r>
    <r>
      <rPr>
        <sz val="8"/>
        <color theme="1"/>
        <rFont val="微软雅黑"/>
        <family val="2"/>
        <charset val="134"/>
      </rPr>
      <t>，整体研发效率低下，往往一个</t>
    </r>
    <r>
      <rPr>
        <b/>
        <sz val="8"/>
        <color theme="1"/>
        <rFont val="微软雅黑"/>
        <family val="2"/>
        <charset val="134"/>
      </rPr>
      <t>小模型的研发也需要2～3个月的周期</t>
    </r>
    <r>
      <rPr>
        <sz val="8"/>
        <color theme="1"/>
        <rFont val="微软雅黑"/>
        <family val="2"/>
        <charset val="134"/>
      </rPr>
      <t xml:space="preserve">
2.研发出来的算法，模型往往受限于训练的数据，</t>
    </r>
    <r>
      <rPr>
        <b/>
        <sz val="8"/>
        <color theme="1"/>
        <rFont val="微软雅黑"/>
        <family val="2"/>
        <charset val="134"/>
      </rPr>
      <t>产业内场景大部分数据稀疏，模型准确率和效果提升缓慢且困难</t>
    </r>
    <r>
      <rPr>
        <sz val="8"/>
        <color theme="1"/>
        <rFont val="微软雅黑"/>
        <family val="2"/>
        <charset val="134"/>
      </rPr>
      <t xml:space="preserve">
3.</t>
    </r>
    <r>
      <rPr>
        <b/>
        <sz val="8"/>
        <color theme="1"/>
        <rFont val="微软雅黑"/>
        <family val="2"/>
        <charset val="134"/>
      </rPr>
      <t>算法研发缺乏最佳实践的指引和成熟模板</t>
    </r>
    <r>
      <rPr>
        <sz val="8"/>
        <color theme="1"/>
        <rFont val="微软雅黑"/>
        <family val="2"/>
        <charset val="134"/>
      </rPr>
      <t>，业务端的需求往往变化多，并难以嵌入产业经验，数据和模型复用率低，很难迁移到其他任务中，导致智能模型产出低下</t>
    </r>
  </si>
  <si>
    <r>
      <rPr>
        <b/>
        <sz val="8"/>
        <color theme="1"/>
        <rFont val="微软雅黑"/>
        <family val="2"/>
        <charset val="134"/>
      </rPr>
      <t>一、产业互联网客户知识/算法模型生产场景需求</t>
    </r>
    <r>
      <rPr>
        <sz val="8"/>
        <color theme="1"/>
        <rFont val="微软雅黑"/>
        <family val="2"/>
        <charset val="134"/>
      </rPr>
      <t xml:space="preserve">
1、</t>
    </r>
    <r>
      <rPr>
        <b/>
        <sz val="8"/>
        <color theme="1"/>
        <rFont val="微软雅黑"/>
        <family val="2"/>
        <charset val="134"/>
      </rPr>
      <t>泛能网</t>
    </r>
    <r>
      <rPr>
        <sz val="8"/>
        <color theme="1"/>
        <rFont val="微软雅黑"/>
        <family val="2"/>
        <charset val="134"/>
      </rPr>
      <t>：
  1.1 为</t>
    </r>
    <r>
      <rPr>
        <b/>
        <sz val="8"/>
        <color theme="1"/>
        <rFont val="微软雅黑"/>
        <family val="2"/>
        <charset val="134"/>
      </rPr>
      <t>泛能运维专家</t>
    </r>
    <r>
      <rPr>
        <sz val="8"/>
        <color theme="1"/>
        <rFont val="微软雅黑"/>
        <family val="2"/>
        <charset val="134"/>
      </rPr>
      <t>提供</t>
    </r>
    <r>
      <rPr>
        <b/>
        <sz val="8"/>
        <color theme="1"/>
        <rFont val="微软雅黑"/>
        <family val="2"/>
        <charset val="134"/>
      </rPr>
      <t>智能化工具</t>
    </r>
    <r>
      <rPr>
        <sz val="8"/>
        <color theme="1"/>
        <rFont val="微软雅黑"/>
        <family val="2"/>
        <charset val="134"/>
      </rPr>
      <t>进行</t>
    </r>
    <r>
      <rPr>
        <b/>
        <sz val="8"/>
        <color theme="1"/>
        <rFont val="微软雅黑"/>
        <family val="2"/>
        <charset val="134"/>
      </rPr>
      <t>知识沉淀</t>
    </r>
    <r>
      <rPr>
        <sz val="8"/>
        <color theme="1"/>
        <rFont val="微软雅黑"/>
        <family val="2"/>
        <charset val="134"/>
      </rPr>
      <t>，快速生产基于专家知识的设备诊断、故障处理、运行优化能力。将</t>
    </r>
    <r>
      <rPr>
        <b/>
        <sz val="8"/>
        <color theme="1"/>
        <rFont val="微软雅黑"/>
        <family val="2"/>
        <charset val="134"/>
      </rPr>
      <t>设备手册转化为方案知识</t>
    </r>
    <r>
      <rPr>
        <sz val="8"/>
        <color theme="1"/>
        <rFont val="微软雅黑"/>
        <family val="2"/>
        <charset val="134"/>
      </rPr>
      <t>。对齐泛能数据，打通原泛能平台与泛能各应用。提供运营预测、经营指标的知识方案能力和运营指标的快速查询，加速专家能力沉淀速度，降低转化成本
  1.2 为</t>
    </r>
    <r>
      <rPr>
        <b/>
        <sz val="8"/>
        <color theme="1"/>
        <rFont val="微软雅黑"/>
        <family val="2"/>
        <charset val="134"/>
      </rPr>
      <t>泛能仿真提供多行业知识生成场景模版</t>
    </r>
    <r>
      <rPr>
        <sz val="8"/>
        <color theme="1"/>
        <rFont val="微软雅黑"/>
        <family val="2"/>
        <charset val="134"/>
      </rPr>
      <t>。支持专家能力在仿真平台模拟测试。提供数据提取OCR模型和设备铭牌提取的视觉模型。
2、</t>
    </r>
    <r>
      <rPr>
        <b/>
        <sz val="8"/>
        <color theme="1"/>
        <rFont val="微软雅黑"/>
        <family val="2"/>
        <charset val="134"/>
      </rPr>
      <t>好气网</t>
    </r>
    <r>
      <rPr>
        <sz val="8"/>
        <color theme="1"/>
        <rFont val="微软雅黑"/>
        <family val="2"/>
        <charset val="134"/>
      </rPr>
      <t>： 使用平台</t>
    </r>
    <r>
      <rPr>
        <b/>
        <sz val="8"/>
        <color theme="1"/>
        <rFont val="微软雅黑"/>
        <family val="2"/>
        <charset val="134"/>
      </rPr>
      <t>生产供需匹配、预测、智能推荐、统计分析</t>
    </r>
    <r>
      <rPr>
        <sz val="8"/>
        <color theme="1"/>
        <rFont val="微软雅黑"/>
        <family val="2"/>
        <charset val="134"/>
      </rPr>
      <t>及</t>
    </r>
    <r>
      <rPr>
        <b/>
        <sz val="8"/>
        <color theme="1"/>
        <rFont val="微软雅黑"/>
        <family val="2"/>
        <charset val="134"/>
      </rPr>
      <t>客户认知</t>
    </r>
    <r>
      <rPr>
        <sz val="8"/>
        <color theme="1"/>
        <rFont val="微软雅黑"/>
        <family val="2"/>
        <charset val="134"/>
      </rPr>
      <t>能力。
3、</t>
    </r>
    <r>
      <rPr>
        <b/>
        <sz val="8"/>
        <color theme="1"/>
        <rFont val="微软雅黑"/>
        <family val="2"/>
        <charset val="134"/>
      </rPr>
      <t>聚安网</t>
    </r>
    <r>
      <rPr>
        <sz val="8"/>
        <color theme="1"/>
        <rFont val="微软雅黑"/>
        <family val="2"/>
        <charset val="134"/>
      </rPr>
      <t>：通过平台</t>
    </r>
    <r>
      <rPr>
        <b/>
        <sz val="8"/>
        <color theme="1"/>
        <rFont val="微软雅黑"/>
        <family val="2"/>
        <charset val="134"/>
      </rPr>
      <t>沉淀安全地图专家知识</t>
    </r>
    <r>
      <rPr>
        <sz val="8"/>
        <color theme="1"/>
        <rFont val="微软雅黑"/>
        <family val="2"/>
        <charset val="134"/>
      </rPr>
      <t>，以及安全知识库检索和知识库服务。
4、</t>
    </r>
    <r>
      <rPr>
        <b/>
        <sz val="8"/>
        <color theme="1"/>
        <rFont val="微软雅黑"/>
        <family val="2"/>
        <charset val="134"/>
      </rPr>
      <t>来康网</t>
    </r>
    <r>
      <rPr>
        <sz val="8"/>
        <color theme="1"/>
        <rFont val="微软雅黑"/>
        <family val="2"/>
        <charset val="134"/>
      </rPr>
      <t>：提供训练</t>
    </r>
    <r>
      <rPr>
        <b/>
        <sz val="8"/>
        <color theme="1"/>
        <rFont val="微软雅黑"/>
        <family val="2"/>
        <charset val="134"/>
      </rPr>
      <t>来康医疗大模型</t>
    </r>
    <r>
      <rPr>
        <sz val="8"/>
        <color theme="1"/>
        <rFont val="微软雅黑"/>
        <family val="2"/>
        <charset val="134"/>
      </rPr>
      <t>的</t>
    </r>
    <r>
      <rPr>
        <b/>
        <sz val="8"/>
        <color theme="1"/>
        <rFont val="微软雅黑"/>
        <family val="2"/>
        <charset val="134"/>
      </rPr>
      <t>工具</t>
    </r>
    <r>
      <rPr>
        <sz val="8"/>
        <color theme="1"/>
        <rFont val="微软雅黑"/>
        <family val="2"/>
        <charset val="134"/>
      </rPr>
      <t>，并通过平台</t>
    </r>
    <r>
      <rPr>
        <b/>
        <sz val="8"/>
        <color theme="1"/>
        <rFont val="微软雅黑"/>
        <family val="2"/>
        <charset val="134"/>
      </rPr>
      <t>沉淀医疗知识</t>
    </r>
    <r>
      <rPr>
        <sz val="8"/>
        <color theme="1"/>
        <rFont val="微软雅黑"/>
        <family val="2"/>
        <charset val="134"/>
      </rPr>
      <t>。
5、</t>
    </r>
    <r>
      <rPr>
        <b/>
        <sz val="8"/>
        <color theme="1"/>
        <rFont val="微软雅黑"/>
        <family val="2"/>
        <charset val="134"/>
      </rPr>
      <t>质信智购</t>
    </r>
    <r>
      <rPr>
        <sz val="8"/>
        <color theme="1"/>
        <rFont val="微软雅黑"/>
        <family val="2"/>
        <charset val="134"/>
      </rPr>
      <t>：通过平台生成</t>
    </r>
    <r>
      <rPr>
        <b/>
        <sz val="8"/>
        <color theme="1"/>
        <rFont val="微软雅黑"/>
        <family val="2"/>
        <charset val="134"/>
      </rPr>
      <t>知识提取</t>
    </r>
    <r>
      <rPr>
        <sz val="8"/>
        <color theme="1"/>
        <rFont val="微软雅黑"/>
        <family val="2"/>
        <charset val="134"/>
      </rPr>
      <t>能力。</t>
    </r>
  </si>
  <si>
    <r>
      <rPr>
        <b/>
        <sz val="8"/>
        <color theme="1"/>
        <rFont val="微软雅黑"/>
        <family val="2"/>
        <charset val="134"/>
      </rPr>
      <t>二、智企智能体知识/算法模型生产场景需求</t>
    </r>
    <r>
      <rPr>
        <sz val="8"/>
        <color theme="1"/>
        <rFont val="微软雅黑"/>
        <family val="2"/>
        <charset val="134"/>
      </rPr>
      <t xml:space="preserve">
1、</t>
    </r>
    <r>
      <rPr>
        <b/>
        <sz val="8"/>
        <color theme="1"/>
        <rFont val="微软雅黑"/>
        <family val="2"/>
        <charset val="134"/>
      </rPr>
      <t>制药智能体</t>
    </r>
    <r>
      <rPr>
        <sz val="8"/>
        <color theme="1"/>
        <rFont val="微软雅黑"/>
        <family val="2"/>
        <charset val="134"/>
      </rPr>
      <t>：
提供</t>
    </r>
    <r>
      <rPr>
        <b/>
        <sz val="8"/>
        <color theme="1"/>
        <rFont val="微软雅黑"/>
        <family val="2"/>
        <charset val="134"/>
      </rPr>
      <t>慢病和问诊方案</t>
    </r>
    <r>
      <rPr>
        <sz val="8"/>
        <color theme="1"/>
        <rFont val="微软雅黑"/>
        <family val="2"/>
        <charset val="134"/>
      </rPr>
      <t>的</t>
    </r>
    <r>
      <rPr>
        <b/>
        <sz val="8"/>
        <color theme="1"/>
        <rFont val="微软雅黑"/>
        <family val="2"/>
        <charset val="134"/>
      </rPr>
      <t>专家知识沉淀工具</t>
    </r>
    <r>
      <rPr>
        <sz val="8"/>
        <color theme="1"/>
        <rFont val="微软雅黑"/>
        <family val="2"/>
        <charset val="134"/>
      </rPr>
      <t>。知识库、知识向量化和医疗QA对管理和提取工具。医疗行业</t>
    </r>
    <r>
      <rPr>
        <b/>
        <sz val="8"/>
        <color theme="1"/>
        <rFont val="微软雅黑"/>
        <family val="2"/>
        <charset val="134"/>
      </rPr>
      <t>意图识别小模型</t>
    </r>
    <r>
      <rPr>
        <sz val="8"/>
        <color theme="1"/>
        <rFont val="微软雅黑"/>
        <family val="2"/>
        <charset val="134"/>
      </rPr>
      <t>的</t>
    </r>
    <r>
      <rPr>
        <b/>
        <sz val="8"/>
        <color theme="1"/>
        <rFont val="微软雅黑"/>
        <family val="2"/>
        <charset val="134"/>
      </rPr>
      <t>训练工具</t>
    </r>
    <r>
      <rPr>
        <sz val="8"/>
        <color theme="1"/>
        <rFont val="微软雅黑"/>
        <family val="2"/>
        <charset val="134"/>
      </rPr>
      <t xml:space="preserve">
2、</t>
    </r>
    <r>
      <rPr>
        <b/>
        <sz val="8"/>
        <color theme="1"/>
        <rFont val="微软雅黑"/>
        <family val="2"/>
        <charset val="134"/>
      </rPr>
      <t>iCome</t>
    </r>
    <r>
      <rPr>
        <sz val="8"/>
        <color theme="1"/>
        <rFont val="微软雅黑"/>
        <family val="2"/>
        <charset val="134"/>
      </rPr>
      <t>：
  2.1 为</t>
    </r>
    <r>
      <rPr>
        <b/>
        <sz val="8"/>
        <color theme="1"/>
        <rFont val="微软雅黑"/>
        <family val="2"/>
        <charset val="134"/>
      </rPr>
      <t>智能投</t>
    </r>
    <r>
      <rPr>
        <sz val="8"/>
        <color theme="1"/>
        <rFont val="微软雅黑"/>
        <family val="2"/>
        <charset val="134"/>
      </rPr>
      <t>提供</t>
    </r>
    <r>
      <rPr>
        <b/>
        <sz val="8"/>
        <color theme="1"/>
        <rFont val="微软雅黑"/>
        <family val="2"/>
        <charset val="134"/>
      </rPr>
      <t>专家决策知识模型</t>
    </r>
    <r>
      <rPr>
        <sz val="8"/>
        <color theme="1"/>
        <rFont val="微软雅黑"/>
        <family val="2"/>
        <charset val="134"/>
      </rPr>
      <t>沉淀工具
  2.2为</t>
    </r>
    <r>
      <rPr>
        <b/>
        <sz val="8"/>
        <color theme="1"/>
        <rFont val="微软雅黑"/>
        <family val="2"/>
        <charset val="134"/>
      </rPr>
      <t>泛能微网</t>
    </r>
    <r>
      <rPr>
        <sz val="8"/>
        <color theme="1"/>
        <rFont val="微软雅黑"/>
        <family val="2"/>
        <charset val="134"/>
      </rPr>
      <t>提供</t>
    </r>
    <r>
      <rPr>
        <b/>
        <sz val="8"/>
        <color theme="1"/>
        <rFont val="微软雅黑"/>
        <family val="2"/>
        <charset val="134"/>
      </rPr>
      <t>专家SOP沉淀工具</t>
    </r>
  </si>
  <si>
    <r>
      <rPr>
        <b/>
        <sz val="8"/>
        <color theme="1"/>
        <rFont val="微软雅黑"/>
        <family val="2"/>
        <charset val="134"/>
      </rPr>
      <t>三、智家私域知识/算法模型生产场景需求</t>
    </r>
    <r>
      <rPr>
        <sz val="8"/>
        <color theme="1"/>
        <rFont val="微软雅黑"/>
        <family val="2"/>
        <charset val="134"/>
      </rPr>
      <t xml:space="preserve">
1、</t>
    </r>
    <r>
      <rPr>
        <b/>
        <sz val="8"/>
        <color theme="1"/>
        <rFont val="微软雅黑"/>
        <family val="2"/>
        <charset val="134"/>
      </rPr>
      <t>升级原标注平台</t>
    </r>
    <r>
      <rPr>
        <sz val="8"/>
        <color theme="1"/>
        <rFont val="微软雅黑"/>
        <family val="2"/>
        <charset val="134"/>
      </rPr>
      <t>，打通标注升级和训练过程。
2、提供</t>
    </r>
    <r>
      <rPr>
        <b/>
        <sz val="8"/>
        <color theme="1"/>
        <rFont val="微软雅黑"/>
        <family val="2"/>
        <charset val="134"/>
      </rPr>
      <t>CV/NLP模型训练、推理、评估测试</t>
    </r>
    <r>
      <rPr>
        <sz val="8"/>
        <color theme="1"/>
        <rFont val="微软雅黑"/>
        <family val="2"/>
        <charset val="134"/>
      </rPr>
      <t>等工具。
3、需求RAG检索、问答对加工、私域知识库,知识向量化等功能，来</t>
    </r>
    <r>
      <rPr>
        <b/>
        <sz val="8"/>
        <color theme="1"/>
        <rFont val="微软雅黑"/>
        <family val="2"/>
        <charset val="134"/>
      </rPr>
      <t>提取智家问答对</t>
    </r>
    <r>
      <rPr>
        <sz val="8"/>
        <color theme="1"/>
        <rFont val="微软雅黑"/>
        <family val="2"/>
        <charset val="134"/>
      </rPr>
      <t>。
4、</t>
    </r>
    <r>
      <rPr>
        <b/>
        <sz val="8"/>
        <color theme="1"/>
        <rFont val="微软雅黑"/>
        <family val="2"/>
        <charset val="134"/>
      </rPr>
      <t>统一大模型入口</t>
    </r>
    <r>
      <rPr>
        <sz val="8"/>
        <color theme="1"/>
        <rFont val="微软雅黑"/>
        <family val="2"/>
        <charset val="134"/>
      </rPr>
      <t>，包括接入各产业公司的大模型，同时保障外部大模型的稳定性和安全性等。
5、对于私有化大模型，支持</t>
    </r>
    <r>
      <rPr>
        <b/>
        <sz val="8"/>
        <color theme="1"/>
        <rFont val="微软雅黑"/>
        <family val="2"/>
        <charset val="134"/>
      </rPr>
      <t>意图识别</t>
    </r>
    <r>
      <rPr>
        <sz val="8"/>
        <color theme="1"/>
        <rFont val="微软雅黑"/>
        <family val="2"/>
        <charset val="134"/>
      </rPr>
      <t>的效果与性能提升。</t>
    </r>
  </si>
  <si>
    <r>
      <rPr>
        <b/>
        <sz val="8"/>
        <color theme="1"/>
        <rFont val="微软雅黑"/>
        <family val="2"/>
        <charset val="134"/>
      </rPr>
      <t>四、城燃企业智能体知识模型生产场景</t>
    </r>
    <r>
      <rPr>
        <sz val="8"/>
        <color theme="1"/>
        <rFont val="微软雅黑"/>
        <family val="2"/>
        <charset val="134"/>
      </rPr>
      <t xml:space="preserve">
 1、福建省公司：</t>
    </r>
    <r>
      <rPr>
        <b/>
        <sz val="8"/>
        <color theme="1"/>
        <rFont val="微软雅黑"/>
        <family val="2"/>
        <charset val="134"/>
      </rPr>
      <t>使用专家能力生成平台</t>
    </r>
    <r>
      <rPr>
        <sz val="8"/>
        <color theme="1"/>
        <rFont val="微软雅黑"/>
        <family val="2"/>
        <charset val="134"/>
      </rPr>
      <t>生产</t>
    </r>
    <r>
      <rPr>
        <b/>
        <sz val="8"/>
        <color theme="1"/>
        <rFont val="微软雅黑"/>
        <family val="2"/>
        <charset val="134"/>
      </rPr>
      <t>燃气作业监管</t>
    </r>
    <r>
      <rPr>
        <sz val="8"/>
        <color theme="1"/>
        <rFont val="微软雅黑"/>
        <family val="2"/>
        <charset val="134"/>
      </rPr>
      <t>能力，包括户内隐患、置换工单等。</t>
    </r>
  </si>
  <si>
    <r>
      <rPr>
        <b/>
        <sz val="8"/>
        <color theme="1"/>
        <rFont val="微软雅黑"/>
        <family val="2"/>
        <charset val="134"/>
      </rPr>
      <t xml:space="preserve">五、外部客户场景需求
1、中石油、中石化：
</t>
    </r>
    <r>
      <rPr>
        <sz val="8"/>
        <color theme="1"/>
        <rFont val="微软雅黑"/>
        <family val="2"/>
        <charset val="134"/>
      </rPr>
      <t xml:space="preserve">1.1响应集团数智化要求，固化AI的应用模式赋能采油厂管理；
1.2打造智能培训基地标杆；
1.3车间管规范作业，保障生产安全;
</t>
    </r>
    <r>
      <rPr>
        <b/>
        <sz val="8"/>
        <color theme="1"/>
        <rFont val="微软雅黑"/>
        <family val="2"/>
        <charset val="134"/>
      </rPr>
      <t xml:space="preserve">2、沿海LNG接收站：
</t>
    </r>
    <r>
      <rPr>
        <sz val="8"/>
        <color theme="1"/>
        <rFont val="微软雅黑"/>
        <family val="2"/>
        <charset val="134"/>
      </rPr>
      <t xml:space="preserve">2.1快速生成流程化智能能力来管控现场的安全操作规范，降低95%安全事故发生概率；
2.2低成本生产出具备复制性的能力，减少业务方技术人员开发工作量30%；
2.3智能能力得到沿海3家LNG接收站的认可（九丰、如东、舟山）。
</t>
    </r>
    <r>
      <rPr>
        <b/>
        <sz val="8"/>
        <color theme="1"/>
        <rFont val="微软雅黑"/>
        <family val="2"/>
        <charset val="134"/>
      </rPr>
      <t xml:space="preserve">3、内陆LNG液化场：
</t>
    </r>
    <r>
      <rPr>
        <sz val="8"/>
        <color theme="1"/>
        <rFont val="微软雅黑"/>
        <family val="2"/>
        <charset val="134"/>
      </rPr>
      <t>3.1生成智能能力来管控液化工厂的现场安全规范，降低95%安全事故发生提高30%的作业效率；
3.2沉淀SOP专家经验；
3.3智能能力性价比和准确率得到企业认可。</t>
    </r>
    <r>
      <rPr>
        <b/>
        <sz val="8"/>
        <color theme="1"/>
        <rFont val="微软雅黑"/>
        <family val="2"/>
        <charset val="134"/>
      </rPr>
      <t xml:space="preserve">
4、生产/接收危化液体的化工企业：
</t>
    </r>
    <r>
      <rPr>
        <sz val="8"/>
        <color theme="1"/>
        <rFont val="微软雅黑"/>
        <family val="2"/>
        <charset val="134"/>
      </rPr>
      <t>4.1快速生成智能力来支撑客户现场碎片化零散需求，缩短开发周期，提升效率40%；
4.2危险作业进行全流程的管控及预警，做到事前管控、事中监管，事后检查，降低90%安全事故发生概率，提高75%的作业效率；
4.3沉淀SOP专家经验;</t>
    </r>
  </si>
  <si>
    <t>客户成功目标</t>
  </si>
  <si>
    <r>
      <rPr>
        <sz val="8"/>
        <color rgb="FF7F7F7F"/>
        <rFont val="微软雅黑"/>
        <family val="2"/>
        <charset val="134"/>
      </rPr>
      <t xml:space="preserve">
明确当前阶段的客户成功目标，给客户带来什么样的价值；
需要给出短期立项期内要达成的目标，尽可能说清楚目标值，至少说明在哪方面有明显的进展
</t>
    </r>
    <r>
      <rPr>
        <sz val="8"/>
        <color rgb="FFFF0000"/>
        <rFont val="微软雅黑"/>
        <family val="2"/>
        <charset val="134"/>
      </rPr>
      <t>（对齐终端客户的成功目标，和整体目标对齐，如果是整体的一部分，要讲清楚承接的客户成功目标）</t>
    </r>
  </si>
  <si>
    <r>
      <rPr>
        <sz val="8"/>
        <color theme="1"/>
        <rFont val="微软雅黑"/>
        <family val="2"/>
        <charset val="134"/>
      </rPr>
      <t>一、产业互联网客户
1、泛能网：提供泛能场景下的专家生产能力，实现泛能微网客户的设备诊断、故障处理、运行优化等专家知识沉淀，并转化为可运行的智能能力。
2、好气网：使用平台探索生产供需匹配、预测、智能推荐及客户认知能力。
3、聚安网：通过平台</t>
    </r>
    <r>
      <rPr>
        <b/>
        <sz val="8"/>
        <color theme="1"/>
        <rFont val="微软雅黑"/>
        <family val="2"/>
        <charset val="134"/>
      </rPr>
      <t>实现安全地图类的知识沉淀</t>
    </r>
    <r>
      <rPr>
        <sz val="8"/>
        <color theme="1"/>
        <rFont val="微软雅黑"/>
        <family val="2"/>
        <charset val="134"/>
      </rPr>
      <t>，支持知识库检索等服务。
4、来康网：提供大模型生产线，为来康</t>
    </r>
    <r>
      <rPr>
        <b/>
        <sz val="8"/>
        <color theme="1"/>
        <rFont val="微软雅黑"/>
        <family val="2"/>
        <charset val="134"/>
      </rPr>
      <t>训练出来康医疗大模型</t>
    </r>
    <r>
      <rPr>
        <sz val="8"/>
        <color theme="1"/>
        <rFont val="微软雅黑"/>
        <family val="2"/>
        <charset val="134"/>
      </rPr>
      <t>提供基础，并提供</t>
    </r>
    <r>
      <rPr>
        <b/>
        <sz val="8"/>
        <color theme="1"/>
        <rFont val="微软雅黑"/>
        <family val="2"/>
        <charset val="134"/>
      </rPr>
      <t>专家知识沉淀功能沉淀医疗知识</t>
    </r>
    <r>
      <rPr>
        <sz val="8"/>
        <color theme="1"/>
        <rFont val="微软雅黑"/>
        <family val="2"/>
        <charset val="134"/>
      </rPr>
      <t>。
5、质信：通过平台打造</t>
    </r>
    <r>
      <rPr>
        <b/>
        <sz val="8"/>
        <color theme="1"/>
        <rFont val="微软雅黑"/>
        <family val="2"/>
        <charset val="134"/>
      </rPr>
      <t>知识提取能力</t>
    </r>
    <r>
      <rPr>
        <sz val="8"/>
        <color theme="1"/>
        <rFont val="微软雅黑"/>
        <family val="2"/>
        <charset val="134"/>
      </rPr>
      <t>为业务侧质量模型提供基础。</t>
    </r>
  </si>
  <si>
    <r>
      <rPr>
        <sz val="8"/>
        <color theme="1"/>
        <rFont val="微软雅黑"/>
        <family val="2"/>
        <charset val="134"/>
      </rPr>
      <t>二、智企智能体
1、制药智能体：
   通过平台和工具</t>
    </r>
    <r>
      <rPr>
        <b/>
        <sz val="8"/>
        <color theme="1"/>
        <rFont val="微软雅黑"/>
        <family val="2"/>
        <charset val="134"/>
      </rPr>
      <t>沉淀医疗行业专家知识</t>
    </r>
    <r>
      <rPr>
        <sz val="8"/>
        <color theme="1"/>
        <rFont val="微软雅黑"/>
        <family val="2"/>
        <charset val="134"/>
      </rPr>
      <t>，形成</t>
    </r>
    <r>
      <rPr>
        <b/>
        <sz val="8"/>
        <color theme="1"/>
        <rFont val="微软雅黑"/>
        <family val="2"/>
        <charset val="134"/>
      </rPr>
      <t>医疗体系知识库</t>
    </r>
    <r>
      <rPr>
        <sz val="8"/>
        <color theme="1"/>
        <rFont val="微软雅黑"/>
        <family val="2"/>
        <charset val="134"/>
      </rPr>
      <t>。同时</t>
    </r>
    <r>
      <rPr>
        <b/>
        <sz val="8"/>
        <color theme="1"/>
        <rFont val="微软雅黑"/>
        <family val="2"/>
        <charset val="134"/>
      </rPr>
      <t>提升</t>
    </r>
    <r>
      <rPr>
        <sz val="8"/>
        <color theme="1"/>
        <rFont val="微软雅黑"/>
        <family val="2"/>
        <charset val="134"/>
      </rPr>
      <t>在医疗行业背景下的</t>
    </r>
    <r>
      <rPr>
        <b/>
        <sz val="8"/>
        <color theme="1"/>
        <rFont val="微软雅黑"/>
        <family val="2"/>
        <charset val="134"/>
      </rPr>
      <t>意图理解能力</t>
    </r>
    <r>
      <rPr>
        <sz val="8"/>
        <color theme="1"/>
        <rFont val="微软雅黑"/>
        <family val="2"/>
        <charset val="134"/>
      </rPr>
      <t>。
2、iCome：
 2.1 智能投：实现专家决策知识模型的沉淀
 2.2 生态组织平台：实现专家SOP的沉淀、生产科创一体相关智能模型</t>
    </r>
  </si>
  <si>
    <t>三、智家智能体
支持燃气问答和户内隐患检查场景的智能能力落地，提供以下平台技术支持：
1、统一大模型入口（这也包括接入各个产业公司的大模型+外部大模型的稳定性、安全性保障）
2、RAG产品优化
3、私有化大模型-意图识别的效果与性能</t>
  </si>
  <si>
    <t>四、城燃企业智能体
实现城燃公司业务人员自主生产，生产户内隐患和巡检等场景</t>
  </si>
  <si>
    <t>五、外部客户成功目标
如期合同交付，降低算法采购成本和交付时间，实现企业知识沉淀和应用转化</t>
  </si>
  <si>
    <t>第一客户及需求确认</t>
  </si>
  <si>
    <t>证明第一客户要什么、能否付费：
1、具体客户姓名、单位或联系人；
2、上传附件或者相关信息，证明客户客户需求的有效性：客户商务合同是最强有力的证明，其次是意向书、合作框架等软性合同；重量级客户的书面确认也有一定的说服力；如果难以提供有效的书面证明，需要用数字或调研报告证明需求真实有效性</t>
  </si>
  <si>
    <t>可选</t>
  </si>
  <si>
    <r>
      <rPr>
        <b/>
        <sz val="8"/>
        <color theme="1"/>
        <rFont val="微软雅黑"/>
        <family val="2"/>
        <charset val="134"/>
      </rPr>
      <t xml:space="preserve">种子客户联系人姓名及角色：
</t>
    </r>
    <r>
      <rPr>
        <sz val="8"/>
        <color theme="1"/>
        <rFont val="微软雅黑"/>
        <family val="2"/>
        <charset val="134"/>
      </rPr>
      <t xml:space="preserve">
1、产业互联网客户
-泛能网：李宝库/朱伟玉
-聚安网：赵英/张云星
-好气网：罗坤莉/李博
-来康网：何云飞/刘则军
-2688：程俊
-智能投：宋成/宋卫
-嗯噢哇：周青松/刘宇
2、智企智能体
食品企业智能体：PO-冯超、PD-张凡超
制药企业智能体：PO-陈彦博、TL-周英飚、SA-樊文宏
3、智家智能体
PO-何云飞、吴杰文
4、城燃企业智能体
新奥能源泉州公司：分公司总经理-尹明、运营中心副总-林雅婷</t>
    </r>
    <r>
      <rPr>
        <b/>
        <sz val="8"/>
        <color theme="1"/>
        <rFont val="微软雅黑"/>
        <family val="2"/>
        <charset val="134"/>
      </rPr>
      <t xml:space="preserve">
</t>
    </r>
    <r>
      <rPr>
        <sz val="8"/>
        <color theme="1"/>
        <rFont val="微软雅黑"/>
        <family val="2"/>
        <charset val="134"/>
      </rPr>
      <t>5、外部项目</t>
    </r>
    <r>
      <rPr>
        <b/>
        <sz val="8"/>
        <color theme="1"/>
        <rFont val="微软雅黑"/>
        <family val="2"/>
        <charset val="134"/>
      </rPr>
      <t xml:space="preserve">
</t>
    </r>
    <r>
      <rPr>
        <sz val="8"/>
        <color theme="1"/>
        <rFont val="微软雅黑"/>
        <family val="2"/>
        <charset val="134"/>
      </rPr>
      <t>胜利油田海洋钻井公司，安全环保部长：刘志国
胜利油田石油工程作业公司安全总经理：王小平
胜利油田石油护卫队安全总监：王松
中石化华北油气分公司安全总监：陆亮
金禾,认知 BC端解决方案：董伟伟
东莞数政局燃气管道第三方施工智能监控项目 数字城管部门：梁科长
广州燃气集团智能场站项目 高压公司信息部经理：梁世豪
如东LNG接收站槽车充装AI监管项目 运行部经理：陈伟
九丰LNG接收站槽车充装AI监管项目 贸易部经理：黄颖聪
安徽金禾股份槽车充装AI监管项目 信息部主人：杨池兵</t>
    </r>
  </si>
  <si>
    <t>二、市场切入</t>
  </si>
  <si>
    <t>可快速拓展的客户规模</t>
  </si>
  <si>
    <t>估算产品组合当期可支撑的客户规模（有数据支撑），预计中长期（2024年）客户规模（可选）</t>
  </si>
  <si>
    <t>一、产业互联网客户：
-支撑泛能业务：2024年泛能业务全年目标累计收入为235亿元，目前新奥智城泛能业务自投项目1170个，托管项目1210个。亟需智能生产群研发的故障诊断处理智能体来推动运维人员自主维保的能力，进而节省委外成本。
二、智企智能体
1、制药智能体：
首选拓展的市场目标：2024Q1聚焦天津，以力生为代表，打造药企智能生产能力，验证商业模式
可拓展客户规模：中等规模，智能化水平不高且存在强烈数智化需求的药企
三、智家智能体
首选拓展的市场目标：廊坊、长沙家庭客户；
四、城燃企业智能体：
新奥集团200多家城燃公司，很需要公司都需要个性化智能算法解决安全和运营方向的问题。总体智能市场需求不少于1000万。
五、外部客户或项目
中石油，中石化，西部液化厂，东部沿海LNG接收站等需要智能算法需求，通过专有信息化公司生产，算法市场需求规模不少于1亿。</t>
  </si>
  <si>
    <t>三、产品专项核心能力打造</t>
  </si>
  <si>
    <t>面向企业/独立专家的专家能力生产模块</t>
  </si>
  <si>
    <r>
      <rPr>
        <sz val="8"/>
        <color rgb="FF7E7E7E"/>
        <rFont val="微软雅黑"/>
        <family val="2"/>
        <charset val="134"/>
      </rPr>
      <t xml:space="preserve">
清晰说明短期内方案中包含的具体产品和能力？明确能力承载的具体产品名称？分别说明核心能力、独特价值与实现方式（</t>
    </r>
    <r>
      <rPr>
        <sz val="8"/>
        <color rgb="FFFF0000"/>
        <rFont val="微软雅黑"/>
        <family val="2"/>
        <charset val="134"/>
      </rPr>
      <t>自建、外采还是生态合作</t>
    </r>
    <r>
      <rPr>
        <sz val="8"/>
        <color rgb="FF808080"/>
        <rFont val="微软雅黑"/>
        <family val="2"/>
        <charset val="134"/>
      </rPr>
      <t xml:space="preserve">）
只写核心重点的能力建设，包括最能打动客户、跟市场切入点相关的能力，以及投入特别大的关键能力或技术；
</t>
    </r>
  </si>
  <si>
    <t>面向企业目标客户的专家和独立行业专家的能力生成场景，为专家提供高效专家知识内容转化为模型能力的产品功能，打造业务专家知识生成、思维树生成、数据对齐、代码生成、迭代验证等5个核心功能模块</t>
  </si>
  <si>
    <t>1：打通从知识方案制作到算法能力生产系统的整个Pipeline
2：按照企业生产需要，分为前端知识制作和后端能力生成两大部分</t>
  </si>
  <si>
    <t>1：基于泛能运维内置模板内容，利用知识工程技术支撑，完成内置方案的生成；
2：通过后端算法能力制作Pipeline ，完成能力制作，最终发布之能力集市</t>
  </si>
  <si>
    <t>1：基于专家方案生成新交互的产品设计，完成产品功能研发
2：提升代码生成，数据对齐准确度提升</t>
  </si>
  <si>
    <t>产业大/小模型生产线模块</t>
  </si>
  <si>
    <t>面向算法研发人员开发算法模型的场景，提升算法开发效率，通过组件和高效工具，实现在没有工具辅助的情况下的2倍效率提升</t>
  </si>
  <si>
    <t>1：完善CV标注工具，实现智家标注需求
2:  完善CV基础模型打造、预测基础模型打造</t>
  </si>
  <si>
    <t>1：完善数据集、训练、推理工具链路，优化工具体验
2:支持智家大模型微调训练</t>
  </si>
  <si>
    <t>提供基于大模型的Agent模型生产，实现任务模型和对话模型</t>
  </si>
  <si>
    <t>专家能力生成模板库</t>
  </si>
  <si>
    <t>根据产品交付的目标场景，适配专家制作算法能力具体场景，为专家能力生产提供提速模板库，当期主要建设泛能的物联诊断场景模版，设备故障操作模板，业务流程监控场景模板，3类场景模板</t>
  </si>
  <si>
    <t>1：基于泛能运维设备故障和效能提升场景，完成物联诊断、操作方案类场景下的方案生产模板
2：基于泛能运维设备故障和效能提升场景，提供锅炉能耗的机理算法组件</t>
  </si>
  <si>
    <t>1：基于泛能运行优化场景，完成运行优化方案生产模板和组件
2：基于CV流程监控场景，提供CV感知模型算法组件和流程监控场景模板</t>
  </si>
  <si>
    <t>1：基于好气网或其他场景，建设场景模板
2：基于好气网或其他场景，提供算子模型能力组件</t>
  </si>
  <si>
    <t>专家能力生成算法组件库</t>
  </si>
  <si>
    <t>根据产品交付的目标场景，为提升生产效率提供通用的基础算法模型组件，提升场景下方案生产效率，降低生产门槛</t>
  </si>
  <si>
    <t xml:space="preserve">1:打造户内隐患场景下的感知模型组件
2:打造问答场景下RAG组件
</t>
  </si>
  <si>
    <t>1:打造CV场景下的通用感知模型组件
2:打造物联诊断优化类型的基础模型组件</t>
  </si>
  <si>
    <t>1:打造物联场景下的通用感知模型组件
2:打造NLP大模型的推理组件</t>
  </si>
  <si>
    <t>专家能力模型生成引擎</t>
  </si>
  <si>
    <t>作为生成平台核心，作为各类生成任务的引擎，为企业的目标领域提供批量知识模型生成服务，降低企业使用门槛，为缺少专家的企业客户提供生产服务</t>
  </si>
  <si>
    <t>1.寻找试点客户
2.研发自动生成任务模型，实现初步任务规划</t>
  </si>
  <si>
    <t>1.进行客户试点，初步完成简单设备知识生成任务</t>
  </si>
  <si>
    <t>1.实现成熟领域的设备运维知识生成任务</t>
  </si>
  <si>
    <t>数据编织</t>
  </si>
  <si>
    <t xml:space="preserve">为专家知识转化为能力提供灵活高效的数据对接能力，快速实现数字孪生、物联、业务系统的数据与认知的对齐能力，提升数据价值，降低智能生成成本 </t>
  </si>
  <si>
    <t>1：平台实现与数据仓库和各类数据源（包括物联、孪生）成功连接
2：平台可获取目标数据结构-人工匹配</t>
  </si>
  <si>
    <t>1：支持可视化数据对齐的配置。思维树数据字段-数据库目标字段的对齐
2：数据对齐过程：机器自动匹配+人工修正</t>
  </si>
  <si>
    <t>1：支持利用大语言模型的理解能力，自动匹配需求数据与目标数据，支持人工二次修改
2：并给出数据状态提示：已有数据或缺失数据</t>
  </si>
  <si>
    <t>产业知识库</t>
  </si>
  <si>
    <t>根据客户场景构建产业知识库，通过知识提取工具将产业线下业务资料、信息化系统资料，专业产业经验等内容。根据业务场景需求，按某种知识组织关系建立产业知识库，当期主要构建泛能设备运维知识库，覆盖90%泛能核心设备知识</t>
  </si>
  <si>
    <t>1：研发知识提取工具，实现将指定格式的文档内容进行人工辅助提取
2：提取的文档内容，在泛能运维场景下，按照指定格式输出</t>
  </si>
  <si>
    <t>1：优化提取内容的准确度
2：扩大应用场景的内容提取的生成格式
3：研发知识提取工具可视化前端</t>
  </si>
  <si>
    <t>1：实现通过系统对接的方式提取知识内容
2：实现知识内容关联性的建立</t>
  </si>
  <si>
    <t>模型修复迭代模块</t>
  </si>
  <si>
    <t>面向算法研发人员和业务专家，提供模型能力迭代功能，通过数据回流和BadCase处理工具，辅助算法和专家进行模型优化升级，支撑3个场景提供迭代功能</t>
  </si>
  <si>
    <t xml:space="preserve">1：完善CV模型能力迭代工具和机制
2:  提供数据回流能力
3: 实现业务操作场景下的模型迭代功能
</t>
  </si>
  <si>
    <t>实现物联诊断场景的模型迭代功能
实现故障处理场景的模型迭代功能</t>
  </si>
  <si>
    <t>实现问答对话场景的模型迭代功能</t>
  </si>
  <si>
    <t>模型运营治理</t>
  </si>
  <si>
    <t>维护能力集市上的各类能力，进行能力分类，标签，以及能力质量治理</t>
  </si>
  <si>
    <t>1：泛能场景下的锅炉手册知识提取
2: 泛能场景下的锅炉类能力治理</t>
  </si>
  <si>
    <t>1：泛能场景下的空压手册知识提取
2: 泛能场景下的空压能力治理</t>
  </si>
  <si>
    <t>1：多场景下的知识提取工具打造
2:  全面的能力治理与质量监控</t>
  </si>
  <si>
    <t>附：产品组合框架图</t>
  </si>
  <si>
    <t>可以增加产品专项架构图或者用例图，来辅助说明产品专项核心能力</t>
  </si>
  <si>
    <t>四、业务和模式</t>
  </si>
  <si>
    <t>关键业务目标</t>
  </si>
  <si>
    <t>产品在开展业务、产品运营、等方面的目标，包括不限于市场份额、关键产出、用户流量、业务增长等方面。指标如GMV、客户链接数、调用数等。可以每个指标一行。</t>
  </si>
  <si>
    <r>
      <rPr>
        <sz val="8"/>
        <color rgb="FF0C0C0C"/>
        <rFont val="微软雅黑"/>
        <family val="2"/>
        <charset val="134"/>
      </rPr>
      <t>打造</t>
    </r>
    <r>
      <rPr>
        <b/>
        <sz val="8"/>
        <color rgb="FF0C0C0C"/>
        <rFont val="微软雅黑"/>
        <family val="2"/>
        <charset val="134"/>
      </rPr>
      <t>产业智能能力生产平台</t>
    </r>
    <r>
      <rPr>
        <sz val="8"/>
        <color rgb="FF0C0C0C"/>
        <rFont val="微软雅黑"/>
        <family val="2"/>
        <charset val="134"/>
      </rPr>
      <t>，支撑</t>
    </r>
    <r>
      <rPr>
        <b/>
        <sz val="8"/>
        <color rgb="FF0C0C0C"/>
        <rFont val="微软雅黑"/>
        <family val="2"/>
        <charset val="134"/>
      </rPr>
      <t>智企，智家和产业公司</t>
    </r>
    <r>
      <rPr>
        <sz val="8"/>
        <color rgb="FF0C0C0C"/>
        <rFont val="微软雅黑"/>
        <family val="2"/>
        <charset val="134"/>
      </rPr>
      <t>的</t>
    </r>
    <r>
      <rPr>
        <b/>
        <sz val="8"/>
        <color rgb="FF0C0C0C"/>
        <rFont val="微软雅黑"/>
        <family val="2"/>
        <charset val="134"/>
      </rPr>
      <t>智能能力模型生产与运行</t>
    </r>
    <r>
      <rPr>
        <sz val="8"/>
        <color rgb="FF0C0C0C"/>
        <rFont val="微软雅黑"/>
        <family val="2"/>
        <charset val="134"/>
      </rPr>
      <t>，完成</t>
    </r>
    <r>
      <rPr>
        <sz val="8"/>
        <color theme="1"/>
        <rFont val="微软雅黑"/>
        <family val="2"/>
        <charset val="134"/>
      </rPr>
      <t>产业智能模型生产平台建设</t>
    </r>
    <r>
      <rPr>
        <sz val="8"/>
        <color rgb="FF0C0C0C"/>
        <rFont val="微软雅黑"/>
        <family val="2"/>
        <charset val="134"/>
      </rPr>
      <t>，实现泛能、燃气等行业的专家自主智能能力生产，</t>
    </r>
    <r>
      <rPr>
        <b/>
        <sz val="8"/>
        <color rgb="FF0C0C0C"/>
        <rFont val="微软雅黑"/>
        <family val="2"/>
        <charset val="134"/>
      </rPr>
      <t>提供不少于3个场景的的场景模板</t>
    </r>
    <r>
      <rPr>
        <sz val="8"/>
        <color rgb="FF0C0C0C"/>
        <rFont val="微软雅黑"/>
        <family val="2"/>
        <charset val="134"/>
      </rPr>
      <t>，积累</t>
    </r>
    <r>
      <rPr>
        <b/>
        <sz val="8"/>
        <color rgb="FF0C0C0C"/>
        <rFont val="微软雅黑"/>
        <family val="2"/>
        <charset val="134"/>
      </rPr>
      <t>1000+方案能力模型</t>
    </r>
    <r>
      <rPr>
        <sz val="8"/>
        <color rgb="FF0C0C0C"/>
        <rFont val="微软雅黑"/>
        <family val="2"/>
        <charset val="134"/>
      </rPr>
      <t>。</t>
    </r>
  </si>
  <si>
    <t>初步完成专家辅助功能设计，完成应用端产品设计，实现原型验证，并打通生产端和应用端，进行泛能区域客户试点</t>
  </si>
  <si>
    <t>推进生产端和应用端功能开发，并同步进行试点验证，和客户达成共识，进行产品迭代，完成泛能场景模板，积累800个能力模型</t>
  </si>
  <si>
    <t>完成产品一期研发，提升方案与数据的对齐效果，实现专家方案到能力的闭环，实现专家助理在试点区域的上线应用，并支持多个客户需求，推动产品完善，至少完成3个场景模板，积累1000个能力模型</t>
  </si>
  <si>
    <t>关键业务举措</t>
  </si>
  <si>
    <t>智能体方案的切入、交付、运营、推广的关键策略与业务举措。可以每个业务举措一行。</t>
  </si>
  <si>
    <r>
      <rPr>
        <b/>
        <sz val="8"/>
        <color theme="1"/>
        <rFont val="微软雅黑"/>
        <family val="2"/>
        <charset val="134"/>
      </rPr>
      <t>一</t>
    </r>
    <r>
      <rPr>
        <sz val="8"/>
        <color theme="1"/>
        <rFont val="微软雅黑"/>
        <family val="2"/>
        <charset val="134"/>
      </rPr>
      <t>、</t>
    </r>
    <r>
      <rPr>
        <b/>
        <sz val="8"/>
        <color theme="1"/>
        <rFont val="微软雅黑"/>
        <family val="2"/>
        <charset val="134"/>
      </rPr>
      <t>通过生产平台实现物联、CV和语言类等优势产品融合对外销售</t>
    </r>
    <r>
      <rPr>
        <sz val="8"/>
        <color theme="1"/>
        <rFont val="微软雅黑"/>
        <family val="2"/>
        <charset val="134"/>
      </rPr>
      <t>，</t>
    </r>
    <r>
      <rPr>
        <b/>
        <sz val="8"/>
        <color theme="1"/>
        <rFont val="微软雅黑"/>
        <family val="2"/>
        <charset val="134"/>
      </rPr>
      <t>内部生态合作</t>
    </r>
    <r>
      <rPr>
        <sz val="8"/>
        <color theme="1"/>
        <rFont val="微软雅黑"/>
        <family val="2"/>
        <charset val="134"/>
      </rPr>
      <t xml:space="preserve">
合作伙伴：集团内部产业公司，具备业务专家和数智人员结合自身情况生产智能产品
</t>
    </r>
    <r>
      <rPr>
        <b/>
        <sz val="8"/>
        <color theme="1"/>
        <rFont val="微软雅黑"/>
        <family val="2"/>
        <charset val="134"/>
      </rPr>
      <t>二、通过生产平台实现物联、CV和语言等优势产品融合对外销售外部生态合作</t>
    </r>
    <r>
      <rPr>
        <sz val="8"/>
        <color theme="1"/>
        <rFont val="微软雅黑"/>
        <family val="2"/>
        <charset val="134"/>
      </rPr>
      <t xml:space="preserve">
1、合作伙伴：有客户基础的信息化公司，通过自己的信息化部门，从0到1建设自己的智能生产能力
2、最终用户：例如胜利油田、大庆油田、广州燃气、广州数政局
</t>
    </r>
    <r>
      <rPr>
        <b/>
        <sz val="8"/>
        <color theme="1"/>
        <rFont val="微软雅黑"/>
        <family val="2"/>
        <charset val="134"/>
      </rPr>
      <t>三、通过生产平台实现相对成熟物联、CV和语言产品融合对内客户自行生产和使用</t>
    </r>
    <r>
      <rPr>
        <sz val="8"/>
        <color theme="1"/>
        <rFont val="微软雅黑"/>
        <family val="2"/>
        <charset val="134"/>
      </rPr>
      <t xml:space="preserve">
1、合作伙伴：有各种不同智能需求的使用的单位和部门，从平台到智能应用整合合作，使用单位按生产产品合作，节省开发成本
2、最终用户：例如泉州燃气、聚安网、泛能网、2688数智
</t>
    </r>
    <r>
      <rPr>
        <b/>
        <sz val="8"/>
        <color theme="1"/>
        <rFont val="微软雅黑"/>
        <family val="2"/>
        <charset val="134"/>
      </rPr>
      <t>四、通过生产平台服务单独立项智能体</t>
    </r>
    <r>
      <rPr>
        <sz val="8"/>
        <color theme="1"/>
        <rFont val="微软雅黑"/>
        <family val="2"/>
        <charset val="134"/>
      </rPr>
      <t xml:space="preserve">
1、合作伙伴：食品/制药智能体
2、最终用户：智家、制药、食品
</t>
    </r>
    <r>
      <rPr>
        <b/>
        <sz val="8"/>
        <color theme="1"/>
        <rFont val="微软雅黑"/>
        <family val="2"/>
        <charset val="134"/>
      </rPr>
      <t>五、通过生产平台服务内部产业公司</t>
    </r>
    <r>
      <rPr>
        <sz val="8"/>
        <color theme="1"/>
        <rFont val="微软雅黑"/>
        <family val="2"/>
        <charset val="134"/>
      </rPr>
      <t xml:space="preserve">
1、合作伙伴：集团内部产品公司，具备业务专家和数智人员，运筹平台结合自身情况生产智能产品
2、最终用户：泛能网、好气网、来康网、聚安网、智能投</t>
    </r>
  </si>
  <si>
    <t xml:space="preserve">1.场景调研与目标客户功能确认：确认专家能力生产系统与知识沉淀功能、应用端产品功能与交互逻辑
2.初步完成专家能力生产功能设计，完成应用端产品设计
3.研发知识提取工具，完善CV标注工具与迭代机制；
4.完成泛能运维场景的方案生产模板，提供锅炉能耗组件。
</t>
  </si>
  <si>
    <t>1. 确认泛能场景MVP版本；
2.推进试点场景验证，与客户达成共识；
3.优化提取内容的准确度，扩大应用场景的内容提取的生成格式；
4.提供CV感知模型算法组件和流程监控场景模板；
5.进行种子客户试点；</t>
  </si>
  <si>
    <t xml:space="preserve">
1. 完成一期研发，试点区域应用上线；
2.提供基于大模型的Agent模型生产，实现任务模型和对话模型
3.根据试点落地反馈与客户迭代需求，打造产业互联网场景模板，打造至少3个场景模版；</t>
  </si>
  <si>
    <t>业务模式/商业模式
打造</t>
  </si>
  <si>
    <r>
      <rPr>
        <sz val="8"/>
        <color rgb="FF7E7E7E"/>
        <rFont val="微软雅黑"/>
        <family val="2"/>
        <charset val="134"/>
      </rPr>
      <t xml:space="preserve">说明产品组合专项的整体业务闭环设计和商业模式，包括立项期内要达成的模式目标，以及模式设计、验证和推广的计划
</t>
    </r>
    <r>
      <rPr>
        <sz val="8"/>
        <color rgb="FFFF0000"/>
        <rFont val="微软雅黑"/>
        <family val="2"/>
        <charset val="134"/>
      </rPr>
      <t>（要实现终端客户界面的集成闭环，如果是整体的部分需讲清如何和其他产品协同实现客户价值闭环的，如何共同完成商业变现的）</t>
    </r>
    <r>
      <rPr>
        <b/>
        <sz val="8"/>
        <color rgb="FF000000"/>
        <rFont val="微软雅黑"/>
        <family val="2"/>
        <charset val="134"/>
      </rPr>
      <t xml:space="preserve">
</t>
    </r>
  </si>
  <si>
    <t>秉承新奥集团需供同智的理念，依托大模型等前沿技术，针对内部产互公司业务场景、外部智家智企商业需求，沉淀专家经验，打造智能化能力。通过内外部生态合作，形成特定行业场景的智能化解决方案，从而助力业务主体高效开拓市场。
1、产业互联网客户：泛能网、来康网、聚安网、好气网、嗯噢哇
（1）每对客户端（专家和数智）收费1万，每一个专属平台模板收费10万。
（2）如果产业产业互联网客户生产并实际上线使用10-20个智能算法，客户端费用全免。如果生产并上线使用20-50个算法，专属平台模板费用打5折，生产并上线使用50个以上算法，专属平台模板费用全免。
2、智企智能体：食品企业智能体、制药企业智能体、iCome、智能投
（1）视频智能体、药品智能体根据个性化需求，单独报价计算成本。
（2）智能体投：根据审核项目数量收费，初步费用为200元/项目/次。（平台归属100%无项目归属）
（3）iCome，如果生产并上线使用20-50个算法，专属平台模板费用打5折，生产并上线使用50个以上算法，专属平台模板费用全免。
3、智家智能体：根据个性化需求，单独报价计算成本。（平台归属100%无项目归属）
4、2688及城燃企业智能体：按照生产智能算法市场价格7折收费。例：新奥能源福建省公司，（平台归属60%，项目归属40%）
5、外部公司：我们负责完善平台并提供成熟CV和机理产品的核心要素。
（1）以2688为销售渠道的成熟cv和机理产品结合生产平台，由2688业务人员负责生产和交付，我们以固定价格（如厂站10万元）供给，2688销售人员根据市场情况自行销售定价。（平台归属60%，项目归属40%）
（2）外部经销商成熟cv和机理产品结合生产平台，经销商负责生产和交付的，按销售算法价格分成（平台归属60%，项目归属40%）。</t>
  </si>
  <si>
    <t>五、财务收益</t>
  </si>
  <si>
    <t>合同签约额</t>
  </si>
  <si>
    <t>选择合适的财务指标，初步确定收入目标；
若因规划期短难以达成营收，也可以采用其他业务目标或侧重客户成功目标</t>
  </si>
  <si>
    <t>220万</t>
  </si>
  <si>
    <t>100万</t>
  </si>
  <si>
    <t>120万</t>
  </si>
  <si>
    <t>回款金额</t>
  </si>
  <si>
    <t>50万</t>
  </si>
  <si>
    <t>七、资源边界</t>
  </si>
  <si>
    <t>人力资源</t>
  </si>
  <si>
    <r>
      <rPr>
        <sz val="8"/>
        <color rgb="FF7F7F7F"/>
        <rFont val="微软雅黑"/>
        <family val="2"/>
        <charset val="134"/>
      </rPr>
      <t>短期规划所需的人力资源，总的人员计划必填，</t>
    </r>
    <r>
      <rPr>
        <b/>
        <sz val="8"/>
        <color rgb="FF808080"/>
        <rFont val="微软雅黑"/>
        <family val="2"/>
        <charset val="134"/>
      </rPr>
      <t>月度选填；</t>
    </r>
    <r>
      <rPr>
        <b/>
        <sz val="8"/>
        <color rgb="FFFF0000"/>
        <rFont val="微软雅黑"/>
        <family val="2"/>
        <charset val="134"/>
      </rPr>
      <t>拆解每个组合产品投入的人力资源</t>
    </r>
    <r>
      <rPr>
        <b/>
        <sz val="8"/>
        <color rgb="FF808080"/>
        <rFont val="微软雅黑"/>
        <family val="2"/>
        <charset val="134"/>
      </rPr>
      <t>。</t>
    </r>
  </si>
  <si>
    <t>全职投入29人：产品2人/工程架构3人/算法6人/后端研发18人
兼职投入16人：算法3人/前端4人/测试6人/架构2人/产品1人
其中：其中智能生产能力群29人、数据资产与服务4人、质量技术群3人、外包0.5人、客品群1人、用户体验设计群4.8人</t>
  </si>
  <si>
    <t>预算金额-人工成本</t>
  </si>
  <si>
    <t>短期规划所需的预算，主要基于投入的人力资源和外采物资进行测试；
单位：万元</t>
  </si>
  <si>
    <t>、</t>
  </si>
  <si>
    <t>预算金额-外采成本</t>
  </si>
  <si>
    <t>按需</t>
  </si>
  <si>
    <t>预算金额-运营费用</t>
  </si>
  <si>
    <t>预算金额汇总</t>
  </si>
  <si>
    <t>汇总预算金额，拆解每个组合产品投入的财务资源。</t>
  </si>
  <si>
    <t>总计1007.58万元</t>
  </si>
  <si>
    <r>
      <rPr>
        <b/>
        <sz val="12"/>
        <color rgb="FFFF0000"/>
        <rFont val="微软雅黑"/>
        <family val="2"/>
        <charset val="134"/>
      </rPr>
      <t>填写导引：</t>
    </r>
    <r>
      <rPr>
        <b/>
        <sz val="12"/>
        <color rgb="FF0000FF"/>
        <rFont val="微软雅黑"/>
        <family val="2"/>
        <charset val="134"/>
      </rPr>
      <t xml:space="preserve">
1.目标围绕大新智三共目标落地拆解进行制定，聚焦关键指标，</t>
    </r>
    <r>
      <rPr>
        <b/>
        <sz val="12"/>
        <color rgb="FFFF0000"/>
        <rFont val="微软雅黑"/>
        <family val="2"/>
        <charset val="134"/>
      </rPr>
      <t>优选量化指标</t>
    </r>
    <r>
      <rPr>
        <b/>
        <sz val="12"/>
        <color rgb="FF0000FF"/>
        <rFont val="微软雅黑"/>
        <family val="2"/>
        <charset val="134"/>
      </rPr>
      <t>，指标精简，建议</t>
    </r>
    <r>
      <rPr>
        <b/>
        <sz val="12"/>
        <color rgb="FFFF0000"/>
        <rFont val="微软雅黑"/>
        <family val="2"/>
        <charset val="134"/>
      </rPr>
      <t>每个类别指标不超过3个</t>
    </r>
    <r>
      <rPr>
        <b/>
        <sz val="12"/>
        <color rgb="FF0000FF"/>
        <rFont val="微软雅黑"/>
        <family val="2"/>
        <charset val="134"/>
      </rPr>
      <t>，整体不超10个，定性目标围绕结果目标填报，避免过程描述，文字简化，年度目标/季度目标</t>
    </r>
    <r>
      <rPr>
        <b/>
        <sz val="12"/>
        <color rgb="FFFF0000"/>
        <rFont val="微软雅黑"/>
        <family val="2"/>
        <charset val="134"/>
      </rPr>
      <t>每个最高不超200字</t>
    </r>
    <r>
      <rPr>
        <b/>
        <sz val="12"/>
        <color rgb="FF0000FF"/>
        <rFont val="微软雅黑"/>
        <family val="2"/>
        <charset val="134"/>
      </rPr>
      <t xml:space="preserve">
</t>
    </r>
  </si>
  <si>
    <t xml:space="preserve"> 产业智能模型生产平台产品2024年客创计划表</t>
  </si>
  <si>
    <t>价值识别</t>
  </si>
  <si>
    <t>衡量标准与评分办法</t>
  </si>
  <si>
    <t>2024年1月及2月实际完成</t>
  </si>
  <si>
    <t>一阶段：明确阶段目标</t>
  </si>
  <si>
    <t>二阶段：明确阶段目标</t>
  </si>
  <si>
    <t>三阶段：明确阶段目标</t>
  </si>
  <si>
    <t>四阶段：明确阶段目标</t>
  </si>
  <si>
    <t>价值指标/价值事项
（选取合适的指标）</t>
  </si>
  <si>
    <t>创值目标及里程碑</t>
  </si>
  <si>
    <t>1月目标及实际完成</t>
  </si>
  <si>
    <t>2月目标及实际完成</t>
  </si>
  <si>
    <r>
      <rPr>
        <b/>
        <sz val="12"/>
        <color rgb="FF000000"/>
        <rFont val="宋体"/>
        <family val="3"/>
        <charset val="134"/>
      </rPr>
      <t xml:space="preserve">(4月-5月)
</t>
    </r>
    <r>
      <rPr>
        <b/>
        <sz val="12"/>
        <color rgb="FFFF0000"/>
        <rFont val="宋体"/>
        <family val="3"/>
        <charset val="134"/>
      </rPr>
      <t>原则上每个阶段不超过三个月,阶段结束前价值验证</t>
    </r>
  </si>
  <si>
    <t>权重</t>
  </si>
  <si>
    <t>6月-9月</t>
  </si>
  <si>
    <t>10月-12月</t>
  </si>
  <si>
    <t>1月-3月</t>
  </si>
  <si>
    <t>指标名称</t>
  </si>
  <si>
    <t>详细定义及口径</t>
  </si>
  <si>
    <t>数据来源</t>
  </si>
  <si>
    <t>评分办法</t>
  </si>
  <si>
    <t>评价组织</t>
  </si>
  <si>
    <t>客户目标</t>
  </si>
  <si>
    <t>客户成功目标是从客户角度出发，为客户带来的价值体现，包括不限于增收、降本、提效、避险、体验等方面；
需要给出年内要达成的目标，尽可能说清楚目标值，至少说明在哪方面有明显的进展</t>
  </si>
  <si>
    <t>目标客户数</t>
  </si>
  <si>
    <t>生产平台服务6家企业客户的专家或算法生产</t>
  </si>
  <si>
    <t>支撑1家企业客户的专家或算法生产</t>
  </si>
  <si>
    <t>支撑2家企业客户的专家或算法生产</t>
  </si>
  <si>
    <t>产品目标</t>
  </si>
  <si>
    <t xml:space="preserve">
产品能力打造目标是针对客户角色的需求和痛点，要实现的关键能力、技术及达成效果，以持续支撑客户成功目标和业务经营目标实现。
</t>
  </si>
  <si>
    <t>打造专家生产核心产品功能</t>
  </si>
  <si>
    <t>为业务专家提供知识生成，思维树生成，数据对齐和代码生成，能力验证模块，提供企业专家生产模块，企业研发生产模块，独立专家生产模块等7项功能模块，构建简洁生产过程的产品功能。</t>
  </si>
  <si>
    <t>上线5项专家生产产品能力</t>
  </si>
  <si>
    <t>上线6项专家生产产品能力</t>
  </si>
  <si>
    <t>上线7项专家生产产品能力</t>
  </si>
  <si>
    <t>上线8项专家生产产品能力</t>
  </si>
  <si>
    <t>打造算法生产核心产品功能</t>
  </si>
  <si>
    <t>为算法工程师提供可视化的模型研发流水线，提升算法研发效率、大幅降算法研发的技术门槛，80%接入新奥内部有算法开发需求。</t>
  </si>
  <si>
    <t>支撑60%算法研发需求</t>
  </si>
  <si>
    <t>支撑70%算法研发需求</t>
  </si>
  <si>
    <t>支撑75%算法研发需求</t>
  </si>
  <si>
    <t>支撑80%算法研发需求</t>
  </si>
  <si>
    <t>打造专家生产场景模版数</t>
  </si>
  <si>
    <t>打造专家生产场景模板，交付不少于5个场景模板</t>
  </si>
  <si>
    <t>上线2个场景模板</t>
  </si>
  <si>
    <t>上线3个场景模板</t>
  </si>
  <si>
    <t>上线4个场景模板</t>
  </si>
  <si>
    <t>上线5个场景模板</t>
  </si>
  <si>
    <t>模式目标</t>
  </si>
  <si>
    <t>产品在开展业务、产品运营、模式落地等方面的目标，包括不限于市场份额、关键产出、用户流量、业务增长等方面。</t>
  </si>
  <si>
    <t>沉淀知识能力模型数量</t>
  </si>
  <si>
    <t>模型数量超过2000个</t>
  </si>
  <si>
    <t>累计沉淀模型数量1000+</t>
  </si>
  <si>
    <t>累计沉淀模型数量1500+</t>
  </si>
  <si>
    <t>累计沉淀模型数量1800+</t>
  </si>
  <si>
    <t>累计沉淀模型数量2000+</t>
  </si>
  <si>
    <t>平台调用量</t>
  </si>
  <si>
    <t>平台算法模型年调用量达到1.4亿次</t>
  </si>
  <si>
    <t>调用量3600万次</t>
  </si>
  <si>
    <t>客户推广/试点企业</t>
  </si>
  <si>
    <t>知识沉淀领域，在实际的6个客户的具体场景进行试点。</t>
  </si>
  <si>
    <t>1个试点客户</t>
  </si>
  <si>
    <t>2个客户试点</t>
  </si>
  <si>
    <t>1个客户试点</t>
  </si>
  <si>
    <t>平台商业模式探索</t>
  </si>
  <si>
    <t>建立产业智能模型生产平台收费模式，实现4个企业客户付费</t>
  </si>
  <si>
    <t>实现1个企业客户付费</t>
  </si>
  <si>
    <t>财务目标</t>
  </si>
  <si>
    <t xml:space="preserve">产品希望达到的财务收入目标和利润目标，包括增加收入、降低成本、提高资源效率等。
</t>
  </si>
  <si>
    <t>签约额（万元）</t>
  </si>
  <si>
    <t>示例：销售收入（万元）</t>
  </si>
  <si>
    <t>示例：净收益（万元）</t>
  </si>
  <si>
    <t>权重合计</t>
  </si>
  <si>
    <t>资源边界(单位：万元）</t>
  </si>
  <si>
    <t>投入总额</t>
  </si>
  <si>
    <t>人才资源</t>
  </si>
  <si>
    <t>采购资源</t>
  </si>
  <si>
    <t>运营费用</t>
  </si>
  <si>
    <t>一、排兵布阵整体原则</t>
  </si>
  <si>
    <r>
      <rPr>
        <sz val="12"/>
        <color theme="1"/>
        <rFont val="微软雅黑"/>
        <family val="2"/>
        <charset val="134"/>
      </rPr>
      <t>1、基于规划和三共目标做阵型规划，过程中人员组队阶段性释放。</t>
    </r>
    <r>
      <rPr>
        <b/>
        <sz val="12"/>
        <color theme="1"/>
        <rFont val="微软雅黑"/>
        <family val="2"/>
        <charset val="134"/>
      </rPr>
      <t>有明确目标和阶段性用人计划，才有实际人员的进入和组队</t>
    </r>
    <r>
      <rPr>
        <sz val="12"/>
        <color theme="1"/>
        <rFont val="微软雅黑"/>
        <family val="2"/>
        <charset val="134"/>
      </rPr>
      <t xml:space="preserve">
2、为沉淀产品能力，打造核心竞争力，</t>
    </r>
    <r>
      <rPr>
        <b/>
        <sz val="12"/>
        <color theme="1"/>
        <rFont val="微软雅黑"/>
        <family val="2"/>
        <charset val="134"/>
      </rPr>
      <t>业务PO应考虑哪些是特有业务核心竞争力，哪些是由内外部生态完成。涉及协同需求，应与协同方共识需求，明确能力支撑形式</t>
    </r>
    <r>
      <rPr>
        <sz val="12"/>
        <color theme="1"/>
        <rFont val="微软雅黑"/>
        <family val="2"/>
        <charset val="134"/>
      </rPr>
      <t xml:space="preserve">（如产品/服务模式、共建或人天买卖）。
  </t>
    </r>
    <r>
      <rPr>
        <i/>
        <sz val="11"/>
        <color theme="1" tint="0.499984740745262"/>
        <rFont val="微软雅黑"/>
        <family val="2"/>
        <charset val="134"/>
      </rPr>
      <t>举例：比如A智能体购买B产品的服务，但B产品没有成型产品售卖，双方共识通过派驻人员进入的方式进行产品沉淀，双方根据协商结果，B产品计算收入，并承担人工成本，A智能体以采购的形式，计入采购费用。</t>
    </r>
    <r>
      <rPr>
        <sz val="12"/>
        <color theme="1"/>
        <rFont val="微软雅黑"/>
        <family val="2"/>
        <charset val="134"/>
      </rPr>
      <t xml:space="preserve">
3、</t>
    </r>
    <r>
      <rPr>
        <b/>
        <sz val="12"/>
        <color theme="1"/>
        <rFont val="微软雅黑"/>
        <family val="2"/>
        <charset val="134"/>
      </rPr>
      <t>人员精力有限，原则上应聚焦创值</t>
    </r>
    <r>
      <rPr>
        <sz val="12"/>
        <color theme="1"/>
        <rFont val="微软雅黑"/>
        <family val="2"/>
        <charset val="134"/>
      </rPr>
      <t>，同时并行项目不超过2个（建议伙伴在并行项目的创值内容关联性较强）。如超过，需理正协商共识，明确工作优先级。
4、</t>
    </r>
    <r>
      <rPr>
        <b/>
        <sz val="12"/>
        <color theme="1"/>
        <rFont val="微软雅黑"/>
        <family val="2"/>
        <charset val="134"/>
      </rPr>
      <t>人员先到先得</t>
    </r>
    <r>
      <rPr>
        <sz val="12"/>
        <color theme="1"/>
        <rFont val="微软雅黑"/>
        <family val="2"/>
        <charset val="134"/>
      </rPr>
      <t>，先通过立项，先定人。（生态组织运行过程中，人员进出由生态组织PO确定）
5、</t>
    </r>
    <r>
      <rPr>
        <b/>
        <sz val="12"/>
        <color theme="1"/>
        <rFont val="微软雅黑"/>
        <family val="2"/>
        <charset val="134"/>
      </rPr>
      <t>新奥新智整体人员排布优先级：</t>
    </r>
    <r>
      <rPr>
        <sz val="12"/>
        <color theme="1"/>
        <rFont val="微软雅黑"/>
        <family val="2"/>
        <charset val="134"/>
      </rPr>
      <t>依次为应用层（智家、智企行业赛道、企业智能体icome平台）-恩牛平台产品-恩牛工具产品</t>
    </r>
  </si>
  <si>
    <t>二、阵型设计与当期配套说明（尽量在两页PPT内说明以下内容，模板如→）</t>
  </si>
  <si>
    <r>
      <rPr>
        <sz val="12"/>
        <color theme="1"/>
        <rFont val="微软雅黑"/>
        <family val="2"/>
        <charset val="134"/>
      </rPr>
      <t xml:space="preserve">基本内容分为两层，
</t>
    </r>
    <r>
      <rPr>
        <b/>
        <sz val="12"/>
        <color theme="1"/>
        <rFont val="微软雅黑"/>
        <family val="2"/>
        <charset val="134"/>
      </rPr>
      <t>第一层：从整体业务规划的视角，不同业务阶段，配套不同的阵型策略，形成对未来12个月组织阵型排布、资源投入重点的规划。立项阶段与理正取得方向性共识。</t>
    </r>
  </si>
  <si>
    <t>举例：</t>
  </si>
  <si>
    <t>目标是打造一款社交产品，当年DAU达到XX</t>
  </si>
  <si>
    <t>业务阶段</t>
  </si>
  <si>
    <t>阵型策略</t>
  </si>
  <si>
    <t>阵型结构</t>
  </si>
  <si>
    <t>0-1产品建设，尽快上线</t>
  </si>
  <si>
    <t>产研为主</t>
  </si>
  <si>
    <t>共XX人，产品XX人，占比XX%，前端…</t>
  </si>
  <si>
    <t>以算法+运营驱动做增长</t>
  </si>
  <si>
    <t>补充算法能力，强化运营，着重于内容运营</t>
  </si>
  <si>
    <t>共XX人，运营XX人，占比XX%，产品…</t>
  </si>
  <si>
    <t>……</t>
  </si>
  <si>
    <r>
      <rPr>
        <b/>
        <sz val="12"/>
        <color theme="1"/>
        <rFont val="微软雅黑"/>
        <family val="2"/>
        <charset val="134"/>
      </rPr>
      <t>第二层：讲清楚当期明确的人力投入和阵型，聚焦在当期验证周期内打法落地所需的人员能力配套</t>
    </r>
    <r>
      <rPr>
        <sz val="12"/>
        <color theme="1"/>
        <rFont val="微软雅黑"/>
        <family val="2"/>
        <charset val="134"/>
      </rPr>
      <t xml:space="preserve">
绘图说明：
1、应展示业务全景图，完整包含支撑业务的全部能力，包括团队自有能力、新奥新智内部协作团队（如产品专项、产品、客创人员等）、新奥内部生态能力（如好气、泛能等）、新奥外部生态能力，按照图例用不同颜色标记出来
2、呈现团队内分工职责、关键牵头人、人数、累计人天。架构展示至少向下看两层，如果人员比较多，则可按角色+人数展示
3、分工职责描述应注意：不超过3条，概括描述做什么，不描述怎么做和为什么做；用动宾结构，比如开展竞品对标研究；</t>
    </r>
  </si>
  <si>
    <t>案例展示</t>
  </si>
  <si>
    <t>分类</t>
  </si>
  <si>
    <t>表单名称</t>
  </si>
  <si>
    <t>使用说明</t>
  </si>
  <si>
    <t>预算汇总表</t>
  </si>
  <si>
    <t>客户类生态组织预算表</t>
  </si>
  <si>
    <t>基于生态组织类型类型选择填1或者2</t>
  </si>
  <si>
    <t>产品类生态组织预算表</t>
  </si>
  <si>
    <t>预算明细附表</t>
  </si>
  <si>
    <t>签约收入明细表</t>
  </si>
  <si>
    <t>预算汇总表的明细附表，明细与汇总表的数据保持一致</t>
  </si>
  <si>
    <t>人才资源明细表</t>
  </si>
  <si>
    <t>采购资源明细表-服务及物料</t>
  </si>
  <si>
    <t>采购资源明细表-软硬件（含办公资产）</t>
  </si>
  <si>
    <t>产品服务资源交易明细表</t>
  </si>
  <si>
    <t>客户类生态组织-XX
（单位：元）</t>
  </si>
  <si>
    <t>口径说明</t>
  </si>
  <si>
    <t>测算说明</t>
  </si>
  <si>
    <t>2023年</t>
  </si>
  <si>
    <t>2024年</t>
  </si>
  <si>
    <t>24VS23</t>
  </si>
  <si>
    <t>合计</t>
  </si>
  <si>
    <t>金额</t>
  </si>
  <si>
    <t>同比</t>
  </si>
  <si>
    <t>填写</t>
  </si>
  <si>
    <t>客户数量</t>
  </si>
  <si>
    <t>以智能平台实现客户自行智能化生产和交付的客户</t>
  </si>
  <si>
    <t>公式</t>
  </si>
  <si>
    <t>签约金额</t>
  </si>
  <si>
    <t>内部</t>
  </si>
  <si>
    <t>新奥内部</t>
  </si>
  <si>
    <t>外部</t>
  </si>
  <si>
    <t>新奥外部</t>
  </si>
  <si>
    <t>创值收入</t>
  </si>
  <si>
    <r>
      <rPr>
        <sz val="9"/>
        <color rgb="FF000000"/>
        <rFont val="微软雅黑"/>
        <family val="2"/>
        <charset val="134"/>
      </rPr>
      <t>核算账面</t>
    </r>
    <r>
      <rPr>
        <b/>
        <sz val="9"/>
        <color rgb="FFFF0000"/>
        <rFont val="微软雅黑"/>
        <family val="2"/>
        <charset val="134"/>
      </rPr>
      <t>不含税收入金额</t>
    </r>
    <r>
      <rPr>
        <sz val="9"/>
        <color rgb="FF000000"/>
        <rFont val="微软雅黑"/>
        <family val="2"/>
        <charset val="134"/>
      </rPr>
      <t>+因关联交易影响无法结算的</t>
    </r>
    <r>
      <rPr>
        <b/>
        <sz val="9"/>
        <color rgb="FFFF0000"/>
        <rFont val="微软雅黑"/>
        <family val="2"/>
        <charset val="134"/>
      </rPr>
      <t>有效价值确认单</t>
    </r>
    <r>
      <rPr>
        <sz val="9"/>
        <color rgb="FF000000"/>
        <rFont val="微软雅黑"/>
        <family val="2"/>
        <charset val="134"/>
      </rPr>
      <t>金额</t>
    </r>
  </si>
  <si>
    <t>核算账面应收回款金额+因关联交易影响无法结算的有效价值确认单金额</t>
  </si>
  <si>
    <t>资源投入（现金流）</t>
  </si>
  <si>
    <t>1、人才资源</t>
  </si>
  <si>
    <t>附表加总</t>
  </si>
  <si>
    <t>自有人才资源</t>
  </si>
  <si>
    <t>基于排兵布阵表中，聚合方式为自有人才资源计算的人工成本金额，由人发测算</t>
  </si>
  <si>
    <t>外包人才资源</t>
  </si>
  <si>
    <t>基于排兵布阵表中，聚合方式为外包人才资源计算的人工成本金额，由人发测算</t>
  </si>
  <si>
    <t>2、采购资源（现金流）</t>
  </si>
  <si>
    <t>2.1 外部采购-生态资源</t>
  </si>
  <si>
    <t>采购外部生态的智能能力，预计账面实际支付金额</t>
  </si>
  <si>
    <t>软硬件采购</t>
  </si>
  <si>
    <t>软硬件明细附表加总</t>
  </si>
  <si>
    <t>服务采购</t>
  </si>
  <si>
    <t>服务及物料明细附表中服务加总</t>
  </si>
  <si>
    <t>物料采购</t>
  </si>
  <si>
    <t>服务及物料明细附表物料加总</t>
  </si>
  <si>
    <t>2.2 外部采购-产业资源</t>
  </si>
  <si>
    <t>采购新奥产业公司资源</t>
  </si>
  <si>
    <t>产业服务资源</t>
  </si>
  <si>
    <t>基于排兵布阵表中，聚合方式为内部人才交易计算的人工成本金额，由人发测算</t>
  </si>
  <si>
    <t>产业产品资源</t>
  </si>
  <si>
    <t>采购新奥产业公司产品资源</t>
  </si>
  <si>
    <t>2.3 内部采购-大新智</t>
  </si>
  <si>
    <r>
      <rPr>
        <b/>
        <sz val="9"/>
        <color rgb="FF000000"/>
        <rFont val="微软雅黑"/>
        <family val="2"/>
        <charset val="134"/>
      </rPr>
      <t>采购大新智内部的智能产品/服务，</t>
    </r>
    <r>
      <rPr>
        <b/>
        <sz val="9"/>
        <color rgb="FFFF0000"/>
        <rFont val="微软雅黑"/>
        <family val="2"/>
        <charset val="134"/>
      </rPr>
      <t>计入产品类生态组织收入</t>
    </r>
  </si>
  <si>
    <t>大新智产品资源</t>
  </si>
  <si>
    <t>大新智服务资源</t>
  </si>
  <si>
    <t>3、运营费用</t>
  </si>
  <si>
    <t>差旅支出类</t>
  </si>
  <si>
    <t>按需测算，出差人数，按照人均1500元/月测算</t>
  </si>
  <si>
    <t>事项驱动</t>
  </si>
  <si>
    <t>招待支出类</t>
  </si>
  <si>
    <t>按需测算</t>
  </si>
  <si>
    <t>会议支出类</t>
  </si>
  <si>
    <t>广告宣传支出类</t>
  </si>
  <si>
    <t>维修维护类</t>
  </si>
  <si>
    <t>培训支出类</t>
  </si>
  <si>
    <t>运输支出类</t>
  </si>
  <si>
    <t>P5级以上交通补贴，人发协同测算人工成本同时输出</t>
  </si>
  <si>
    <t>部门活动经费</t>
  </si>
  <si>
    <t>自有人才资源，80元/人/月，财运伙伴协同测算</t>
  </si>
  <si>
    <t>固定标准</t>
  </si>
  <si>
    <t>办公支出类</t>
  </si>
  <si>
    <t>自有人才资源，16元/人/月，财运伙伴协同测算</t>
  </si>
  <si>
    <t>固定标准+事项驱动</t>
  </si>
  <si>
    <t>物业支出类</t>
  </si>
  <si>
    <t>自有人才资源，按照人均1600元/月测算，财运伙伴协同测算</t>
  </si>
  <si>
    <t>人才资源HC（数量）</t>
  </si>
  <si>
    <r>
      <rPr>
        <sz val="9"/>
        <color rgb="FF000000"/>
        <rFont val="微软雅黑"/>
        <family val="2"/>
        <charset val="134"/>
      </rPr>
      <t>伙伴</t>
    </r>
    <r>
      <rPr>
        <b/>
        <sz val="9"/>
        <color rgb="FF000000"/>
        <rFont val="微软雅黑"/>
        <family val="2"/>
        <charset val="134"/>
      </rPr>
      <t>数量</t>
    </r>
  </si>
  <si>
    <t>成本及费用合计</t>
  </si>
  <si>
    <t>其中：软硬件资源（折旧摊销）</t>
  </si>
  <si>
    <t>其中：服务及物料资源（回票）</t>
  </si>
  <si>
    <t>投入产出（现金流）</t>
  </si>
  <si>
    <t>回款-现金支出</t>
  </si>
  <si>
    <t>创值利润</t>
  </si>
  <si>
    <t>不含税收入-成本及费用</t>
  </si>
  <si>
    <t>产品类生态组织-XX
（单位：元）</t>
  </si>
  <si>
    <t>测算依据</t>
  </si>
  <si>
    <t>以智能平台实现客户自行智能化生产和交付的产品创值</t>
  </si>
  <si>
    <t>智能平台的合同</t>
  </si>
  <si>
    <t>客户类生态组织支撑收入</t>
  </si>
  <si>
    <t>大新智内部客户生态组织下单产品（来源恩牛平台）或按需调用服务（来源工时）</t>
  </si>
  <si>
    <t>来源客户类生态组织数据</t>
  </si>
  <si>
    <t>产品</t>
  </si>
  <si>
    <t>为大新智客户类生态组织提供智能产品，来源客户类生态组织：内部采购-大新智</t>
  </si>
  <si>
    <t>服务</t>
  </si>
  <si>
    <t>为大新智客户类生态组织提供人天服务，来源客户类生态组织：内部人才交易-大新智</t>
  </si>
  <si>
    <t>产业互联网支撑收入</t>
  </si>
  <si>
    <t>直接面向外部客户收入</t>
  </si>
  <si>
    <r>
      <rPr>
        <sz val="9"/>
        <color rgb="FF000000"/>
        <rFont val="微软雅黑"/>
        <family val="2"/>
        <charset val="134"/>
      </rPr>
      <t>采购大新智内部的智能能力，在恩牛平台下单金额，</t>
    </r>
    <r>
      <rPr>
        <b/>
        <sz val="9"/>
        <color rgb="FFFF0000"/>
        <rFont val="微软雅黑"/>
        <family val="2"/>
        <charset val="134"/>
      </rPr>
      <t>产品类生态组织之间合并抵消</t>
    </r>
  </si>
  <si>
    <t>产业智能模型生产平台生态组织</t>
  </si>
  <si>
    <t>2024年合计</t>
  </si>
  <si>
    <t>1月</t>
  </si>
  <si>
    <t>2月</t>
  </si>
  <si>
    <t>3月</t>
  </si>
  <si>
    <t>7月</t>
  </si>
  <si>
    <t>8月</t>
  </si>
  <si>
    <t>9月</t>
  </si>
  <si>
    <t>10月</t>
  </si>
  <si>
    <t>11月</t>
  </si>
  <si>
    <t>12月</t>
  </si>
  <si>
    <t>签约目标</t>
  </si>
  <si>
    <t>新奥产业公司</t>
  </si>
  <si>
    <t>泉州燃气</t>
  </si>
  <si>
    <t>2688数智委</t>
  </si>
  <si>
    <t>泛能网</t>
  </si>
  <si>
    <t>智能投</t>
  </si>
  <si>
    <t>聚安网</t>
  </si>
  <si>
    <t>…</t>
  </si>
  <si>
    <t>新奥外部客户</t>
  </si>
  <si>
    <t>大庆油田-特种作业培训基地</t>
  </si>
  <si>
    <t>大庆油田-第一采油厂</t>
  </si>
  <si>
    <t>胜利油田</t>
  </si>
  <si>
    <t>中国石化燃料油公司</t>
  </si>
  <si>
    <t>广州燃气</t>
  </si>
  <si>
    <t>东莞数政局</t>
  </si>
  <si>
    <t>收入目标</t>
  </si>
  <si>
    <t>1&gt;按客户分解</t>
  </si>
  <si>
    <t>200万</t>
  </si>
  <si>
    <t>60万</t>
  </si>
  <si>
    <t>20万</t>
  </si>
  <si>
    <t>30万</t>
  </si>
  <si>
    <t>40万</t>
  </si>
  <si>
    <t>80万</t>
  </si>
  <si>
    <t>70万</t>
  </si>
  <si>
    <t>大新智内部价值确认</t>
  </si>
  <si>
    <t>客户3</t>
  </si>
  <si>
    <t>客户4</t>
  </si>
  <si>
    <t>客户5</t>
  </si>
  <si>
    <t>2&gt;按收费类型分解</t>
  </si>
  <si>
    <t>资源收费</t>
  </si>
  <si>
    <t>量</t>
  </si>
  <si>
    <t>价</t>
  </si>
  <si>
    <t>调用收费</t>
  </si>
  <si>
    <t>授权收费</t>
  </si>
  <si>
    <t>硬件收费</t>
  </si>
  <si>
    <t>**项目/产品的年度/*季度人力资源明细表</t>
  </si>
  <si>
    <t>项目/产品整体创值目标</t>
  </si>
  <si>
    <t>角色能力分布</t>
  </si>
  <si>
    <t>聚合方式</t>
  </si>
  <si>
    <t>数量
（个）</t>
  </si>
  <si>
    <t>具体人员</t>
  </si>
  <si>
    <r>
      <rPr>
        <b/>
        <sz val="9"/>
        <color rgb="FF000000"/>
        <rFont val="微软雅黑"/>
        <family val="2"/>
        <charset val="134"/>
      </rPr>
      <t xml:space="preserve">创值天数 </t>
    </r>
    <r>
      <rPr>
        <i/>
        <sz val="9"/>
        <color rgb="FFFF0000"/>
        <rFont val="微软雅黑"/>
        <family val="2"/>
        <charset val="134"/>
      </rPr>
      <t>如需按月度提供人工成本需按月填写创值天数，反之请忽略</t>
    </r>
  </si>
  <si>
    <t>备注</t>
  </si>
  <si>
    <t>目标说明
（请基于年度/季度事项目标，简要描述团队内创值功能的划分，应与阵型规划一致）</t>
  </si>
  <si>
    <t>领域</t>
  </si>
  <si>
    <t>场景</t>
  </si>
  <si>
    <t>专业方向</t>
  </si>
  <si>
    <t>T/P*</t>
  </si>
  <si>
    <t>员工编号</t>
  </si>
  <si>
    <r>
      <rPr>
        <b/>
        <sz val="9"/>
        <color rgb="FF000000"/>
        <rFont val="微软雅黑"/>
        <family val="2"/>
        <charset val="134"/>
      </rPr>
      <t>姓名</t>
    </r>
  </si>
  <si>
    <t>现角色标识</t>
  </si>
  <si>
    <t>一月</t>
  </si>
  <si>
    <t>二月</t>
  </si>
  <si>
    <t>三月</t>
  </si>
  <si>
    <t>四月</t>
  </si>
  <si>
    <t>五月</t>
  </si>
  <si>
    <t>六月</t>
  </si>
  <si>
    <t>七月</t>
  </si>
  <si>
    <t>八月</t>
  </si>
  <si>
    <t>九月</t>
  </si>
  <si>
    <t>十月</t>
  </si>
  <si>
    <t>十一月</t>
  </si>
  <si>
    <t>十二月</t>
  </si>
  <si>
    <t>从下拉框选择</t>
  </si>
  <si>
    <t>********</t>
  </si>
  <si>
    <t>张**</t>
  </si>
  <si>
    <t>P*</t>
  </si>
  <si>
    <t>应出勤22</t>
  </si>
  <si>
    <t>应出勤18</t>
  </si>
  <si>
    <t>应出勤21</t>
  </si>
  <si>
    <t>应出勤19</t>
  </si>
  <si>
    <t>应出勤23</t>
  </si>
  <si>
    <t>生产前台</t>
  </si>
  <si>
    <t>信息技术与数字化</t>
  </si>
  <si>
    <t>PO</t>
  </si>
  <si>
    <t>T6</t>
  </si>
  <si>
    <t>系统总负责</t>
  </si>
  <si>
    <t>— —</t>
  </si>
  <si>
    <t>T5</t>
  </si>
  <si>
    <t>朱恩庆</t>
  </si>
  <si>
    <t>内部人才交易</t>
  </si>
  <si>
    <t>产品总负责</t>
  </si>
  <si>
    <t>P5</t>
  </si>
  <si>
    <t>李月峰</t>
  </si>
  <si>
    <t>PM</t>
  </si>
  <si>
    <t>P4</t>
  </si>
  <si>
    <t>姜忠良</t>
  </si>
  <si>
    <t>产品经理</t>
  </si>
  <si>
    <t>许平杨</t>
  </si>
  <si>
    <t>P2</t>
  </si>
  <si>
    <t>胡晓婷</t>
  </si>
  <si>
    <t>前端</t>
  </si>
  <si>
    <t>T2</t>
  </si>
  <si>
    <t>汝晴</t>
  </si>
  <si>
    <t>T3</t>
  </si>
  <si>
    <t>罗丽娜</t>
  </si>
  <si>
    <t>UED</t>
  </si>
  <si>
    <t>陈晶荧</t>
  </si>
  <si>
    <t>应用架构</t>
  </si>
  <si>
    <t>T4</t>
  </si>
  <si>
    <t>欧阳琼</t>
  </si>
  <si>
    <t>后端开发</t>
  </si>
  <si>
    <t>杨亚旭</t>
  </si>
  <si>
    <t>张晓东</t>
  </si>
  <si>
    <t>罗其祥</t>
  </si>
  <si>
    <t>邓康</t>
  </si>
  <si>
    <t>李阳</t>
  </si>
  <si>
    <t>张益武</t>
  </si>
  <si>
    <t>经怀山</t>
  </si>
  <si>
    <t>王峥</t>
  </si>
  <si>
    <t>测试</t>
  </si>
  <si>
    <t>张翔</t>
  </si>
  <si>
    <t>项经纬</t>
  </si>
  <si>
    <t>能力生成模板&amp;组件</t>
  </si>
  <si>
    <t>张志强</t>
  </si>
  <si>
    <t>宋八刚</t>
  </si>
  <si>
    <t>算法开发</t>
  </si>
  <si>
    <t>T1</t>
  </si>
  <si>
    <t>袁梓鸣</t>
  </si>
  <si>
    <t>严佳强</t>
  </si>
  <si>
    <t>唐秋果</t>
  </si>
  <si>
    <t>唐林辉</t>
  </si>
  <si>
    <t>盛小梁</t>
  </si>
  <si>
    <t>宁乾</t>
  </si>
  <si>
    <t>张楷锋</t>
  </si>
  <si>
    <t>沈晓庆</t>
  </si>
  <si>
    <t>郝文魁</t>
  </si>
  <si>
    <t>张飞</t>
  </si>
  <si>
    <t>宋鑫</t>
  </si>
  <si>
    <t>芦永昊</t>
  </si>
  <si>
    <t>田金星</t>
  </si>
  <si>
    <t>丁宁</t>
  </si>
  <si>
    <t>于洪伟</t>
  </si>
  <si>
    <t>能力生成引擎</t>
  </si>
  <si>
    <t>方存龙</t>
  </si>
  <si>
    <t>崇传兵</t>
  </si>
  <si>
    <t>许成</t>
  </si>
  <si>
    <t>基础底座</t>
  </si>
  <si>
    <t>王金龙</t>
  </si>
  <si>
    <t>张巍</t>
  </si>
  <si>
    <t>万晓东</t>
  </si>
  <si>
    <t>孙志远</t>
  </si>
  <si>
    <t>蒋张艳</t>
  </si>
  <si>
    <t>数据</t>
  </si>
  <si>
    <t>待补充</t>
  </si>
  <si>
    <t>模型迭代&amp;运营</t>
  </si>
  <si>
    <t>产品运营</t>
  </si>
  <si>
    <t>丁辉</t>
  </si>
  <si>
    <t>康猛</t>
  </si>
  <si>
    <t>金皋峰</t>
  </si>
  <si>
    <t>汇总</t>
  </si>
  <si>
    <t>自有人才资源：新奥新智内部人员
外包人才资源：新奥新智外包人员
内部人才交易：跨产业人员</t>
  </si>
  <si>
    <t>生态组织名称</t>
  </si>
  <si>
    <t>采购科目</t>
  </si>
  <si>
    <t>采购内容</t>
  </si>
  <si>
    <t>资产分类</t>
  </si>
  <si>
    <t>资产名称</t>
  </si>
  <si>
    <t>规格/型号</t>
  </si>
  <si>
    <t>单位</t>
  </si>
  <si>
    <t>数量</t>
  </si>
  <si>
    <t>单价</t>
  </si>
  <si>
    <t>固定资产-办公资产</t>
  </si>
  <si>
    <t>笔记本电脑</t>
  </si>
  <si>
    <t>启天M435（套机）</t>
  </si>
  <si>
    <t>台</t>
  </si>
  <si>
    <t>无形资产-软件</t>
  </si>
  <si>
    <t>1、根据各能力群需求，参考行政发布的资产配置标准制定2024年办公设施投资计划；
2、需填写配置原因，区分标准配置、到期更换及其他需求；
3、资产单价，参考集团办公电脑配置标准及其他设备当前市场价格，可考虑价格调整，但涨幅不可超过15%。
4、如有疑问可与行政共享中心于慧明或李光宇沟通。</t>
  </si>
  <si>
    <t>交易类型</t>
  </si>
  <si>
    <t>业务需求</t>
  </si>
  <si>
    <t>交易明细</t>
  </si>
  <si>
    <t>举例</t>
  </si>
  <si>
    <t>内部采购-大新智</t>
  </si>
  <si>
    <t>低代码产品</t>
  </si>
  <si>
    <t>开发、测试、生产环境：IOC,交互编排、数据编排、业务逻辑编排</t>
  </si>
  <si>
    <t>计算资源：cpu/内存=120C/120G
存储：2T
带宽：150M</t>
  </si>
  <si>
    <t>外部采购-产业资源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</si>
</sst>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76" formatCode="_ * #,##0_ ;_ * \-#,##0_ ;_ * &quot;-&quot;??_ ;_ @_ "/>
    <numFmt numFmtId="177" formatCode="##0.0"/>
    <numFmt numFmtId="178" formatCode="_([$€-2]* #,##0.0_);_([$€-2]* \(#,##0.0\);_([$€-2]* &quot;-&quot;??_)"/>
    <numFmt numFmtId="179" formatCode="yyyy&quot;年&quot;m&quot;月&quot;;@"/>
    <numFmt numFmtId="180" formatCode="0_);[Red]\(0\)"/>
    <numFmt numFmtId="181" formatCode="_([$€-2]* #,##0.00_);_([$€-2]* \(#,##0.00\);_([$€-2]* &quot;-&quot;??_)"/>
    <numFmt numFmtId="182" formatCode="[$-409]mmm/yy;@"/>
    <numFmt numFmtId="183" formatCode="0.00_);[Red]\(0.00\)"/>
    <numFmt numFmtId="184" formatCode="_ * #,##0.00_ ;_ * \-#,##0.00_ ;_ * &quot;-&quot;??_ ;_ @_ "/>
  </numFmts>
  <fonts count="63">
    <font>
      <sz val="12"/>
      <color theme="1"/>
      <name val="等线"/>
      <charset val="134"/>
      <scheme val="minor"/>
    </font>
    <font>
      <sz val="12"/>
      <color rgb="FF000000"/>
      <name val="等线"/>
      <family val="4"/>
      <charset val="134"/>
    </font>
    <font>
      <b/>
      <sz val="14"/>
      <color rgb="FF000000"/>
      <name val="微软雅黑"/>
      <family val="2"/>
      <charset val="134"/>
    </font>
    <font>
      <b/>
      <sz val="11"/>
      <color rgb="FFFFFFFF"/>
      <name val="微软雅黑"/>
      <family val="2"/>
      <charset val="134"/>
    </font>
    <font>
      <sz val="11"/>
      <color rgb="FF000000"/>
      <name val="等线"/>
      <family val="4"/>
      <charset val="134"/>
    </font>
    <font>
      <b/>
      <sz val="10"/>
      <color rgb="FF000000"/>
      <name val="微软雅黑"/>
      <family val="2"/>
      <charset val="134"/>
    </font>
    <font>
      <sz val="10"/>
      <color rgb="FF000000"/>
      <name val="微软雅黑"/>
      <family val="2"/>
      <charset val="134"/>
    </font>
    <font>
      <sz val="10"/>
      <color rgb="FF000000"/>
      <name val="等线"/>
      <family val="4"/>
      <charset val="134"/>
    </font>
    <font>
      <sz val="9"/>
      <color rgb="FF000000"/>
      <name val="微软雅黑"/>
      <family val="2"/>
      <charset val="134"/>
    </font>
    <font>
      <b/>
      <sz val="9"/>
      <color rgb="FF000000"/>
      <name val="微软雅黑"/>
      <family val="2"/>
      <charset val="134"/>
    </font>
    <font>
      <sz val="9"/>
      <color rgb="FF000000"/>
      <name val="等线"/>
      <family val="4"/>
      <charset val="134"/>
    </font>
    <font>
      <b/>
      <sz val="12"/>
      <color rgb="FF000000"/>
      <name val="微软雅黑"/>
      <family val="2"/>
      <charset val="134"/>
    </font>
    <font>
      <i/>
      <sz val="9"/>
      <color rgb="FF000000"/>
      <name val="微软雅黑"/>
      <family val="2"/>
      <charset val="134"/>
    </font>
    <font>
      <b/>
      <i/>
      <sz val="9"/>
      <color rgb="FF000000"/>
      <name val="微软雅黑"/>
      <family val="2"/>
      <charset val="134"/>
    </font>
    <font>
      <b/>
      <sz val="11"/>
      <color rgb="FF000000"/>
      <name val="微软雅黑"/>
      <family val="2"/>
      <charset val="134"/>
    </font>
    <font>
      <b/>
      <sz val="12"/>
      <color rgb="FFFFFFFF"/>
      <name val="微软雅黑"/>
      <family val="2"/>
      <charset val="134"/>
    </font>
    <font>
      <b/>
      <sz val="10"/>
      <color theme="0"/>
      <name val="微软雅黑"/>
      <family val="2"/>
      <charset val="134"/>
    </font>
    <font>
      <b/>
      <sz val="12"/>
      <color theme="1"/>
      <name val="等线"/>
      <family val="4"/>
      <charset val="134"/>
      <scheme val="minor"/>
    </font>
    <font>
      <b/>
      <sz val="12"/>
      <color rgb="FF000000"/>
      <name val="等线"/>
      <family val="4"/>
      <charset val="134"/>
    </font>
    <font>
      <sz val="9"/>
      <color rgb="FFFF0000"/>
      <name val="微软雅黑"/>
      <family val="2"/>
      <charset val="134"/>
    </font>
    <font>
      <i/>
      <sz val="10"/>
      <color rgb="FF000000"/>
      <name val="微软雅黑"/>
      <family val="2"/>
      <charset val="134"/>
    </font>
    <font>
      <i/>
      <sz val="10"/>
      <color rgb="FFFF0000"/>
      <name val="微软雅黑"/>
      <family val="2"/>
      <charset val="134"/>
    </font>
    <font>
      <b/>
      <i/>
      <sz val="10"/>
      <color rgb="FF0000FF"/>
      <name val="微软雅黑"/>
      <family val="2"/>
      <charset val="134"/>
    </font>
    <font>
      <i/>
      <sz val="10"/>
      <color rgb="FF0000FF"/>
      <name val="微软雅黑"/>
      <family val="2"/>
      <charset val="134"/>
    </font>
    <font>
      <sz val="12"/>
      <color theme="1"/>
      <name val="微软雅黑"/>
      <family val="2"/>
      <charset val="134"/>
    </font>
    <font>
      <b/>
      <sz val="12"/>
      <color theme="1"/>
      <name val="微软雅黑"/>
      <family val="2"/>
      <charset val="134"/>
    </font>
    <font>
      <i/>
      <sz val="10"/>
      <color theme="1" tint="0.499984740745262"/>
      <name val="微软雅黑"/>
      <family val="2"/>
      <charset val="134"/>
    </font>
    <font>
      <sz val="11"/>
      <color rgb="FF000000"/>
      <name val="微软雅黑"/>
      <family val="2"/>
      <charset val="134"/>
    </font>
    <font>
      <sz val="12"/>
      <color theme="1"/>
      <name val="宋体"/>
      <family val="3"/>
      <charset val="134"/>
    </font>
    <font>
      <sz val="12"/>
      <color rgb="FF000000"/>
      <name val="宋体"/>
      <family val="3"/>
      <charset val="134"/>
    </font>
    <font>
      <b/>
      <sz val="12"/>
      <color rgb="FFFF0000"/>
      <name val="微软雅黑"/>
      <family val="2"/>
      <charset val="134"/>
    </font>
    <font>
      <b/>
      <sz val="12"/>
      <color rgb="FF0000FF"/>
      <name val="微软雅黑"/>
      <family val="2"/>
      <charset val="134"/>
    </font>
    <font>
      <b/>
      <sz val="16"/>
      <name val="宋体"/>
      <family val="3"/>
      <charset val="134"/>
    </font>
    <font>
      <u/>
      <sz val="11"/>
      <color rgb="FF0000FF"/>
      <name val="等线"/>
      <family val="4"/>
      <charset val="134"/>
    </font>
    <font>
      <b/>
      <sz val="12"/>
      <color rgb="FF000000"/>
      <name val="宋体"/>
      <family val="3"/>
      <charset val="134"/>
    </font>
    <font>
      <sz val="12"/>
      <color theme="1" tint="0.499984740745262"/>
      <name val="微软雅黑"/>
      <family val="2"/>
      <charset val="134"/>
    </font>
    <font>
      <sz val="12"/>
      <color rgb="FF7E7E7E"/>
      <name val="微软雅黑"/>
      <family val="2"/>
      <charset val="134"/>
    </font>
    <font>
      <sz val="12"/>
      <color rgb="FF000000"/>
      <name val="微软雅黑"/>
      <family val="2"/>
      <charset val="134"/>
    </font>
    <font>
      <i/>
      <sz val="12"/>
      <color rgb="FF7E7E7E"/>
      <name val="微软雅黑"/>
      <family val="2"/>
      <charset val="134"/>
    </font>
    <font>
      <u/>
      <sz val="11"/>
      <color rgb="FF0000FF"/>
      <name val="微软雅黑"/>
      <family val="2"/>
      <charset val="134"/>
    </font>
    <font>
      <b/>
      <sz val="9"/>
      <color rgb="FFFF0000"/>
      <name val="微软雅黑"/>
      <family val="2"/>
      <charset val="134"/>
    </font>
    <font>
      <b/>
      <sz val="8"/>
      <color rgb="FF000000"/>
      <name val="微软雅黑"/>
      <family val="2"/>
      <charset val="134"/>
    </font>
    <font>
      <sz val="8"/>
      <color rgb="FF7F7F7F"/>
      <name val="微软雅黑"/>
      <family val="2"/>
      <charset val="134"/>
    </font>
    <font>
      <sz val="8"/>
      <color rgb="FF595959"/>
      <name val="微软雅黑"/>
      <family val="2"/>
      <charset val="134"/>
    </font>
    <font>
      <b/>
      <sz val="8"/>
      <color theme="1"/>
      <name val="微软雅黑"/>
      <family val="2"/>
      <charset val="134"/>
    </font>
    <font>
      <sz val="8"/>
      <color rgb="FF7E7E7E"/>
      <name val="微软雅黑"/>
      <family val="2"/>
      <charset val="134"/>
    </font>
    <font>
      <sz val="8"/>
      <color theme="1"/>
      <name val="微软雅黑"/>
      <family val="2"/>
      <charset val="134"/>
    </font>
    <font>
      <b/>
      <i/>
      <sz val="8"/>
      <color theme="1"/>
      <name val="微软雅黑"/>
      <family val="2"/>
      <charset val="134"/>
    </font>
    <font>
      <sz val="8"/>
      <color rgb="FF000000"/>
      <name val="微软雅黑"/>
      <family val="2"/>
      <charset val="134"/>
    </font>
    <font>
      <sz val="8"/>
      <color rgb="FF0C0C0C"/>
      <name val="微软雅黑"/>
      <family val="2"/>
      <charset val="134"/>
    </font>
    <font>
      <b/>
      <i/>
      <sz val="8"/>
      <color rgb="FF7F7F7F"/>
      <name val="微软雅黑"/>
      <family val="2"/>
      <charset val="134"/>
    </font>
    <font>
      <b/>
      <i/>
      <sz val="8"/>
      <color rgb="FF000000"/>
      <name val="微软雅黑"/>
      <family val="2"/>
      <charset val="134"/>
    </font>
    <font>
      <sz val="11"/>
      <color theme="1"/>
      <name val="等线"/>
      <family val="4"/>
      <charset val="134"/>
      <scheme val="minor"/>
    </font>
    <font>
      <sz val="8"/>
      <color rgb="FFFF0000"/>
      <name val="微软雅黑"/>
      <family val="2"/>
      <charset val="134"/>
    </font>
    <font>
      <b/>
      <sz val="8"/>
      <color rgb="FFFF0000"/>
      <name val="微软雅黑"/>
      <family val="2"/>
      <charset val="134"/>
    </font>
    <font>
      <sz val="10"/>
      <color rgb="FF000000"/>
      <name val="宋体"/>
      <family val="3"/>
      <charset val="134"/>
    </font>
    <font>
      <b/>
      <sz val="8"/>
      <color rgb="FF808080"/>
      <name val="微软雅黑"/>
      <family val="2"/>
      <charset val="134"/>
    </font>
    <font>
      <sz val="8"/>
      <color rgb="FF808080"/>
      <name val="微软雅黑"/>
      <family val="2"/>
      <charset val="134"/>
    </font>
    <font>
      <b/>
      <sz val="8"/>
      <color rgb="FF0C0C0C"/>
      <name val="微软雅黑"/>
      <family val="2"/>
      <charset val="134"/>
    </font>
    <font>
      <i/>
      <sz val="9"/>
      <color rgb="FFFF0000"/>
      <name val="微软雅黑"/>
      <family val="2"/>
      <charset val="134"/>
    </font>
    <font>
      <b/>
      <sz val="12"/>
      <color rgb="FFFF0000"/>
      <name val="宋体"/>
      <family val="3"/>
      <charset val="134"/>
    </font>
    <font>
      <i/>
      <sz val="11"/>
      <color theme="1" tint="0.499984740745262"/>
      <name val="微软雅黑"/>
      <family val="2"/>
      <charset val="134"/>
    </font>
    <font>
      <sz val="9"/>
      <name val="等线"/>
      <family val="4"/>
      <charset val="134"/>
      <scheme val="minor"/>
    </font>
  </fonts>
  <fills count="24">
    <fill>
      <patternFill patternType="none"/>
    </fill>
    <fill>
      <patternFill patternType="gray125"/>
    </fill>
    <fill>
      <patternFill patternType="solid">
        <fgColor rgb="FFFFFFFF"/>
        <bgColor indexed="64"/>
      </patternFill>
    </fill>
    <fill>
      <patternFill patternType="solid">
        <fgColor rgb="FF2E75B5"/>
        <bgColor indexed="64"/>
      </patternFill>
    </fill>
    <fill>
      <patternFill patternType="solid">
        <fgColor rgb="FF7F7F7F"/>
        <bgColor indexed="64"/>
      </patternFill>
    </fill>
    <fill>
      <patternFill patternType="solid">
        <fgColor rgb="FFD9E2F3"/>
        <bgColor indexed="64"/>
      </patternFill>
    </fill>
    <fill>
      <patternFill patternType="solid">
        <fgColor rgb="FFF2F2F2"/>
        <bgColor indexed="64"/>
      </patternFill>
    </fill>
    <fill>
      <patternFill patternType="solid">
        <fgColor rgb="FFFFFF00"/>
        <bgColor indexed="64"/>
      </patternFill>
    </fill>
    <fill>
      <patternFill patternType="solid">
        <fgColor theme="0"/>
        <bgColor indexed="64"/>
      </patternFill>
    </fill>
    <fill>
      <patternFill patternType="solid">
        <fgColor rgb="FF2F5496"/>
        <bgColor indexed="64"/>
      </patternFill>
    </fill>
    <fill>
      <patternFill patternType="solid">
        <fgColor theme="8"/>
        <bgColor indexed="64"/>
      </patternFill>
    </fill>
    <fill>
      <patternFill patternType="solid">
        <fgColor rgb="FF9CC2E5"/>
        <bgColor indexed="64"/>
      </patternFill>
    </fill>
    <fill>
      <patternFill patternType="solid">
        <fgColor rgb="FFFBE4D5"/>
        <bgColor indexed="64"/>
      </patternFill>
    </fill>
    <fill>
      <patternFill patternType="solid">
        <fgColor rgb="FFC55A11"/>
        <bgColor indexed="64"/>
      </patternFill>
    </fill>
    <fill>
      <patternFill patternType="solid">
        <fgColor rgb="FF5B9BD5"/>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8" tint="0.79979857783745845"/>
        <bgColor indexed="64"/>
      </patternFill>
    </fill>
    <fill>
      <patternFill patternType="solid">
        <fgColor theme="2" tint="-9.9978637043366805E-2"/>
        <bgColor indexed="64"/>
      </patternFill>
    </fill>
    <fill>
      <patternFill patternType="solid">
        <fgColor theme="5" tint="0.79979857783745845"/>
        <bgColor indexed="64"/>
      </patternFill>
    </fill>
    <fill>
      <patternFill patternType="solid">
        <fgColor theme="9" tint="0.59999389629810485"/>
        <bgColor indexed="64"/>
      </patternFill>
    </fill>
    <fill>
      <patternFill patternType="solid">
        <fgColor rgb="FFB4C6E7"/>
        <bgColor indexed="64"/>
      </patternFill>
    </fill>
    <fill>
      <patternFill patternType="solid">
        <fgColor rgb="FFD6DCE4"/>
        <bgColor indexed="64"/>
      </patternFill>
    </fill>
    <fill>
      <patternFill patternType="solid">
        <fgColor rgb="FFE2EFD9"/>
        <bgColor indexed="64"/>
      </patternFill>
    </fill>
  </fills>
  <borders count="43">
    <border>
      <left/>
      <right/>
      <top/>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thin">
        <color rgb="FFFFFFFF"/>
      </left>
      <right/>
      <top style="thin">
        <color rgb="FF000000"/>
      </top>
      <bottom/>
      <diagonal/>
    </border>
    <border>
      <left/>
      <right/>
      <top style="thin">
        <color rgb="FF000000"/>
      </top>
      <bottom/>
      <diagonal/>
    </border>
    <border>
      <left/>
      <right style="thin">
        <color rgb="FFFFFFFF"/>
      </right>
      <top style="thin">
        <color rgb="FF000000"/>
      </top>
      <bottom/>
      <diagonal/>
    </border>
    <border>
      <left/>
      <right/>
      <top/>
      <bottom style="thin">
        <color rgb="FFFFFFFF"/>
      </bottom>
      <diagonal/>
    </border>
    <border>
      <left/>
      <right style="thin">
        <color rgb="FFFFFFFF"/>
      </right>
      <top/>
      <bottom/>
      <diagonal/>
    </border>
    <border>
      <left style="medium">
        <color rgb="FF00B0F0"/>
      </left>
      <right style="medium">
        <color rgb="FF00B0F0"/>
      </right>
      <top style="medium">
        <color rgb="FF00B0F0"/>
      </top>
      <bottom style="medium">
        <color rgb="FF00B0F0"/>
      </bottom>
      <diagonal/>
    </border>
    <border>
      <left style="medium">
        <color rgb="FF00B0F0"/>
      </left>
      <right/>
      <top style="medium">
        <color rgb="FF00B0F0"/>
      </top>
      <bottom/>
      <diagonal/>
    </border>
    <border>
      <left/>
      <right style="medium">
        <color rgb="FF00B0F0"/>
      </right>
      <top style="medium">
        <color rgb="FF00B0F0"/>
      </top>
      <bottom/>
      <diagonal/>
    </border>
    <border>
      <left style="medium">
        <color rgb="FF00B0F0"/>
      </left>
      <right/>
      <top/>
      <bottom style="medium">
        <color rgb="FF00B0F0"/>
      </bottom>
      <diagonal/>
    </border>
    <border>
      <left/>
      <right style="medium">
        <color rgb="FF00B0F0"/>
      </right>
      <top/>
      <bottom style="medium">
        <color rgb="FF00B0F0"/>
      </bottom>
      <diagonal/>
    </border>
    <border>
      <left/>
      <right style="medium">
        <color rgb="FF00B0F0"/>
      </right>
      <top style="medium">
        <color rgb="FF00B0F0"/>
      </top>
      <bottom style="medium">
        <color rgb="FF00B0F0"/>
      </bottom>
      <diagonal/>
    </border>
    <border>
      <left style="thin">
        <color rgb="FF000000"/>
      </left>
      <right/>
      <top/>
      <bottom/>
      <diagonal/>
    </border>
    <border>
      <left/>
      <right style="thin">
        <color rgb="FF000000"/>
      </right>
      <top/>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FFFFFF"/>
      </left>
      <right style="thin">
        <color rgb="FFFFFFFF"/>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2B2B2B"/>
      </right>
      <top style="thin">
        <color rgb="FF2B2B2B"/>
      </top>
      <bottom style="thin">
        <color rgb="FF2B2B2B"/>
      </bottom>
      <diagonal/>
    </border>
    <border>
      <left/>
      <right style="thin">
        <color rgb="FF2B2B2B"/>
      </right>
      <top/>
      <bottom style="thin">
        <color rgb="FF2B2B2B"/>
      </bottom>
      <diagonal/>
    </border>
  </borders>
  <cellStyleXfs count="4">
    <xf numFmtId="0" fontId="0" fillId="0" borderId="0">
      <alignment vertical="center"/>
    </xf>
    <xf numFmtId="9" fontId="52" fillId="0" borderId="0" applyFont="0" applyFill="0" applyBorder="0" applyAlignment="0" applyProtection="0">
      <alignment vertical="center"/>
    </xf>
    <xf numFmtId="181" fontId="52" fillId="0" borderId="0"/>
    <xf numFmtId="184" fontId="52" fillId="0" borderId="0" applyFont="0" applyFill="0" applyBorder="0" applyAlignment="0" applyProtection="0">
      <alignment vertical="center"/>
    </xf>
  </cellStyleXfs>
  <cellXfs count="363">
    <xf numFmtId="0" fontId="0" fillId="0" borderId="0" xfId="0">
      <alignment vertical="center"/>
    </xf>
    <xf numFmtId="0" fontId="1" fillId="2" borderId="0" xfId="0" applyFont="1" applyFill="1" applyAlignment="1"/>
    <xf numFmtId="0" fontId="3" fillId="3" borderId="1" xfId="0" applyFont="1" applyFill="1" applyBorder="1" applyAlignment="1">
      <alignment horizontal="center" vertical="center" wrapText="1"/>
    </xf>
    <xf numFmtId="0" fontId="4" fillId="2" borderId="0" xfId="0" applyFont="1" applyFill="1">
      <alignment vertical="center"/>
    </xf>
    <xf numFmtId="0" fontId="5" fillId="2" borderId="2" xfId="0" applyFont="1" applyFill="1" applyBorder="1" applyAlignment="1">
      <alignment horizontal="center" vertical="center" wrapText="1"/>
    </xf>
    <xf numFmtId="0" fontId="6" fillId="2" borderId="0" xfId="0" applyFont="1" applyFill="1" applyAlignment="1"/>
    <xf numFmtId="0" fontId="4" fillId="2" borderId="0" xfId="0" applyFont="1" applyFill="1" applyAlignment="1"/>
    <xf numFmtId="43" fontId="6" fillId="2" borderId="2" xfId="0" applyNumberFormat="1" applyFont="1" applyFill="1" applyBorder="1" applyAlignment="1">
      <alignment horizontal="left" vertical="center" wrapText="1"/>
    </xf>
    <xf numFmtId="43" fontId="6" fillId="2" borderId="2" xfId="0" applyNumberFormat="1" applyFont="1" applyFill="1" applyBorder="1" applyAlignment="1">
      <alignment horizontal="center" vertical="center" wrapText="1"/>
    </xf>
    <xf numFmtId="43" fontId="6" fillId="2" borderId="2"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7" fillId="2" borderId="0" xfId="0" applyFont="1" applyFill="1" applyAlignment="1"/>
    <xf numFmtId="0" fontId="7" fillId="2" borderId="0" xfId="0" applyFont="1" applyFill="1" applyAlignment="1">
      <alignment horizontal="center"/>
    </xf>
    <xf numFmtId="176" fontId="1" fillId="2" borderId="0" xfId="0" applyNumberFormat="1" applyFont="1" applyFill="1" applyAlignment="1"/>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184" fontId="6" fillId="2" borderId="2" xfId="0" applyNumberFormat="1" applyFont="1" applyFill="1" applyBorder="1">
      <alignment vertical="center"/>
    </xf>
    <xf numFmtId="176" fontId="5" fillId="5" borderId="2" xfId="0" applyNumberFormat="1" applyFont="1" applyFill="1" applyBorder="1" applyAlignment="1">
      <alignment horizontal="center" vertical="center"/>
    </xf>
    <xf numFmtId="184" fontId="6" fillId="2" borderId="0" xfId="0" applyNumberFormat="1" applyFont="1" applyFill="1" applyAlignment="1"/>
    <xf numFmtId="184" fontId="6" fillId="2" borderId="2" xfId="0" applyNumberFormat="1" applyFont="1" applyFill="1" applyBorder="1" applyAlignment="1"/>
    <xf numFmtId="176" fontId="3" fillId="4" borderId="1" xfId="0" applyNumberFormat="1" applyFont="1" applyFill="1" applyBorder="1" applyAlignment="1">
      <alignment horizontal="center" vertical="center" wrapText="1"/>
    </xf>
    <xf numFmtId="184" fontId="3" fillId="4" borderId="1"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43" fontId="3" fillId="4" borderId="1" xfId="0" applyNumberFormat="1" applyFont="1" applyFill="1" applyBorder="1" applyAlignment="1">
      <alignment horizontal="center" vertical="center" wrapText="1"/>
    </xf>
    <xf numFmtId="0" fontId="8" fillId="2" borderId="0" xfId="0" applyFont="1" applyFill="1" applyAlignment="1"/>
    <xf numFmtId="0" fontId="8" fillId="2" borderId="0" xfId="0" applyFont="1" applyFill="1">
      <alignment vertical="center"/>
    </xf>
    <xf numFmtId="0" fontId="9" fillId="2" borderId="0" xfId="0" applyFont="1" applyFill="1">
      <alignment vertical="center"/>
    </xf>
    <xf numFmtId="0" fontId="10" fillId="2" borderId="0" xfId="0" applyFont="1" applyFill="1" applyAlignment="1"/>
    <xf numFmtId="0" fontId="1" fillId="0" borderId="0" xfId="0" applyFont="1" applyAlignment="1"/>
    <xf numFmtId="0" fontId="11" fillId="2" borderId="0" xfId="0" applyFont="1" applyFill="1" applyAlignment="1">
      <alignment horizontal="center" vertical="center"/>
    </xf>
    <xf numFmtId="0" fontId="9" fillId="5" borderId="8" xfId="0" applyFont="1" applyFill="1" applyBorder="1" applyAlignment="1">
      <alignment horizontal="center" vertical="center" wrapText="1"/>
    </xf>
    <xf numFmtId="0" fontId="12" fillId="0" borderId="13" xfId="0" applyFont="1" applyBorder="1" applyAlignment="1">
      <alignment horizontal="center" vertical="center" wrapText="1"/>
    </xf>
    <xf numFmtId="0" fontId="12"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8" fillId="7" borderId="0" xfId="0" applyFont="1" applyFill="1" applyAlignment="1"/>
    <xf numFmtId="0" fontId="9" fillId="2" borderId="0" xfId="0" applyFont="1" applyFill="1" applyAlignment="1">
      <alignment horizontal="center" vertical="center" wrapText="1"/>
    </xf>
    <xf numFmtId="0" fontId="12" fillId="2" borderId="0" xfId="0" applyFont="1" applyFill="1" applyAlignment="1">
      <alignment horizontal="center" vertical="center" wrapText="1"/>
    </xf>
    <xf numFmtId="0" fontId="8" fillId="2" borderId="0" xfId="0" applyFont="1" applyFill="1" applyAlignment="1">
      <alignment horizontal="center" vertical="center"/>
    </xf>
    <xf numFmtId="0" fontId="9" fillId="2" borderId="0" xfId="0" applyFont="1" applyFill="1" applyAlignment="1">
      <alignment vertical="center" wrapText="1"/>
    </xf>
    <xf numFmtId="0" fontId="8" fillId="0" borderId="8" xfId="0" applyFont="1" applyBorder="1" applyAlignment="1">
      <alignment horizontal="center" vertical="center" wrapText="1"/>
    </xf>
    <xf numFmtId="0" fontId="10" fillId="2" borderId="8" xfId="0" applyFont="1" applyFill="1" applyBorder="1" applyAlignment="1"/>
    <xf numFmtId="0" fontId="0" fillId="8" borderId="0" xfId="0" applyFill="1" applyAlignment="1"/>
    <xf numFmtId="182" fontId="15" fillId="9" borderId="1" xfId="0" applyNumberFormat="1" applyFont="1" applyFill="1" applyBorder="1" applyAlignment="1">
      <alignment horizontal="center" vertical="center" wrapText="1"/>
    </xf>
    <xf numFmtId="0" fontId="16" fillId="10" borderId="22" xfId="0" applyFont="1" applyFill="1" applyBorder="1" applyAlignment="1">
      <alignment horizontal="left" vertical="center"/>
    </xf>
    <xf numFmtId="176" fontId="16" fillId="10" borderId="22" xfId="3" applyNumberFormat="1" applyFont="1" applyFill="1" applyBorder="1" applyAlignment="1">
      <alignment horizontal="left" vertical="center"/>
    </xf>
    <xf numFmtId="0" fontId="5" fillId="11" borderId="22" xfId="0" applyFont="1" applyFill="1" applyBorder="1" applyAlignment="1">
      <alignment horizontal="left" vertical="center" indent="1"/>
    </xf>
    <xf numFmtId="176" fontId="5" fillId="11" borderId="22" xfId="3" applyNumberFormat="1" applyFont="1" applyFill="1" applyBorder="1" applyAlignment="1">
      <alignment horizontal="left" vertical="center"/>
    </xf>
    <xf numFmtId="184" fontId="6" fillId="2" borderId="22" xfId="0" applyNumberFormat="1" applyFont="1" applyFill="1" applyBorder="1" applyAlignment="1">
      <alignment horizontal="left" vertical="center" indent="1"/>
    </xf>
    <xf numFmtId="176" fontId="6" fillId="2" borderId="22" xfId="3" applyNumberFormat="1" applyFont="1" applyFill="1" applyBorder="1" applyAlignment="1">
      <alignment horizontal="center" vertical="center"/>
    </xf>
    <xf numFmtId="176" fontId="6" fillId="2" borderId="22" xfId="3" applyNumberFormat="1" applyFont="1" applyFill="1" applyBorder="1" applyAlignment="1">
      <alignment horizontal="left" vertical="center" indent="1"/>
    </xf>
    <xf numFmtId="176" fontId="5" fillId="11" borderId="22" xfId="3" applyNumberFormat="1" applyFont="1" applyFill="1" applyBorder="1" applyAlignment="1">
      <alignment horizontal="center" vertical="center"/>
    </xf>
    <xf numFmtId="0" fontId="5" fillId="11" borderId="23" xfId="0" applyFont="1" applyFill="1" applyBorder="1" applyAlignment="1">
      <alignment horizontal="left" vertical="center"/>
    </xf>
    <xf numFmtId="176" fontId="5" fillId="11" borderId="23" xfId="3" applyNumberFormat="1" applyFont="1" applyFill="1" applyBorder="1" applyAlignment="1">
      <alignment horizontal="left" vertical="center"/>
    </xf>
    <xf numFmtId="0" fontId="1" fillId="0" borderId="0" xfId="0" applyFont="1">
      <alignment vertical="center"/>
    </xf>
    <xf numFmtId="0" fontId="17" fillId="0" borderId="0" xfId="0" applyFont="1">
      <alignment vertical="center"/>
    </xf>
    <xf numFmtId="0" fontId="18" fillId="0" borderId="0" xfId="0" applyFont="1">
      <alignment vertical="center"/>
    </xf>
    <xf numFmtId="182" fontId="5" fillId="2" borderId="0" xfId="0" applyNumberFormat="1" applyFont="1" applyFill="1">
      <alignment vertical="center"/>
    </xf>
    <xf numFmtId="182" fontId="6" fillId="2" borderId="0" xfId="0" applyNumberFormat="1" applyFont="1" applyFill="1">
      <alignment vertical="center"/>
    </xf>
    <xf numFmtId="182" fontId="6" fillId="2" borderId="0" xfId="0" applyNumberFormat="1" applyFont="1" applyFill="1" applyAlignment="1">
      <alignment vertical="center" wrapText="1"/>
    </xf>
    <xf numFmtId="3" fontId="6" fillId="2" borderId="0" xfId="0" applyNumberFormat="1" applyFont="1" applyFill="1">
      <alignment vertical="center"/>
    </xf>
    <xf numFmtId="9" fontId="6" fillId="2" borderId="0" xfId="0" applyNumberFormat="1" applyFont="1" applyFill="1">
      <alignment vertical="center"/>
    </xf>
    <xf numFmtId="182" fontId="6" fillId="0" borderId="0" xfId="0" applyNumberFormat="1" applyFont="1">
      <alignment vertical="center"/>
    </xf>
    <xf numFmtId="3" fontId="8" fillId="2" borderId="0" xfId="0" applyNumberFormat="1" applyFont="1" applyFill="1" applyAlignment="1">
      <alignment horizontal="right" vertical="center"/>
    </xf>
    <xf numFmtId="0" fontId="5" fillId="11" borderId="22" xfId="0" applyFont="1" applyFill="1" applyBorder="1" applyAlignment="1">
      <alignment horizontal="left" vertical="center"/>
    </xf>
    <xf numFmtId="3" fontId="19" fillId="11" borderId="22" xfId="0" applyNumberFormat="1" applyFont="1" applyFill="1" applyBorder="1" applyAlignment="1">
      <alignment horizontal="left" vertical="top" wrapText="1"/>
    </xf>
    <xf numFmtId="3" fontId="6" fillId="11" borderId="22" xfId="0" applyNumberFormat="1" applyFont="1" applyFill="1" applyBorder="1">
      <alignment vertical="center"/>
    </xf>
    <xf numFmtId="3" fontId="8" fillId="2" borderId="22" xfId="0" applyNumberFormat="1" applyFont="1" applyFill="1" applyBorder="1" applyAlignment="1">
      <alignment horizontal="left" vertical="top" wrapText="1"/>
    </xf>
    <xf numFmtId="3" fontId="6" fillId="2" borderId="22" xfId="0" applyNumberFormat="1" applyFont="1" applyFill="1" applyBorder="1">
      <alignment vertical="center"/>
    </xf>
    <xf numFmtId="3" fontId="8" fillId="11" borderId="22" xfId="0" applyNumberFormat="1" applyFont="1" applyFill="1" applyBorder="1" applyAlignment="1">
      <alignment horizontal="left" vertical="top" wrapText="1"/>
    </xf>
    <xf numFmtId="3" fontId="8" fillId="2" borderId="22" xfId="0" applyNumberFormat="1" applyFont="1" applyFill="1" applyBorder="1" applyAlignment="1">
      <alignment vertical="top" wrapText="1"/>
    </xf>
    <xf numFmtId="184" fontId="6" fillId="12" borderId="22" xfId="0" applyNumberFormat="1" applyFont="1" applyFill="1" applyBorder="1" applyAlignment="1">
      <alignment horizontal="left" vertical="center" indent="2"/>
    </xf>
    <xf numFmtId="182" fontId="8" fillId="12" borderId="22" xfId="0" applyNumberFormat="1" applyFont="1" applyFill="1" applyBorder="1" applyAlignment="1">
      <alignment vertical="top" wrapText="1"/>
    </xf>
    <xf numFmtId="3" fontId="6" fillId="12" borderId="22" xfId="0" applyNumberFormat="1" applyFont="1" applyFill="1" applyBorder="1">
      <alignment vertical="center"/>
    </xf>
    <xf numFmtId="3" fontId="8" fillId="11" borderId="22" xfId="0" applyNumberFormat="1" applyFont="1" applyFill="1" applyBorder="1" applyAlignment="1">
      <alignment vertical="top" wrapText="1"/>
    </xf>
    <xf numFmtId="3" fontId="9" fillId="2" borderId="0" xfId="0" applyNumberFormat="1" applyFont="1" applyFill="1" applyAlignment="1">
      <alignment horizontal="right" vertical="center"/>
    </xf>
    <xf numFmtId="184" fontId="5" fillId="2" borderId="22" xfId="0" applyNumberFormat="1" applyFont="1" applyFill="1" applyBorder="1" applyAlignment="1">
      <alignment horizontal="left" vertical="center"/>
    </xf>
    <xf numFmtId="3" fontId="9" fillId="2" borderId="22" xfId="0" applyNumberFormat="1" applyFont="1" applyFill="1" applyBorder="1" applyAlignment="1">
      <alignment vertical="top" wrapText="1"/>
    </xf>
    <xf numFmtId="3" fontId="5" fillId="2" borderId="22" xfId="0" applyNumberFormat="1" applyFont="1" applyFill="1" applyBorder="1">
      <alignment vertical="center"/>
    </xf>
    <xf numFmtId="184" fontId="5" fillId="2" borderId="22" xfId="0" applyNumberFormat="1" applyFont="1" applyFill="1" applyBorder="1" applyAlignment="1">
      <alignment horizontal="left" vertical="center" indent="1"/>
    </xf>
    <xf numFmtId="3" fontId="9" fillId="2" borderId="22" xfId="0" applyNumberFormat="1" applyFont="1" applyFill="1" applyBorder="1" applyAlignment="1">
      <alignment horizontal="left" vertical="top" wrapText="1"/>
    </xf>
    <xf numFmtId="184" fontId="20" fillId="2" borderId="22" xfId="0" applyNumberFormat="1" applyFont="1" applyFill="1" applyBorder="1" applyAlignment="1">
      <alignment horizontal="left" vertical="center" indent="2"/>
    </xf>
    <xf numFmtId="184" fontId="21" fillId="2" borderId="22" xfId="0" applyNumberFormat="1" applyFont="1" applyFill="1" applyBorder="1" applyAlignment="1">
      <alignment horizontal="left" vertical="center" indent="2"/>
    </xf>
    <xf numFmtId="184" fontId="5" fillId="12" borderId="22" xfId="0" applyNumberFormat="1" applyFont="1" applyFill="1" applyBorder="1" applyAlignment="1">
      <alignment horizontal="left" vertical="center" indent="1"/>
    </xf>
    <xf numFmtId="3" fontId="8" fillId="12" borderId="22" xfId="0" applyNumberFormat="1" applyFont="1" applyFill="1" applyBorder="1" applyAlignment="1">
      <alignment horizontal="left" vertical="top" wrapText="1"/>
    </xf>
    <xf numFmtId="3" fontId="5" fillId="12" borderId="22" xfId="0" applyNumberFormat="1" applyFont="1" applyFill="1" applyBorder="1">
      <alignment vertical="center"/>
    </xf>
    <xf numFmtId="184" fontId="5" fillId="2" borderId="22" xfId="0" applyNumberFormat="1" applyFont="1" applyFill="1" applyBorder="1">
      <alignment vertical="center"/>
    </xf>
    <xf numFmtId="184" fontId="6" fillId="2" borderId="22" xfId="0" applyNumberFormat="1" applyFont="1" applyFill="1" applyBorder="1" applyAlignment="1">
      <alignment horizontal="left" vertical="center" indent="2"/>
    </xf>
    <xf numFmtId="179" fontId="15" fillId="13" borderId="1" xfId="0" applyNumberFormat="1" applyFont="1" applyFill="1" applyBorder="1" applyAlignment="1">
      <alignment horizontal="center" vertical="center" wrapText="1"/>
    </xf>
    <xf numFmtId="182" fontId="15" fillId="13" borderId="1" xfId="0" applyNumberFormat="1" applyFont="1" applyFill="1" applyBorder="1" applyAlignment="1">
      <alignment horizontal="center" vertical="center" wrapText="1"/>
    </xf>
    <xf numFmtId="3" fontId="5" fillId="11" borderId="22" xfId="0" applyNumberFormat="1" applyFont="1" applyFill="1" applyBorder="1" applyAlignment="1">
      <alignment horizontal="right" vertical="center"/>
    </xf>
    <xf numFmtId="3" fontId="6" fillId="2" borderId="22" xfId="0" applyNumberFormat="1" applyFont="1" applyFill="1" applyBorder="1" applyAlignment="1">
      <alignment horizontal="right" vertical="center"/>
    </xf>
    <xf numFmtId="3" fontId="5" fillId="11" borderId="22" xfId="0" applyNumberFormat="1" applyFont="1" applyFill="1" applyBorder="1">
      <alignment vertical="center"/>
    </xf>
    <xf numFmtId="9" fontId="15" fillId="14" borderId="1" xfId="0" applyNumberFormat="1" applyFont="1" applyFill="1" applyBorder="1" applyAlignment="1">
      <alignment horizontal="center" vertical="center" wrapText="1"/>
    </xf>
    <xf numFmtId="9" fontId="5" fillId="11" borderId="22" xfId="0" applyNumberFormat="1" applyFont="1" applyFill="1" applyBorder="1" applyAlignment="1">
      <alignment horizontal="right" vertical="center"/>
    </xf>
    <xf numFmtId="9" fontId="6" fillId="2" borderId="25" xfId="0" applyNumberFormat="1" applyFont="1" applyFill="1" applyBorder="1">
      <alignment vertical="center"/>
    </xf>
    <xf numFmtId="9" fontId="6" fillId="2" borderId="22" xfId="0" applyNumberFormat="1" applyFont="1" applyFill="1" applyBorder="1" applyAlignment="1">
      <alignment horizontal="right" vertical="center"/>
    </xf>
    <xf numFmtId="9" fontId="5" fillId="11" borderId="22" xfId="0" applyNumberFormat="1" applyFont="1" applyFill="1" applyBorder="1">
      <alignment vertical="center"/>
    </xf>
    <xf numFmtId="9" fontId="6" fillId="2" borderId="22" xfId="0" applyNumberFormat="1" applyFont="1" applyFill="1" applyBorder="1">
      <alignment vertical="center"/>
    </xf>
    <xf numFmtId="9" fontId="6" fillId="12" borderId="22" xfId="0" applyNumberFormat="1" applyFont="1" applyFill="1" applyBorder="1">
      <alignment vertical="center"/>
    </xf>
    <xf numFmtId="9" fontId="5" fillId="2" borderId="22" xfId="0" applyNumberFormat="1" applyFont="1" applyFill="1" applyBorder="1">
      <alignment vertical="center"/>
    </xf>
    <xf numFmtId="9" fontId="5" fillId="2" borderId="22" xfId="0" applyNumberFormat="1" applyFont="1" applyFill="1" applyBorder="1" applyAlignment="1">
      <alignment horizontal="right" vertical="center"/>
    </xf>
    <xf numFmtId="9" fontId="5" fillId="2" borderId="25" xfId="0" applyNumberFormat="1" applyFont="1" applyFill="1" applyBorder="1">
      <alignment vertical="center"/>
    </xf>
    <xf numFmtId="9" fontId="5" fillId="12" borderId="22" xfId="0" applyNumberFormat="1" applyFont="1" applyFill="1" applyBorder="1" applyAlignment="1">
      <alignment horizontal="right" vertical="center"/>
    </xf>
    <xf numFmtId="182" fontId="5" fillId="0" borderId="0" xfId="0" applyNumberFormat="1" applyFont="1">
      <alignment vertical="center"/>
    </xf>
    <xf numFmtId="184" fontId="22" fillId="2" borderId="22" xfId="0" applyNumberFormat="1" applyFont="1" applyFill="1" applyBorder="1" applyAlignment="1">
      <alignment horizontal="left" vertical="center"/>
    </xf>
    <xf numFmtId="184" fontId="23" fillId="2" borderId="22" xfId="0" applyNumberFormat="1" applyFont="1" applyFill="1" applyBorder="1" applyAlignment="1">
      <alignment horizontal="left" vertical="center" indent="1"/>
    </xf>
    <xf numFmtId="184" fontId="20" fillId="2" borderId="22" xfId="0" applyNumberFormat="1" applyFont="1" applyFill="1" applyBorder="1" applyAlignment="1">
      <alignment horizontal="left" vertical="center" indent="1"/>
    </xf>
    <xf numFmtId="9" fontId="6" fillId="2" borderId="26" xfId="0" applyNumberFormat="1" applyFont="1" applyFill="1" applyBorder="1">
      <alignment vertical="center"/>
    </xf>
    <xf numFmtId="3" fontId="9" fillId="12" borderId="22" xfId="0" applyNumberFormat="1" applyFont="1" applyFill="1" applyBorder="1" applyAlignment="1">
      <alignment horizontal="left" vertical="top" wrapText="1"/>
    </xf>
    <xf numFmtId="3" fontId="5" fillId="2" borderId="22" xfId="0" applyNumberFormat="1" applyFont="1" applyFill="1" applyBorder="1" applyAlignment="1">
      <alignment horizontal="right" vertical="center"/>
    </xf>
    <xf numFmtId="3" fontId="5" fillId="12" borderId="22" xfId="0" applyNumberFormat="1" applyFont="1" applyFill="1" applyBorder="1" applyAlignment="1">
      <alignment horizontal="right" vertical="center"/>
    </xf>
    <xf numFmtId="9" fontId="15" fillId="2" borderId="26" xfId="0" applyNumberFormat="1" applyFont="1" applyFill="1" applyBorder="1" applyAlignment="1">
      <alignment horizontal="center" vertical="center" wrapText="1"/>
    </xf>
    <xf numFmtId="0" fontId="1" fillId="2" borderId="0" xfId="0" applyFont="1" applyFill="1">
      <alignment vertical="center"/>
    </xf>
    <xf numFmtId="0" fontId="18" fillId="5"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lignment vertical="center"/>
    </xf>
    <xf numFmtId="0" fontId="24" fillId="0" borderId="0" xfId="0" applyFont="1">
      <alignment vertical="center"/>
    </xf>
    <xf numFmtId="0" fontId="26" fillId="0" borderId="0" xfId="0" applyFont="1">
      <alignment vertical="center"/>
    </xf>
    <xf numFmtId="181" fontId="27" fillId="0" borderId="0" xfId="0" applyNumberFormat="1" applyFont="1">
      <alignment vertical="center"/>
    </xf>
    <xf numFmtId="181" fontId="27" fillId="0" borderId="0" xfId="0" applyNumberFormat="1" applyFont="1" applyAlignment="1"/>
    <xf numFmtId="181" fontId="28" fillId="0" borderId="0" xfId="2" applyFont="1" applyAlignment="1">
      <alignment vertical="center"/>
    </xf>
    <xf numFmtId="181" fontId="29" fillId="2" borderId="0" xfId="2" applyFont="1" applyFill="1"/>
    <xf numFmtId="181" fontId="29" fillId="2" borderId="0" xfId="2" applyFont="1" applyFill="1" applyAlignment="1">
      <alignment horizontal="center"/>
    </xf>
    <xf numFmtId="181" fontId="29" fillId="0" borderId="0" xfId="2" applyFont="1" applyAlignment="1">
      <alignment vertical="center"/>
    </xf>
    <xf numFmtId="181" fontId="33" fillId="0" borderId="0" xfId="0" applyNumberFormat="1" applyFont="1" applyAlignment="1">
      <alignment vertical="center" wrapText="1"/>
    </xf>
    <xf numFmtId="181" fontId="34" fillId="15" borderId="30" xfId="0" applyNumberFormat="1" applyFont="1" applyFill="1" applyBorder="1" applyAlignment="1">
      <alignment horizontal="center" vertical="center" wrapText="1"/>
    </xf>
    <xf numFmtId="181" fontId="34" fillId="15" borderId="31" xfId="0" applyNumberFormat="1" applyFont="1" applyFill="1" applyBorder="1" applyAlignment="1">
      <alignment horizontal="center" vertical="center"/>
    </xf>
    <xf numFmtId="181" fontId="34" fillId="15" borderId="32" xfId="0" applyNumberFormat="1" applyFont="1" applyFill="1" applyBorder="1" applyAlignment="1">
      <alignment horizontal="center" vertical="center"/>
    </xf>
    <xf numFmtId="180" fontId="34" fillId="8" borderId="33" xfId="0" applyNumberFormat="1" applyFont="1" applyFill="1" applyBorder="1" applyAlignment="1">
      <alignment horizontal="center" vertical="center" wrapText="1"/>
    </xf>
    <xf numFmtId="178" fontId="11" fillId="0" borderId="33" xfId="0" applyNumberFormat="1" applyFont="1" applyBorder="1" applyAlignment="1">
      <alignment horizontal="center" vertical="center" wrapText="1"/>
    </xf>
    <xf numFmtId="0" fontId="35" fillId="16" borderId="33" xfId="0" applyFont="1" applyFill="1" applyBorder="1" applyAlignment="1">
      <alignment horizontal="left" vertical="center" wrapText="1"/>
    </xf>
    <xf numFmtId="181" fontId="34" fillId="17" borderId="30" xfId="0" applyNumberFormat="1" applyFont="1" applyFill="1" applyBorder="1" applyAlignment="1">
      <alignment horizontal="center" vertical="center" wrapText="1"/>
    </xf>
    <xf numFmtId="181" fontId="27" fillId="0" borderId="0" xfId="0" applyNumberFormat="1" applyFont="1" applyAlignment="1">
      <alignment horizontal="center"/>
    </xf>
    <xf numFmtId="181" fontId="27" fillId="0" borderId="0" xfId="0" applyNumberFormat="1" applyFont="1" applyAlignment="1">
      <alignment horizontal="center" vertical="center"/>
    </xf>
    <xf numFmtId="181" fontId="34" fillId="15" borderId="30" xfId="0" applyNumberFormat="1" applyFont="1" applyFill="1" applyBorder="1" applyAlignment="1">
      <alignment horizontal="center" vertical="center"/>
    </xf>
    <xf numFmtId="181" fontId="34" fillId="18" borderId="30" xfId="0" applyNumberFormat="1" applyFont="1" applyFill="1" applyBorder="1" applyAlignment="1">
      <alignment horizontal="center" vertical="center" wrapText="1"/>
    </xf>
    <xf numFmtId="181" fontId="34" fillId="15" borderId="31" xfId="0" applyNumberFormat="1" applyFont="1" applyFill="1" applyBorder="1" applyAlignment="1">
      <alignment horizontal="center" vertical="center" wrapText="1"/>
    </xf>
    <xf numFmtId="0" fontId="11" fillId="0" borderId="30" xfId="0" applyFont="1" applyBorder="1" applyAlignment="1">
      <alignment vertical="center" wrapText="1"/>
    </xf>
    <xf numFmtId="0" fontId="37" fillId="0" borderId="30" xfId="0" applyFont="1" applyBorder="1" applyAlignment="1">
      <alignment vertical="center" wrapText="1"/>
    </xf>
    <xf numFmtId="180" fontId="38" fillId="0" borderId="30" xfId="0" applyNumberFormat="1" applyFont="1" applyBorder="1" applyAlignment="1">
      <alignment horizontal="left" vertical="center" wrapText="1"/>
    </xf>
    <xf numFmtId="3" fontId="34" fillId="15" borderId="37" xfId="0" applyNumberFormat="1" applyFont="1" applyFill="1" applyBorder="1" applyAlignment="1">
      <alignment vertical="center" wrapText="1"/>
    </xf>
    <xf numFmtId="3" fontId="34" fillId="19" borderId="2" xfId="0" applyNumberFormat="1" applyFont="1" applyFill="1" applyBorder="1" applyAlignment="1">
      <alignment vertical="center" wrapText="1"/>
    </xf>
    <xf numFmtId="3" fontId="34" fillId="15" borderId="37" xfId="0" applyNumberFormat="1" applyFont="1" applyFill="1" applyBorder="1" applyAlignment="1">
      <alignment horizontal="left" vertical="center" wrapText="1" indent="1"/>
    </xf>
    <xf numFmtId="177" fontId="34" fillId="15" borderId="30" xfId="0" applyNumberFormat="1" applyFont="1" applyFill="1" applyBorder="1" applyAlignment="1">
      <alignment horizontal="center" vertical="center" wrapText="1"/>
    </xf>
    <xf numFmtId="0" fontId="37" fillId="0" borderId="30" xfId="0" applyFont="1" applyBorder="1" applyAlignment="1">
      <alignment horizontal="center" vertical="center" wrapText="1"/>
    </xf>
    <xf numFmtId="9" fontId="34" fillId="8" borderId="30" xfId="0" applyNumberFormat="1" applyFont="1" applyFill="1" applyBorder="1" applyAlignment="1">
      <alignment horizontal="center" vertical="center" wrapText="1"/>
    </xf>
    <xf numFmtId="181" fontId="34" fillId="8" borderId="30" xfId="0" applyNumberFormat="1" applyFont="1" applyFill="1" applyBorder="1" applyAlignment="1">
      <alignment horizontal="center" vertical="center" wrapText="1"/>
    </xf>
    <xf numFmtId="181" fontId="34" fillId="8" borderId="31" xfId="0" applyNumberFormat="1" applyFont="1" applyFill="1" applyBorder="1" applyAlignment="1">
      <alignment horizontal="center" vertical="center" wrapText="1"/>
    </xf>
    <xf numFmtId="181" fontId="34" fillId="17" borderId="30" xfId="0" applyNumberFormat="1" applyFont="1" applyFill="1" applyBorder="1" applyAlignment="1">
      <alignment vertical="center" wrapText="1"/>
    </xf>
    <xf numFmtId="9" fontId="34" fillId="17" borderId="30" xfId="1" applyFont="1" applyFill="1" applyBorder="1" applyAlignment="1">
      <alignment vertical="center" wrapText="1"/>
    </xf>
    <xf numFmtId="181" fontId="34" fillId="20" borderId="31" xfId="0" applyNumberFormat="1" applyFont="1" applyFill="1" applyBorder="1" applyAlignment="1">
      <alignment horizontal="center" vertical="center" wrapText="1"/>
    </xf>
    <xf numFmtId="181" fontId="34" fillId="20" borderId="32" xfId="0" applyNumberFormat="1" applyFont="1" applyFill="1" applyBorder="1" applyAlignment="1">
      <alignment horizontal="center" vertical="center" wrapText="1"/>
    </xf>
    <xf numFmtId="181" fontId="34" fillId="20" borderId="30" xfId="0" applyNumberFormat="1" applyFont="1" applyFill="1" applyBorder="1" applyAlignment="1">
      <alignment horizontal="center" vertical="center" wrapText="1"/>
    </xf>
    <xf numFmtId="181" fontId="34" fillId="17" borderId="32" xfId="0" applyNumberFormat="1" applyFont="1" applyFill="1" applyBorder="1" applyAlignment="1">
      <alignment horizontal="center" vertical="center" wrapText="1"/>
    </xf>
    <xf numFmtId="3" fontId="29" fillId="15" borderId="2" xfId="0" applyNumberFormat="1" applyFont="1" applyFill="1" applyBorder="1" applyAlignment="1">
      <alignment vertical="center" wrapText="1"/>
    </xf>
    <xf numFmtId="181" fontId="34" fillId="20" borderId="38" xfId="0" applyNumberFormat="1" applyFont="1" applyFill="1" applyBorder="1" applyAlignment="1">
      <alignment horizontal="center" vertical="center" wrapText="1"/>
    </xf>
    <xf numFmtId="181" fontId="4" fillId="0" borderId="0" xfId="0" applyNumberFormat="1" applyFont="1">
      <alignment vertical="center"/>
    </xf>
    <xf numFmtId="178" fontId="27" fillId="0" borderId="0" xfId="0" applyNumberFormat="1" applyFont="1" applyAlignment="1"/>
    <xf numFmtId="178" fontId="27" fillId="0" borderId="0" xfId="0" applyNumberFormat="1" applyFont="1">
      <alignment vertical="center"/>
    </xf>
    <xf numFmtId="0" fontId="29" fillId="0" borderId="0" xfId="0" applyFont="1">
      <alignment vertical="center"/>
    </xf>
    <xf numFmtId="0" fontId="29" fillId="0" borderId="0" xfId="0" applyFont="1" applyAlignment="1">
      <alignment horizontal="left" vertical="center"/>
    </xf>
    <xf numFmtId="0" fontId="29" fillId="0" borderId="0" xfId="0" applyFont="1" applyAlignment="1">
      <alignment horizontal="center" vertical="center"/>
    </xf>
    <xf numFmtId="178" fontId="39" fillId="0" borderId="0" xfId="0" applyNumberFormat="1" applyFont="1" applyAlignment="1">
      <alignment vertical="center" wrapText="1"/>
    </xf>
    <xf numFmtId="178" fontId="40" fillId="0" borderId="0" xfId="0" applyNumberFormat="1" applyFont="1" applyAlignment="1">
      <alignment horizontal="center" vertical="center"/>
    </xf>
    <xf numFmtId="178" fontId="40" fillId="0" borderId="2" xfId="0" applyNumberFormat="1" applyFont="1" applyBorder="1" applyAlignment="1">
      <alignment horizontal="center" vertical="center"/>
    </xf>
    <xf numFmtId="178" fontId="41" fillId="5" borderId="28" xfId="0" applyNumberFormat="1" applyFont="1" applyFill="1" applyBorder="1" applyAlignment="1">
      <alignment horizontal="center" vertical="center" wrapText="1"/>
    </xf>
    <xf numFmtId="0" fontId="41" fillId="5" borderId="28" xfId="0" applyFont="1" applyFill="1" applyBorder="1" applyAlignment="1">
      <alignment horizontal="center" vertical="center" wrapText="1"/>
    </xf>
    <xf numFmtId="178" fontId="41" fillId="21" borderId="2" xfId="0" applyNumberFormat="1" applyFont="1" applyFill="1" applyBorder="1" applyAlignment="1">
      <alignment horizontal="center" vertical="center" wrapText="1"/>
    </xf>
    <xf numFmtId="0" fontId="42" fillId="0" borderId="2" xfId="0" applyFont="1" applyBorder="1" applyAlignment="1">
      <alignment horizontal="left" vertical="center" wrapText="1"/>
    </xf>
    <xf numFmtId="178" fontId="41" fillId="21" borderId="27" xfId="0" applyNumberFormat="1" applyFont="1" applyFill="1" applyBorder="1" applyAlignment="1">
      <alignment horizontal="center" vertical="center" wrapText="1"/>
    </xf>
    <xf numFmtId="178" fontId="41" fillId="0" borderId="2" xfId="0" applyNumberFormat="1" applyFont="1" applyBorder="1" applyAlignment="1">
      <alignment horizontal="center" vertical="center" wrapText="1"/>
    </xf>
    <xf numFmtId="0" fontId="43" fillId="6" borderId="2" xfId="0" applyFont="1" applyFill="1" applyBorder="1" applyAlignment="1">
      <alignment horizontal="left" vertical="center" wrapText="1"/>
    </xf>
    <xf numFmtId="178" fontId="41" fillId="0" borderId="2" xfId="0" applyNumberFormat="1" applyFont="1" applyBorder="1" applyAlignment="1">
      <alignment horizontal="left" vertical="center" wrapText="1"/>
    </xf>
    <xf numFmtId="178" fontId="44" fillId="21" borderId="2" xfId="0" applyNumberFormat="1" applyFont="1" applyFill="1" applyBorder="1" applyAlignment="1">
      <alignment horizontal="center" vertical="center" wrapText="1"/>
    </xf>
    <xf numFmtId="178" fontId="41" fillId="21" borderId="39" xfId="0" applyNumberFormat="1" applyFont="1" applyFill="1" applyBorder="1" applyAlignment="1">
      <alignment horizontal="center" vertical="center" wrapText="1"/>
    </xf>
    <xf numFmtId="0" fontId="43" fillId="6" borderId="29" xfId="0" applyFont="1" applyFill="1" applyBorder="1" applyAlignment="1">
      <alignment horizontal="left" vertical="center" wrapText="1"/>
    </xf>
    <xf numFmtId="0" fontId="45" fillId="6" borderId="27" xfId="0" applyFont="1" applyFill="1" applyBorder="1" applyAlignment="1">
      <alignment horizontal="left" vertical="center" wrapText="1"/>
    </xf>
    <xf numFmtId="0" fontId="42" fillId="6" borderId="2" xfId="0" applyFont="1" applyFill="1" applyBorder="1" applyAlignment="1">
      <alignment horizontal="left" vertical="center" wrapText="1"/>
    </xf>
    <xf numFmtId="178" fontId="9" fillId="0" borderId="0" xfId="0" applyNumberFormat="1" applyFont="1" applyAlignment="1">
      <alignment horizontal="center" vertical="center"/>
    </xf>
    <xf numFmtId="178" fontId="9" fillId="0" borderId="2" xfId="0" applyNumberFormat="1" applyFont="1" applyBorder="1" applyAlignment="1">
      <alignment horizontal="center" vertical="center"/>
    </xf>
    <xf numFmtId="178" fontId="41" fillId="5" borderId="29" xfId="0" applyNumberFormat="1" applyFont="1" applyFill="1" applyBorder="1" applyAlignment="1">
      <alignment horizontal="center" vertical="center" wrapText="1"/>
    </xf>
    <xf numFmtId="0" fontId="42" fillId="0" borderId="2" xfId="0" applyFont="1" applyBorder="1" applyAlignment="1">
      <alignment horizontal="center" vertical="center"/>
    </xf>
    <xf numFmtId="180" fontId="44" fillId="0" borderId="37" xfId="0" applyNumberFormat="1" applyFont="1" applyBorder="1" applyAlignment="1">
      <alignment horizontal="left" vertical="top" wrapText="1"/>
    </xf>
    <xf numFmtId="180" fontId="44" fillId="0" borderId="40" xfId="0" applyNumberFormat="1" applyFont="1" applyBorder="1" applyAlignment="1">
      <alignment horizontal="left" vertical="top" wrapText="1"/>
    </xf>
    <xf numFmtId="0" fontId="42" fillId="6" borderId="29" xfId="0" applyFont="1" applyFill="1" applyBorder="1" applyAlignment="1">
      <alignment horizontal="center" vertical="center"/>
    </xf>
    <xf numFmtId="0" fontId="42" fillId="6" borderId="2" xfId="0" applyFont="1" applyFill="1" applyBorder="1" applyAlignment="1">
      <alignment horizontal="center" vertical="center"/>
    </xf>
    <xf numFmtId="180" fontId="46" fillId="2" borderId="30" xfId="0" applyNumberFormat="1" applyFont="1" applyFill="1" applyBorder="1" applyAlignment="1">
      <alignment horizontal="left" vertical="center" wrapText="1"/>
    </xf>
    <xf numFmtId="180" fontId="48" fillId="2" borderId="30" xfId="0" applyNumberFormat="1" applyFont="1" applyFill="1" applyBorder="1" applyAlignment="1">
      <alignment horizontal="left" vertical="center" wrapText="1"/>
    </xf>
    <xf numFmtId="178" fontId="48" fillId="0" borderId="30" xfId="0" applyNumberFormat="1" applyFont="1" applyBorder="1" applyAlignment="1">
      <alignment horizontal="left" vertical="center" wrapText="1"/>
    </xf>
    <xf numFmtId="0" fontId="48" fillId="0" borderId="30" xfId="0" applyFont="1" applyBorder="1" applyAlignment="1">
      <alignment horizontal="left" vertical="center" wrapText="1"/>
    </xf>
    <xf numFmtId="180" fontId="46" fillId="2" borderId="36" xfId="0" applyNumberFormat="1" applyFont="1" applyFill="1" applyBorder="1" applyAlignment="1">
      <alignment horizontal="left" vertical="center" wrapText="1"/>
    </xf>
    <xf numFmtId="180" fontId="48" fillId="2" borderId="35" xfId="0" applyNumberFormat="1" applyFont="1" applyFill="1" applyBorder="1" applyAlignment="1">
      <alignment horizontal="left" vertical="center" wrapText="1"/>
    </xf>
    <xf numFmtId="180" fontId="46" fillId="2" borderId="39" xfId="0" applyNumberFormat="1" applyFont="1" applyFill="1" applyBorder="1" applyAlignment="1">
      <alignment horizontal="left" vertical="center" wrapText="1"/>
    </xf>
    <xf numFmtId="180" fontId="48" fillId="2" borderId="28" xfId="0" applyNumberFormat="1" applyFont="1" applyFill="1" applyBorder="1" applyAlignment="1">
      <alignment horizontal="left" vertical="center" wrapText="1"/>
    </xf>
    <xf numFmtId="180" fontId="48" fillId="2" borderId="14" xfId="0" applyNumberFormat="1" applyFont="1" applyFill="1" applyBorder="1" applyAlignment="1">
      <alignment horizontal="left" vertical="center" wrapText="1"/>
    </xf>
    <xf numFmtId="180" fontId="46" fillId="2" borderId="19" xfId="0" applyNumberFormat="1" applyFont="1" applyFill="1" applyBorder="1" applyAlignment="1">
      <alignment horizontal="left" vertical="center" wrapText="1"/>
    </xf>
    <xf numFmtId="178" fontId="48" fillId="0" borderId="27" xfId="0" applyNumberFormat="1" applyFont="1" applyBorder="1" applyAlignment="1">
      <alignment horizontal="left" vertical="center" wrapText="1"/>
    </xf>
    <xf numFmtId="0" fontId="48" fillId="0" borderId="18" xfId="0" applyFont="1" applyBorder="1" applyAlignment="1">
      <alignment horizontal="left" vertical="center" wrapText="1"/>
    </xf>
    <xf numFmtId="0" fontId="45" fillId="6" borderId="2" xfId="0" applyFont="1" applyFill="1" applyBorder="1" applyAlignment="1">
      <alignment horizontal="center" vertical="center"/>
    </xf>
    <xf numFmtId="180" fontId="49" fillId="0" borderId="2" xfId="0" applyNumberFormat="1" applyFont="1" applyBorder="1" applyAlignment="1">
      <alignment vertical="center" wrapText="1"/>
    </xf>
    <xf numFmtId="180" fontId="44" fillId="0" borderId="2" xfId="0" applyNumberFormat="1" applyFont="1" applyBorder="1" applyAlignment="1">
      <alignment vertical="center" wrapText="1"/>
    </xf>
    <xf numFmtId="180" fontId="46" fillId="0" borderId="41" xfId="0" applyNumberFormat="1" applyFont="1" applyBorder="1" applyAlignment="1">
      <alignment vertical="center" wrapText="1"/>
    </xf>
    <xf numFmtId="180" fontId="48" fillId="0" borderId="42" xfId="0" applyNumberFormat="1" applyFont="1" applyBorder="1" applyAlignment="1">
      <alignment vertical="center" wrapText="1"/>
    </xf>
    <xf numFmtId="180" fontId="48" fillId="0" borderId="42" xfId="0" applyNumberFormat="1" applyFont="1" applyBorder="1" applyAlignment="1">
      <alignment horizontal="left" vertical="center" wrapText="1"/>
    </xf>
    <xf numFmtId="180" fontId="48" fillId="0" borderId="41" xfId="0" applyNumberFormat="1" applyFont="1" applyBorder="1" applyAlignment="1">
      <alignment horizontal="left" vertical="center" wrapText="1"/>
    </xf>
    <xf numFmtId="0" fontId="42" fillId="0" borderId="2" xfId="0" applyFont="1" applyBorder="1" applyAlignment="1">
      <alignment horizontal="center" vertical="center" wrapText="1"/>
    </xf>
    <xf numFmtId="180" fontId="44" fillId="0" borderId="39" xfId="0" applyNumberFormat="1" applyFont="1" applyBorder="1" applyAlignment="1">
      <alignment horizontal="left" vertical="top" wrapText="1"/>
    </xf>
    <xf numFmtId="0" fontId="46" fillId="0" borderId="30" xfId="0" applyFont="1" applyBorder="1" applyAlignment="1">
      <alignment horizontal="center" vertical="center" wrapText="1"/>
    </xf>
    <xf numFmtId="0" fontId="46" fillId="0" borderId="19" xfId="0" applyFont="1" applyBorder="1" applyAlignment="1">
      <alignment horizontal="center" vertical="center" wrapText="1"/>
    </xf>
    <xf numFmtId="0" fontId="46" fillId="0" borderId="15"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39" xfId="0" applyFont="1" applyBorder="1" applyAlignment="1">
      <alignment horizontal="center" vertical="center" wrapText="1"/>
    </xf>
    <xf numFmtId="0" fontId="48" fillId="0" borderId="33" xfId="0" applyFont="1" applyBorder="1" applyAlignment="1">
      <alignment horizontal="left" vertical="center" wrapText="1"/>
    </xf>
    <xf numFmtId="0" fontId="37" fillId="0" borderId="0" xfId="0" applyFont="1">
      <alignment vertical="center"/>
    </xf>
    <xf numFmtId="0" fontId="42" fillId="6" borderId="2" xfId="0" applyFont="1" applyFill="1" applyBorder="1" applyAlignment="1">
      <alignment vertical="center" wrapText="1"/>
    </xf>
    <xf numFmtId="178" fontId="34" fillId="0" borderId="0" xfId="0" applyNumberFormat="1" applyFont="1" applyAlignment="1">
      <alignment horizontal="left" vertical="center" wrapText="1"/>
    </xf>
    <xf numFmtId="0" fontId="46" fillId="2" borderId="21" xfId="0" applyFont="1" applyFill="1" applyBorder="1" applyAlignment="1">
      <alignment horizontal="left" vertical="center" wrapText="1"/>
    </xf>
    <xf numFmtId="183" fontId="50" fillId="2" borderId="21" xfId="0" applyNumberFormat="1" applyFont="1" applyFill="1" applyBorder="1" applyAlignment="1">
      <alignment horizontal="center" vertical="center" wrapText="1"/>
    </xf>
    <xf numFmtId="183" fontId="51" fillId="2" borderId="21" xfId="0" applyNumberFormat="1" applyFont="1" applyFill="1" applyBorder="1" applyAlignment="1">
      <alignment horizontal="center" vertical="center" wrapText="1"/>
    </xf>
    <xf numFmtId="183" fontId="29" fillId="0" borderId="0" xfId="0" applyNumberFormat="1" applyFont="1">
      <alignment vertical="center"/>
    </xf>
    <xf numFmtId="0" fontId="9" fillId="5" borderId="2" xfId="0" applyFont="1" applyFill="1" applyBorder="1" applyAlignment="1">
      <alignment horizontal="center" vertical="center"/>
    </xf>
    <xf numFmtId="0" fontId="9" fillId="5"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9" fillId="22" borderId="2" xfId="0" applyFont="1" applyFill="1" applyBorder="1">
      <alignment vertical="center"/>
    </xf>
    <xf numFmtId="0" fontId="8" fillId="23" borderId="2" xfId="0" applyFont="1" applyFill="1" applyBorder="1" applyAlignment="1">
      <alignment vertical="center" wrapText="1"/>
    </xf>
    <xf numFmtId="49" fontId="9" fillId="2" borderId="2" xfId="0" applyNumberFormat="1" applyFont="1" applyFill="1" applyBorder="1" applyAlignment="1">
      <alignment vertical="center" wrapText="1"/>
    </xf>
    <xf numFmtId="0" fontId="9" fillId="0" borderId="2" xfId="0" applyFont="1" applyBorder="1" applyAlignment="1">
      <alignment vertical="center" wrapText="1"/>
    </xf>
    <xf numFmtId="0" fontId="9" fillId="2" borderId="2" xfId="0" applyFont="1" applyFill="1" applyBorder="1" applyAlignment="1">
      <alignment vertical="center" wrapText="1"/>
    </xf>
    <xf numFmtId="0" fontId="9" fillId="22" borderId="2" xfId="0" applyFont="1" applyFill="1" applyBorder="1" applyAlignment="1">
      <alignment horizontal="center" vertical="center"/>
    </xf>
    <xf numFmtId="0" fontId="8" fillId="2" borderId="2" xfId="0" applyFont="1" applyFill="1" applyBorder="1" applyAlignment="1">
      <alignment vertical="center" wrapText="1"/>
    </xf>
    <xf numFmtId="0" fontId="8" fillId="23" borderId="2" xfId="0" applyFont="1" applyFill="1" applyBorder="1" applyAlignment="1">
      <alignment horizontal="center" vertical="center"/>
    </xf>
    <xf numFmtId="0" fontId="42" fillId="0" borderId="28" xfId="0" applyFont="1" applyBorder="1" applyAlignment="1">
      <alignment horizontal="center" vertical="center" wrapText="1"/>
    </xf>
    <xf numFmtId="0" fontId="42" fillId="0" borderId="29" xfId="0" applyFont="1" applyBorder="1" applyAlignment="1">
      <alignment horizontal="center" vertical="center" wrapText="1"/>
    </xf>
    <xf numFmtId="0" fontId="48" fillId="0" borderId="14" xfId="0" applyFont="1" applyBorder="1" applyAlignment="1">
      <alignment horizontal="center" vertical="center" wrapText="1"/>
    </xf>
    <xf numFmtId="0" fontId="48" fillId="0" borderId="0" xfId="0" applyFont="1" applyAlignment="1">
      <alignment horizontal="center" vertical="center" wrapText="1"/>
    </xf>
    <xf numFmtId="0" fontId="48" fillId="0" borderId="15" xfId="0" applyFont="1" applyBorder="1" applyAlignment="1">
      <alignment horizontal="center" vertical="center" wrapText="1"/>
    </xf>
    <xf numFmtId="0" fontId="48" fillId="0" borderId="20" xfId="0" applyFont="1" applyBorder="1" applyAlignment="1">
      <alignment horizontal="center" vertical="center" wrapText="1"/>
    </xf>
    <xf numFmtId="0" fontId="48" fillId="0" borderId="36" xfId="0" applyFont="1" applyBorder="1" applyAlignment="1">
      <alignment horizontal="center" vertical="center" wrapText="1"/>
    </xf>
    <xf numFmtId="0" fontId="48" fillId="0" borderId="21" xfId="0" applyFont="1" applyBorder="1" applyAlignment="1">
      <alignment horizontal="center" vertical="center" wrapText="1"/>
    </xf>
    <xf numFmtId="0" fontId="42" fillId="6" borderId="2" xfId="0" applyFont="1" applyFill="1" applyBorder="1" applyAlignment="1">
      <alignment horizontal="left" vertical="center" wrapText="1"/>
    </xf>
    <xf numFmtId="0" fontId="42" fillId="6" borderId="27" xfId="0" applyFont="1" applyFill="1" applyBorder="1" applyAlignment="1">
      <alignment horizontal="center" vertical="center" wrapText="1"/>
    </xf>
    <xf numFmtId="0" fontId="42" fillId="6" borderId="28" xfId="0" applyFont="1" applyFill="1" applyBorder="1" applyAlignment="1">
      <alignment horizontal="center" vertical="center" wrapText="1"/>
    </xf>
    <xf numFmtId="0" fontId="42" fillId="6" borderId="29" xfId="0" applyFont="1" applyFill="1" applyBorder="1" applyAlignment="1">
      <alignment horizontal="center" vertical="center" wrapText="1"/>
    </xf>
    <xf numFmtId="0" fontId="42" fillId="6" borderId="27" xfId="0" applyFont="1" applyFill="1" applyBorder="1" applyAlignment="1">
      <alignment horizontal="center" vertical="center"/>
    </xf>
    <xf numFmtId="0" fontId="42" fillId="6" borderId="28" xfId="0" applyFont="1" applyFill="1" applyBorder="1" applyAlignment="1">
      <alignment horizontal="center" vertical="center"/>
    </xf>
    <xf numFmtId="0" fontId="42" fillId="6" borderId="29" xfId="0" applyFont="1" applyFill="1" applyBorder="1" applyAlignment="1">
      <alignment horizontal="center" vertical="center"/>
    </xf>
    <xf numFmtId="0" fontId="42" fillId="0" borderId="27" xfId="0" applyFont="1" applyBorder="1" applyAlignment="1">
      <alignment horizontal="center" vertical="center"/>
    </xf>
    <xf numFmtId="0" fontId="42" fillId="0" borderId="28" xfId="0" applyFont="1" applyBorder="1" applyAlignment="1">
      <alignment horizontal="center" vertical="center"/>
    </xf>
    <xf numFmtId="0" fontId="42" fillId="0" borderId="29" xfId="0" applyFont="1" applyBorder="1" applyAlignment="1">
      <alignment horizontal="center" vertical="center"/>
    </xf>
    <xf numFmtId="0" fontId="8" fillId="0" borderId="2" xfId="0" applyFont="1" applyBorder="1" applyAlignment="1">
      <alignment horizontal="center" vertical="center"/>
    </xf>
    <xf numFmtId="0" fontId="8" fillId="0" borderId="37" xfId="0" applyFont="1" applyBorder="1" applyAlignment="1">
      <alignment horizontal="center" vertical="center"/>
    </xf>
    <xf numFmtId="178" fontId="41" fillId="0" borderId="2" xfId="0" applyNumberFormat="1" applyFont="1" applyBorder="1" applyAlignment="1">
      <alignment horizontal="center" vertical="center" wrapText="1"/>
    </xf>
    <xf numFmtId="178" fontId="41" fillId="21" borderId="27" xfId="0" applyNumberFormat="1" applyFont="1" applyFill="1" applyBorder="1" applyAlignment="1">
      <alignment horizontal="center" vertical="center" wrapText="1"/>
    </xf>
    <xf numFmtId="178" fontId="41" fillId="21" borderId="28" xfId="0" applyNumberFormat="1" applyFont="1" applyFill="1" applyBorder="1" applyAlignment="1">
      <alignment horizontal="center" vertical="center" wrapText="1"/>
    </xf>
    <xf numFmtId="178" fontId="41" fillId="21" borderId="29" xfId="0" applyNumberFormat="1" applyFont="1" applyFill="1" applyBorder="1" applyAlignment="1">
      <alignment horizontal="center" vertical="center" wrapText="1"/>
    </xf>
    <xf numFmtId="178" fontId="41" fillId="0" borderId="27" xfId="0" applyNumberFormat="1" applyFont="1" applyBorder="1" applyAlignment="1">
      <alignment horizontal="center" vertical="center" wrapText="1"/>
    </xf>
    <xf numFmtId="178" fontId="41" fillId="0" borderId="29" xfId="0" applyNumberFormat="1" applyFont="1" applyBorder="1" applyAlignment="1">
      <alignment horizontal="center" vertical="center" wrapText="1"/>
    </xf>
    <xf numFmtId="0" fontId="44" fillId="0" borderId="37" xfId="0" applyFont="1" applyBorder="1" applyAlignment="1">
      <alignment horizontal="left" vertical="top" wrapText="1"/>
    </xf>
    <xf numFmtId="0" fontId="47" fillId="0" borderId="40" xfId="0" applyFont="1" applyBorder="1" applyAlignment="1">
      <alignment horizontal="left" vertical="top" wrapText="1"/>
    </xf>
    <xf numFmtId="0" fontId="47" fillId="0" borderId="39" xfId="0" applyFont="1" applyBorder="1" applyAlignment="1">
      <alignment horizontal="left" vertical="top" wrapText="1"/>
    </xf>
    <xf numFmtId="178" fontId="46" fillId="0" borderId="37" xfId="0" applyNumberFormat="1" applyFont="1" applyBorder="1" applyAlignment="1">
      <alignment horizontal="left" vertical="center" wrapText="1"/>
    </xf>
    <xf numFmtId="178" fontId="46" fillId="0" borderId="40" xfId="0" applyNumberFormat="1" applyFont="1" applyBorder="1" applyAlignment="1">
      <alignment horizontal="left" vertical="center" wrapText="1"/>
    </xf>
    <xf numFmtId="178" fontId="46" fillId="0" borderId="39" xfId="0" applyNumberFormat="1" applyFont="1" applyBorder="1" applyAlignment="1">
      <alignment horizontal="left" vertical="center" wrapText="1"/>
    </xf>
    <xf numFmtId="180" fontId="46" fillId="0" borderId="20" xfId="0" applyNumberFormat="1" applyFont="1" applyBorder="1" applyAlignment="1">
      <alignment horizontal="left" vertical="center" wrapText="1"/>
    </xf>
    <xf numFmtId="180" fontId="46" fillId="0" borderId="36" xfId="0" applyNumberFormat="1" applyFont="1" applyBorder="1" applyAlignment="1">
      <alignment horizontal="left" vertical="center" wrapText="1"/>
    </xf>
    <xf numFmtId="180" fontId="46" fillId="0" borderId="21" xfId="0" applyNumberFormat="1" applyFont="1" applyBorder="1" applyAlignment="1">
      <alignment horizontal="left" vertical="center" wrapText="1"/>
    </xf>
    <xf numFmtId="178" fontId="41" fillId="0" borderId="28" xfId="0" applyNumberFormat="1" applyFont="1" applyBorder="1" applyAlignment="1">
      <alignment horizontal="center" vertical="center" wrapText="1"/>
    </xf>
    <xf numFmtId="178" fontId="41" fillId="0" borderId="18" xfId="0" applyNumberFormat="1" applyFont="1" applyBorder="1" applyAlignment="1">
      <alignment horizontal="center" vertical="center" wrapText="1"/>
    </xf>
    <xf numFmtId="178" fontId="41" fillId="0" borderId="14" xfId="0" applyNumberFormat="1" applyFont="1" applyBorder="1" applyAlignment="1">
      <alignment horizontal="center" vertical="center" wrapText="1"/>
    </xf>
    <xf numFmtId="0" fontId="43" fillId="6" borderId="27" xfId="0" applyFont="1" applyFill="1" applyBorder="1" applyAlignment="1">
      <alignment horizontal="center" vertical="center" wrapText="1"/>
    </xf>
    <xf numFmtId="0" fontId="43" fillId="6" borderId="28" xfId="0" applyFont="1" applyFill="1" applyBorder="1" applyAlignment="1">
      <alignment horizontal="center" vertical="center" wrapText="1"/>
    </xf>
    <xf numFmtId="0" fontId="43" fillId="6" borderId="29" xfId="0" applyFont="1" applyFill="1" applyBorder="1" applyAlignment="1">
      <alignment horizontal="center" vertical="center" wrapText="1"/>
    </xf>
    <xf numFmtId="0" fontId="42" fillId="0" borderId="27" xfId="0" applyFont="1" applyBorder="1" applyAlignment="1">
      <alignment horizontal="left" vertical="center" wrapText="1"/>
    </xf>
    <xf numFmtId="0" fontId="42" fillId="0" borderId="28" xfId="0" applyFont="1" applyBorder="1" applyAlignment="1">
      <alignment horizontal="left" vertical="center" wrapText="1"/>
    </xf>
    <xf numFmtId="0" fontId="42" fillId="0" borderId="29" xfId="0" applyFont="1" applyBorder="1" applyAlignment="1">
      <alignment horizontal="left" vertical="center" wrapText="1"/>
    </xf>
    <xf numFmtId="0" fontId="45" fillId="0" borderId="19" xfId="0" applyFont="1" applyBorder="1" applyAlignment="1">
      <alignment horizontal="center" vertical="center" wrapText="1"/>
    </xf>
    <xf numFmtId="0" fontId="45" fillId="0" borderId="15" xfId="0" applyFont="1" applyBorder="1" applyAlignment="1">
      <alignment horizontal="center" vertical="center" wrapText="1"/>
    </xf>
    <xf numFmtId="180" fontId="46" fillId="0" borderId="37" xfId="0" applyNumberFormat="1" applyFont="1" applyBorder="1" applyAlignment="1">
      <alignment horizontal="left" vertical="top" wrapText="1"/>
    </xf>
    <xf numFmtId="180" fontId="46" fillId="0" borderId="40" xfId="0" applyNumberFormat="1" applyFont="1" applyBorder="1" applyAlignment="1">
      <alignment horizontal="left" vertical="top" wrapText="1"/>
    </xf>
    <xf numFmtId="180" fontId="46" fillId="0" borderId="39" xfId="0" applyNumberFormat="1" applyFont="1" applyBorder="1" applyAlignment="1">
      <alignment horizontal="left" vertical="top" wrapText="1"/>
    </xf>
    <xf numFmtId="178" fontId="46" fillId="2" borderId="2" xfId="0" applyNumberFormat="1" applyFont="1" applyFill="1" applyBorder="1" applyAlignment="1">
      <alignment horizontal="left" vertical="center" wrapText="1"/>
    </xf>
    <xf numFmtId="180" fontId="44" fillId="0" borderId="37" xfId="0" applyNumberFormat="1" applyFont="1" applyBorder="1" applyAlignment="1">
      <alignment horizontal="left" vertical="center" wrapText="1"/>
    </xf>
    <xf numFmtId="180" fontId="46" fillId="0" borderId="40" xfId="0" applyNumberFormat="1" applyFont="1" applyBorder="1" applyAlignment="1">
      <alignment horizontal="left" vertical="center" wrapText="1"/>
    </xf>
    <xf numFmtId="180" fontId="46" fillId="0" borderId="39" xfId="0" applyNumberFormat="1" applyFont="1" applyBorder="1" applyAlignment="1">
      <alignment horizontal="left" vertical="center" wrapText="1"/>
    </xf>
    <xf numFmtId="180" fontId="44" fillId="0" borderId="37" xfId="0" applyNumberFormat="1" applyFont="1" applyBorder="1" applyAlignment="1">
      <alignment horizontal="left" vertical="top" wrapText="1"/>
    </xf>
    <xf numFmtId="180" fontId="44" fillId="0" borderId="40" xfId="0" applyNumberFormat="1" applyFont="1" applyBorder="1" applyAlignment="1">
      <alignment horizontal="left" vertical="top" wrapText="1"/>
    </xf>
    <xf numFmtId="180" fontId="44" fillId="0" borderId="39" xfId="0" applyNumberFormat="1" applyFont="1" applyBorder="1" applyAlignment="1">
      <alignment horizontal="left" vertical="top" wrapText="1"/>
    </xf>
    <xf numFmtId="178" fontId="11" fillId="0" borderId="0" xfId="0" applyNumberFormat="1" applyFont="1" applyAlignment="1">
      <alignment horizontal="center" vertical="center"/>
    </xf>
    <xf numFmtId="178" fontId="40" fillId="0" borderId="0" xfId="0" applyNumberFormat="1" applyFont="1" applyAlignment="1">
      <alignment horizontal="center" vertical="center"/>
    </xf>
    <xf numFmtId="178" fontId="9" fillId="0" borderId="0" xfId="0" applyNumberFormat="1" applyFont="1" applyAlignment="1">
      <alignment horizontal="right" vertical="center"/>
    </xf>
    <xf numFmtId="178" fontId="40" fillId="0" borderId="2" xfId="0" applyNumberFormat="1" applyFont="1" applyBorder="1" applyAlignment="1">
      <alignment horizontal="center" vertical="center"/>
    </xf>
    <xf numFmtId="178" fontId="9" fillId="0" borderId="2" xfId="0" applyNumberFormat="1" applyFont="1" applyBorder="1" applyAlignment="1">
      <alignment horizontal="center" vertical="center"/>
    </xf>
    <xf numFmtId="181" fontId="34" fillId="15" borderId="18" xfId="0" applyNumberFormat="1" applyFont="1" applyFill="1" applyBorder="1" applyAlignment="1">
      <alignment horizontal="center" vertical="center" wrapText="1"/>
    </xf>
    <xf numFmtId="181" fontId="34" fillId="15" borderId="4" xfId="0" applyNumberFormat="1" applyFont="1" applyFill="1" applyBorder="1" applyAlignment="1">
      <alignment horizontal="center" vertical="center" wrapText="1"/>
    </xf>
    <xf numFmtId="181" fontId="34" fillId="15" borderId="19" xfId="0" applyNumberFormat="1" applyFont="1" applyFill="1" applyBorder="1" applyAlignment="1">
      <alignment horizontal="center" vertical="center" wrapText="1"/>
    </xf>
    <xf numFmtId="181" fontId="34" fillId="15" borderId="14" xfId="0" applyNumberFormat="1" applyFont="1" applyFill="1" applyBorder="1" applyAlignment="1">
      <alignment horizontal="center" vertical="center" wrapText="1"/>
    </xf>
    <xf numFmtId="181" fontId="34" fillId="15" borderId="0" xfId="0" applyNumberFormat="1" applyFont="1" applyFill="1" applyAlignment="1">
      <alignment horizontal="center" vertical="center" wrapText="1"/>
    </xf>
    <xf numFmtId="181" fontId="34" fillId="15" borderId="15" xfId="0" applyNumberFormat="1" applyFont="1" applyFill="1" applyBorder="1" applyAlignment="1">
      <alignment horizontal="center" vertical="center" wrapText="1"/>
    </xf>
    <xf numFmtId="181" fontId="34" fillId="15" borderId="20" xfId="0" applyNumberFormat="1" applyFont="1" applyFill="1" applyBorder="1" applyAlignment="1">
      <alignment horizontal="center" vertical="center" wrapText="1"/>
    </xf>
    <xf numFmtId="181" fontId="34" fillId="15" borderId="36" xfId="0" applyNumberFormat="1" applyFont="1" applyFill="1" applyBorder="1" applyAlignment="1">
      <alignment horizontal="center" vertical="center" wrapText="1"/>
    </xf>
    <xf numFmtId="181" fontId="34" fillId="15" borderId="21" xfId="0" applyNumberFormat="1" applyFont="1" applyFill="1" applyBorder="1" applyAlignment="1">
      <alignment horizontal="center" vertical="center" wrapText="1"/>
    </xf>
    <xf numFmtId="181" fontId="34" fillId="17" borderId="30" xfId="0" applyNumberFormat="1" applyFont="1" applyFill="1" applyBorder="1" applyAlignment="1">
      <alignment horizontal="center" vertical="center" wrapText="1"/>
    </xf>
    <xf numFmtId="181" fontId="34" fillId="15" borderId="30" xfId="0" applyNumberFormat="1" applyFont="1" applyFill="1" applyBorder="1" applyAlignment="1">
      <alignment horizontal="center" vertical="center" wrapText="1"/>
    </xf>
    <xf numFmtId="180" fontId="34" fillId="8" borderId="33" xfId="0" applyNumberFormat="1" applyFont="1" applyFill="1" applyBorder="1" applyAlignment="1">
      <alignment horizontal="center" vertical="center" wrapText="1"/>
    </xf>
    <xf numFmtId="180" fontId="34" fillId="8" borderId="34" xfId="0" applyNumberFormat="1" applyFont="1" applyFill="1" applyBorder="1" applyAlignment="1">
      <alignment horizontal="center" vertical="center" wrapText="1"/>
    </xf>
    <xf numFmtId="180" fontId="34" fillId="8" borderId="35" xfId="0" applyNumberFormat="1" applyFont="1" applyFill="1" applyBorder="1" applyAlignment="1">
      <alignment horizontal="center" vertical="center" wrapText="1"/>
    </xf>
    <xf numFmtId="178" fontId="11" fillId="0" borderId="30" xfId="0" applyNumberFormat="1" applyFont="1" applyBorder="1" applyAlignment="1">
      <alignment horizontal="center" vertical="center" wrapText="1"/>
    </xf>
    <xf numFmtId="0" fontId="36" fillId="16" borderId="30" xfId="0" applyFont="1" applyFill="1" applyBorder="1" applyAlignment="1">
      <alignment horizontal="left" vertical="center" wrapText="1"/>
    </xf>
    <xf numFmtId="0" fontId="35" fillId="16" borderId="30" xfId="0" applyFont="1" applyFill="1" applyBorder="1" applyAlignment="1">
      <alignment horizontal="left" vertical="center" wrapText="1"/>
    </xf>
    <xf numFmtId="181" fontId="30" fillId="2" borderId="0" xfId="2" applyFont="1" applyFill="1" applyAlignment="1">
      <alignment horizontal="left" vertical="center" wrapText="1"/>
    </xf>
    <xf numFmtId="181" fontId="31" fillId="2" borderId="0" xfId="2" applyFont="1" applyFill="1" applyAlignment="1">
      <alignment horizontal="left" vertical="center" wrapText="1"/>
    </xf>
    <xf numFmtId="181" fontId="32" fillId="8" borderId="0" xfId="2" applyFont="1" applyFill="1" applyAlignment="1">
      <alignment horizontal="center" vertical="center"/>
    </xf>
    <xf numFmtId="181" fontId="34" fillId="15" borderId="31" xfId="0" applyNumberFormat="1" applyFont="1" applyFill="1" applyBorder="1" applyAlignment="1">
      <alignment horizontal="center" vertical="center"/>
    </xf>
    <xf numFmtId="181" fontId="34" fillId="15" borderId="32" xfId="0" applyNumberFormat="1" applyFont="1" applyFill="1" applyBorder="1" applyAlignment="1">
      <alignment horizontal="center" vertical="center"/>
    </xf>
    <xf numFmtId="181" fontId="34" fillId="20" borderId="31" xfId="0" applyNumberFormat="1" applyFont="1" applyFill="1" applyBorder="1" applyAlignment="1">
      <alignment horizontal="center" vertical="center" wrapText="1"/>
    </xf>
    <xf numFmtId="181" fontId="34" fillId="20" borderId="32" xfId="0" applyNumberFormat="1" applyFont="1" applyFill="1" applyBorder="1" applyAlignment="1">
      <alignment horizontal="center" vertical="center" wrapText="1"/>
    </xf>
    <xf numFmtId="181" fontId="34" fillId="20" borderId="38" xfId="0" applyNumberFormat="1" applyFont="1" applyFill="1" applyBorder="1" applyAlignment="1">
      <alignment horizontal="center" vertical="center" wrapText="1"/>
    </xf>
    <xf numFmtId="181" fontId="34" fillId="15" borderId="30" xfId="0" applyNumberFormat="1" applyFont="1" applyFill="1" applyBorder="1" applyAlignment="1">
      <alignment horizontal="center" vertical="center"/>
    </xf>
    <xf numFmtId="181" fontId="34" fillId="15" borderId="38" xfId="0" applyNumberFormat="1" applyFont="1" applyFill="1" applyBorder="1" applyAlignment="1">
      <alignment horizontal="center" vertical="center"/>
    </xf>
    <xf numFmtId="0" fontId="26" fillId="0" borderId="30" xfId="0" applyFont="1" applyBorder="1" applyAlignment="1">
      <alignment horizontal="center" vertical="center" wrapText="1"/>
    </xf>
    <xf numFmtId="0" fontId="25" fillId="0" borderId="30" xfId="0" applyFont="1" applyBorder="1" applyAlignment="1">
      <alignment horizontal="left" vertical="center" wrapText="1"/>
    </xf>
    <xf numFmtId="0" fontId="24" fillId="0" borderId="30" xfId="0" applyFont="1" applyBorder="1" applyAlignment="1">
      <alignment horizontal="left" vertical="center"/>
    </xf>
    <xf numFmtId="0" fontId="24" fillId="0" borderId="30" xfId="0" applyFont="1" applyBorder="1" applyAlignment="1">
      <alignment horizontal="left" vertical="center" wrapText="1"/>
    </xf>
    <xf numFmtId="0" fontId="26" fillId="0" borderId="30" xfId="0" applyFont="1" applyBorder="1" applyAlignment="1">
      <alignment horizontal="left" vertical="center" wrapText="1"/>
    </xf>
    <xf numFmtId="0" fontId="25" fillId="0" borderId="30" xfId="0" applyFont="1" applyBorder="1" applyAlignment="1">
      <alignment horizontal="left" vertical="center"/>
    </xf>
    <xf numFmtId="0" fontId="26" fillId="0" borderId="0" xfId="0" applyFont="1" applyAlignment="1">
      <alignment horizontal="left" vertical="center"/>
    </xf>
    <xf numFmtId="0" fontId="18" fillId="2" borderId="2"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28" xfId="0" applyFont="1" applyFill="1" applyBorder="1" applyAlignment="1">
      <alignment horizontal="center" vertical="center"/>
    </xf>
    <xf numFmtId="0" fontId="18" fillId="2" borderId="29"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29" xfId="0" applyFont="1" applyFill="1" applyBorder="1" applyAlignment="1">
      <alignment horizontal="center" vertical="center" wrapText="1"/>
    </xf>
    <xf numFmtId="182" fontId="15" fillId="9" borderId="1" xfId="0" applyNumberFormat="1" applyFont="1" applyFill="1" applyBorder="1" applyAlignment="1">
      <alignment horizontal="center" vertical="center" wrapText="1"/>
    </xf>
    <xf numFmtId="182" fontId="15" fillId="9" borderId="24" xfId="0" applyNumberFormat="1" applyFont="1" applyFill="1" applyBorder="1" applyAlignment="1">
      <alignment horizontal="center" vertical="center" wrapText="1"/>
    </xf>
    <xf numFmtId="0" fontId="9" fillId="5" borderId="8" xfId="0" applyFont="1" applyFill="1" applyBorder="1" applyAlignment="1">
      <alignment horizontal="center" vertical="center" wrapText="1"/>
    </xf>
    <xf numFmtId="0" fontId="14" fillId="2" borderId="0" xfId="0" applyFont="1" applyFill="1" applyAlignment="1">
      <alignment horizontal="left" vertical="center" wrapText="1"/>
    </xf>
    <xf numFmtId="0" fontId="9" fillId="5" borderId="9"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6" borderId="14" xfId="0" applyFont="1" applyFill="1" applyBorder="1" applyAlignment="1">
      <alignment horizontal="center" vertical="center" wrapText="1"/>
    </xf>
    <xf numFmtId="0" fontId="12" fillId="6" borderId="15" xfId="0" applyFont="1" applyFill="1" applyBorder="1" applyAlignment="1">
      <alignment horizontal="center" vertical="center" wrapText="1"/>
    </xf>
    <xf numFmtId="0" fontId="12" fillId="6" borderId="18" xfId="0" applyFont="1" applyFill="1" applyBorder="1" applyAlignment="1">
      <alignment horizontal="center" vertical="center" wrapText="1"/>
    </xf>
    <xf numFmtId="0" fontId="12" fillId="6" borderId="19" xfId="0" applyFont="1" applyFill="1" applyBorder="1" applyAlignment="1">
      <alignment horizontal="center" vertical="center" wrapText="1"/>
    </xf>
    <xf numFmtId="0" fontId="12" fillId="6" borderId="20"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9" fillId="5" borderId="16"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3" xfId="0" applyFont="1" applyBorder="1" applyAlignment="1">
      <alignment horizontal="center" vertical="center" wrapText="1"/>
    </xf>
    <xf numFmtId="0" fontId="11" fillId="2" borderId="0" xfId="0" applyFont="1" applyFill="1" applyAlignment="1">
      <alignment horizontal="center" vertical="center"/>
    </xf>
    <xf numFmtId="0" fontId="2" fillId="2" borderId="0" xfId="0" applyFont="1" applyFill="1" applyAlignment="1">
      <alignment horizontal="center" vertical="center"/>
    </xf>
    <xf numFmtId="0" fontId="3" fillId="4"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2" fillId="2" borderId="6" xfId="0" applyFont="1" applyFill="1" applyBorder="1" applyAlignment="1">
      <alignment horizontal="center" vertical="center"/>
    </xf>
    <xf numFmtId="0" fontId="3" fillId="4" borderId="4" xfId="0" applyFont="1" applyFill="1" applyBorder="1" applyAlignment="1">
      <alignment horizontal="center" vertical="center" wrapText="1"/>
    </xf>
    <xf numFmtId="0" fontId="6" fillId="2" borderId="0" xfId="0" applyFont="1" applyFill="1" applyAlignment="1">
      <alignment horizontal="left" vertical="center" wrapText="1"/>
    </xf>
    <xf numFmtId="0" fontId="6" fillId="2" borderId="0" xfId="0" applyFont="1" applyFill="1" applyAlignment="1">
      <alignment horizontal="left" vertical="center"/>
    </xf>
  </cellXfs>
  <cellStyles count="4">
    <cellStyle name="百分比" xfId="1" builtinId="5"/>
    <cellStyle name="常规" xfId="0" builtinId="0"/>
    <cellStyle name="常规 2 2" xfId="2" xr:uid="{00000000-0005-0000-0000-00001E000000}"/>
    <cellStyle name="千位分隔"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3.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47" Type="http://schemas.openxmlformats.org/officeDocument/2006/relationships/externalLink" Target="externalLinks/externalLink34.xml"/><Relationship Id="rId63" Type="http://schemas.openxmlformats.org/officeDocument/2006/relationships/externalLink" Target="externalLinks/externalLink50.xml"/><Relationship Id="rId68" Type="http://schemas.openxmlformats.org/officeDocument/2006/relationships/externalLink" Target="externalLinks/externalLink55.xml"/><Relationship Id="rId84" Type="http://schemas.openxmlformats.org/officeDocument/2006/relationships/externalLink" Target="externalLinks/externalLink71.xml"/><Relationship Id="rId89" Type="http://schemas.openxmlformats.org/officeDocument/2006/relationships/externalLink" Target="externalLinks/externalLink76.xml"/><Relationship Id="rId16" Type="http://schemas.openxmlformats.org/officeDocument/2006/relationships/externalLink" Target="externalLinks/externalLink3.xml"/><Relationship Id="rId11" Type="http://schemas.openxmlformats.org/officeDocument/2006/relationships/worksheet" Target="worksheets/sheet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74" Type="http://schemas.openxmlformats.org/officeDocument/2006/relationships/externalLink" Target="externalLinks/externalLink61.xml"/><Relationship Id="rId79" Type="http://schemas.openxmlformats.org/officeDocument/2006/relationships/externalLink" Target="externalLinks/externalLink66.xml"/><Relationship Id="rId5" Type="http://schemas.openxmlformats.org/officeDocument/2006/relationships/worksheet" Target="worksheets/sheet5.xml"/><Relationship Id="rId90" Type="http://schemas.openxmlformats.org/officeDocument/2006/relationships/externalLink" Target="externalLinks/externalLink77.xml"/><Relationship Id="rId95" Type="http://schemas.microsoft.com/office/2017/06/relationships/rdRichValue" Target="richData/rdrichvalue.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externalLink" Target="externalLinks/externalLink33.xml"/><Relationship Id="rId59" Type="http://schemas.openxmlformats.org/officeDocument/2006/relationships/externalLink" Target="externalLinks/externalLink46.xml"/><Relationship Id="rId67" Type="http://schemas.openxmlformats.org/officeDocument/2006/relationships/externalLink" Target="externalLinks/externalLink5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54" Type="http://schemas.openxmlformats.org/officeDocument/2006/relationships/externalLink" Target="externalLinks/externalLink41.xml"/><Relationship Id="rId62" Type="http://schemas.openxmlformats.org/officeDocument/2006/relationships/externalLink" Target="externalLinks/externalLink49.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91" Type="http://schemas.openxmlformats.org/officeDocument/2006/relationships/theme" Target="theme/theme1.xml"/><Relationship Id="rId9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externalLink" Target="externalLinks/externalLink36.xml"/><Relationship Id="rId5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externalLink" Target="externalLinks/externalLink18.xml"/><Relationship Id="rId44" Type="http://schemas.openxmlformats.org/officeDocument/2006/relationships/externalLink" Target="externalLinks/externalLink31.xml"/><Relationship Id="rId52" Type="http://schemas.openxmlformats.org/officeDocument/2006/relationships/externalLink" Target="externalLinks/externalLink39.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94" Type="http://schemas.openxmlformats.org/officeDocument/2006/relationships/sheetMetadata" Target="metadata.xml"/><Relationship Id="rId9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microsoft.com/office/2017/06/relationships/rdRichValueTypes" Target="richData/rdRichValueTypes.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sharedStrings" Target="sharedStrings.xml"/><Relationship Id="rId9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5</xdr:col>
      <xdr:colOff>1222963</xdr:colOff>
      <xdr:row>25</xdr:row>
      <xdr:rowOff>15287</xdr:rowOff>
    </xdr:from>
    <xdr:to>
      <xdr:col>8</xdr:col>
      <xdr:colOff>1535289</xdr:colOff>
      <xdr:row>26</xdr:row>
      <xdr:rowOff>3911012</xdr:rowOff>
    </xdr:to>
    <xdr:pic>
      <xdr:nvPicPr>
        <xdr:cNvPr id="2" name="图片 1">
          <a:extLst>
            <a:ext uri="{FF2B5EF4-FFF2-40B4-BE49-F238E27FC236}">
              <a16:creationId xmlns:a16="http://schemas.microsoft.com/office/drawing/2014/main" id="{E0E903DB-9BB9-3583-826E-F59844F441C0}"/>
            </a:ext>
          </a:extLst>
        </xdr:cNvPr>
        <xdr:cNvPicPr>
          <a:picLocks noChangeAspect="1"/>
        </xdr:cNvPicPr>
      </xdr:nvPicPr>
      <xdr:blipFill>
        <a:blip xmlns:r="http://schemas.openxmlformats.org/officeDocument/2006/relationships" r:embed="rId1"/>
        <a:stretch>
          <a:fillRect/>
        </a:stretch>
      </xdr:blipFill>
      <xdr:spPr>
        <a:xfrm>
          <a:off x="2850444" y="26685287"/>
          <a:ext cx="7678326" cy="43190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596900</xdr:colOff>
          <xdr:row>11</xdr:row>
          <xdr:rowOff>50800</xdr:rowOff>
        </xdr:from>
        <xdr:to>
          <xdr:col>9</xdr:col>
          <xdr:colOff>177800</xdr:colOff>
          <xdr:row>15</xdr:row>
          <xdr:rowOff>25400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0</xdr:col>
      <xdr:colOff>7620</xdr:colOff>
      <xdr:row>0</xdr:row>
      <xdr:rowOff>635</xdr:rowOff>
    </xdr:from>
    <xdr:to>
      <xdr:col>32</xdr:col>
      <xdr:colOff>215265</xdr:colOff>
      <xdr:row>50</xdr:row>
      <xdr:rowOff>176530</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620" y="635"/>
          <a:ext cx="21276945" cy="116566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enqi-my.sharepoint.com/Users/cheewu/Desktop/Kathy/c/VC/NWD/NWDC/REAL/CW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fenqi.im/omniprime/Documents%20and%20Settings/J.%20Fred%20Weston/Desktop/Chowdhry/MB3%20-%20Models/Merger%20Book/MB3%20-%20Models/Models/industry%20characteristic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BJW-vFS-01a/Global_Fin/EARD/Misc/Ariel/FY14/FY14P6/Monthly%20CCS%20Report/Windows/Windows_IPX&amp;WS_OPEX%20report%20-%20FY14%20P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psliuqiang/AppData/Local/Microsoft/Windows/Temporary%20Internet%20Files/Content.Outlook/DUFE5N3V/2013&#24180;&#20154;&#21592;&#32534;&#21046;&#34920;final&#29256;--&#24635;&#37096;%20(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nps0060-hkx/SHARED/Sectors/CSM/Clients/Interbrew/Project%20Hippo/Updated%20Valuation/Updated%20DCF/Hippo%20DCF_27%20Jan%2003%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Win.fenqi.im/omniprime/Users/admin/Desktop/&#39044;&#31639;/&#31206;&#33485;081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cnv-xiwan01/2.%20Report/Wendy/MP-SR/Marco%20Polo%20Program/Candidate%20Database/MP%20Rotation%20Program%20People%20Li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Budget/2005Budget/PTA0600000-BU2005v01(PTCv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BJW-vFS-01a/Global_Fin/EARD/Misc/Ariel/FY14/FY14P6/Monthly%20CCS%20Report/WEB/old/FY14%20P06%20WEB%20China%20financial%20repor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fenqi-my.sharepoint.com/Mastering%20Financial%20Modelling/Cash_Flow.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harepoint/sites/dspbiz/Shared%20Documents/DSP%20Headcount%20Reports/080805%20DSP%20Budget%20Headcount%20Repor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harepoint/sites/heotopex/Forecast/FY11%20Forecast/FY11%20Q2%20October%20Forecast/FY11%20MSCIS%20Opex%20Forecast%20template%20PSL.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harepoint/sites/heotopex/FY13%20Budget/Templates/FY13%20MSCIS%20Opex%20Budget%20template%20GSCS.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BJW-vFS-01a/Global_Fin/EARD/Misc/Ariel/FY14/FY14P8/Task/Copy%20of%20FY14%20P07%20WF%20A-O%20China%20financial%20repor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40;&#19996;&#37329;&#34701;&#24120;&#35268;&#32463;&#33829;&#20998;&#26512;&#25253;&#21578;/2017&#24180;/2017&#24180;7&#26376;/2017&#24180;&#37329;&#34701;&#38598;&#22242;&#36130;&#21153;&#19994;&#32489;&#25253;&#34920;&#65288;&#25130;&#27490;7&#26376;&#65289;.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beech/reports/Executive/CCS/CCS_Commerci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Reporting/2015&#27169;&#25311;&#21512;&#24182;&#25253;&#34920;/Q4/&#27169;&#25311;&#21512;&#24182;&#25253;&#34920;/&#23002;&#25087;/2-&#24037;&#36164;&#26680;&#31639;&#26126;&#32454;/&#24037;&#36164;&#26680;&#31639;&#65288;201307-&#65289;/2013&#24180;8&#26376;/2013&#24180;8&#26376;&#24037;&#36164;&#26126;&#32454;/2013&#24180;8&#26376;&#23454;&#21457;-&#28304;/11-2013&#24180;8&#26376;&#23454;&#21457;-&#32593;&#38134;&#22312;&#32447;&#65288;&#25253;&#31614;&#65289;.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91F74FAD/&#32463;&#33829;&#26376;&#25253;-2010&#24180;10&#26376;-&#27719;&#2463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Budget/17&#24180;&#39044;&#31639;/WORK/2-&#32534;&#21046;&#21450;&#26550;&#26500;/2013&#24180;/1-&#32534;&#21046;&#34920;/&#32534;&#21046;&#32456;&#29256;/CHO&amp;GC&#31995;&#32479;/2013&#24180;&#32534;&#21046;&#34920;--&#24635;&#37096;V4final&#65288;sc&#6528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Administrator/AppData/Local/Microsoft/Windows/Temporary%20Internet%20Files/Content.Outlook/4N45GQ60/2013&#24180;&#20154;&#21592;&#32534;&#21046;&#34920;final&#29256;-&#22791;&#20214;&#24211;-&#21306;&#22495;-1128.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harepoint/Users/joemarti/AppData/Local/Microsoft/Windows/Temporary%20Internet%20Files/Content.Outlook/C229KK7J/R3%20MSCIS%20Opex%20-%20FY11%20Actuals%20with%20Revised%20Budget%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19978;&#24066;&#25991;&#26723;/&#19994;&#32489;&#25259;&#38706;/2007&#24180;&#24230;/1&#12289;2007&#24180;1&#23395;&#24230;/Documents%20and%20Settings/albertchan/Local%20Settings/Temporary%20Internet%20Files/OLK89/&#20511;&#35843;&#26399;&#38388;&#25991;&#20214;/&#39044;&#31639;&#31649;&#29702;/Peoples&#39044;&#31639;/2006%20Budget%20(25.1.06)%20v2&#65293;people'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CHENGA~1/AppData/Local/Temp/Rar$DI00.279/2013&#24180;&#20154;&#21592;&#32534;&#21046;&#34920;(&#31532;&#22235;&#29256;)--&#20179;&#20648;&#37096;&#12304;OD&#23457;&#26680;&#12305;.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Users/chungfre/AppData/Local/Microsoft/Windows/Temporary%20Internet%20Files/Content.Outlook/T7XT1M66/Lion%20-%20Financial%20Projection%20-%20v144.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WORK/2-&#32534;&#21046;&#21450;&#26550;&#26500;/2013&#24180;/1-&#32534;&#21046;&#34920;/&#32534;&#21046;&#32456;&#29256;/CHO&amp;GC&#31995;&#32479;/2013&#24180;&#32534;&#21046;&#34920;--&#24635;&#37096;V4final&#65288;sc&#652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20154;&#21147;&#36164;&#28304;&#35268;&#21010;/09-11&#24180;&#25112;&#30053;&#35268;&#21010;/&#32844;&#33021;&#20108;&#32447;&#35843;&#25972;/&#39118;&#38505;&#24212;&#23545;/&#21508;&#21306;&#22495;&#27719;&#24635;/&#27827;&#21335;/&#24320;&#23553;&#26032;&#22885;&#20154;&#21147;&#36164;&#28304;&#25253;&#34920;(2008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Users/cherie%20zhao/Desktop/9&#26376;&#20851;&#36134;/9&#26376;&#20221;&#36130;&#21153;&#25253;&#34920;/&#35843;&#25972;&#20998;&#24405;&#21450;&#35797;&#31639;&#24179;&#34913;&#3492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2007&#24180;&#24037;&#20316;&#25991;&#20214;&#22841;/&#34218;&#37228;&#31649;&#29702;/2007&#35843;&#34218;&#24037;&#20316;/&#20154;&#26412;&#20013;&#24515;&#24037;&#20316;/&#24180;&#34218;&#27979;&#31639;/&#34218;&#28857;&#34920;&#35843;&#25972;/2007-01-03/&#34218;&#28857;&#34920;&#35843;&#25972;06111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ts02/CCGTools/CCG-Oct0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20154;&#21147;&#36164;&#28304;&#35268;&#21010;/09-11&#24180;&#25112;&#30053;&#35268;&#21010;/&#32844;&#33021;&#20108;&#32447;&#35843;&#25972;/&#39118;&#38505;&#24212;&#23545;/&#21508;&#21306;&#22495;&#27719;&#24635;/&#27827;&#21335;/&#27931;&#38451;&#26032;&#22885;&#28082;&#21270;&#27668;2008&#24180;11&#26376;&#20154;&#21147;&#36164;&#28304;&#25253;&#3492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cnv-xiwan01/2.%20Report/team/Finance/FY08/Monthly%20Report/FY08%20PD12/FY08%20PD08/STBC%20Team%20OPEX%20Feb%20-%20FY08.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WORK/2-&#32534;&#21046;&#21450;&#26550;&#26500;/2013&#24180;/1-&#32534;&#21046;&#34920;/&#32534;&#21046;&#32456;&#29256;/CHO&amp;GC&#31995;&#32479;/2013&#24180;&#32534;&#21046;/&#25910;&#22238;&#34920;&#26684;/&#25552;&#20132;&#23457;&#26680;&#29256;/2013&#24180;&#20154;&#21592;&#32534;&#21046;&#34920;&#8212;&#27861;&#21153;&#37096;.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10.10.222.50/d/&#20803;&#23195;/&#39044;&#31639;&#26126;&#32454;&#21450;&#27719;&#24635;&#34920;--to&#36130;&#21153;/&#19996;&#21271;/&#39044;&#31639;&#26126;&#32454;-&#19996;&#21271;/&#19996;&#21271;&#32844;&#33021;&#26126;&#32454;.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Users/liufang12/Desktop/JD/3&#20140;&#19996;&#21830;&#22478;/2016Q4&#21450;&#24180;&#32456;/Q4&#21644;&#24180;&#24230;&#26368;&#32456;/&#20854;&#20182;/3C&#20107;&#19994;&#37096;/&#21021;&#29256;/1.17&#26085;-2016&#24180;Q4&#32489;&#25928;&#24180;&#32456;&#22870;&#25972;&#21512;&#33829;&#38144;%20(2).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psliuqiang/AppData/Local/Microsoft/Windows/Temporary%20Internet%20Files/Content.Outlook/DUFE5N3V/2013&#24180;&#20154;&#21592;&#32534;&#21046;&#34920;final&#29256;--&#24635;&#37096;&#35268;&#21010;&#37096;.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G:/&#20140;&#19996;2013/&#39044;&#31639;/2013&#24180;&#20154;&#21592;&#32534;&#21046;&#34920;--&#20179;&#20648;&#37096;&#65288;&#22823;&#36135;&#20179;&#31649;&#29702;&#37096;&#6528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beech/reports/Budget/FY00/Consolidated%20Management%20-%20SEC/Income%20Statements/Consolidated_Product_SEC.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Users/360buy/AppData/Local/Microsoft/Windows/Temporary%20Internet%20Files/POP/&#26376;&#25253;/POP&#25968;&#25454;&#35201;&#27714;.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Users/yanlu6/Documents/working%20paper/&#21512;&#24182;&#25253;&#34920;/201611/TT%2020161130%20%20&#37329;&#34701;&#31185;&#2521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25105;&#30340;&#24037;&#20316;&#25991;&#20214;&#22841;/&#20250;&#35745;&#25253;&#34920;/2014.3-12/Final-8.31/Cash%20flow/cash%20flow.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zhaichangyu/AppData/Local/Microsoft/Windows/Temporary%20Internet%20Files/Content.Outlook/ERQK80DX/&#19996;&#23478;&#37329;&#26381;-&#25910;&#20837;&#30456;&#2085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31-&#24180;&#24230;&#39044;&#31639;/2009&#24180;&#39044;&#31639;&#32534;&#21046;/09%20Budget/&#39044;&#31639;&#27169;&#22411;-&#38472;&#24635;/360Buy%20FM_08120403%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G:/ImgFinPublic/Usage%20Template.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Program%20Files/Tencent/Foxmail/Temp/360buy%20Valuation%20v12%200716_M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chenganping/AppData/Local/Microsoft/Windows/Temporary%20Internet%20Files/Content.Outlook/VIVJH6L0/2013&#24180;&#32534;&#21046;/&#32473;&#34218;&#37228;&#25552;&#20379;&#30340;&#21305;&#37197;&#34920;/&#29616;&#26377;&#20154;&#21592;&#23545;&#24212;&#32534;&#21046;&#21305;&#37197;&#34920;&#65288;&#19996;&#21271;&#21306;&#22495;&#20998;&#20844;&#21496;&#65289;.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2007&#24180;&#24037;&#20316;&#25991;&#20214;&#22841;/&#34218;&#37228;&#31649;&#29702;/2007&#35843;&#34218;&#24037;&#20316;/&#24180;&#32456;&#22870;&#24037;&#20316;&#25991;&#20214;&#22841;/02%20&#24180;&#32456;&#22870;&#21457;&#25918;&#34920;/&#23433;&#29790;&#31185;&#38598;&#22242;/Documents%20and%20Settings/gaopeng/Local%20Settings/Temporary%20Internet%20Files/Content.IE5/4HC185QJ/&#24180;&#32456;&#25968;&#25454;&#25910;&#38598;&#27169;&#29256;(07.1.12&#26085;&#23436;&#2510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Administrator/AppData/Local/Microsoft/Windows/Temporary%20Internet%20Files/Content.Outlook/4N45GQ60/&#21103;&#26412;2013&#24180;&#20154;&#21592;&#32534;&#21046;&#34920;&#27861;&#21153;&#37096;(1)%20(3).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2007&#24180;&#24037;&#20316;&#25991;&#20214;&#22841;/&#34218;&#37228;&#31649;&#29702;/2007&#35843;&#34218;&#24037;&#20316;/&#24180;&#32456;&#22870;&#24037;&#20316;&#25991;&#20214;&#22841;/&#24635;&#39069;&#27979;&#31639;&#25968;&#25454;&#25910;&#38598;/&#23433;&#29790;&#31185;&#38598;&#22242;/&#24180;&#32456;&#25968;&#25454;&#25910;&#38598;&#27169;&#29256;(07.1.12&#26085;&#23436;&#25104;)&#26412;&#37096;.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2016&#24180;&#39044;&#31639;&#27169;&#29256;-&#20379;&#24212;&#38142;&#37329;&#34701;20151027.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Mac/caiwu/Users/cherie%20zhao/Desktop/9&#26376;&#20851;&#36134;/9&#26376;&#20221;&#36130;&#21153;&#25253;&#34920;/&#35843;&#25972;&#20998;&#24405;&#21450;&#35797;&#31639;&#24179;&#34913;&#3492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37096;&#38376;&#32844;&#20301;&#20215;&#20540;&#21306;&#38388;/&#32844;&#20301;&#20215;&#20540;&#20998;&#26512;&#35780;&#23457;/&#32844;&#20301;&#20215;&#20540;&#20998;&#26512;&#35780;&#23457;/&#32844;&#20301;&#35780;&#20215;&#20462;&#27491;&#32467;&#26524;/&#38598;&#22242;&#24635;&#37096;&#32844;&#20301;&#20215;&#20540;&#35780;&#20215;&#34920;&#65288;&#25171;&#20998;&#34920;&#65289;-&#29579;&#20908;&#33267;2010091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Reporting/2015&#27169;&#25311;&#21512;&#24182;&#25253;&#34920;/Q4/&#27169;&#25311;&#21512;&#24182;&#25253;&#34920;/2013&#24037;&#36164;/8&#26376;&#24037;&#36164;/&#20445;&#38505;/8&#26376;&#20221;&#31038;&#20445;&#20844;&#31215;&#37329;&#26126;&#32454;&#34920;.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Administrator/AppData/Local/Microsoft/Windows/Temporary%20Internet%20Files/Content.Outlook/4N45GQ60/2013&#24180;&#20154;&#21592;&#32534;&#21046;&#34920;--&#21806;&#21518;&#31649;&#29702;&#37096;--&#21306;&#22495;V2.0.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39044;&#31639;/&#39044;&#31639;&#32534;&#21046;/2016&#24180;&#39044;&#31639;/2016&#24180;&#39044;&#31639;&#36820;&#22238;/2016&#24180;&#39044;&#31639;&#36820;&#22238;/0206/&#30830;&#35748;&#29256;&#39044;&#31639;-2016&#21518;&#21488;&#37096;&#38376;/&#30830;&#35748;&#29256;&#39044;&#31639;-2016&#21518;&#21488;&#37096;&#38376;/&#27861;&#24459;&#21512;&#35268;&#37096;/C/&#32463;&#33829;&#35745;&#21010;&#27169;&#26495;G-&#36164;&#26412;&#24320;&#25903;.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21592;&#24037;&#30446;&#24405;/&#24352;&#39062;&#28751;/&#25237;&#21518;&#31649;&#29702;/&#24320;&#31080;&#30003;&#35831;/&#24320;&#31080;&#30003;&#35831;&#34920;&#26684;&#65288;&#19996;&#23478;&#65289;.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Reporting/2015&#27169;&#25311;&#21512;&#24182;&#25253;&#34920;/Q4/&#27169;&#25311;&#21512;&#24182;&#25253;&#34920;/&#38598;&#22242;&#25991;&#20214;/&#9733;&#23457;&#35745;/&#9650;PBC/2014Q1/Q1PBC/Q1&#34218;&#37228;&#36164;&#26009;/Q1&#21592;&#24037;&#24037;&#36164;&#26126;&#32454;&#34920;-to&#37048;&#23071;.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Budget/17&#24180;&#39044;&#31639;/2017&#24180;&#39044;&#31639;&#21021;&#29256;/&#32844;&#33021;&#37096;&#38376;/17&#24180;&#32844;&#33021;&#37096;&#38376;&#39044;&#31639;&#21021;&#29256;/17&#24180;&#32844;&#33021;&#37096;&#38376;&#21021;&#29256;&#39044;&#31639;-1222/17&#24180;&#32844;&#33021;&#37096;&#38376;&#21021;&#29256;&#39044;&#31639;-1222/&#20154;&#21147;&#36164;&#28304;&#19982;&#34892;&#25919;1227/&#37329;&#34701;&#38598;&#22242;2017&#24180;&#39044;&#31639;&#32534;&#21046;&#27169;&#26495;D--&#36164;&#26412;&#24320;&#25903;-1227.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39044;&#31639;/&#39044;&#31639;&#27169;&#26495;&#21442;&#35265;/&#39044;&#31639;&#36820;&#22238;1105/&#20445;&#38505;&#19994;&#21153;&#37096;1106/CW/&#20445;&#38505;&#19994;&#21153;&#37096;1216CW/&#32463;&#33829;&#35745;&#21010;&#27169;&#26495;G-&#36164;&#26412;&#24320;&#25903;-&#20445;&#38505;&#19994;&#21153;&#37096;1416CW.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Reporting/2015&#27169;&#25311;&#21512;&#24182;&#25253;&#34920;/Q4/&#27169;&#25311;&#21512;&#24182;&#25253;&#34920;/&#26472;&#23143;/&#31038;&#20445;&#20844;&#31215;&#37329;&#30456;&#20851;&#36164;&#26009;/2013&#24180;5&#26376;/2013.5&#19996;&#21271;&#21306;&#31038;&#20445;&#26126;&#32454;0603/2013.5&#19996;&#21271;&#21306;&#31038;&#20445;&#26126;&#32454;/2013&#24180;5&#26376;&#19996;&#21271;&#21306;&#31038;&#20445;&#26126;&#32454;.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Users/aixiaoqing/AppData/Local/Microsoft/Windows/Temporary%20Internet%20Files/Content.Outlook/6AJ9ENUV/2016&#24180;&#25307;&#32856;&#36827;&#24230;&#27719;&#24635;&#29579;&#19968;&#23485;-&#27169;&#26495;0722.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HR&#65288;2012&#65289;/1%20&#20154;&#20107;&amp;&#32452;&#32455;&#20449;&#24687;&#31649;&#29702;/&#20154;&#21147;&#36164;&#28304;&#26376;&#25253;/9&#26376;/&#150;&#21335;&#26032;&#22885;&#28165;&#27905;&#33021;&#28304;)2012&#24180;9&#26376;&#20154;&#21147;&#36164;&#28304;&#26376;&#25253;&#3492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32489;&#25928;&#24037;&#20316;/&#23454;&#38469;&#24037;&#20316;/&#32771;&#26680;KPI/2017&#23454;&#38469;&#32771;&#26680;/Q3/Q3_03%20&#25351;&#26631;&#20307;&#31995;/&#20140;&#19996;&#37329;&#34701;_Q3&amp;Q4_&#32489;&#25928;KPI_&#37096;&#38376;&#27807;&#36890;_%20V1.4&#65288;20170801&#65289;.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report-july/Feb2011&#29983;&#20135;&#29615;&#33410;&#25928;&#29575;&#20998;&#26512;/Deliverables/0003%20&#32463;&#33829;&#21608;&#25253;&#19987;&#39064;&#20998;&#26512;&amp;&#25351;&#26631;/&#20122;&#39532;&#36874;&#21608;&#25253;/001%20&#32463;&#33829;&#26376;&#25253;/12&#26376;/&#32463;&#33829;&#26376;&#25253;-&#27719;&#24635;(11&#26376;25&#26085;&#20250;&#35758;&#29992;)/&#32463;&#33829;&#26376;&#25253;-2010&#24180;10&#26376;-&#27719;&#24635;.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DOCUME~1/wangdan/LOCALS~1/Temp/Rar$DI01.234/&#21306;&#22495;&#32489;&#25928;&#36131;&#20219;&#2007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toshiba/AppData/Local/Microsoft/Windows/Temporary%20Internet%20Files/Content.Outlook/J0LGEWVD/20121123-2013&#24180;&#20154;&#21592;&#32534;&#21046;&#34920;final&#29256;--&#24635;&#37096;-&#39135;&#21697;&#37096;.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Users/liuxu8/Desktop/&#36164;&#28304;&#32452;/2016&#24180;4&#26376;&#21830;&#22478;&#20184;&#36153;&#36164;&#28304;&#25286;&#20998;.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Users/Administrator/AppData/Roaming/Foxmail7/Temp-11300-20141021184156/2014&#24180;&#39044;&#31639;&#27169;&#29256;-&#30005;&#20449;&#22686;&#20540;&#19994;&#21153;&#32447;1211.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CJF/&#38134;&#34892;&#36134;&#26412;/4&#26376;/2016&#24180;4&#26376;&#22825;&#27941;&#27941;&#25237;&#29702;&#36130;&#38505;&#32593;&#38134;&#24179;&#21488;&#36134;&#26412;.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Users/liufang12/Desktop/2019&#24180;&#32534;&#21046;&#39044;&#31639;/&#25151;&#23627;&#21644;&#20154;&#24037;&#25104;&#26412;&#34920;/2019&#24180;&#25151;&#23627;&#20351;&#29992;&#36153;&#39044;&#31639;%20-&#32479;&#31609;%20to%20&#36130;&#21153;%20-%20OD&#65288;1214&#65289;.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34394;&#25311;&#21033;&#28070;&#20013;&#24515;-&#32844;&#33021;&#37096;&#38376;&#25286;&#20998;/2017/Jan/&#21103;&#26412;2017&#24180;1&#26376;-&#25968;&#25454;&#37096;&#19987;&#39033;&#26381;&#21153;&#36153;.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10.2.12.11/finance%20report/BFT%20Report/FY2010/Q1.10/Exp/Mar.10/Exp%20data-new-Mar.1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34218;&#37228;&#30456;&#20851;/2-&#39044;&#31639;/2018&#24180;&#39044;&#31639;&#32534;&#21046;/&#25104;&#26412;&#30721;&#34920;06.23.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2018/2018P01/&#20132;&#26131;&#20449;&#24687;&#30331;&#35760;&#34920;V2.0-1231.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Users/&#26234;/AppData/Local/Microsoft/Windows/INetCache/Content.Outlook/88T9QBKV/&#32463;&#33829;&#35745;&#21010;&#27169;&#26495;G-&#36164;&#26412;&#24320;&#25903;.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016&#24180;&#39044;&#31639;/20160206&#39044;&#31639;-&#32456;&#31295;/Users/huchun/Desktop/2013&#24180;&#20154;&#21592;&#32534;&#21046;&#34920;-&#21306;&#22495;&#36130;&#21153;(3).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39044;&#31639;/2017&#24180;&#39044;&#31639;/&#25903;&#20184;&#39044;&#31639;/2017&#24180;2&#26376;25&#21495;-&#25903;&#20184;&#33829;&#38144;&#37096;&#35843;&#25972;1&#19975;&#20803;&#24046;&#26053;&#36153;&#33267;&#19987;&#39033;&#26381;&#21153;&#36153;&#29992;&#20110;&#20225;&#19994;QQ/&#25903;&#20184;&#19994;&#21153;&#39044;&#31639;-&#30830;&#35748;&#31295;-0224-0227&#35843;&#25972;1&#19975;&#24046;&#29575;&#36153;&#33267;&#19987;&#39033;&#26381;&#21153;&#36153;&#29992;&#20110;&#20225;&#19994;QQ/&#21103;&#26412;&#37329;&#34701;&#38598;&#22242;2017&#24180;&#39044;&#31639;&#32534;&#21046;&#27169;&#26495;B-&#32452;&#32455;&#26550;&#26500;&#19982;&#20154;&#21592;&#32534;&#21046;-&#25903;&#20184;&#19994;&#21153;&#37096;.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jrfile/&#20140;&#19996;&#37329;&#34701;-&#36130;&#21153;&#37096;-&#32463;&#33829;&#20998;&#26512;&#37096;-FP&amp;A/&#24037;&#20316;-&#22266;&#36164;/2018.1/&#22266;&#23450;&#36164;&#20135;&#21488;&#36134;2.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
      <sheetName val="summary"/>
      <sheetName val="all"/>
      <sheetName val="consol"/>
      <sheetName val="reconcil"/>
      <sheetName val="ph 1"/>
      <sheetName val="ph 2"/>
      <sheetName val="ph 3"/>
      <sheetName val="ph 4"/>
      <sheetName val="Construction"/>
      <sheetName val="Revenue"/>
      <sheetName val="Land &amp; reloca"/>
      <sheetName val="pre-start"/>
      <sheetName val="Infrastructure"/>
      <sheetName val="public facility"/>
      <sheetName val="P-5%C+5%"/>
      <sheetName val="P-10%C+10%"/>
      <sheetName val="P-20%"/>
      <sheetName val="p-30%"/>
      <sheetName val="P+10%"/>
      <sheetName val="development"/>
      <sheetName val="Sheet4"/>
      <sheetName val="Sheet1"/>
      <sheetName val="Sheet6"/>
      <sheetName val="Sheet7"/>
      <sheetName val="Sheet8"/>
      <sheetName val="Sheet9"/>
      <sheetName val="Sheet10"/>
      <sheetName val="Sheet11"/>
      <sheetName val="Sheet12"/>
      <sheetName val="Sheet13"/>
      <sheetName val="Sheet14"/>
      <sheetName val="Sheet15"/>
      <sheetName val="Sheet16"/>
      <sheetName val="Module1"/>
      <sheetName val="科目映射关系&amp;部门&amp;下拉选择"/>
      <sheetName val="规模比较"/>
      <sheetName val="渠道指标参数"/>
      <sheetName val="流量指标参数"/>
      <sheetName val="工资核算表"/>
      <sheetName val="码表"/>
      <sheetName val="总部"/>
      <sheetName val="Industry"/>
      <sheetName val="Tickmarks"/>
      <sheetName val="Safari09"/>
      <sheetName val="数据库"/>
      <sheetName val="Factset"/>
      <sheetName val="Display"/>
      <sheetName val="辅助"/>
      <sheetName val="Account"/>
      <sheetName val="在产品2001"/>
      <sheetName val="4-货币资金-现金"/>
      <sheetName val="各地社保信息"/>
      <sheetName val="1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et Cos."/>
      <sheetName val="Industry"/>
      <sheetName val="assumption"/>
      <sheetName val="剥离前"/>
      <sheetName val="工资核算表"/>
      <sheetName val="Account"/>
      <sheetName val="VIPS_Annotation_Sheet"/>
      <sheetName val="VIPS_Exchange_Sheet"/>
      <sheetName val="VIPS_Live_Sheet"/>
      <sheetName val="VS Consensus"/>
      <sheetName val="VIPS_Validation_Sheet"/>
      <sheetName val="1月实发"/>
      <sheetName val="明细分类账"/>
      <sheetName val="Sheet1"/>
      <sheetName val="码表"/>
      <sheetName val="总部"/>
      <sheetName val="Menu"/>
      <sheetName val="Cover_封面"/>
      <sheetName val="Parameters"/>
      <sheetName val="Factset"/>
      <sheetName val="Revenues"/>
      <sheetName val="Others"/>
      <sheetName val="Live Experience summary"/>
      <sheetName val="渠道指标参数"/>
      <sheetName val="流量指标参数"/>
      <sheetName val="US GAAP FS"/>
      <sheetName val="原TB表"/>
      <sheetName val="22.短期借款"/>
      <sheetName val="Tickmarks"/>
      <sheetName val="Safari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ve Experience summary"/>
      <sheetName val="Live Experience detail"/>
      <sheetName val="Live Experience Line CPH"/>
      <sheetName val="Live Experience total"/>
      <sheetName val="IPX CN"/>
      <sheetName val="IPX JP"/>
      <sheetName val="IPX KR"/>
      <sheetName val="P67036(CN)"/>
      <sheetName val="P68174(CN)"/>
      <sheetName val="P80110(JP)"/>
      <sheetName val="P38868(JP)"/>
      <sheetName val="P40190(KR)"/>
      <sheetName val="P10038595(KR)"/>
      <sheetName val="P58914(MGR)"/>
      <sheetName val="Mercury"/>
      <sheetName val="Sheet2"/>
      <sheetName val="hosting"/>
      <sheetName val="码表"/>
      <sheetName val="总部"/>
      <sheetName val="实际与预算科目对照"/>
      <sheetName val="1.4_数据汇总"/>
      <sheetName val="Industry"/>
      <sheetName val="Account"/>
      <sheetName val="Entity"/>
      <sheetName val="IC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总部"/>
      <sheetName val="码表"/>
      <sheetName val="作业优化--标准流程"/>
      <sheetName val="作业优化--质量"/>
      <sheetName val="作业优化--应收"/>
      <sheetName val="Sheet2"/>
      <sheetName val="附注"/>
      <sheetName val="序列定义"/>
      <sheetName val="序列定义（供参考）"/>
      <sheetName val="序列"/>
      <sheetName val="下拉菜单"/>
      <sheetName val="里程碑节点分类"/>
      <sheetName val="mapping"/>
      <sheetName val="产出分类&amp;评价标准"/>
      <sheetName val="财富管理部"/>
      <sheetName val="Memo"/>
      <sheetName val="科目映射关系&amp;部门&amp;下拉选择"/>
      <sheetName val="填表说明"/>
      <sheetName val="附表"/>
      <sheetName val="低值资产清单及价格参考"/>
      <sheetName val="辅助"/>
      <sheetName val="农村底表-V1"/>
      <sheetName val="管理报表"/>
      <sheetName val="Summary"/>
      <sheetName val="2013年人员编制表"/>
      <sheetName val="STBC ALL"/>
      <sheetName val="发薪单位名称"/>
      <sheetName val="1月实发"/>
      <sheetName val="2.1-采销概览"/>
      <sheetName val="TT template"/>
      <sheetName val="清单定稿"/>
      <sheetName val="各地社保信息"/>
      <sheetName val="名称"/>
      <sheetName val="人员编制"/>
      <sheetName val="利润表"/>
      <sheetName val="2.2-1-商品排行榜"/>
      <sheetName val="代码"/>
      <sheetName val="1月"/>
      <sheetName val="Display"/>
      <sheetName val="Assumptions"/>
      <sheetName val="Criteria"/>
      <sheetName val="DATA-OUT"/>
      <sheetName val="US GAAP FS"/>
      <sheetName val="原TB表"/>
      <sheetName val="Links"/>
      <sheetName val="Lead"/>
      <sheetName val="WGQ"/>
      <sheetName val="PL"/>
      <sheetName val="Assumption"/>
      <sheetName val="Exp Structure by Project"/>
      <sheetName val="Exp Structure by BU"/>
      <sheetName val="Parameters"/>
      <sheetName val="2016年现金流"/>
      <sheetName val="4-货币资金-现金"/>
      <sheetName val="公司部期后逾期"/>
      <sheetName val="TB-&gt;"/>
      <sheetName val="工资核算表"/>
      <sheetName val="候选人信息"/>
      <sheetName val="下拉选项"/>
      <sheetName val="Graph 1"/>
      <sheetName val="Dropbox"/>
      <sheetName val="AP_Accrued"/>
      <sheetName val="Cash Flow Worksheet"/>
      <sheetName val="IA movement"/>
      <sheetName val="内部往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ssumptions"/>
      <sheetName val="Audit"/>
      <sheetName val="Ratios"/>
      <sheetName val="Revenues"/>
      <sheetName val="Margins"/>
      <sheetName val="Fixed Assets"/>
      <sheetName val="Other LT assets"/>
      <sheetName val="WC"/>
      <sheetName val="Others"/>
      <sheetName val="PL"/>
      <sheetName val="BS"/>
      <sheetName val="CF"/>
      <sheetName val="VALUATION"/>
      <sheetName val="WACC"/>
      <sheetName val="Sensitivities"/>
      <sheetName val="Charts"/>
      <sheetName val="Hippo DCF_27 Jan 03 FINAL"/>
      <sheetName val="在建工程分类"/>
      <sheetName val="Sheet2"/>
      <sheetName val="数据有效性"/>
      <sheetName val="列表"/>
      <sheetName val="Fixed_Assets"/>
      <sheetName val="Other_LT_assets"/>
      <sheetName val="Hippo_DCF_27_Jan_03_FINAL"/>
      <sheetName val="Sheet1"/>
      <sheetName val="Supporting"/>
      <sheetName val="Non-Statistical Sampling Master"/>
      <sheetName val="码表"/>
      <sheetName val="总部"/>
      <sheetName val="降暑物资清单明细"/>
      <sheetName val="物资清单"/>
      <sheetName val="Work copy"/>
      <sheetName val="PL By Qtr-AfterElim"/>
      <sheetName val="PL-Qtr"/>
      <sheetName val="Spending_Qtr"/>
      <sheetName val="A"/>
      <sheetName val="费用科目"/>
      <sheetName val="Assum-Driver"/>
      <sheetName val="Menu"/>
      <sheetName val="现金流科目数据验证底表"/>
      <sheetName val="Account"/>
      <sheetName val="工资核算表"/>
      <sheetName val="Criteria"/>
      <sheetName val="DATA-OUT"/>
      <sheetName val="16.长期应收款"/>
      <sheetName val="39.应付职工薪酬"/>
      <sheetName val="32.短期借款"/>
      <sheetName val="1.货币资金"/>
      <sheetName val="41.其他应付款"/>
      <sheetName val="附注（十）关联方"/>
      <sheetName val="26.无形资产"/>
      <sheetName val="BS（合并）"/>
      <sheetName val="配置"/>
      <sheetName val="Sheet3"/>
      <sheetName val="VIPS_Annotation_Sheet"/>
      <sheetName val="VIPS_Exchange_Sheet"/>
      <sheetName val="VIPS_Live_Sheet"/>
      <sheetName val="VS Consensus"/>
      <sheetName val="VIPS_Validation_Sheet"/>
      <sheetName val="2.2-1-商品排行榜"/>
      <sheetName val="2.1-采销概览"/>
      <sheetName val="data"/>
      <sheetName val="Chart Analysis"/>
      <sheetName val="Display"/>
      <sheetName val="辅助"/>
      <sheetName val="Factset"/>
      <sheetName val="TB-&gt;"/>
      <sheetName val="Tickmarks"/>
      <sheetName val="代码"/>
      <sheetName val="Safari09"/>
      <sheetName val="DC A VS B"/>
      <sheetName val="Parameters"/>
      <sheetName val="dxnsjtempsheet"/>
      <sheetName val="报表层次重要性水平"/>
      <sheetName val="所有者权益(股东权益)变动表(未审)"/>
      <sheetName val="Live Experience summary"/>
      <sheetName val="Inputs"/>
      <sheetName val="WorkbookSettings"/>
      <sheetName val="Scenarios-B"/>
      <sheetName val="平衡测试"/>
      <sheetName val="实际与预算科目对照"/>
      <sheetName val="1.4_数据汇总"/>
      <sheetName val="Fixed_Assets1"/>
      <sheetName val="Other_LT_assets1"/>
      <sheetName val="Hippo_DCF_27_Jan_03_FINAL1"/>
      <sheetName val="Input-Act-Adj"/>
      <sheetName val="Input-Bud"/>
      <sheetName val="Input-PY"/>
      <sheetName val="Input-Act"/>
      <sheetName val="P&amp;L Report-S"/>
      <sheetName val="P&amp;L Report-M"/>
      <sheetName val="STBC 08"/>
      <sheetName val="TT template"/>
      <sheetName val="model"/>
      <sheetName val="Collateral"/>
      <sheetName val="Disposition"/>
      <sheetName val="操作地预算"/>
      <sheetName val="Links"/>
      <sheetName val="Lead"/>
      <sheetName val="Manager"/>
      <sheetName val="06基础BS"/>
      <sheetName val="assumption"/>
      <sheetName val="Fixed_Assets2"/>
      <sheetName val="Other_LT_assets2"/>
      <sheetName val="Hippo_DCF_27_Jan_03_FINAL2"/>
      <sheetName val="Non-Statistical_Sampling_Master"/>
      <sheetName val="Work_copy"/>
      <sheetName val="PL_By_Qtr-AfterElim"/>
      <sheetName val="16_长期应收款"/>
      <sheetName val="39_应付职工薪酬"/>
      <sheetName val="32_短期借款"/>
      <sheetName val="1_货币资金"/>
      <sheetName val="41_其他应付款"/>
      <sheetName val="26_无形资产"/>
      <sheetName val="VS_Consensus"/>
      <sheetName val="2_2-1-商品排行榜"/>
      <sheetName val="2_1-采销概览"/>
      <sheetName val="Chart_Analysis"/>
      <sheetName val="DC_A_VS_B"/>
      <sheetName val="1_4_数据汇总"/>
      <sheetName val="Live_Experience_summary"/>
      <sheetName val="P&amp;L_Report-S"/>
      <sheetName val="P&amp;L_Report-M"/>
      <sheetName val="STBC_08"/>
      <sheetName val="TT_template"/>
      <sheetName val="BAOGIATHANG"/>
      <sheetName val="DAODAT"/>
      <sheetName val="vanchuyen TC"/>
      <sheetName val="Ã«ÀûÂÊ·ÖÎö±í"/>
      <sheetName val="明细分类账"/>
      <sheetName val="信用天数表"/>
      <sheetName val="损益往来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
      <sheetName val="DATA-IN"/>
      <sheetName val="DATA-OUT"/>
      <sheetName val="DATA-OUT English"/>
      <sheetName val="Market Consensus"/>
      <sheetName val="Executive Summary"/>
      <sheetName val="Sensitivity Analysis"/>
      <sheetName val="DCF Model"/>
      <sheetName val="Forecast Financial Statement"/>
      <sheetName val="Sales Assumpiton"/>
      <sheetName val="debt assumpiton"/>
      <sheetName val="Sales Assumptions"/>
      <sheetName val="Operating Assumptions"/>
      <sheetName val="Historical Financial Statement"/>
      <sheetName val="Criteria"/>
      <sheetName val="600315.SH 资产负债表(-1"/>
      <sheetName val="600315.SH 利润表(-1"/>
      <sheetName val="Revenues"/>
      <sheetName val="Others"/>
      <sheetName val="Display"/>
      <sheetName val="辅助"/>
      <sheetName val="工资核算表"/>
      <sheetName val="码表"/>
      <sheetName val="总部"/>
      <sheetName val="名称"/>
      <sheetName val="Parameters"/>
      <sheetName val="IA movement"/>
      <sheetName val="2.1-采销概览"/>
      <sheetName val="Menu"/>
      <sheetName val="各地社保信息"/>
      <sheetName val="Account"/>
      <sheetName val="464"/>
      <sheetName val="现金流科目数据验证底表"/>
      <sheetName val="data"/>
      <sheetName val="Chart Analysis"/>
      <sheetName val="Tickmarks"/>
      <sheetName val="Summary"/>
      <sheetName val="Assumptions"/>
      <sheetName val="配置"/>
      <sheetName val="Sheet3"/>
      <sheetName val="DC A VS B"/>
      <sheetName val="Cash Flow Worksheet"/>
      <sheetName val="STBC 08"/>
      <sheetName val="Cover"/>
      <sheetName val="PL"/>
      <sheetName val="代码"/>
      <sheetName val="budget status"/>
      <sheetName val="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Activity in last 90 days"/>
      <sheetName val="FY10-Assignees"/>
      <sheetName val="FY10 Applicants"/>
      <sheetName val="FY09-07 Applicants"/>
      <sheetName val="FY06-Assignees"/>
      <sheetName val="FY07-Assignees"/>
      <sheetName val="FY08-Assignees"/>
      <sheetName val="FY09-Assignees"/>
      <sheetName val="LongTerm_Post_RP"/>
      <sheetName val="Rejects"/>
      <sheetName val="STBC 08"/>
      <sheetName val="Drop Down List Data"/>
      <sheetName val="Criteria"/>
      <sheetName val="DATA-OUT"/>
      <sheetName val="Parameters"/>
      <sheetName val="Revenues"/>
      <sheetName val="Others"/>
      <sheetName val="Cover"/>
      <sheetName val="码表"/>
      <sheetName val="总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
      <sheetName val="?????(???)-50"/>
      <sheetName val="__"/>
      <sheetName val="_____(___)-50"/>
      <sheetName val="工作表2"/>
      <sheetName val="运营支出"/>
      <sheetName val="PTA0600000-BU2005v01(PTCv5)"/>
      <sheetName val="06基础BS"/>
      <sheetName val="Toolbox"/>
      <sheetName val="投资预警"/>
      <sheetName val="#REF"/>
      <sheetName val="STBC 08"/>
      <sheetName val="现金流科目数据验证底表"/>
      <sheetName val="Tickmarks"/>
      <sheetName val="码表"/>
      <sheetName val="总部"/>
      <sheetName val="2.1-采销概览"/>
      <sheetName val="TT template"/>
      <sheetName val="Menu"/>
      <sheetName val="IA movement"/>
      <sheetName val="工资核算表"/>
      <sheetName val="Display"/>
      <sheetName val="辅助"/>
      <sheetName val="sysparm"/>
      <sheetName val="流资汇总"/>
      <sheetName val="Base Info"/>
      <sheetName val="Cash Flow Worksheet"/>
      <sheetName val="Account"/>
      <sheetName val="Revenues"/>
      <sheetName val="Others"/>
      <sheetName val="464"/>
      <sheetName val="名称"/>
      <sheetName val="data"/>
      <sheetName val="Chart Analysis"/>
      <sheetName val="Exp Structure by Project"/>
      <sheetName val="Exp Structure by BU"/>
      <sheetName val="Manager"/>
      <sheetName val="Criteria"/>
      <sheetName val="DATA-OUT"/>
      <sheetName val="XL4Poppy"/>
      <sheetName val="DC A VS B"/>
      <sheetName val="AP_Accrued"/>
      <sheetName val="Cover"/>
      <sheetName val="人员编制"/>
      <sheetName val="各地社保信息"/>
      <sheetName val="WGQ"/>
      <sheetName val="US GAAP FS"/>
      <sheetName val="原TB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EB monthly review"/>
      <sheetName val="Discretionary spend"/>
      <sheetName val="WEB Total"/>
      <sheetName val="WEB OPEX"/>
      <sheetName val="WEB COGS"/>
      <sheetName val="Begin"/>
      <sheetName val="Begin1"/>
      <sheetName val="P24362"/>
      <sheetName val="P86578"/>
      <sheetName val="P10020610 - IN "/>
      <sheetName val="End1"/>
      <sheetName val="Begin2"/>
      <sheetName val="P10024171"/>
      <sheetName val="P10023980 "/>
      <sheetName val="End2"/>
      <sheetName val="End"/>
      <sheetName val="Mercury"/>
      <sheetName val="Parameters"/>
      <sheetName val="日历"/>
      <sheetName val="Data"/>
      <sheetName val="STBC 08"/>
      <sheetName val="Menu"/>
      <sheetName val="码表"/>
      <sheetName val="Criteria"/>
      <sheetName val="DATA-O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Forecast"/>
      <sheetName val="FIncome"/>
      <sheetName val="FBalance"/>
      <sheetName val="FCashflow"/>
      <sheetName val="FRatios"/>
      <sheetName val="Forecast_Analysis"/>
      <sheetName val="Forecast_Summary"/>
      <sheetName val="AIncome"/>
      <sheetName val="ABalance"/>
      <sheetName val="ACashFlow"/>
      <sheetName val="ARatios"/>
      <sheetName val="Actual_Analysis"/>
      <sheetName val="Actual_Summary"/>
      <sheetName val="VIncome"/>
      <sheetName val="VBalance"/>
      <sheetName val="VCashflow"/>
      <sheetName val="VRatios"/>
      <sheetName val="Variance_Analysis"/>
      <sheetName val="Variance_Summary"/>
      <sheetName val="Flash_Report"/>
      <sheetName val="ExplanationSheet"/>
      <sheetName val="Cover"/>
      <sheetName val="渠道指标参数"/>
      <sheetName val="流量指标参数"/>
      <sheetName val="CPH Expenses"/>
      <sheetName val="Parameters"/>
      <sheetName val="TT template"/>
      <sheetName val="Infra"/>
      <sheetName val="Headcount"/>
      <sheetName val="Com Lever"/>
      <sheetName val="06基础BS"/>
      <sheetName val="码表"/>
      <sheetName val="工资核算表"/>
      <sheetName val="Tickmarks"/>
      <sheetName val="人员编制"/>
      <sheetName val="Display"/>
      <sheetName val="辅助"/>
      <sheetName val="Revenues"/>
      <sheetName val="Others"/>
      <sheetName val="Account"/>
      <sheetName val="Manager"/>
      <sheetName val="20Q2"/>
      <sheetName val="现金流科目数据验证底表"/>
      <sheetName val="TS-1997CR"/>
      <sheetName val="data"/>
      <sheetName val="Chart Analysis"/>
      <sheetName val="2.2-1-商品排行榜"/>
      <sheetName val="2.1-采销概览"/>
      <sheetName val="房屋类"/>
      <sheetName val="1月"/>
      <sheetName val="Criteria"/>
      <sheetName val="DATA-OUT"/>
      <sheetName val="PL（合并）千元"/>
      <sheetName val="1.货币资金"/>
      <sheetName val="dxnsjtempsheet"/>
      <sheetName val="报表层次重要性水平"/>
      <sheetName val="所有者权益(股东权益)变动表(未审)"/>
      <sheetName val="配置"/>
      <sheetName val="Sheet3"/>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Report"/>
      <sheetName val="Diff"/>
      <sheetName val="Summary"/>
      <sheetName val="Pivot"/>
      <sheetName val="Data"/>
      <sheetName val="DataChina"/>
      <sheetName val="DataIndia"/>
      <sheetName val="Regular College Hire List "/>
      <sheetName val="College Interns"/>
      <sheetName val="Last Week"/>
      <sheetName val="Sheet1"/>
      <sheetName val="Menu"/>
      <sheetName val="码表"/>
      <sheetName val="总部"/>
      <sheetName val="Display"/>
      <sheetName val="辅助"/>
      <sheetName val="日历"/>
      <sheetName val="CPH Expense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ick Guide"/>
      <sheetName val="GM Summary"/>
      <sheetName val="Monthly Summary"/>
      <sheetName val="Pivot"/>
      <sheetName val="Data"/>
      <sheetName val="Profit Centers"/>
      <sheetName val="CPH"/>
      <sheetName val="BG Forecast"/>
      <sheetName val="Headcount"/>
      <sheetName val="CPH Expenses"/>
      <sheetName val="Infra"/>
      <sheetName val="Total"/>
      <sheetName val="start"/>
      <sheetName val="P65956 - JP-ART-JAPAN-ARTWORK R"/>
      <sheetName val="P86319 - IE-ART-IRE-ART RESEARC"/>
      <sheetName val="P90694 - US-ART-REDMOND-ARTWORK"/>
      <sheetName val="P92793 - SO-ART-SINGAPORE-ARTWO"/>
      <sheetName val="P25543 - IE-HED Central Service"/>
      <sheetName val="P35578 - PS&amp;L Redmond Loc"/>
      <sheetName val="P40168 - KO - Entertainment - L"/>
      <sheetName val="P40632 - TW - Entertainment - L"/>
      <sheetName val="P58346 - US-CPXG Localization"/>
      <sheetName val="P65917 - JP-PS&amp;L Japan"/>
      <sheetName val="P65918 - JP-Hardware-Locz"/>
      <sheetName val="P65919 - JP-HED Management-Locz"/>
      <sheetName val="P65921 - JP - Education PG - Lo"/>
      <sheetName val="P65929 - JP-MACbuLocz"/>
      <sheetName val="P67136 - CN - HED Management - "/>
      <sheetName val="P86295 - IE-IE - Entertainment "/>
      <sheetName val="P86301 - IE-IE - Mac Office - L"/>
      <sheetName val="P10456 - US-PS&amp;L Media Acquisit"/>
      <sheetName val="P27295 - US-UK PS&amp;L Licensing"/>
      <sheetName val="P10381 - US-PS&amp;L Management"/>
      <sheetName val="P31524 - EQ-Hardware Packaging "/>
      <sheetName val="P31525 - SO-Hardware Packaging "/>
      <sheetName val="P51987 - E&amp;D MACH Packaging"/>
      <sheetName val="P92781 - US- Microsoft Packagin"/>
      <sheetName val="end"/>
      <sheetName val="Actual with Revised Budget"/>
      <sheetName val="Menu"/>
      <sheetName val="现金流科目数据验证底表"/>
      <sheetName val="Cover"/>
      <sheetName val="新的做账规范"/>
      <sheetName val="WorkbookSettings"/>
      <sheetName val="Tickmarks"/>
      <sheetName val="service fee breakdown"/>
      <sheetName val="工资核算表"/>
      <sheetName val="Display"/>
      <sheetName val="辅助"/>
      <sheetName val="码表"/>
      <sheetName val="人员编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M Summary"/>
      <sheetName val="PC Summary"/>
      <sheetName val="Summary by Cost Center"/>
      <sheetName val="Profit Centers"/>
      <sheetName val="CPH data"/>
      <sheetName val="Input Sheets --&gt;"/>
      <sheetName val="LOB Allocation"/>
      <sheetName val="Headcount"/>
      <sheetName val="Payroll &amp; Distributions"/>
      <sheetName val="CPH Expenses"/>
      <sheetName val="Recruiting"/>
      <sheetName val="T&amp;E Template"/>
      <sheetName val="T&amp;E Ref"/>
      <sheetName val="Vendor"/>
      <sheetName val="CSG"/>
      <sheetName val="InternCoop"/>
      <sheetName val="Lab Spend"/>
      <sheetName val="Hosting"/>
      <sheetName val="Other"/>
      <sheetName val="Cost Center sheets --&gt;"/>
      <sheetName val="Total"/>
      <sheetName val="start"/>
      <sheetName val="P10024030 - Global Supply Chain"/>
      <sheetName val="P10024031 - Service Order Manag"/>
      <sheetName val="P10017721 - US-Digital Supply C"/>
      <sheetName val="P10017722 - IE-Digital Supply C"/>
      <sheetName val="P10017724 - SO-Digital Supply C"/>
      <sheetName val="P33835 - LIVE Business Operatio"/>
      <sheetName val="P10008645 - Live Business Opera"/>
      <sheetName val="P10008646 - Live Business Opera"/>
      <sheetName val="P10027711 Live Business Operati"/>
      <sheetName val="P10017669 - Channel MS Store - "/>
      <sheetName val="P10017670 - Channel MS Store - "/>
      <sheetName val="P10017672 - Channel MS Store - "/>
      <sheetName val="P10027709 Channel MS Store - UK"/>
      <sheetName val="P10027710 Channel MS Store - Fr"/>
      <sheetName val="P10027708 Channel MS Store - Au"/>
      <sheetName val="P10456 - US-PS&amp;L Media Acquisit"/>
      <sheetName val="P27295 - US-UK PS&amp;L Licensing"/>
      <sheetName val="P10381 - US-PS&amp;L Management"/>
      <sheetName val="P35578 - PS&amp;L Redmond Loc"/>
      <sheetName val="P65917 - JP-PS&amp;L Japan"/>
      <sheetName val="P86295 - IE-IE - Entertainment "/>
      <sheetName val="P92781 - Redmond Global Packagi"/>
      <sheetName val="P86319 - Ireland Global Packagi"/>
      <sheetName val="P92793 - Singapore Global Packa"/>
      <sheetName val="P51987 - MACH Global Packaging"/>
      <sheetName val="P65956 - Japan Global Packaging"/>
      <sheetName val="P67136 - CN - HED Management - "/>
      <sheetName val="P40168 - KO - Entertainment - L"/>
      <sheetName val="New Cost Center 6"/>
      <sheetName val="New Cost Center 7"/>
      <sheetName val="New Cost Center 8"/>
      <sheetName val="end"/>
      <sheetName val="Infra"/>
      <sheetName val="Data"/>
      <sheetName val="工资核算表"/>
      <sheetName val="码表"/>
      <sheetName val="Display"/>
      <sheetName val="辅助"/>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retionary spend"/>
      <sheetName val="WF monthly review"/>
      <sheetName val="WF Total"/>
      <sheetName val="Begin"/>
      <sheetName val="P10020414"/>
      <sheetName val="P56864"/>
      <sheetName val="P59273"/>
      <sheetName val="P82961"/>
      <sheetName val="P86572"/>
      <sheetName val="P91872"/>
      <sheetName val="End"/>
      <sheetName val="Mercury-GDC"/>
      <sheetName val="CPH Expenses"/>
      <sheetName val="WorkbookSettings"/>
      <sheetName val="Menu"/>
      <sheetName val="码表"/>
      <sheetName val="工资核算表"/>
      <sheetName val="Infra"/>
      <sheetName val="Headcou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play"/>
      <sheetName val="Data"/>
      <sheetName val="整体"/>
      <sheetName val="交易额等"/>
      <sheetName val="2017 Actual"/>
      <sheetName val="日均余额"/>
      <sheetName val="辅助"/>
      <sheetName val="2017 Budget"/>
      <sheetName val="mapping"/>
      <sheetName val="2016 Actual"/>
      <sheetName val="管报~2017Actual"/>
      <sheetName val="Cover"/>
      <sheetName val="Revenues"/>
      <sheetName val="Others"/>
      <sheetName val="码表"/>
      <sheetName val="总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S"/>
      <sheetName val="Trend"/>
      <sheetName val="Welcome"/>
      <sheetName val="WorkbookSettings"/>
      <sheetName val="Sheet2"/>
      <sheetName val="Sheet1"/>
      <sheetName val="Trend (2)"/>
      <sheetName val="Display"/>
      <sheetName val="辅助"/>
      <sheetName val="Tickmarks"/>
      <sheetName val="CPH Expenses"/>
      <sheetName val="Infra"/>
      <sheetName val="Headcount"/>
      <sheetName val="码表"/>
      <sheetName val="2.1-采销概览"/>
      <sheetName val="Data"/>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资核算表"/>
      <sheetName val="分析表"/>
      <sheetName val="离职补偿金模板"/>
      <sheetName val="财务"/>
      <sheetName val="报签表"/>
      <sheetName val="人力"/>
      <sheetName val="代扣代缴"/>
      <sheetName val="工资条"/>
      <sheetName val="城市列表底表"/>
      <sheetName val="Sheet3"/>
      <sheetName val="Display"/>
      <sheetName val="辅助"/>
      <sheetName val="现金流科目数据验证底表"/>
      <sheetName val="Two Step Revenue Testing Master"/>
      <sheetName val="Tickmarks"/>
      <sheetName val="码表"/>
      <sheetName val="总部"/>
      <sheetName val="06基础BS"/>
      <sheetName val="代码"/>
      <sheetName val="2.1-采销概览"/>
      <sheetName val="Dada"/>
      <sheetName val="Daojia"/>
      <sheetName val="Links"/>
      <sheetName val="Lead"/>
      <sheetName val="数据库"/>
      <sheetName val="Hist_BS"/>
      <sheetName val="2013年人员编制表"/>
      <sheetName val="TB-&gt;"/>
      <sheetName val="US GAAP FS"/>
      <sheetName val="原TB表"/>
      <sheetName val="sysparm"/>
      <sheetName val="budget status"/>
      <sheetName val="明细分类账"/>
      <sheetName val="各地社保信息"/>
      <sheetName val="名称"/>
      <sheetName val="Account"/>
      <sheetName val="dxnsjtempsheet"/>
      <sheetName val="报表层次重要性水平"/>
      <sheetName val="所有者权益(股东权益)变动表(未审)"/>
      <sheetName val="Criteria"/>
      <sheetName val="DATA-OUT"/>
      <sheetName val="Revenues"/>
      <sheetName val="Others"/>
      <sheetName val="Manager"/>
      <sheetName val="Parameters"/>
      <sheetName val="DCF"/>
      <sheetName val="Sensitivity"/>
      <sheetName val="Introduction"/>
      <sheetName val="Asset Allocation"/>
      <sheetName val="Summary Assumptions"/>
      <sheetName val="Menu"/>
      <sheetName val="WGQ"/>
      <sheetName val="service fee breakdown"/>
      <sheetName val="Sheet1"/>
      <sheetName val="IA movement"/>
      <sheetName val="WorkbookSettings"/>
      <sheetName val="tables"/>
      <sheetName val="Summary"/>
      <sheetName val="日历"/>
      <sheetName val="利润表"/>
      <sheetName val="CPH Expenses"/>
      <sheetName val="Industry"/>
      <sheetName val="Facts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1-损益目录"/>
      <sheetName val="1.1-2010 PL"/>
      <sheetName val="1.1-2009 PL"/>
      <sheetName val="1.2-整体费用"/>
      <sheetName val="1.3-现金流量表"/>
      <sheetName val="2-采销目录"/>
      <sheetName val="2.0-采销KPI"/>
      <sheetName val="2.1-采销概览"/>
      <sheetName val="2.2-1-商品排行榜"/>
      <sheetName val="2.2-2-品牌排行榜"/>
      <sheetName val="2.3-库存周转天数"/>
      <sheetName val="2.4-区域库存"/>
      <sheetName val="2.5-品类库存"/>
      <sheetName val="2.6-IT采销"/>
      <sheetName val="2.6-1-IT-电脑"/>
      <sheetName val="2.6-2-IT-数码"/>
      <sheetName val="2.7-消费电子采销部"/>
      <sheetName val="2.7-1-消费-手机"/>
      <sheetName val="2.7-2-消费-大家电"/>
      <sheetName val="2.7-3-消费-小家电"/>
      <sheetName val="2.8-日用百货"/>
      <sheetName val="2.9-POP销售概况"/>
      <sheetName val="3.1-目录"/>
      <sheetName val="3.2-指标定义"/>
      <sheetName val="3.3-KPI综述"/>
      <sheetName val="3.4-注册转化率"/>
      <sheetName val="3.5-重复购买率"/>
      <sheetName val="3.6-会员活跃度汇总分析"/>
      <sheetName val="3.6.1-京东活跃度VS亚马逊（整体）"/>
      <sheetName val="3.6.2-附表（会员活跃度-消费人数）"/>
      <sheetName val="3.6.3-附表（会员活跃度-消费金额）"/>
      <sheetName val="3.7-渠道营销分析"/>
      <sheetName val="3.7.1-订单量分渠道分析"/>
      <sheetName val="3.7.2-订单金额分渠道分析"/>
      <sheetName val="3.7.3-消费人数分渠道分析"/>
      <sheetName val="3.7.4-市场推广费分渠道分析"/>
      <sheetName val="3.8.1-企销业务-礼品卡销售"/>
      <sheetName val="3.8.2-企销业务-企业用户销售"/>
      <sheetName val="3.9-积分"/>
      <sheetName val="3.10-优惠券统计"/>
      <sheetName val="4-仓储目录"/>
      <sheetName val="4.1-仓储KPI综述 "/>
      <sheetName val="4.7-单位仓储成本"/>
      <sheetName val="4.2-仓储概览"/>
      <sheetName val="4.3-发货及时率"/>
      <sheetName val="4.4-仓库生产能力"/>
      <sheetName val="4.5-盘盈亏"/>
      <sheetName val="4.6-备件损失_大库退备件库数据"/>
      <sheetName val="4.8-内部配货量"/>
      <sheetName val="4.9-备件损失明细_ERP"/>
      <sheetName val="4.10-附1-干线调拨运费率"/>
      <sheetName val="5-配送目录"/>
      <sheetName val="5.1-配送KPI综述"/>
      <sheetName val="5.2-配送概览"/>
      <sheetName val="5.3-211城市妥投率"/>
      <sheetName val="5.4-48小时妥投率"/>
      <sheetName val="5.5-配送成功率"/>
      <sheetName val="5.6-大家电仓盘盈亏"/>
      <sheetName val="5.7-拒收率"/>
      <sheetName val="5.8-配送投诉率"/>
      <sheetName val="5.9-城市单量"/>
      <sheetName val="5.10-配送损失_大库退备件库数据"/>
      <sheetName val="5.11-人均配送能力"/>
      <sheetName val="5.12-单位配送费"/>
      <sheetName val="5.13-各配送方式单量占比"/>
      <sheetName val="5.14-干线运输及时率"/>
      <sheetName val="5.15-附表1 配送员人数"/>
      <sheetName val="5.16-附表2 城市站点配送单量统计"/>
      <sheetName val="6-客服目录"/>
      <sheetName val="6.1-KPI综述"/>
      <sheetName val="6.2-客服概览"/>
      <sheetName val="6.3-电话满意度"/>
      <sheetName val="6.4-电话接通率&amp;人均接起量(天)"/>
      <sheetName val="6.5-重复拨打率"/>
      <sheetName val="6.6-购物体验满意度"/>
      <sheetName val="6.7-商品满意度"/>
      <sheetName val="6.8-邮件回复量"/>
      <sheetName val="6.9-邮件回复率&amp;电话呼入率"/>
      <sheetName val="6.10-12315投诉量"/>
      <sheetName val="6.11-附表1来电类型"/>
      <sheetName val=" 7-售后目录"/>
      <sheetName val="7.1-售后概览"/>
      <sheetName val="7.2-售后满意度"/>
      <sheetName val="7.3-退款＆退余额"/>
      <sheetName val="7.4-售后换新"/>
      <sheetName val="7.5-备件库"/>
      <sheetName val="7.6-返修率&amp;退货率"/>
      <sheetName val="8.1-目录"/>
      <sheetName val="8.2-KPI综述"/>
      <sheetName val="8.3-人员统计"/>
      <sheetName val="8.4-新增固定资产"/>
      <sheetName val="8.5-车辆汇总表"/>
      <sheetName val="8.6-房屋使用费"/>
      <sheetName val="9-友商数据对比"/>
      <sheetName val="1.1概述"/>
      <sheetName val="1_1-2010_PL"/>
      <sheetName val="1_1-2009_PL"/>
      <sheetName val="1_2-整体费用"/>
      <sheetName val="1_3-现金流量表"/>
      <sheetName val="2_0-采销KPI"/>
      <sheetName val="2_1-采销概览"/>
      <sheetName val="2_2-1-商品排行榜"/>
      <sheetName val="2_2-2-品牌排行榜"/>
      <sheetName val="2_3-库存周转天数"/>
      <sheetName val="2_4-区域库存"/>
      <sheetName val="2_5-品类库存"/>
      <sheetName val="2_6-IT采销"/>
      <sheetName val="2_6-1-IT-电脑"/>
      <sheetName val="2_6-2-IT-数码"/>
      <sheetName val="2_7-消费电子采销部"/>
      <sheetName val="2_7-1-消费-手机"/>
      <sheetName val="2_7-2-消费-大家电"/>
      <sheetName val="2_7-3-消费-小家电"/>
      <sheetName val="2_8-日用百货"/>
      <sheetName val="2_9-POP销售概况"/>
      <sheetName val="3_1-目录"/>
      <sheetName val="3_2-指标定义"/>
      <sheetName val="3_3-KPI综述"/>
      <sheetName val="3_4-注册转化率"/>
      <sheetName val="3_5-重复购买率"/>
      <sheetName val="3_6-会员活跃度汇总分析"/>
      <sheetName val="3_6_1-京东活跃度VS亚马逊（整体）"/>
      <sheetName val="3_6_2-附表（会员活跃度-消费人数）"/>
      <sheetName val="3_6_3-附表（会员活跃度-消费金额）"/>
      <sheetName val="3_7-渠道营销分析"/>
      <sheetName val="3_7_1-订单量分渠道分析"/>
      <sheetName val="3_7_2-订单金额分渠道分析"/>
      <sheetName val="3_7_3-消费人数分渠道分析"/>
      <sheetName val="3_7_4-市场推广费分渠道分析"/>
      <sheetName val="3_8_1-企销业务-礼品卡销售"/>
      <sheetName val="3_8_2-企销业务-企业用户销售"/>
      <sheetName val="3_9-积分"/>
      <sheetName val="3_10-优惠券统计"/>
      <sheetName val="4_1-仓储KPI综述_"/>
      <sheetName val="4_7-单位仓储成本"/>
      <sheetName val="4_2-仓储概览"/>
      <sheetName val="4_3-发货及时率"/>
      <sheetName val="4_4-仓库生产能力"/>
      <sheetName val="4_5-盘盈亏"/>
      <sheetName val="4_6-备件损失_大库退备件库数据"/>
      <sheetName val="4_8-内部配货量"/>
      <sheetName val="4_9-备件损失明细_ERP"/>
      <sheetName val="4_10-附1-干线调拨运费率"/>
      <sheetName val="5_1-配送KPI综述"/>
      <sheetName val="5_2-配送概览"/>
      <sheetName val="5_3-211城市妥投率"/>
      <sheetName val="5_4-48小时妥投率"/>
      <sheetName val="5_5-配送成功率"/>
      <sheetName val="5_6-大家电仓盘盈亏"/>
      <sheetName val="5_7-拒收率"/>
      <sheetName val="5_8-配送投诉率"/>
      <sheetName val="5_9-城市单量"/>
      <sheetName val="5_10-配送损失_大库退备件库数据"/>
      <sheetName val="5_11-人均配送能力"/>
      <sheetName val="5_12-单位配送费"/>
      <sheetName val="5_13-各配送方式单量占比"/>
      <sheetName val="5_14-干线运输及时率"/>
      <sheetName val="5_15-附表1_配送员人数"/>
      <sheetName val="5_16-附表2_城市站点配送单量统计"/>
      <sheetName val="6_1-KPI综述"/>
      <sheetName val="6_2-客服概览"/>
      <sheetName val="6_3-电话满意度"/>
      <sheetName val="6_4-电话接通率&amp;人均接起量(天)"/>
      <sheetName val="6_5-重复拨打率"/>
      <sheetName val="6_6-购物体验满意度"/>
      <sheetName val="6_7-商品满意度"/>
      <sheetName val="6_8-邮件回复量"/>
      <sheetName val="6_9-邮件回复率&amp;电话呼入率"/>
      <sheetName val="6_10-12315投诉量"/>
      <sheetName val="6_11-附表1来电类型"/>
      <sheetName val="_7-售后目录"/>
      <sheetName val="7_1-售后概览"/>
      <sheetName val="7_2-售后满意度"/>
      <sheetName val="7_3-退款＆退余额"/>
      <sheetName val="7_4-售后换新"/>
      <sheetName val="7_5-备件库"/>
      <sheetName val="7_6-返修率&amp;退货率"/>
      <sheetName val="8_1-目录"/>
      <sheetName val="8_2-KPI综述"/>
      <sheetName val="8_3-人员统计"/>
      <sheetName val="8_4-新增固定资产"/>
      <sheetName val="8_5-车辆汇总表"/>
      <sheetName val="8_6-房屋使用费"/>
      <sheetName val="1_1概述"/>
      <sheetName val="PL"/>
      <sheetName val="Revenues"/>
      <sheetName val="Others"/>
      <sheetName val="名称"/>
      <sheetName val="Assumptions"/>
      <sheetName val="工资核算表"/>
      <sheetName val="码表"/>
      <sheetName val="人员编制"/>
      <sheetName val="发薪单位名称"/>
      <sheetName val="Non-Statistical Sampling"/>
      <sheetName val="DCF"/>
      <sheetName val="Sensitivity"/>
      <sheetName val="Introduction"/>
      <sheetName val="Asset Allocation"/>
      <sheetName val="Summary Assumptions"/>
      <sheetName val="Tickmarks"/>
      <sheetName val="1月实发"/>
      <sheetName val="Display"/>
      <sheetName val="辅助"/>
      <sheetName val="2013年人员编制表"/>
      <sheetName val="代码"/>
      <sheetName val="US GAAP FS"/>
      <sheetName val="原TB表"/>
      <sheetName val="总部"/>
      <sheetName val="Dada"/>
      <sheetName val="Daojia"/>
      <sheetName val="06基础BS"/>
      <sheetName val="单位经济效益"/>
      <sheetName val="数量对比"/>
      <sheetName val="截止的抽凭"/>
      <sheetName val="各地社保信息"/>
      <sheetName val="Parameters"/>
      <sheetName val="Assumption"/>
      <sheetName val="TB-&gt;"/>
      <sheetName val="budget status"/>
      <sheetName val="Base Info"/>
      <sheetName val="管理"/>
      <sheetName val="滚动率"/>
      <sheetName val="现金流科目数据验证底表"/>
      <sheetName val="TT template"/>
      <sheetName val="Collateral"/>
      <sheetName val="Account"/>
      <sheetName val="Erection"/>
      <sheetName val="Data Request"/>
      <sheetName val="WG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现有人员总表"/>
      <sheetName val="汇总表"/>
      <sheetName val="COO办公室"/>
      <sheetName val="仓储部"/>
      <sheetName val="配送部"/>
      <sheetName val="客户服务部"/>
      <sheetName val="储备项目"/>
      <sheetName val="华北区域分公司"/>
      <sheetName val="华东区域分公司"/>
      <sheetName val="华南区域分公司"/>
      <sheetName val="西南区域分公司"/>
      <sheetName val="华中区域分公司"/>
      <sheetName val="东北区域分公司"/>
      <sheetName val="CFO办公室"/>
      <sheetName val="报告部"/>
      <sheetName val="经营分析部"/>
      <sheetName val="金融发展部"/>
      <sheetName val="管理提升部"/>
      <sheetName val="财务部"/>
      <sheetName val="投资者关系部"/>
      <sheetName val="CHO&amp;GC办公室"/>
      <sheetName val="京东大学"/>
      <sheetName val="人力资源管理中心"/>
      <sheetName val="组织与人才发展中心"/>
      <sheetName val="法务部"/>
      <sheetName val="码表"/>
      <sheetName val="岗位说明书模板"/>
      <sheetName val="工资核算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码表"/>
      <sheetName val="岗位说明书模板"/>
      <sheetName val="人岗匹配结果"/>
      <sheetName val="区域"/>
      <sheetName val="2013预测"/>
      <sheetName val="2012-11实际人员"/>
      <sheetName val="2.1-采销概览"/>
      <sheetName val="工资核算表"/>
      <sheetName val="Display"/>
      <sheetName val="辅助"/>
      <sheetName val="tables"/>
      <sheetName val="2.2-1-商品排行榜"/>
      <sheetName val="2013年人员编制表"/>
      <sheetName val="逾龄"/>
      <sheetName val="役龄"/>
      <sheetName val="US GAAP FS"/>
      <sheetName val="原TB表"/>
      <sheetName val="06基础BS"/>
      <sheetName val="发薪单位名称"/>
      <sheetName val="Base Info"/>
      <sheetName val="Assumptions"/>
      <sheetName val="Sheet1"/>
      <sheetName val="474"/>
      <sheetName val="Cash Flow Worksheet"/>
      <sheetName val="Assumption"/>
      <sheetName val="工时统计"/>
      <sheetName val="1月实发"/>
      <sheetName val="DC A VS B"/>
      <sheetName val="现金流科目数据验证底表"/>
      <sheetName val="Summary"/>
      <sheetName val="Tickmarks"/>
      <sheetName val="总部"/>
      <sheetName val="Schedule97"/>
      <sheetName val="Manager"/>
      <sheetName val="FF-3"/>
      <sheetName val="VIPS_Annotation_Sheet"/>
      <sheetName val="VIPS_Exchange_Sheet"/>
      <sheetName val="VIPS_Live_Sheet"/>
      <sheetName val="VS Consensus"/>
      <sheetName val="VIPS_Validation_Sheet"/>
      <sheetName val="Cover_封面"/>
      <sheetName val="Com Lever"/>
      <sheetName val="数据库"/>
      <sheetName val="2016年现金流"/>
      <sheetName val="截止的抽凭"/>
      <sheetName val="Menu"/>
      <sheetName val="Links"/>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able Savings"/>
      <sheetName val="Actual with Revised Budget"/>
      <sheetName val="Pivot Revised Budget"/>
      <sheetName val="Budget Adj Input"/>
      <sheetName val="QuickGuide"/>
      <sheetName val="High-Level Revisions"/>
      <sheetName val="tables"/>
      <sheetName val="码表"/>
      <sheetName val="CPH Expenses"/>
      <sheetName val="2013年人员编制表"/>
      <sheetName val="Summary"/>
      <sheetName val="员工版"/>
      <sheetName val="总部"/>
      <sheetName val="Summary Assumptions"/>
      <sheetName val="DCF"/>
      <sheetName val="Sensitivity"/>
      <sheetName val="Introduction"/>
      <sheetName val="Asset Allocation"/>
      <sheetName val="Display"/>
      <sheetName val="辅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Detail ('000)"/>
      <sheetName val="财务与业务数据"/>
      <sheetName val="A.主要指标表"/>
      <sheetName val="B.收入成本明细表"/>
      <sheetName val="06修订财务表"/>
      <sheetName val="06修订综合表"/>
      <sheetName val="收入明细表"/>
      <sheetName val="成本明细表"/>
      <sheetName val="06基础PL"/>
      <sheetName val="06基础收入明细"/>
      <sheetName val="06基础BS"/>
      <sheetName val="Breakdown"/>
      <sheetName val="06基础CF"/>
      <sheetName val="05实际PL"/>
      <sheetName val="05实际BS"/>
      <sheetName val="05实际CF"/>
      <sheetName val="Dividend"/>
      <sheetName val="Indirect"/>
      <sheetName val="Direct"/>
      <sheetName val="Financial Covenants"/>
      <sheetName val="Invest"/>
      <sheetName val="P&amp;L Detail  (old)"/>
      <sheetName val="码表"/>
      <sheetName val="PL"/>
      <sheetName val="代码"/>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码表"/>
      <sheetName val="仓储部"/>
      <sheetName val="附注"/>
      <sheetName val="2.1-采销概览"/>
      <sheetName val="tables"/>
      <sheetName val="总部"/>
      <sheetName val="名称"/>
      <sheetName val="其他利润明细"/>
      <sheetName val="2.2-1-商品排行榜"/>
      <sheetName val="06基础BS"/>
      <sheetName val="Exp Structure by Project"/>
      <sheetName val="Exp Structure by BU"/>
      <sheetName val="PL"/>
      <sheetName val="2013年人员编制表"/>
      <sheetName val="流资汇总"/>
      <sheetName val="各地社保信息"/>
      <sheetName val="房屋类"/>
      <sheetName val="Assumption"/>
      <sheetName val="Com Lever"/>
      <sheetName val="AP_Accrued"/>
      <sheetName val="Inputs"/>
      <sheetName val="工资核算表"/>
      <sheetName val="1月实发"/>
      <sheetName val="Summary"/>
      <sheetName val="US GAAP FS"/>
      <sheetName val="原TB表"/>
      <sheetName val="现金流科目数据验证底表"/>
      <sheetName val="Display"/>
      <sheetName val="辅助"/>
      <sheetName val="Menu"/>
      <sheetName val="Links"/>
      <sheetName val="Lead"/>
      <sheetName val="STBC ALL"/>
      <sheetName val="附表3_下拉菜单lable"/>
      <sheetName val="Pnl-10"/>
      <sheetName val="20"/>
      <sheetName val="30"/>
      <sheetName val="70"/>
      <sheetName val="Collateral"/>
      <sheetName val="Disposition"/>
      <sheetName val="Account"/>
      <sheetName val="VIPS_Annotation_Sheet"/>
      <sheetName val="VIPS_Exchange_Sheet"/>
      <sheetName val="VIPS_Live_Sheet"/>
      <sheetName val="VS Consensus"/>
      <sheetName val="VIPS_Validation_Sheet"/>
      <sheetName val="发薪单位名称"/>
      <sheetName val="应收帐款预估2005"/>
      <sheetName val="应付帐款预估2005"/>
      <sheetName val="应收帐款预估2006"/>
      <sheetName val="应付帐款预估2006"/>
      <sheetName val="Tickmarks"/>
      <sheetName val="Base 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llustrative CFs by Pdt Type"/>
      <sheetName val="Segment - Low"/>
      <sheetName val="Ecommerce"/>
      <sheetName val="Summary View - Retail Platform"/>
      <sheetName val="Consolidated ---&gt;"/>
      <sheetName val="Top Line"/>
      <sheetName val="Asset Allocation"/>
      <sheetName val="Expenses"/>
      <sheetName val="Provisions"/>
      <sheetName val="Cash Pool"/>
      <sheetName val="Other Calculations"/>
      <sheetName val="Financial Statements"/>
      <sheetName val="Output ---&gt;"/>
      <sheetName val="Summary Assumptions"/>
      <sheetName val="Additional Summary Information"/>
      <sheetName val="PL by Segments"/>
      <sheetName val="Company &amp; MS Only ---&gt;"/>
      <sheetName val="Sensitivity"/>
      <sheetName val="Track Record"/>
      <sheetName val="Quarterly Matrix"/>
      <sheetName val="MS Internal ---&gt;"/>
      <sheetName val="DCF"/>
      <sheetName val="IRR Analysis"/>
      <sheetName val="FF"/>
      <sheetName val="Link Summary"/>
      <sheetName val="码表"/>
      <sheetName val="tables"/>
      <sheetName val="2.1-采销概览"/>
      <sheetName val="工资核算表"/>
      <sheetName val="06基础BS"/>
      <sheetName val="Display"/>
      <sheetName val="辅助"/>
      <sheetName val="名称"/>
      <sheetName val="代码"/>
      <sheetName val="Memo"/>
      <sheetName val="Summary"/>
      <sheetName val="现金流科目数据验证底表"/>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现有人员总表"/>
      <sheetName val="汇总表"/>
      <sheetName val="COO办公室"/>
      <sheetName val="仓储部"/>
      <sheetName val="配送部"/>
      <sheetName val="客户服务部"/>
      <sheetName val="储备项目"/>
      <sheetName val="华北区域分公司"/>
      <sheetName val="华东区域分公司"/>
      <sheetName val="华南区域分公司"/>
      <sheetName val="西南区域分公司"/>
      <sheetName val="华中区域分公司"/>
      <sheetName val="东北区域分公司"/>
      <sheetName val="CFO办公室"/>
      <sheetName val="报告部"/>
      <sheetName val="经营分析部"/>
      <sheetName val="金融发展部"/>
      <sheetName val="管理提升部"/>
      <sheetName val="财务部"/>
      <sheetName val="投资者关系部"/>
      <sheetName val="CHO&amp;GC办公室"/>
      <sheetName val="京东大学"/>
      <sheetName val="人力资源管理中心"/>
      <sheetName val="组织与人才发展中心"/>
      <sheetName val="法务部"/>
      <sheetName val="码表"/>
      <sheetName val="岗位说明书模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花名册"/>
      <sheetName val="人员异动情况（企业用表）"/>
      <sheetName val="人力资源分析"/>
      <sheetName val="岗位明细"/>
      <sheetName val="职类职种岗位对应表"/>
      <sheetName val="数据信息库"/>
      <sheetName val="职级薪等对应表"/>
      <sheetName val="Sheet3"/>
      <sheetName val="企业分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TB表"/>
      <sheetName val="调整分录"/>
      <sheetName val="US GAAP ADJ"/>
      <sheetName val="本年试算平衡"/>
      <sheetName val="上年试算平衡"/>
      <sheetName val="Cashflow"/>
      <sheetName val="US GAAP FS"/>
      <sheetName val="核对"/>
      <sheetName val="资产负债表"/>
      <sheetName val="利润表"/>
      <sheetName val="_formula_"/>
      <sheetName val="现金流量表"/>
      <sheetName val="所有者权益变动表"/>
      <sheetName val="附注披露关系表"/>
      <sheetName val="货币资金"/>
      <sheetName val="货币资金其中外币"/>
      <sheetName val="交易性金融资产"/>
      <sheetName val="应收票据"/>
      <sheetName val="应收账款"/>
      <sheetName val="应收账款坏账准备"/>
      <sheetName val="预付款项"/>
      <sheetName val="应收利息"/>
      <sheetName val="应收股利"/>
      <sheetName val="其他应收款"/>
      <sheetName val="其他应收款坏账准备"/>
      <sheetName val="存货"/>
      <sheetName val="存货跌价准备"/>
      <sheetName val="其他流动资产"/>
      <sheetName val="可供出售金融资产"/>
      <sheetName val="持有至到期投资"/>
      <sheetName val="长期应收款"/>
      <sheetName val="长期应收款坏账准备"/>
      <sheetName val="长期股权投资"/>
      <sheetName val="长期股权投资减值准备"/>
      <sheetName val="长期股权投资其他"/>
      <sheetName val="投资性房地产"/>
      <sheetName val="固定资产"/>
      <sheetName val="固定资产其他披露信息"/>
      <sheetName val="在建工程"/>
      <sheetName val="在建工程其他披露信息"/>
      <sheetName val="无形资产"/>
      <sheetName val="开发支出"/>
      <sheetName val="长期待摊费用"/>
      <sheetName val="递延所得税资产负债"/>
      <sheetName val="递延所得税资产负债明细"/>
      <sheetName val="其他非流动资产"/>
      <sheetName val="资产减值准备"/>
      <sheetName val="短期借款"/>
      <sheetName val="短期借款其他披露信息"/>
      <sheetName val="交易性金融负债"/>
      <sheetName val="应付票据"/>
      <sheetName val="应付账款"/>
      <sheetName val="预收账款"/>
      <sheetName val="其他应付款"/>
      <sheetName val="应付职工薪酬"/>
      <sheetName val="应交税费"/>
      <sheetName val="应付利息"/>
      <sheetName val="应付股利"/>
      <sheetName val="其他流动负债"/>
      <sheetName val="一年内到期的长期负债"/>
      <sheetName val="长期借款"/>
      <sheetName val="长期借款其他披露信息"/>
      <sheetName val="长期应付款"/>
      <sheetName val="专项应付款"/>
      <sheetName val="预计负债"/>
      <sheetName val="其他非流动负债"/>
      <sheetName val="实收资本"/>
      <sheetName val="资本公积"/>
      <sheetName val="盈余公积"/>
      <sheetName val="未分配利润"/>
      <sheetName val="营业收入及成本"/>
      <sheetName val="营业税金及附加"/>
      <sheetName val="投资收益"/>
      <sheetName val="财务费用"/>
      <sheetName val="公允价值变动收益"/>
      <sheetName val="资产减值损失"/>
      <sheetName val="营业外收入"/>
      <sheetName val="营业外支出"/>
      <sheetName val="所得税费用"/>
      <sheetName val="经营活动现金流量"/>
      <sheetName val="现金和现金等价物"/>
      <sheetName val="不涉及现金的重大投资和筹资活动"/>
      <sheetName val="关联方关系及其交易1"/>
      <sheetName val="关联方关系及其交易2"/>
      <sheetName val="向关联方销售商品"/>
      <sheetName val="向关联方购买商品"/>
      <sheetName val="其他主要的关联交易"/>
      <sheetName val="关联方关系及其交易应收账款"/>
      <sheetName val="关联方关系及其交易预付账款"/>
      <sheetName val="关联方关系及其交易其他应收款"/>
      <sheetName val="关联方关系及其交易应付账款"/>
      <sheetName val="关联方关系及其交易预收账款"/>
      <sheetName val="关联方关系及其交易其他应付款"/>
      <sheetName val="关联方关系及其交易"/>
      <sheetName val="或有事项"/>
      <sheetName val="租赁安排"/>
      <sheetName val="承诺事项"/>
      <sheetName val="06基础BS"/>
      <sheetName val="码表"/>
      <sheetName val="AR"/>
      <sheetName val="Chap5_1"/>
      <sheetName val="发薪单位名称"/>
      <sheetName val="DCF"/>
      <sheetName val="Sensitivity"/>
      <sheetName val="Introduction"/>
      <sheetName val="Asset Allocation"/>
      <sheetName val="Summary Assumptions"/>
      <sheetName val="收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企业分类"/>
      <sheetName val="数据收集11.16"/>
      <sheetName val="调整方案"/>
      <sheetName val="Sheet3"/>
      <sheetName val="wt"/>
      <sheetName val="江苏"/>
      <sheetName val="特殊人员"/>
      <sheetName val="数据信息库"/>
      <sheetName val="4. 薪点表"/>
      <sheetName val="2. 薪点表"/>
      <sheetName val="INT 2016 Function &amp; Lvl Rpt"/>
      <sheetName val="竞争评价表"/>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y PU"/>
      <sheetName val="WorkbookSettings"/>
      <sheetName val="码表"/>
      <sheetName val="US GAAP FS"/>
      <sheetName val="原TB表"/>
      <sheetName val="2.1-采销概览"/>
      <sheetName val="工资核算表"/>
      <sheetName val="Dada"/>
      <sheetName val="Daojia"/>
      <sheetName val="Tickmarks"/>
      <sheetName val="tables"/>
      <sheetName val="员工版"/>
      <sheetName val="PL"/>
      <sheetName val="候选人信息"/>
      <sheetName val="DCF"/>
      <sheetName val="Sensitivity"/>
      <sheetName val="Introduction"/>
      <sheetName val="Asset Allocation"/>
      <sheetName val="Summary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花名册"/>
      <sheetName val="人员异动情况（企业用表）"/>
      <sheetName val="岗位明细"/>
      <sheetName val="人力资源分析"/>
      <sheetName val="职类职种岗位对应表"/>
      <sheetName val="数据信息库"/>
      <sheetName val="职级薪等对应表"/>
      <sheetName val="特殊人员"/>
      <sheetName val="Sheet3"/>
      <sheetName val="企业分类"/>
      <sheetName val="US GAAP FS"/>
      <sheetName val="原TB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BC Summary (B)"/>
      <sheetName val="STBC Summary(F)"/>
      <sheetName val="STBC ALL"/>
      <sheetName val="CM"/>
      <sheetName val="CSD"/>
      <sheetName val="HPC"/>
      <sheetName val="WSSG"/>
      <sheetName val="Dev Div"/>
      <sheetName val="NDP"/>
      <sheetName val="Essential"/>
      <sheetName val="SQL"/>
      <sheetName val="Security"/>
      <sheetName val="Mars"/>
      <sheetName val="DCF"/>
      <sheetName val="Sensitivity"/>
      <sheetName val="Introduction"/>
      <sheetName val="Asset Allocation"/>
      <sheetName val="Summary Assumptions"/>
      <sheetName val="码表"/>
      <sheetName val="Summary"/>
      <sheetName val="2.1-采销概览"/>
      <sheetName val="Supporting"/>
      <sheetName val="US GAAP FS"/>
      <sheetName val="原TB表"/>
      <sheetName val="2.2-1-商品排行榜"/>
      <sheetName val="service fee breakdown"/>
      <sheetName val="AR"/>
      <sheetName val="tables"/>
      <sheetName val="员工版"/>
      <sheetName val="Inputs"/>
      <sheetName val="总部"/>
      <sheetName val="工资核算表"/>
      <sheetName val="Expenses 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编制分析"/>
      <sheetName val="2013年人员编制表"/>
      <sheetName val="码表"/>
      <sheetName val="候选人信息"/>
      <sheetName val="2.1-采销概览"/>
      <sheetName val="DCF"/>
      <sheetName val="Sensitivity"/>
      <sheetName val="Introduction"/>
      <sheetName val="Asset Allocation"/>
      <sheetName val="Summary Assumptions"/>
      <sheetName val="Summa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职能部-汇总"/>
      <sheetName val="财务汇总"/>
      <sheetName val="售后汇总"/>
      <sheetName val="备件汇总 "/>
      <sheetName val="2.2-1-商品排行榜"/>
      <sheetName val="2.1-采销概览"/>
      <sheetName val="Assumptions"/>
      <sheetName val="Revenues"/>
      <sheetName val="Others"/>
      <sheetName val="系统部门名称参照"/>
      <sheetName val="备件汇总_"/>
      <sheetName val="2_2-1-商品排行榜"/>
      <sheetName val="2_1-采销概览"/>
      <sheetName val="Master"/>
      <sheetName val="码表"/>
      <sheetName val="model"/>
      <sheetName val="2013年人员编制表"/>
      <sheetName val="US GAAP FS"/>
      <sheetName val="原TB表"/>
      <sheetName val="DCF"/>
      <sheetName val="总部"/>
      <sheetName val="Sensitivity"/>
      <sheetName val="Introduction"/>
      <sheetName val="Asset Allocation"/>
      <sheetName val="Summary Assumptions"/>
      <sheetName val="Values"/>
      <sheetName val="候选人信息"/>
      <sheetName val="STBC ALL"/>
      <sheetName val="各地社保信息"/>
      <sheetName val="474"/>
      <sheetName val="人员编制"/>
      <sheetName val="新名称管理"/>
      <sheetName val="2016年现金流"/>
      <sheetName val="代码"/>
      <sheetName val="Dada"/>
      <sheetName val="Daojia"/>
      <sheetName val="sysparm"/>
      <sheetName val="4-货币资金-现金"/>
      <sheetName val="Dropbox"/>
      <sheetName val="PL"/>
      <sheetName val="应收帐款预估2005"/>
      <sheetName val="应付帐款预估2005"/>
      <sheetName val="应收帐款预估2006"/>
      <sheetName val="应付帐款预估2006"/>
      <sheetName val="配置"/>
      <sheetName val="Sheet3"/>
      <sheetName val="TT template"/>
      <sheetName val="data"/>
      <sheetName val="Chart Analysis"/>
      <sheetName val="Com Lever"/>
      <sheetName val="06基础BS"/>
      <sheetName val="Base Info"/>
      <sheetName val="对公客户前10大"/>
      <sheetName val="零售前20大经销商"/>
      <sheetName val="零售下沉分析"/>
      <sheetName val="Cash Flow Worksheet"/>
      <sheetName val="Summary"/>
      <sheetName val="具体分析-营运资本"/>
      <sheetName val="名称"/>
      <sheetName val="Hist_BS"/>
      <sheetName val="工资核算表"/>
      <sheetName val="Supporting"/>
      <sheetName val="P&amp;L Report-S"/>
      <sheetName val="P&amp;L Report-M"/>
      <sheetName val="成本中心组织结构"/>
      <sheetName val="数据库"/>
      <sheetName val="GL-BJ"/>
      <sheetName val="备件汇总_1"/>
      <sheetName val="2_2-1-商品排行榜1"/>
      <sheetName val="2_1-采销概览1"/>
      <sheetName val="科目名称"/>
      <sheetName val="0_FY17预算汇总"/>
      <sheetName val="纳税人信息"/>
      <sheetName val="Memo"/>
      <sheetName val="汇总版"/>
      <sheetName val="cash flow"/>
      <sheetName val="service fee breakdown"/>
      <sheetName val="公司部期后逾期"/>
      <sheetName val="其他应付款"/>
      <sheetName val="固定资产&amp;长摊 "/>
      <sheetName val="1月"/>
      <sheetName val="附表1.1_关键假设"/>
      <sheetName val="Account"/>
      <sheetName val="Menu"/>
      <sheetName val="备件汇总_2"/>
      <sheetName val="2_2-1-商品排行榜2"/>
      <sheetName val="2_1-采销概览2"/>
      <sheetName val="US_GAAP_FS"/>
      <sheetName val="Asset_Allocation"/>
      <sheetName val="Summary_Assumptions"/>
      <sheetName val="STBC_ALL"/>
      <sheetName val="TT_template"/>
      <sheetName val="Chart_Analysis"/>
      <sheetName val="Com_Lever"/>
      <sheetName val="Cash_Flow_Worksheet"/>
      <sheetName val="Base_Info"/>
      <sheetName val="P&amp;L_Report-S"/>
      <sheetName val="P&amp;L_Report-M"/>
      <sheetName val="service_fee_breakdown"/>
      <sheetName val="cash_flow"/>
      <sheetName val="code"/>
      <sheetName val="Breakdown"/>
      <sheetName val="新的做账规范"/>
      <sheetName val="目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6年Q4及年终奖制度说明"/>
      <sheetName val="员工版"/>
      <sheetName val="码表"/>
      <sheetName val="负责人版"/>
      <sheetName val="2.1-采销概览"/>
      <sheetName val="2013年人员编制表"/>
      <sheetName val="候选人信息"/>
    </sheetNames>
    <sheetDataSet>
      <sheetData sheetId="0"/>
      <sheetData sheetId="1"/>
      <sheetData sheetId="2"/>
      <sheetData sheetId="3"/>
      <sheetData sheetId="4"/>
      <sheetData sheetId="5"/>
      <sheetData sheetId="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总部"/>
      <sheetName val="码表"/>
      <sheetName val="岗位说明书模板"/>
      <sheetName val="人岗匹配结果"/>
      <sheetName val="2.2-1-商品排行榜"/>
      <sheetName val="2.1-采销概览"/>
      <sheetName val="US GAAP FS"/>
      <sheetName val="原TB表"/>
      <sheetName val="候选人信息"/>
      <sheetName val="Summa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总部"/>
      <sheetName val="码表"/>
      <sheetName val="岗位说明书模板"/>
      <sheetName val="人岗匹配结果"/>
      <sheetName val="2.2-1-商品排行榜"/>
      <sheetName val="2.1-采销概览"/>
      <sheetName val="候选人信息"/>
      <sheetName val="Summary"/>
      <sheetName val="DCF"/>
      <sheetName val="Sensitivity"/>
      <sheetName val="Introduction"/>
      <sheetName val="Asset Allocation"/>
      <sheetName val="Summary Assumptions"/>
      <sheetName val="员工版"/>
      <sheetName val="2013年人员编制表"/>
      <sheetName val="1月实发"/>
      <sheetName val="Memo"/>
      <sheetName val="发薪单位名称"/>
      <sheetName val="名称"/>
      <sheetName val="自定义"/>
      <sheetName val="原TB表"/>
      <sheetName val="PL"/>
      <sheetName val="Dada"/>
      <sheetName val="Daojia"/>
      <sheetName val="Schedule97"/>
      <sheetName val="Menu"/>
      <sheetName val="Base Info"/>
      <sheetName val="Assumptions"/>
      <sheetName val="Parameters"/>
      <sheetName val="Revenues"/>
      <sheetName val="Others"/>
      <sheetName val="STBC ALL"/>
      <sheetName val="Assumption"/>
      <sheetName val="budget status"/>
      <sheetName val="06基础BS"/>
      <sheetName val="代码"/>
      <sheetName val="Display"/>
      <sheetName val="辅助"/>
      <sheetName val="Criteria"/>
      <sheetName val="DATA-OUT"/>
      <sheetName val="464"/>
      <sheetName val="新名称管理"/>
      <sheetName val="WGQ"/>
      <sheetName val="Links"/>
      <sheetName val="数据库"/>
      <sheetName val="Lead"/>
      <sheetName val="Tickmarks"/>
      <sheetName val="纳税人信息"/>
      <sheetName val="累计销售"/>
      <sheetName val="GL-BJ"/>
      <sheetName val="dashboard"/>
      <sheetName val="人员编制"/>
      <sheetName val="下拉选项"/>
      <sheetName val="单位经济效益"/>
      <sheetName val="逾龄"/>
      <sheetName val="役龄"/>
      <sheetName val="4-货币资金-现金"/>
      <sheetName val="现金流"/>
      <sheetName val="Cash Flow Worksheet"/>
      <sheetName val="IA movement"/>
      <sheetName val="Inputs"/>
      <sheetName val="DC A VS B"/>
      <sheetName val="TB-&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_Bud_Comparison"/>
      <sheetName val="WorkbookSettings"/>
      <sheetName val="EnableMacros"/>
      <sheetName val="OPEX_byTrend "/>
      <sheetName val="MS People Headcount"/>
      <sheetName val="Capital by type "/>
      <sheetName val="CapitalPivot"/>
      <sheetName val="Capital"/>
      <sheetName val="Mktg_by Function"/>
      <sheetName val="Mktg_by IO "/>
      <sheetName val="Mktg_by Trend"/>
      <sheetName val="BIF_byFunction"/>
      <sheetName val="BIF_by IO"/>
      <sheetName val="Mktg&amp;BIF by Function "/>
      <sheetName val="BWB  HC"/>
      <sheetName val="BWB CAP)"/>
      <sheetName val="Mktg"/>
      <sheetName val="OPEX_Pivot "/>
      <sheetName val="Controllable Cost by Func"/>
      <sheetName val="Controllable Cost by Func Det"/>
      <sheetName val="Controllable Cost Slide by PC"/>
      <sheetName val="Capex Slide"/>
      <sheetName val="STBC ALL"/>
      <sheetName val="候选人信息"/>
      <sheetName val="2.2-1-商品排行榜"/>
      <sheetName val="2.1-采销概览"/>
      <sheetName val="码表"/>
      <sheetName val="总部"/>
      <sheetName val="2013年人员编制表"/>
      <sheetName val="Petty cash"/>
      <sheetName val="Bank-RMB"/>
      <sheetName val="adv payment"/>
      <sheetName val="Assumptions"/>
      <sheetName val="附表3_下拉菜单lable"/>
      <sheetName val="Summary"/>
      <sheetName val="代码"/>
      <sheetName val="Sheet1"/>
      <sheetName val="员工版"/>
      <sheetName val="Supporting"/>
      <sheetName val="0_FY17预算汇总"/>
      <sheetName val="US GAAP FS"/>
      <sheetName val="原TB表"/>
      <sheetName val="DCF"/>
      <sheetName val="Sensitivity"/>
      <sheetName val="Introduction"/>
      <sheetName val="Asset Allocation"/>
      <sheetName val="Summary 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商家基础信息表"/>
      <sheetName val="采销"/>
      <sheetName val="订单"/>
      <sheetName val="库存"/>
      <sheetName val="应收统计"/>
      <sheetName val="名称"/>
      <sheetName val="汇总"/>
      <sheetName val="码表"/>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BS"/>
      <sheetName val="PL"/>
      <sheetName val="adj-journal"/>
      <sheetName val="adj-summary"/>
      <sheetName val="Sheet4"/>
      <sheetName val="adj-data"/>
      <sheetName val="F-10 Summary of Interco Balance"/>
      <sheetName val="F-9 Equity Movement"/>
      <sheetName val="F-8 SOA"/>
      <sheetName val="F-8-1 PivotTable for ref."/>
      <sheetName val="F-7 PRC Audited FS"/>
      <sheetName val="F-6 IAS audited FS for ref."/>
      <sheetName val="F-5.1 PivotTable for ref."/>
      <sheetName val="F-5 EjeJournalEntries"/>
      <sheetName val="F-4 IAS Adj Summary"/>
      <sheetName val="F-3 PRC Adj Summary"/>
      <sheetName val="F-2.1 PivotTable for ref."/>
      <sheetName val="F-2 AdjJournalEntries"/>
      <sheetName val="F-1 MgmtAC"/>
      <sheetName val="TT template"/>
      <sheetName val="company list"/>
      <sheetName val="候选人信息"/>
      <sheetName val="码表"/>
      <sheetName val="2013年人员编制表"/>
      <sheetName val="名称"/>
      <sheetName val="代码"/>
      <sheetName val="总部"/>
      <sheetName val="员工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8.3"/>
      <sheetName val="V7.29"/>
      <sheetName val="V7.28"/>
      <sheetName val="V7.20"/>
      <sheetName val="V12.14"/>
      <sheetName val="cash flow"/>
      <sheetName val="Detail"/>
      <sheetName val="Sheet2"/>
      <sheetName val="2.2-1-商品排行榜"/>
      <sheetName val="2.1-采销概览"/>
      <sheetName val="Sheet1"/>
      <sheetName val="TT template"/>
      <sheetName val="V8_3"/>
      <sheetName val="V7_29"/>
      <sheetName val="V7_28"/>
      <sheetName val="V7_20"/>
      <sheetName val="V12_14"/>
      <sheetName val="cash_flow"/>
      <sheetName val="2_2-1-商品排行榜"/>
      <sheetName val="2_1-采销概览"/>
      <sheetName val="TT_template"/>
      <sheetName val="Supporting"/>
      <sheetName val="0_FY17预算汇总"/>
      <sheetName val="PL"/>
      <sheetName val="Act_Bud_Comparison"/>
      <sheetName val="目录"/>
      <sheetName val="利润拆解B"/>
      <sheetName val="收入拆解B"/>
      <sheetName val="名称"/>
      <sheetName val="码表"/>
      <sheetName val="总部"/>
      <sheetName val="GL-BJ"/>
      <sheetName val="tables"/>
      <sheetName val="IBASE"/>
      <sheetName val="2013年人员编制表"/>
      <sheetName val="STBC 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收入leadsheet"/>
      <sheetName val="ADJ"/>
      <sheetName val="收入调整"/>
      <sheetName val="收入明细"/>
      <sheetName val="收入测算"/>
      <sheetName val="database"/>
      <sheetName val="肯特瑞Recon"/>
      <sheetName val="AR"/>
      <sheetName val="AR BKD"/>
      <sheetName val="肯特瑞项目收款"/>
      <sheetName val="肯特瑞往来明细"/>
      <sheetName val="收款情况"/>
      <sheetName val="资本"/>
      <sheetName val="码表"/>
      <sheetName val="2013年人员编制表"/>
      <sheetName val="总部"/>
      <sheetName val="2.2-1-商品排行榜"/>
      <sheetName val="2.1-采销概览"/>
      <sheetName val="Dada"/>
      <sheetName val="Daojia"/>
      <sheetName val="名称"/>
      <sheetName val="员工版"/>
      <sheetName val="cash flow"/>
      <sheetName val="TB for Upload"/>
      <sheetName val="1月实发"/>
      <sheetName val="TT template"/>
      <sheetName val="二级下拉菜单"/>
      <sheetName val="Inputs"/>
      <sheetName val="06基础BS"/>
      <sheetName val="Sensitivity"/>
      <sheetName val="Introduction"/>
      <sheetName val="Asset Allocation"/>
      <sheetName val="Summary Assumptions"/>
      <sheetName val="候选人信息"/>
      <sheetName val="US GAAP FS"/>
      <sheetName val="原TB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L"/>
      <sheetName val="BS"/>
      <sheetName val="CF"/>
      <sheetName val="Break-even Analysis"/>
      <sheetName val="OpEx"/>
      <sheetName val="PP&amp;E"/>
      <sheetName val="2008A"/>
      <sheetName val="Historical"/>
      <sheetName val="码表"/>
      <sheetName val="2013年人员编制表"/>
      <sheetName val="2.2-1-商品排行榜"/>
      <sheetName val="2.1-采销概览"/>
      <sheetName val="Revenues"/>
      <sheetName val="Others"/>
      <sheetName val="名称"/>
      <sheetName val="Break-even_Analysis"/>
      <sheetName val="2_2-1-商品排行榜"/>
      <sheetName val="2_1-采销概览"/>
      <sheetName val="总部"/>
      <sheetName val="员工版"/>
      <sheetName val="Act_Bud_Comparison"/>
      <sheetName val="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outline"/>
      <sheetName val="Instructions"/>
      <sheetName val="Usage Template"/>
      <sheetName val="competitive categories"/>
      <sheetName val="Market Sizing"/>
      <sheetName val="Category Reach Trend"/>
      <sheetName val="Category Share Trend"/>
      <sheetName val="Sheet2"/>
      <sheetName val="2.2-1-商品排行榜"/>
      <sheetName val="2.1-采销概览"/>
      <sheetName val="员工版"/>
      <sheetName val="名称"/>
      <sheetName val="AR"/>
      <sheetName val="码表"/>
      <sheetName val="总部"/>
      <sheetName val="Dada"/>
      <sheetName val="Daojia"/>
      <sheetName val="Assumptions"/>
      <sheetName val="WorkPaper"/>
      <sheetName val="原TB表"/>
      <sheetName val="tables"/>
      <sheetName val="发薪单位名称"/>
      <sheetName val="1月实发"/>
      <sheetName val="cash flow"/>
      <sheetName val="候选人信息"/>
      <sheetName val="Act_Bud_Comparison"/>
      <sheetName val="Supporting"/>
      <sheetName val="0_FY17预算汇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Page"/>
      <sheetName val="Assumption"/>
      <sheetName val="PL"/>
      <sheetName val="CF"/>
      <sheetName val="BS"/>
      <sheetName val="Rev-customer"/>
      <sheetName val="Rev-category"/>
      <sheetName val="Revenue"/>
      <sheetName val="Efficiency"/>
      <sheetName val="Expenses"/>
      <sheetName val="Order"/>
      <sheetName val="WC"/>
      <sheetName val="Proceeds"/>
      <sheetName val="CAPEX"/>
      <sheetName val="Historical"/>
      <sheetName val="会员数"/>
      <sheetName val="DCF"/>
      <sheetName val="BS07"/>
      <sheetName val="Sheet1"/>
      <sheetName val="Assumptions"/>
      <sheetName val="码表"/>
      <sheetName val="2013年人员编制表"/>
      <sheetName val="2.2-1-商品排行榜"/>
      <sheetName val="2.1-采销概览"/>
      <sheetName val="Main_Page"/>
      <sheetName val="名称"/>
      <sheetName val="员工版"/>
      <sheetName val="候选人信息"/>
      <sheetName val="各地社保信息"/>
      <sheetName val="总部"/>
      <sheetName val="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员编制"/>
      <sheetName val="码表"/>
      <sheetName val="人员信息"/>
      <sheetName val="透视表"/>
      <sheetName val="2.2-1-商品排行榜"/>
      <sheetName val="2.1-采销概览"/>
      <sheetName val="PL"/>
      <sheetName val="名称"/>
      <sheetName val="总部"/>
      <sheetName val="候选人信息"/>
      <sheetName val="员工版"/>
      <sheetName val="Dada"/>
      <sheetName val="Daoj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明细表表样"/>
      <sheetName val="汇总表表样"/>
      <sheetName val="在职员工信息"/>
      <sheetName val="离职调离员工信息"/>
      <sheetName val="企业年终奖数据表"/>
      <sheetName val="Sheet3"/>
      <sheetName val="数据信息库"/>
      <sheetName val="企业分类"/>
      <sheetName val="wt"/>
      <sheetName val="STBC 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总部"/>
      <sheetName val="码表"/>
      <sheetName val="岗位说明书模板"/>
      <sheetName val="人岗匹配结果"/>
      <sheetName val="人员编制"/>
      <sheetName val="Assumptions"/>
      <sheetName val="名称"/>
      <sheetName val="2013年人员编制表"/>
      <sheetName val="1月实发"/>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明细表表样"/>
      <sheetName val="汇总表表样"/>
      <sheetName val="在职员工信息"/>
      <sheetName val="离职调离员工信息"/>
      <sheetName val="企业年终奖数据表"/>
      <sheetName val="Sheet3"/>
      <sheetName val="企业分类"/>
      <sheetName val="数据信息库"/>
      <sheetName val="特殊人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说明"/>
      <sheetName val="目录"/>
      <sheetName val="整体审核模型"/>
      <sheetName val="# 总表"/>
      <sheetName val="# 销售预算"/>
      <sheetName val="B01 收入成本预算总表（分客户）"/>
      <sheetName val="B02 收入成本预算总表（分类别）"/>
      <sheetName val="B03 收入预算明细表"/>
      <sheetName val="B04 成本预算明细表"/>
      <sheetName val="B05 回款计划"/>
      <sheetName val="# 投资预算"/>
      <sheetName val="C01-1 资本性支出预算表-固定资产汇总"/>
      <sheetName val="C01-1-1 资本性支出预算表-新增固定资产"/>
      <sheetName val="C01-2 资本性支出预算表-无形资产和长期摊销汇总"/>
      <sheetName val="C01-2-1 资本性支出预算表-新增无形资产和长期摊销"/>
      <sheetName val="# 费用预算"/>
      <sheetName val="D01 营销中心营销费用预算总表"/>
      <sheetName val="D02 费用预算总表"/>
      <sheetName val="start1"/>
      <sheetName val="D02-01 费用预算表-商务拓展部"/>
      <sheetName val="D02-02 费用预算表-运营部"/>
      <sheetName val="D02-03 费用预算表-软件开发部"/>
      <sheetName val="end1"/>
      <sheetName val="差旅费清单"/>
      <sheetName val="宣传费清单"/>
      <sheetName val="会议费清单"/>
      <sheetName val="# 人力成本预算"/>
      <sheetName val="E01-01 人力经费预算-商务拓展部"/>
      <sheetName val="E01-02 人力经费预算-运营部"/>
      <sheetName val="E01-03 人力经费预算-软件开发部"/>
      <sheetName val="代码"/>
      <sheetName val="码表"/>
      <sheetName val="总部"/>
      <sheetName val="PL"/>
      <sheetName val="Assumptions"/>
      <sheetName val="名称"/>
      <sheetName val="2013年人员编制表"/>
      <sheetName val="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TB表"/>
      <sheetName val="调整分录"/>
      <sheetName val="US GAAP ADJ"/>
      <sheetName val="本年试算平衡"/>
      <sheetName val="上年试算平衡"/>
      <sheetName val="Cashflow"/>
      <sheetName val="US GAAP FS"/>
      <sheetName val="核对"/>
      <sheetName val="资产负债表"/>
      <sheetName val="利润表"/>
      <sheetName val="_formula_"/>
      <sheetName val="现金流量表"/>
      <sheetName val="所有者权益变动表"/>
      <sheetName val="附注披露关系表"/>
      <sheetName val="货币资金"/>
      <sheetName val="货币资金其中外币"/>
      <sheetName val="交易性金融资产"/>
      <sheetName val="应收票据"/>
      <sheetName val="应收账款"/>
      <sheetName val="应收账款坏账准备"/>
      <sheetName val="预付款项"/>
      <sheetName val="应收利息"/>
      <sheetName val="应收股利"/>
      <sheetName val="其他应收款"/>
      <sheetName val="其他应收款坏账准备"/>
      <sheetName val="存货"/>
      <sheetName val="存货跌价准备"/>
      <sheetName val="其他流动资产"/>
      <sheetName val="可供出售金融资产"/>
      <sheetName val="持有至到期投资"/>
      <sheetName val="长期应收款"/>
      <sheetName val="长期应收款坏账准备"/>
      <sheetName val="长期股权投资"/>
      <sheetName val="长期股权投资减值准备"/>
      <sheetName val="长期股权投资其他"/>
      <sheetName val="投资性房地产"/>
      <sheetName val="固定资产"/>
      <sheetName val="固定资产其他披露信息"/>
      <sheetName val="在建工程"/>
      <sheetName val="在建工程其他披露信息"/>
      <sheetName val="无形资产"/>
      <sheetName val="开发支出"/>
      <sheetName val="长期待摊费用"/>
      <sheetName val="递延所得税资产负债"/>
      <sheetName val="递延所得税资产负债明细"/>
      <sheetName val="其他非流动资产"/>
      <sheetName val="资产减值准备"/>
      <sheetName val="短期借款"/>
      <sheetName val="短期借款其他披露信息"/>
      <sheetName val="交易性金融负债"/>
      <sheetName val="应付票据"/>
      <sheetName val="应付账款"/>
      <sheetName val="预收账款"/>
      <sheetName val="其他应付款"/>
      <sheetName val="应付职工薪酬"/>
      <sheetName val="应交税费"/>
      <sheetName val="应付利息"/>
      <sheetName val="应付股利"/>
      <sheetName val="其他流动负债"/>
      <sheetName val="一年内到期的长期负债"/>
      <sheetName val="长期借款"/>
      <sheetName val="长期借款其他披露信息"/>
      <sheetName val="长期应付款"/>
      <sheetName val="专项应付款"/>
      <sheetName val="预计负债"/>
      <sheetName val="其他非流动负债"/>
      <sheetName val="实收资本"/>
      <sheetName val="资本公积"/>
      <sheetName val="盈余公积"/>
      <sheetName val="未分配利润"/>
      <sheetName val="营业收入及成本"/>
      <sheetName val="营业税金及附加"/>
      <sheetName val="投资收益"/>
      <sheetName val="财务费用"/>
      <sheetName val="公允价值变动收益"/>
      <sheetName val="资产减值损失"/>
      <sheetName val="营业外收入"/>
      <sheetName val="营业外支出"/>
      <sheetName val="所得税费用"/>
      <sheetName val="经营活动现金流量"/>
      <sheetName val="现金和现金等价物"/>
      <sheetName val="不涉及现金的重大投资和筹资活动"/>
      <sheetName val="关联方关系及其交易1"/>
      <sheetName val="关联方关系及其交易2"/>
      <sheetName val="向关联方销售商品"/>
      <sheetName val="向关联方购买商品"/>
      <sheetName val="其他主要的关联交易"/>
      <sheetName val="关联方关系及其交易应收账款"/>
      <sheetName val="关联方关系及其交易预付账款"/>
      <sheetName val="关联方关系及其交易其他应收款"/>
      <sheetName val="关联方关系及其交易应付账款"/>
      <sheetName val="关联方关系及其交易预收账款"/>
      <sheetName val="关联方关系及其交易其他应付款"/>
      <sheetName val="关联方关系及其交易"/>
      <sheetName val="或有事项"/>
      <sheetName val="租赁安排"/>
      <sheetName val="承诺事项"/>
      <sheetName val="码表"/>
      <sheetName val="总部"/>
      <sheetName val="Act_Bud_Comparison"/>
      <sheetName val="Inputs"/>
      <sheetName val="PL"/>
      <sheetName val="管理"/>
      <sheetName val="名称"/>
      <sheetName val="代码"/>
      <sheetName val="各地社保信息"/>
      <sheetName val="Memo"/>
      <sheetName val="data"/>
      <sheetName val="Chart Analysis"/>
      <sheetName val="对公客户前10大"/>
      <sheetName val="零售前20大经销商"/>
      <sheetName val="零售下沉分析"/>
      <sheetName val="XL4Poppy"/>
      <sheetName val="Exp Structure by Project"/>
      <sheetName val="Exp Structure by BU"/>
      <sheetName val="Sheet1"/>
      <sheetName val="中山低值"/>
      <sheetName val="二级明细"/>
      <sheetName val="其他应收-导出"/>
      <sheetName val="TT template"/>
      <sheetName val="发薪单位名称"/>
      <sheetName val="2.1-采销概览"/>
      <sheetName val="公司部期后逾期"/>
      <sheetName val="Tickmarks"/>
      <sheetName val="AR"/>
      <sheetName val="数量对比"/>
      <sheetName val="人员编制"/>
      <sheetName val="Dropbox"/>
      <sheetName val="WGQ"/>
      <sheetName val="资金业务部"/>
      <sheetName val="滚动率"/>
      <sheetName val="dashboard"/>
      <sheetName val="附表3_下拉菜单lable"/>
      <sheetName val="DCF"/>
      <sheetName val="Sensitivity"/>
      <sheetName val="Introduction"/>
      <sheetName val="Asset Allocation"/>
      <sheetName val="Summary Assumptions"/>
      <sheetName val="Petty cash"/>
      <sheetName val="Bank-RMB"/>
      <sheetName val="adv payment"/>
      <sheetName val="Assumptions"/>
      <sheetName val="2.2-1-商品排行榜"/>
      <sheetName val="Selling Expense"/>
      <sheetName val="在产品2001"/>
      <sheetName val="流资汇总"/>
      <sheetName val="2013年人员编制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职位评估填表说明"/>
      <sheetName val="职位价值评估评分表"/>
      <sheetName val="待测评职位"/>
      <sheetName val="附表1职位评估量表-因素描述"/>
      <sheetName val="附表2知能"/>
      <sheetName val="附表3解决问题能力"/>
      <sheetName val="附表4承担职务责任"/>
      <sheetName val="dict"/>
      <sheetName val="Sheet3"/>
      <sheetName val="企业分类"/>
      <sheetName val="码表"/>
      <sheetName val="总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保公积金缴费汇总表（汇总表一）"/>
      <sheetName val="区域城市社保公积金缴费汇总表（汇总表二）"/>
      <sheetName val="社保公积金缴费明细表"/>
      <sheetName val="各地社保信息"/>
      <sheetName val="发薪单位名称"/>
      <sheetName val="城市码表"/>
      <sheetName val="TIPS"/>
      <sheetName val="汇总"/>
      <sheetName val="Sheet1"/>
      <sheetName val="Sheet2"/>
      <sheetName val="码表"/>
      <sheetName val="总部"/>
      <sheetName val="代码"/>
      <sheetName val="人员编制"/>
      <sheetName val="Act_Bud_Comparison"/>
      <sheetName val="Assumptions"/>
      <sheetName val="名称"/>
      <sheetName val="2.2-1-商品排行榜"/>
      <sheetName val="2.1-采销概览"/>
      <sheetName val="PL"/>
      <sheetName val="原TB表"/>
      <sheetName val="4-货币资金-现金"/>
      <sheetName val="Assumption"/>
      <sheetName val="单位经济效益"/>
      <sheetName val="1月实发"/>
      <sheetName val="工时统计"/>
      <sheetName val="Data Request"/>
      <sheetName val="截止的抽凭"/>
      <sheetName val="TT template"/>
      <sheetName val="1月"/>
      <sheetName val="工资核算表"/>
      <sheetName val="Tickmarks"/>
      <sheetName val="Parameters"/>
      <sheetName val="Dada"/>
      <sheetName val="Daojia"/>
      <sheetName val="Hist_BS"/>
      <sheetName val="UFPrn20070303114642"/>
      <sheetName val="二级明细"/>
      <sheetName val="其他应收-导出"/>
      <sheetName val="营业外支出"/>
      <sheetName val="附表3_下拉菜单lable"/>
      <sheetName val="TB-&gt;"/>
      <sheetName val="应收帐款预估2005"/>
      <sheetName val="应付帐款预估2005"/>
      <sheetName val="应收帐款预估2006"/>
      <sheetName val="应付帐款预估2006"/>
      <sheetName val="link"/>
      <sheetName val="2013年人员编制表"/>
      <sheetName val="Criteria"/>
      <sheetName val="DATA-OUT"/>
      <sheetName val="WGQ"/>
      <sheetName val="滚动率"/>
      <sheetName val="Inputs"/>
      <sheetName val="Supporting"/>
      <sheetName val="财务部Mapping"/>
      <sheetName val="US GAAP FS"/>
      <sheetName val="新的做账规范"/>
      <sheetName val="8月份社保公积金明细表"/>
      <sheetName val="候选人信息"/>
      <sheetName val="其他应付款"/>
      <sheetName val="固定资产&amp;长摊 "/>
      <sheetName val="dashboard"/>
      <sheetName val="纳税人信息"/>
      <sheetName val="填写说明"/>
      <sheetName val="FSA"/>
      <sheetName val="资产负债表"/>
      <sheetName val="Summary"/>
      <sheetName val="Revenues"/>
      <sheetName val="Others"/>
      <sheetName val="Manager"/>
      <sheetName val="TB for Up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区域"/>
      <sheetName val="码表"/>
      <sheetName val="岗位说明书模板"/>
      <sheetName val="人岗匹配结果"/>
      <sheetName val="Sheet1"/>
      <sheetName val="总部"/>
      <sheetName val="名称"/>
      <sheetName val="各地社保信息"/>
      <sheetName val="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计算存量资产折旧"/>
      <sheetName val="C-1 资本性支出预算表-新增固定资产"/>
      <sheetName val="C-2 资本性支出预算表-新增无形资产和长期摊销"/>
      <sheetName val="Memo"/>
      <sheetName val="科目映射关系&amp;部门&amp;下拉选择"/>
      <sheetName val="低值资产清单及价格参考"/>
      <sheetName val="下拉选项"/>
      <sheetName val="附注"/>
      <sheetName val="C-3 资本性支出预算表-低值易耗品"/>
      <sheetName val="各大类用统计"/>
      <sheetName val="机柜数量"/>
      <sheetName val="填报价格参考"/>
      <sheetName val="序列定义（供参考）"/>
      <sheetName val="代码"/>
      <sheetName val="码表"/>
      <sheetName val="各地社保信息"/>
      <sheetName val="发薪单位名称"/>
      <sheetName val="总部"/>
      <sheetName val="员工版"/>
      <sheetName val="二级下拉菜单"/>
      <sheetName val="人员编制"/>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开票申请"/>
      <sheetName val="纳税人信息"/>
      <sheetName val="复制内容"/>
      <sheetName val="Sheet2"/>
      <sheetName val="Sheet1"/>
      <sheetName val="Assumptions"/>
      <sheetName val="代码"/>
      <sheetName val="码表"/>
      <sheetName val="人员编制"/>
      <sheetName val="Inputs"/>
      <sheetName val="各地社保信息"/>
      <sheetName val="Memo"/>
      <sheetName val="开票申请表格（东家）"/>
      <sheetName val="原TB表"/>
      <sheetName val="填写说明"/>
      <sheetName val="二级下拉菜单"/>
      <sheetName val="TT template"/>
      <sheetName val="产出分类&amp;评价标准"/>
      <sheetName val="Act_Bud_Comparison"/>
      <sheetName val="Chap5_1"/>
      <sheetName val="附表3_下拉菜单lable"/>
      <sheetName val="候选人信息"/>
      <sheetName val="dashboard"/>
      <sheetName val="Suppor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实发"/>
      <sheetName val="2月实发"/>
      <sheetName val="金融集团（非网银）"/>
      <sheetName val="Assumptions"/>
      <sheetName val="Memo"/>
      <sheetName val="各地社保信息"/>
      <sheetName val="TT template"/>
      <sheetName val="码表"/>
      <sheetName val="总部"/>
      <sheetName val="Dada"/>
      <sheetName val="Daojia"/>
      <sheetName val="人员编制"/>
      <sheetName val="原TB表"/>
      <sheetName val="代码"/>
      <sheetName val="发薪单位名称"/>
      <sheetName val="Assumption"/>
      <sheetName val="资产负债表"/>
      <sheetName val="Com Lever"/>
      <sheetName val="2.1-采销概览"/>
      <sheetName val="Tickmarks"/>
      <sheetName val="新名称管理"/>
      <sheetName val="数据库"/>
      <sheetName val="PL"/>
      <sheetName val="滚动率"/>
      <sheetName val="Inputs"/>
      <sheetName val="纳税人信息"/>
      <sheetName val="其他应付款"/>
      <sheetName val="固定资产&amp;长摊 "/>
      <sheetName val="Base Info"/>
      <sheetName val="名称"/>
      <sheetName val="US GAAP FS"/>
      <sheetName val="单位经济效益"/>
      <sheetName val="具体分析-营运资本"/>
      <sheetName val="填写说明"/>
      <sheetName val="数量金额总账"/>
      <sheetName val="员工版"/>
      <sheetName val="dashboard"/>
      <sheetName val="附表3_下拉菜单lable"/>
      <sheetName val="数据源"/>
      <sheetName val="GL-BJ"/>
      <sheetName val="Pnl-10"/>
      <sheetName val="20"/>
      <sheetName val="30"/>
      <sheetName val="70"/>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10"/>
      <sheetName val="30a"/>
      <sheetName val="30-Note"/>
      <sheetName val="U-2"/>
      <sheetName val="候选人信息"/>
      <sheetName val="Manager"/>
      <sheetName val="Menu"/>
      <sheetName val="Q1员工工资明细表-to邸娟"/>
      <sheetName val="2013年人员编制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计算存量资产折旧"/>
      <sheetName val="封面"/>
      <sheetName val="资本性支出预算表-新增固定资产"/>
      <sheetName val="资本性支出预算表-新增无形资产和长期摊销"/>
      <sheetName val="Memo"/>
      <sheetName val="码表"/>
      <sheetName val="Dada"/>
      <sheetName val="Daojia"/>
      <sheetName val="总部"/>
      <sheetName val="Assumptions"/>
      <sheetName val="候选人信息"/>
      <sheetName val="人员编制"/>
      <sheetName val="1月实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固定资产折旧汇总"/>
      <sheetName val="C-1 资本性支出预算表-新增固定资产"/>
      <sheetName val="C-2 资本性支出预算表-新增无形资产和长期摊销"/>
      <sheetName val="C-3 资本性支出预算表-低值易耗品"/>
      <sheetName val="Memo"/>
      <sheetName val="名称"/>
      <sheetName val="码表"/>
      <sheetName val="代码"/>
      <sheetName val="人员编制"/>
      <sheetName val="TT template"/>
      <sheetName val="总部"/>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保公积金缴费汇总表（汇总表一）"/>
      <sheetName val="区域城市社保公积金缴费汇总表（汇总表二）"/>
      <sheetName val="社保公积金缴费明细表"/>
      <sheetName val="各地社保信息"/>
      <sheetName val="发薪单位名称"/>
      <sheetName val="城市码表"/>
      <sheetName val="TIPS"/>
      <sheetName val="Sheet1"/>
      <sheetName val="Sheet2"/>
      <sheetName val="PL"/>
      <sheetName val="1月实发"/>
      <sheetName val="Memo"/>
      <sheetName val="Assumptions"/>
      <sheetName val="代码"/>
      <sheetName val="名称"/>
      <sheetName val="自定义"/>
      <sheetName val="Dada"/>
      <sheetName val="Daojia"/>
      <sheetName val="2.1-采销概览"/>
      <sheetName val="码表"/>
      <sheetName val="管理"/>
      <sheetName val="数据库"/>
      <sheetName val="2.2-1-商品排行榜"/>
      <sheetName val="dxnsjtempsheet"/>
      <sheetName val="报表层次重要性水平"/>
      <sheetName val="所有者权益(股东权益)变动表(未审)"/>
      <sheetName val="其他利润明细"/>
      <sheetName val="具体分析-营运资本"/>
      <sheetName val="中山低值"/>
      <sheetName val="科目余额表"/>
      <sheetName val="Hist_BS"/>
      <sheetName val="2016年现金流"/>
      <sheetName val="4-货币资金-现金"/>
      <sheetName val="流资汇总"/>
      <sheetName val="人员编制"/>
      <sheetName val="总部"/>
      <sheetName val="清单定稿"/>
      <sheetName val="纳税人信息"/>
      <sheetName val="Assumption"/>
      <sheetName val="UFPrn20070303114642"/>
      <sheetName val="Com Lever"/>
      <sheetName val="盈利质量分析"/>
      <sheetName val="资产负债表"/>
      <sheetName val="净资产质量分析"/>
      <sheetName val="利润表"/>
      <sheetName val="关键业绩及财务指标"/>
      <sheetName val="参数"/>
      <sheetName val="AR"/>
      <sheetName val="Chap5_1"/>
      <sheetName val="基础数据"/>
      <sheetName val="新的做账规范"/>
      <sheetName val="二级下拉菜单 "/>
      <sheetName val="cash flow"/>
      <sheetName val="TB for Upload"/>
      <sheetName val="原TB表"/>
      <sheetName val="财务部Mapping"/>
      <sheetName val="5级余额表-累计"/>
      <sheetName val="填写说明"/>
      <sheetName val="2013年人员编制表"/>
      <sheetName val="配置"/>
      <sheetName val="Sheet3"/>
      <sheetName val="Manager"/>
      <sheetName val="Display"/>
      <sheetName val="辅助"/>
      <sheetName val="Dropbox"/>
      <sheetName val="Exp Structure by Project"/>
      <sheetName val="Exp Structure by B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业务组"/>
      <sheetName val="HR&amp;中高端"/>
      <sheetName val="技术组"/>
      <sheetName val="成都客服组"/>
      <sheetName val="填写规范"/>
      <sheetName val="Sheet1"/>
      <sheetName val="offer放弃原因"/>
      <sheetName val="来源渠道列表"/>
      <sheetName val="PL"/>
      <sheetName val="Memo"/>
      <sheetName val="Assumptions"/>
      <sheetName val="各地社保信息"/>
      <sheetName val="Inputs"/>
      <sheetName val="名称"/>
      <sheetName val="候选人信息"/>
      <sheetName val="码表"/>
      <sheetName val="人员编制"/>
      <sheetName val="Sheet2"/>
      <sheetName val="代码"/>
      <sheetName val="原TB表"/>
      <sheetName val="纳税人信息"/>
      <sheetName val="发薪单位名称"/>
      <sheetName val="总部"/>
      <sheetName val="1月实发"/>
      <sheetName val="附表3_下拉菜单lable"/>
      <sheetName val="填写说明"/>
      <sheetName val="日历"/>
      <sheetName val="Petty cash"/>
      <sheetName val="Bank-RMB"/>
      <sheetName val="adv payment"/>
      <sheetName val="2013年人员编制表"/>
      <sheetName val="2.2-1-商品排行榜"/>
      <sheetName val="2.1-采销概览"/>
      <sheetName val="Dada"/>
      <sheetName val="Daoj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花名册"/>
      <sheetName val="人员异动情况表"/>
      <sheetName val="岗位明细表"/>
      <sheetName val="在职人员汇总表"/>
      <sheetName val="人员结构"/>
      <sheetName val="公司组织架构图"/>
      <sheetName val="数据库信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Q3-完成进度"/>
      <sheetName val="关键问题（0728）"/>
      <sheetName val="关键问题（初始）"/>
      <sheetName val="关键问题 (微调)"/>
      <sheetName val="讨论事项"/>
      <sheetName val="Q3_指标汇总"/>
      <sheetName val="Q3_项目汇总"/>
      <sheetName val="Q4-完成进度"/>
      <sheetName val="Q4_指标汇总"/>
      <sheetName val="Q4_项目汇总"/>
      <sheetName val="Sheet3"/>
      <sheetName val="Sheet2"/>
      <sheetName val="Sheet1"/>
      <sheetName val="产出分类&amp;评价标准"/>
      <sheetName val="部门重点项目联系人"/>
      <sheetName val="完成进度"/>
      <sheetName val="1月实发"/>
      <sheetName val="Inputs"/>
      <sheetName val="码表"/>
      <sheetName val="PL"/>
      <sheetName val="Assumptions"/>
      <sheetName val="名称"/>
      <sheetName val="各地社保信息"/>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1-损益目录"/>
      <sheetName val="1.1-2010 PL"/>
      <sheetName val="1.1-2009 PL"/>
      <sheetName val="1.2-整体费用"/>
      <sheetName val="1.3-现金流量表"/>
      <sheetName val="2-采销目录"/>
      <sheetName val="2.0-采销KPI"/>
      <sheetName val="2.1-采销概览"/>
      <sheetName val="2.2-1-商品排行榜"/>
      <sheetName val="2.2-2-品牌排行榜"/>
      <sheetName val="2.3-库存周转天数"/>
      <sheetName val="2.4-区域库存"/>
      <sheetName val="2.5-品类库存"/>
      <sheetName val="2.6-IT采销"/>
      <sheetName val="2.6-1-IT-电脑"/>
      <sheetName val="2.6-2-IT-数码"/>
      <sheetName val="2.7-消费电子采销部"/>
      <sheetName val="2.7-1-消费-手机"/>
      <sheetName val="2.7-2-消费-大家电"/>
      <sheetName val="2.7-3-消费-小家电"/>
      <sheetName val="2.8-日用百货"/>
      <sheetName val="2.9-POP销售概况"/>
      <sheetName val="3.1-目录"/>
      <sheetName val="3.2-指标定义"/>
      <sheetName val="3.3-KPI综述"/>
      <sheetName val="3.4-注册转化率"/>
      <sheetName val="3.5-重复购买率"/>
      <sheetName val="3.6-会员活跃度汇总分析"/>
      <sheetName val="3.6.1-京东活跃度VS亚马逊（整体）"/>
      <sheetName val="3.6.2-附表（会员活跃度-消费人数）"/>
      <sheetName val="3.6.3-附表（会员活跃度-消费金额）"/>
      <sheetName val="3.7-渠道营销分析"/>
      <sheetName val="3.7.1-订单量分渠道分析"/>
      <sheetName val="3.7.2-订单金额分渠道分析"/>
      <sheetName val="3.7.3-消费人数分渠道分析"/>
      <sheetName val="3.7.4-市场推广费分渠道分析"/>
      <sheetName val="3.8.1-企销业务-礼品卡销售"/>
      <sheetName val="3.8.2-企销业务-企业用户销售"/>
      <sheetName val="3.9-积分"/>
      <sheetName val="3.10-优惠券统计"/>
      <sheetName val="4-仓储目录"/>
      <sheetName val="4.1-仓储KPI综述 "/>
      <sheetName val="4.7-单位仓储成本"/>
      <sheetName val="4.2-仓储概览"/>
      <sheetName val="4.3-发货及时率"/>
      <sheetName val="4.4-仓库生产能力"/>
      <sheetName val="4.5-盘盈亏"/>
      <sheetName val="4.6-备件损失_大库退备件库数据"/>
      <sheetName val="4.8-内部配货量"/>
      <sheetName val="4.9-备件损失明细_ERP"/>
      <sheetName val="4.10-附1-干线调拨运费率"/>
      <sheetName val="5-配送目录"/>
      <sheetName val="5.1-配送KPI综述"/>
      <sheetName val="5.2-配送概览"/>
      <sheetName val="5.3-211城市妥投率"/>
      <sheetName val="5.4-48小时妥投率"/>
      <sheetName val="5.5-配送成功率"/>
      <sheetName val="5.6-大家电仓盘盈亏"/>
      <sheetName val="5.7-拒收率"/>
      <sheetName val="5.8-配送投诉率"/>
      <sheetName val="5.9-城市单量"/>
      <sheetName val="5.10-配送损失_大库退备件库数据"/>
      <sheetName val="5.11-人均配送能力"/>
      <sheetName val="5.12-单位配送费"/>
      <sheetName val="5.13-各配送方式单量占比"/>
      <sheetName val="5.14-干线运输及时率"/>
      <sheetName val="5.15-附表1 配送员人数"/>
      <sheetName val="5.16-附表2 城市站点配送单量统计"/>
      <sheetName val="6-客服目录"/>
      <sheetName val="6.1-KPI综述"/>
      <sheetName val="6.2-客服概览"/>
      <sheetName val="6.3-电话满意度"/>
      <sheetName val="6.4-电话接通率&amp;人均接起量(天)"/>
      <sheetName val="6.5-重复拨打率"/>
      <sheetName val="6.6-购物体验满意度"/>
      <sheetName val="6.7-商品满意度"/>
      <sheetName val="6.8-邮件回复量"/>
      <sheetName val="6.9-邮件回复率&amp;电话呼入率"/>
      <sheetName val="6.10-12315投诉量"/>
      <sheetName val="6.11-附表1来电类型"/>
      <sheetName val=" 7-售后目录"/>
      <sheetName val="7.1-售后概览"/>
      <sheetName val="7.2-售后满意度"/>
      <sheetName val="7.3-退款＆退余额"/>
      <sheetName val="7.4-售后换新"/>
      <sheetName val="7.5-备件库"/>
      <sheetName val="7.6-返修率&amp;退货率"/>
      <sheetName val="8.1-目录"/>
      <sheetName val="8.2-KPI综述"/>
      <sheetName val="8.3-人员统计"/>
      <sheetName val="8.4-新增固定资产"/>
      <sheetName val="8.5-车辆汇总表"/>
      <sheetName val="8.6-房屋使用费"/>
      <sheetName val="9-友商数据对比"/>
      <sheetName val="1.1概述"/>
      <sheetName val="PL"/>
      <sheetName val="Assumptions"/>
      <sheetName val="Revenues"/>
      <sheetName val="Others"/>
      <sheetName val="名称"/>
      <sheetName val="1_1-2010_PL"/>
      <sheetName val="1_1-2009_PL"/>
      <sheetName val="1_2-整体费用"/>
      <sheetName val="1_3-现金流量表"/>
      <sheetName val="2_0-采销KPI"/>
      <sheetName val="2_1-采销概览"/>
      <sheetName val="2_2-1-商品排行榜"/>
      <sheetName val="2_2-2-品牌排行榜"/>
      <sheetName val="2_3-库存周转天数"/>
      <sheetName val="2_4-区域库存"/>
      <sheetName val="2_5-品类库存"/>
      <sheetName val="2_6-IT采销"/>
      <sheetName val="2_6-1-IT-电脑"/>
      <sheetName val="2_6-2-IT-数码"/>
      <sheetName val="2_7-消费电子采销部"/>
      <sheetName val="2_7-1-消费-手机"/>
      <sheetName val="2_7-2-消费-大家电"/>
      <sheetName val="2_7-3-消费-小家电"/>
      <sheetName val="2_8-日用百货"/>
      <sheetName val="2_9-POP销售概况"/>
      <sheetName val="3_1-目录"/>
      <sheetName val="3_2-指标定义"/>
      <sheetName val="3_3-KPI综述"/>
      <sheetName val="3_4-注册转化率"/>
      <sheetName val="3_5-重复购买率"/>
      <sheetName val="3_6-会员活跃度汇总分析"/>
      <sheetName val="3_6_1-京东活跃度VS亚马逊（整体）"/>
      <sheetName val="3_6_2-附表（会员活跃度-消费人数）"/>
      <sheetName val="3_6_3-附表（会员活跃度-消费金额）"/>
      <sheetName val="3_7-渠道营销分析"/>
      <sheetName val="3_7_1-订单量分渠道分析"/>
      <sheetName val="3_7_2-订单金额分渠道分析"/>
      <sheetName val="3_7_3-消费人数分渠道分析"/>
      <sheetName val="3_7_4-市场推广费分渠道分析"/>
      <sheetName val="3_8_1-企销业务-礼品卡销售"/>
      <sheetName val="3_8_2-企销业务-企业用户销售"/>
      <sheetName val="3_9-积分"/>
      <sheetName val="3_10-优惠券统计"/>
      <sheetName val="4_1-仓储KPI综述_"/>
      <sheetName val="4_7-单位仓储成本"/>
      <sheetName val="4_2-仓储概览"/>
      <sheetName val="4_3-发货及时率"/>
      <sheetName val="4_4-仓库生产能力"/>
      <sheetName val="4_5-盘盈亏"/>
      <sheetName val="4_6-备件损失_大库退备件库数据"/>
      <sheetName val="4_8-内部配货量"/>
      <sheetName val="4_9-备件损失明细_ERP"/>
      <sheetName val="4_10-附1-干线调拨运费率"/>
      <sheetName val="5_1-配送KPI综述"/>
      <sheetName val="5_2-配送概览"/>
      <sheetName val="5_3-211城市妥投率"/>
      <sheetName val="5_4-48小时妥投率"/>
      <sheetName val="5_5-配送成功率"/>
      <sheetName val="5_6-大家电仓盘盈亏"/>
      <sheetName val="5_7-拒收率"/>
      <sheetName val="5_8-配送投诉率"/>
      <sheetName val="5_9-城市单量"/>
      <sheetName val="5_10-配送损失_大库退备件库数据"/>
      <sheetName val="5_11-人均配送能力"/>
      <sheetName val="5_12-单位配送费"/>
      <sheetName val="5_13-各配送方式单量占比"/>
      <sheetName val="5_14-干线运输及时率"/>
      <sheetName val="5_15-附表1_配送员人数"/>
      <sheetName val="5_16-附表2_城市站点配送单量统计"/>
      <sheetName val="6_1-KPI综述"/>
      <sheetName val="6_2-客服概览"/>
      <sheetName val="6_3-电话满意度"/>
      <sheetName val="6_4-电话接通率&amp;人均接起量(天)"/>
      <sheetName val="6_5-重复拨打率"/>
      <sheetName val="6_6-购物体验满意度"/>
      <sheetName val="6_7-商品满意度"/>
      <sheetName val="6_8-邮件回复量"/>
      <sheetName val="6_9-邮件回复率&amp;电话呼入率"/>
      <sheetName val="6_10-12315投诉量"/>
      <sheetName val="6_11-附表1来电类型"/>
      <sheetName val="_7-售后目录"/>
      <sheetName val="7_1-售后概览"/>
      <sheetName val="7_2-售后满意度"/>
      <sheetName val="7_3-退款＆退余额"/>
      <sheetName val="7_4-售后换新"/>
      <sheetName val="7_5-备件库"/>
      <sheetName val="7_6-返修率&amp;退货率"/>
      <sheetName val="8_1-目录"/>
      <sheetName val="8_2-KPI综述"/>
      <sheetName val="8_3-人员统计"/>
      <sheetName val="8_4-新增固定资产"/>
      <sheetName val="8_5-车辆汇总表"/>
      <sheetName val="8_6-房屋使用费"/>
      <sheetName val="1_1概述"/>
      <sheetName val="码表"/>
      <sheetName val="人员编制"/>
      <sheetName val="发薪单位名称"/>
      <sheetName val="工资核算表"/>
      <sheetName val="1月实发"/>
      <sheetName val="2013年人员编制表"/>
      <sheetName val="代码"/>
      <sheetName val="总部"/>
      <sheetName val="Sheet1"/>
      <sheetName val="Memo"/>
      <sheetName val="产出分类&amp;评价标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京冀辽"/>
      <sheetName val="山东"/>
      <sheetName val="豫皖"/>
      <sheetName val="江苏"/>
      <sheetName val="浙沪"/>
      <sheetName val="湘桂滇"/>
      <sheetName val="粤闽赣"/>
      <sheetName val="能源供应"/>
      <sheetName val="特殊人员"/>
      <sheetName val="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汇总"/>
      <sheetName val="填写说明"/>
      <sheetName val="总部"/>
      <sheetName val="码表"/>
      <sheetName val="岗位说明书模板"/>
      <sheetName val="人岗匹配结果"/>
      <sheetName val="Assumptions"/>
      <sheetName val="人员编制"/>
      <sheetName val="2.1-采销概览"/>
      <sheetName val="Memo"/>
      <sheetName val="P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月商城付费拆分-独立业务"/>
      <sheetName val="1月商城付费拆分-活动+栏目"/>
      <sheetName val="1月商城付费拆分逻辑"/>
      <sheetName val="2月商城付费拆分-独立业务"/>
      <sheetName val="2月商城付费拆分-活动+栏目"/>
      <sheetName val="2月商城付费拆分逻辑"/>
      <sheetName val="3月商城付费拆分-独立业务"/>
      <sheetName val="3月商城付费拆分-活动+栏目"/>
      <sheetName val="3月商城付费拆分逻辑"/>
      <sheetName val="4月商城付费拆分-独立业务"/>
      <sheetName val="整合数据"/>
      <sheetName val="透视表"/>
      <sheetName val="6月透视表"/>
      <sheetName val="Sheet2"/>
      <sheetName val="京东金融用户数据5月"/>
      <sheetName val="补贴"/>
      <sheetName val="京东金融用户数据12月"/>
      <sheetName val="资源数据表"/>
      <sheetName val="基础数据"/>
      <sheetName val="Sheet1"/>
      <sheetName val="会员参照操作表"/>
      <sheetName val="京东金融用户数据Q4"/>
      <sheetName val="公关传播-2"/>
      <sheetName val="4月商城付费拆分-活动+栏目"/>
      <sheetName val="4月商城付费拆分逻辑"/>
      <sheetName val="首焦1"/>
      <sheetName val="首焦4"/>
      <sheetName val="京东快报"/>
      <sheetName val="顶通"/>
      <sheetName val="码表"/>
      <sheetName val="人员编制"/>
      <sheetName val="纳税人信息"/>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说明"/>
      <sheetName val="目录"/>
      <sheetName val="整体审核模型"/>
      <sheetName val="# 总表"/>
      <sheetName val="A01 预计利润表"/>
      <sheetName val="# 销售预算"/>
      <sheetName val="B01 收入成本预算总表（分客户）"/>
      <sheetName val="B02 收入成本预算总表（分类别）"/>
      <sheetName val="B03 收入预算明细表"/>
      <sheetName val="B04 成本预算明细表"/>
      <sheetName val="B05 回款计划"/>
      <sheetName val="# 投资预算"/>
      <sheetName val="C01-1 资本性支出预算表-固定资产汇总"/>
      <sheetName val="C01-1-1 资本性支出预算表-新增固定资产"/>
      <sheetName val="C01-2 资本性支出预算表-无形资产和长期摊销汇总"/>
      <sheetName val="C01-2-1 资本性支出预算表-新增无形资产和长期摊销"/>
      <sheetName val="# 费用预算"/>
      <sheetName val="D01 营销中心营销费用预算总表"/>
      <sheetName val="D02 费用预算总表"/>
      <sheetName val="start1"/>
      <sheetName val="D02-01 费用预算表-商务拓展部"/>
      <sheetName val="D02-02 费用预算表-运营部"/>
      <sheetName val="D02-03 费用预算表-软件开发部"/>
      <sheetName val="end1"/>
      <sheetName val="差旅费清单"/>
      <sheetName val="宣传费清单"/>
      <sheetName val="会议费清单"/>
      <sheetName val="# 人力成本预算"/>
      <sheetName val="E01-01 人力经费预算-商务拓展部"/>
      <sheetName val="E01-02 人力经费预算-运营部"/>
      <sheetName val="E01-03 人力经费预算-软件开发部"/>
      <sheetName val="代码"/>
      <sheetName val="Memo"/>
      <sheetName val="Assumptions"/>
      <sheetName val="码表"/>
      <sheetName val="总部"/>
      <sheetName val="发薪单位名称"/>
      <sheetName val="人员编制"/>
      <sheetName val="PL"/>
      <sheetName val="2013年人员编制表"/>
      <sheetName val="各地社保信息"/>
      <sheetName val="产出分类&amp;评价标准"/>
      <sheetName val="基础数据"/>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新的做账规范"/>
      <sheetName val="统计表"/>
      <sheetName val="日记账"/>
      <sheetName val="清备查明细"/>
      <sheetName val="余额调节表4.1"/>
      <sheetName val="余额调节表4.2"/>
      <sheetName val="余额调节表4.3"/>
      <sheetName val="余额调节表4.4"/>
      <sheetName val="余额调节表4.5"/>
      <sheetName val="余额调节表4.6"/>
      <sheetName val="备查明细"/>
      <sheetName val="备查明细2"/>
      <sheetName val="余额调节表4.7"/>
      <sheetName val="余额调节表4.10"/>
      <sheetName val="余额调节表4.11"/>
      <sheetName val="余额调节表4.12"/>
      <sheetName val="余额调节表4.13"/>
      <sheetName val="余额调节表4.14"/>
      <sheetName val="余额调节表4.15"/>
      <sheetName val="余额调节表4.16"/>
      <sheetName val="余额调节表4.17"/>
      <sheetName val="余额调节表4.18"/>
      <sheetName val="余额调节表4.19"/>
      <sheetName val="余额调节表4.20"/>
      <sheetName val="余额调节表4.21"/>
      <sheetName val="余额调节表4.24"/>
      <sheetName val="余额调节表4.25"/>
      <sheetName val="余额调节表4.26"/>
      <sheetName val="余额调节表4.27"/>
      <sheetName val="余额调节表4.28"/>
      <sheetName val="余额调节表4.30"/>
      <sheetName val="码表"/>
      <sheetName val="总部"/>
      <sheetName val="发薪单位名称"/>
      <sheetName val="Sheet1"/>
      <sheetName val="1月实发"/>
      <sheetName val="人员编制"/>
      <sheetName val="2.1-采销概览"/>
      <sheetName val="Assumptions"/>
      <sheetName val="Memo"/>
      <sheetName val="基础数据"/>
      <sheetName val="原TB表"/>
      <sheetName val="代码"/>
      <sheetName val="PL"/>
      <sheetName val="CPH Expenses"/>
      <sheetName val="Infra"/>
      <sheetName val="Headcount"/>
      <sheetName val="产出分类&amp;评价标准"/>
      <sheetName val="Account"/>
      <sheetName val="Hist_BS"/>
      <sheetName val="其他应付款"/>
      <sheetName val="固定资产&amp;长摊 "/>
      <sheetName val="8.其他应收款"/>
      <sheetName val="Menu"/>
      <sheetName val="内部往来"/>
      <sheetName val="4-货币资金-现金"/>
      <sheetName val="合"/>
      <sheetName val="Supporting"/>
      <sheetName val="Inputs"/>
      <sheetName val="各地社保信息"/>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表说明"/>
      <sheetName val="房屋使用费汇总"/>
      <sheetName val="房屋使用费费用明细（合同明细+注册地）"/>
      <sheetName val="餐补"/>
      <sheetName val="人员分布（一级）"/>
      <sheetName val="Sheet1"/>
      <sheetName val="平均薪资"/>
      <sheetName val="下拉选项"/>
      <sheetName val="人员分布 (二级)"/>
      <sheetName val="码表"/>
      <sheetName val="总部"/>
      <sheetName val="代码"/>
      <sheetName val="发薪单位名称"/>
      <sheetName val="Memo"/>
      <sheetName val="基础数据"/>
      <sheetName val="新的做账规范"/>
      <sheetName val="附表3_下拉菜单lable"/>
      <sheetName val="纳税人信息"/>
      <sheetName val="dashboard"/>
      <sheetName val="填写说明"/>
      <sheetName val="产出分类&amp;评价标准"/>
      <sheetName val="人员编制"/>
      <sheetName val="DCF"/>
      <sheetName val="Sensitivity"/>
      <sheetName val="Introduction"/>
      <sheetName val="Asset Allocation"/>
      <sheetName val="Summary Assumptions"/>
      <sheetName val="2.1-采销概览"/>
      <sheetName val="各地社保信息"/>
      <sheetName val="名称"/>
      <sheetName val="Chap5_1"/>
      <sheetName val="原TB表"/>
      <sheetName val="P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研发部专项服务费明细"/>
      <sheetName val="专项服务费-数据部拆分"/>
      <sheetName val="拆分业务线 (2017)"/>
      <sheetName val="二级下拉菜单"/>
      <sheetName val="Sheet1"/>
      <sheetName val="代码"/>
      <sheetName val="Memo"/>
      <sheetName val="基础数据"/>
      <sheetName val="码表"/>
      <sheetName val="人员编制"/>
      <sheetName val="2.2-1-商品排行榜"/>
      <sheetName val="2.1-采销概览"/>
      <sheetName val="下拉选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汇总"/>
      <sheetName val="明细"/>
      <sheetName val="部门"/>
      <sheetName val="科目"/>
      <sheetName val="表外"/>
      <sheetName val="by item"/>
      <sheetName val="名称"/>
      <sheetName val="2.1-采销概览"/>
      <sheetName val="代码"/>
      <sheetName val="Memo"/>
      <sheetName val="原TB表"/>
      <sheetName val="码表"/>
      <sheetName val="总部"/>
      <sheetName val="Assumptions"/>
      <sheetName val="新的做账规范"/>
      <sheetName val="产出分类&amp;评价标准"/>
      <sheetName val="下拉选项"/>
      <sheetName val="各地社保信息"/>
      <sheetName val="二级下拉菜单"/>
      <sheetName val="Sheet1"/>
      <sheetName val="1月实发"/>
      <sheetName val="发薪单位名称"/>
      <sheetName val="Supporting"/>
      <sheetName val="1.4_数据汇总"/>
      <sheetName val="dashboard"/>
      <sheetName val="PL"/>
      <sheetName val="TT template"/>
      <sheetName val="Sheet1 (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明细"/>
      <sheetName val="一级部门透视表"/>
      <sheetName val="Sheet5"/>
      <sheetName val="Sheet4"/>
      <sheetName val="测算"/>
      <sheetName val="测算年度"/>
      <sheetName val="人力成本过程"/>
      <sheetName val="Sheet2"/>
      <sheetName val="成本测算初版"/>
      <sheetName val="CTO成本测算"/>
      <sheetName val="码表（加薪）"/>
      <sheetName val="财务口径（2015年4月更新）"/>
      <sheetName val="码表"/>
      <sheetName val="Sheet1"/>
      <sheetName val="原TB表"/>
      <sheetName val="下拉选项"/>
      <sheetName val="各地社保信息"/>
      <sheetName val="产出分类&amp;评价标准"/>
      <sheetName val="纳税人信息"/>
      <sheetName val="新的做账规范"/>
      <sheetName val="二级下拉菜单"/>
      <sheetName val="总部"/>
      <sheetName val="代码"/>
      <sheetName val="名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2"/>
      <sheetName val="交易记录"/>
      <sheetName val="Sheet1"/>
      <sheetName val="Sheet4"/>
      <sheetName val="美元"/>
      <sheetName val="人民币"/>
      <sheetName val="11月"/>
      <sheetName val="10月"/>
      <sheetName val="合同统计"/>
      <sheetName val="参数"/>
      <sheetName val="1月实发"/>
      <sheetName val="二级下拉菜单"/>
      <sheetName val="2.1-采销概览"/>
      <sheetName val="下拉选项"/>
      <sheetName val="名称"/>
      <sheetName val="发薪单位名称"/>
      <sheetName val="码表"/>
      <sheetName val="数据源"/>
      <sheetName val="总部"/>
      <sheetName val="Supporting"/>
      <sheetName val="TT template"/>
      <sheetName val="cash flow"/>
      <sheetName val="AR"/>
      <sheetName val="新的做账规范"/>
      <sheetName val="代码"/>
      <sheetName val="合"/>
      <sheetName val="产出分类&amp;评价标准"/>
      <sheetName val="Memo"/>
      <sheetName val="附表3_下拉菜单lable"/>
      <sheetName val="人员编制"/>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计算存量资产折旧"/>
      <sheetName val="C-1 资本性支出预算表-新增固定资产"/>
      <sheetName val="C-2 资本性支出预算表-新增无形资产和长期摊销"/>
      <sheetName val="Memo"/>
      <sheetName val="附注"/>
      <sheetName val="C-3 资本性支出预算表-低值易耗品"/>
      <sheetName val="各大类用统计"/>
      <sheetName val="机柜数量"/>
      <sheetName val="填报价格参考"/>
      <sheetName val="序列定义（供参考）"/>
      <sheetName val="代码"/>
      <sheetName val="码表"/>
      <sheetName val="各地社保信息"/>
      <sheetName val="发薪单位名称"/>
      <sheetName val="二级下拉菜单"/>
      <sheetName val="总部"/>
      <sheetName val="员工版"/>
      <sheetName val="2.1-采销概览"/>
      <sheetName val="参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区域财务"/>
      <sheetName val="码表"/>
      <sheetName val="岗位说明书模板"/>
      <sheetName val="人岗匹配结果"/>
      <sheetName val="PL"/>
      <sheetName val="各地社保信息"/>
      <sheetName val="Memo"/>
      <sheetName val="代码"/>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组织架构"/>
      <sheetName val="人员编制"/>
      <sheetName val="技术研发部摊汇总（仅技术研发部填报）"/>
      <sheetName val="序列定义（供参考）"/>
      <sheetName val="Sheet1"/>
      <sheetName val="码表"/>
      <sheetName val="新的做账规范"/>
      <sheetName val="产出分类&amp;评价标准"/>
      <sheetName val="Memo"/>
      <sheetName val="代码"/>
      <sheetName val="发薪单位名称"/>
      <sheetName val="参数"/>
      <sheetName val="基础数据"/>
      <sheetName val="表2-733行（农金）"/>
      <sheetName val="各地社保信息"/>
      <sheetName val="Petty cash"/>
      <sheetName val="Bank-RMB"/>
      <sheetName val="adv payment"/>
      <sheetName val="Assumptions"/>
      <sheetName val="2.1-采销概览"/>
      <sheetName val="纳税人信息"/>
      <sheetName val="二级下拉菜单"/>
      <sheetName val="填写说明"/>
      <sheetName val="Dada"/>
      <sheetName val="Daojia"/>
      <sheetName val="数据源"/>
      <sheetName val="总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计算存量资产折旧"/>
      <sheetName val="填表说明"/>
      <sheetName val="部门固定资产预算使用情况"/>
      <sheetName val="部门固定资产预算使用情况-分固定资产类型"/>
      <sheetName val="各月月预算"/>
      <sheetName val="Sheet5"/>
      <sheetName val="固定资产预算明细"/>
      <sheetName val="固定资产使用使用明细"/>
      <sheetName val="资产明细报表"/>
      <sheetName val="Sheet1"/>
      <sheetName val="匹配关系部&amp;科目"/>
      <sheetName val="二级下拉菜单 "/>
      <sheetName val="码表"/>
      <sheetName val="各地社保信息"/>
      <sheetName val="PL"/>
      <sheetName val="基础数据"/>
      <sheetName val="参数"/>
      <sheetName val="1月实发"/>
      <sheetName val="2.1-采销概览"/>
      <sheetName val="产出分类&amp;评价标准"/>
      <sheetName val="资产科目"/>
      <sheetName val="名称"/>
      <sheetName val="表2-733行（农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PowerPoint_____.pptx"/><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image" Target="../media/image2.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EABAB"/>
    <outlinePr summaryBelow="0" summaryRight="0"/>
  </sheetPr>
  <dimension ref="A1:AK12"/>
  <sheetViews>
    <sheetView topLeftCell="D1" workbookViewId="0">
      <selection activeCell="L5" sqref="L5"/>
    </sheetView>
  </sheetViews>
  <sheetFormatPr baseColWidth="10" defaultColWidth="7.83203125" defaultRowHeight="15" customHeight="1"/>
  <cols>
    <col min="1" max="1" width="8.33203125" style="159" customWidth="1"/>
    <col min="2" max="2" width="17.83203125" style="159" customWidth="1"/>
    <col min="3" max="3" width="30.1640625" style="159" customWidth="1"/>
    <col min="4" max="4" width="72" style="159" customWidth="1"/>
    <col min="5" max="37" width="7.83203125" style="159"/>
  </cols>
  <sheetData>
    <row r="1" spans="1:5" ht="15" customHeight="1">
      <c r="A1" s="220" t="s">
        <v>0</v>
      </c>
      <c r="B1" s="220" t="s">
        <v>1</v>
      </c>
      <c r="C1" s="221" t="s">
        <v>2</v>
      </c>
      <c r="D1" s="220" t="s">
        <v>3</v>
      </c>
      <c r="E1" s="220" t="s">
        <v>4</v>
      </c>
    </row>
    <row r="2" spans="1:5" ht="24.25" customHeight="1">
      <c r="A2" s="222">
        <v>1</v>
      </c>
      <c r="B2" s="223" t="s">
        <v>5</v>
      </c>
      <c r="C2" s="224" t="s">
        <v>6</v>
      </c>
      <c r="D2" s="225" t="s">
        <v>7</v>
      </c>
      <c r="E2" s="230" t="s">
        <v>8</v>
      </c>
    </row>
    <row r="3" spans="1:5" ht="45">
      <c r="A3" s="222">
        <v>2</v>
      </c>
      <c r="B3" s="223" t="s">
        <v>9</v>
      </c>
      <c r="C3" s="224" t="s">
        <v>10</v>
      </c>
      <c r="D3" s="226" t="s">
        <v>11</v>
      </c>
      <c r="E3" s="230" t="s">
        <v>8</v>
      </c>
    </row>
    <row r="4" spans="1:5" ht="45">
      <c r="A4" s="222">
        <v>3</v>
      </c>
      <c r="B4" s="223" t="s">
        <v>12</v>
      </c>
      <c r="C4" s="224" t="s">
        <v>13</v>
      </c>
      <c r="D4" s="226" t="s">
        <v>14</v>
      </c>
      <c r="E4" s="230" t="s">
        <v>8</v>
      </c>
    </row>
    <row r="5" spans="1:5" ht="136">
      <c r="A5" s="222">
        <v>12</v>
      </c>
      <c r="B5" s="223" t="s">
        <v>15</v>
      </c>
      <c r="C5" s="224" t="s">
        <v>16</v>
      </c>
      <c r="D5" s="227" t="s">
        <v>17</v>
      </c>
      <c r="E5" s="230" t="s">
        <v>8</v>
      </c>
    </row>
    <row r="6" spans="1:5" ht="199" customHeight="1">
      <c r="A6" s="222">
        <v>10</v>
      </c>
      <c r="B6" s="228" t="s">
        <v>18</v>
      </c>
      <c r="C6" s="224" t="s">
        <v>19</v>
      </c>
      <c r="D6" s="229" t="s">
        <v>20</v>
      </c>
      <c r="E6" s="230" t="s">
        <v>8</v>
      </c>
    </row>
    <row r="12" spans="1:5" ht="15" customHeight="1">
      <c r="D12" s="159" t="s">
        <v>21</v>
      </c>
    </row>
  </sheetData>
  <sheetProtection formatCells="0" insertHyperlinks="0" autoFilter="0"/>
  <phoneticPr fontId="62" type="noConversion"/>
  <dataValidations count="1">
    <dataValidation type="list" allowBlank="1" showInputMessage="1" showErrorMessage="1" sqref="D5" xr:uid="{00000000-0002-0000-0000-000000000000}">
      <formula1>"安全数智化,能源数智化,低碳数智化,理正应用,恩牛平台-开发者工具,恩牛平台-资源和运维,恩牛平台-数据治理和工具,恩牛平台- 数据治理,恩牛平台-智能工具,恩牛平台-集市能力,恩牛平台-销售运营,恩牛平台-数字安全,恩牛平台-通用业务能力,恩牛平台-物联产品"</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AM38"/>
  <sheetViews>
    <sheetView tabSelected="1" topLeftCell="B1" zoomScale="135" zoomScaleNormal="135" workbookViewId="0">
      <pane ySplit="4" topLeftCell="A24" activePane="bottomLeft" state="frozen"/>
      <selection pane="bottomLeft" activeCell="F25" sqref="F25"/>
    </sheetView>
  </sheetViews>
  <sheetFormatPr baseColWidth="10" defaultColWidth="7.83203125" defaultRowHeight="15" customHeight="1"/>
  <cols>
    <col min="1" max="1" width="0.5" style="159" customWidth="1"/>
    <col min="2" max="2" width="5.83203125" style="160" customWidth="1"/>
    <col min="3" max="3" width="15" style="161" customWidth="1"/>
    <col min="4" max="4" width="12.33203125" style="159" hidden="1" customWidth="1"/>
    <col min="5" max="5" width="6.83203125" style="159" hidden="1" customWidth="1"/>
    <col min="6" max="6" width="41.5" style="159" customWidth="1"/>
    <col min="7" max="7" width="28" style="159" customWidth="1"/>
    <col min="8" max="8" width="27.1640625" style="159" customWidth="1"/>
    <col min="9" max="9" width="29.83203125" style="159" customWidth="1"/>
    <col min="10" max="10" width="10" style="159" customWidth="1"/>
    <col min="11" max="39" width="7.83203125" style="159"/>
  </cols>
  <sheetData>
    <row r="1" spans="1:13" s="157" customFormat="1" ht="19" customHeight="1">
      <c r="A1" s="287" t="s">
        <v>22</v>
      </c>
      <c r="B1" s="287"/>
      <c r="C1" s="287"/>
      <c r="D1" s="287"/>
      <c r="E1" s="287"/>
      <c r="F1" s="287"/>
      <c r="G1" s="287"/>
      <c r="H1" s="287"/>
      <c r="I1" s="287"/>
    </row>
    <row r="2" spans="1:13" s="157" customFormat="1" ht="14" customHeight="1">
      <c r="A2" s="162"/>
      <c r="B2" s="288"/>
      <c r="C2" s="288"/>
      <c r="D2" s="163"/>
      <c r="E2" s="163"/>
      <c r="F2" s="178"/>
      <c r="G2" s="289" t="s">
        <v>23</v>
      </c>
      <c r="H2" s="289"/>
      <c r="I2" s="289"/>
    </row>
    <row r="3" spans="1:13" s="158" customFormat="1" ht="13" customHeight="1">
      <c r="A3" s="162"/>
      <c r="B3" s="290"/>
      <c r="C3" s="290"/>
      <c r="D3" s="164"/>
      <c r="E3" s="164"/>
      <c r="F3" s="179"/>
      <c r="G3" s="291" t="s">
        <v>24</v>
      </c>
      <c r="H3" s="291"/>
      <c r="I3" s="291"/>
    </row>
    <row r="4" spans="1:13" s="157" customFormat="1" ht="22.5" customHeight="1">
      <c r="B4" s="165" t="s">
        <v>25</v>
      </c>
      <c r="C4" s="165" t="s">
        <v>26</v>
      </c>
      <c r="D4" s="166" t="s">
        <v>2</v>
      </c>
      <c r="E4" s="166" t="s">
        <v>4</v>
      </c>
      <c r="F4" s="180" t="s">
        <v>27</v>
      </c>
      <c r="G4" s="180" t="s">
        <v>28</v>
      </c>
      <c r="H4" s="180" t="s">
        <v>29</v>
      </c>
      <c r="I4" s="180" t="s">
        <v>30</v>
      </c>
      <c r="J4" s="166" t="s">
        <v>31</v>
      </c>
    </row>
    <row r="5" spans="1:13" s="157" customFormat="1" ht="95" customHeight="1">
      <c r="B5" s="255" t="s">
        <v>32</v>
      </c>
      <c r="C5" s="167" t="s">
        <v>33</v>
      </c>
      <c r="D5" s="168" t="s">
        <v>34</v>
      </c>
      <c r="E5" s="181" t="s">
        <v>8</v>
      </c>
      <c r="F5" s="280" t="s">
        <v>35</v>
      </c>
      <c r="G5" s="280"/>
      <c r="H5" s="280"/>
      <c r="I5" s="280"/>
      <c r="J5" s="205" t="s">
        <v>36</v>
      </c>
      <c r="K5" s="280"/>
      <c r="L5" s="280"/>
      <c r="M5" s="280"/>
    </row>
    <row r="6" spans="1:13" s="157" customFormat="1" ht="122" customHeight="1">
      <c r="B6" s="266"/>
      <c r="C6" s="252" t="s">
        <v>37</v>
      </c>
      <c r="D6" s="269" t="s">
        <v>38</v>
      </c>
      <c r="E6" s="243" t="s">
        <v>8</v>
      </c>
      <c r="F6" s="281" t="s">
        <v>39</v>
      </c>
      <c r="G6" s="282"/>
      <c r="H6" s="282"/>
      <c r="I6" s="283"/>
      <c r="J6" s="205"/>
    </row>
    <row r="7" spans="1:13" s="157" customFormat="1" ht="104" customHeight="1">
      <c r="B7" s="266"/>
      <c r="C7" s="253"/>
      <c r="D7" s="270"/>
      <c r="E7" s="244"/>
      <c r="F7" s="281" t="s">
        <v>40</v>
      </c>
      <c r="G7" s="282"/>
      <c r="H7" s="282"/>
      <c r="I7" s="283"/>
      <c r="J7" s="205"/>
    </row>
    <row r="8" spans="1:13" s="157" customFormat="1" ht="150" customHeight="1">
      <c r="B8" s="266"/>
      <c r="C8" s="253"/>
      <c r="D8" s="270"/>
      <c r="E8" s="244"/>
      <c r="F8" s="182" t="s">
        <v>41</v>
      </c>
      <c r="G8" s="183" t="s">
        <v>42</v>
      </c>
      <c r="H8" s="183" t="s">
        <v>43</v>
      </c>
      <c r="I8" s="206" t="s">
        <v>44</v>
      </c>
      <c r="J8" s="205"/>
    </row>
    <row r="9" spans="1:13" s="157" customFormat="1" ht="193" customHeight="1">
      <c r="B9" s="266"/>
      <c r="C9" s="254"/>
      <c r="D9" s="271"/>
      <c r="E9" s="245"/>
      <c r="F9" s="284" t="s">
        <v>45</v>
      </c>
      <c r="G9" s="285"/>
      <c r="H9" s="285"/>
      <c r="I9" s="286"/>
      <c r="J9" s="205"/>
    </row>
    <row r="10" spans="1:13" s="157" customFormat="1" ht="77" customHeight="1">
      <c r="B10" s="266"/>
      <c r="C10" s="252" t="s">
        <v>46</v>
      </c>
      <c r="D10" s="272" t="s">
        <v>47</v>
      </c>
      <c r="E10" s="246" t="s">
        <v>8</v>
      </c>
      <c r="F10" s="277" t="s">
        <v>48</v>
      </c>
      <c r="G10" s="278"/>
      <c r="H10" s="278"/>
      <c r="I10" s="279"/>
      <c r="J10" s="205" t="s">
        <v>36</v>
      </c>
    </row>
    <row r="11" spans="1:13" s="157" customFormat="1" ht="73" customHeight="1">
      <c r="B11" s="266"/>
      <c r="C11" s="253"/>
      <c r="D11" s="273"/>
      <c r="E11" s="247"/>
      <c r="F11" s="277" t="s">
        <v>49</v>
      </c>
      <c r="G11" s="278"/>
      <c r="H11" s="278"/>
      <c r="I11" s="279"/>
      <c r="J11" s="205"/>
    </row>
    <row r="12" spans="1:13" s="157" customFormat="1" ht="63" customHeight="1">
      <c r="B12" s="266"/>
      <c r="C12" s="253"/>
      <c r="D12" s="273"/>
      <c r="E12" s="247"/>
      <c r="F12" s="277" t="s">
        <v>50</v>
      </c>
      <c r="G12" s="278"/>
      <c r="H12" s="278"/>
      <c r="I12" s="279"/>
      <c r="J12" s="205"/>
    </row>
    <row r="13" spans="1:13" s="157" customFormat="1" ht="32" customHeight="1">
      <c r="B13" s="266"/>
      <c r="C13" s="253"/>
      <c r="D13" s="273"/>
      <c r="E13" s="247"/>
      <c r="F13" s="277" t="s">
        <v>51</v>
      </c>
      <c r="G13" s="278"/>
      <c r="H13" s="278"/>
      <c r="I13" s="279"/>
      <c r="J13" s="205"/>
    </row>
    <row r="14" spans="1:13" s="157" customFormat="1" ht="31" customHeight="1">
      <c r="B14" s="266"/>
      <c r="C14" s="254"/>
      <c r="D14" s="274"/>
      <c r="E14" s="248"/>
      <c r="F14" s="277" t="s">
        <v>52</v>
      </c>
      <c r="G14" s="278"/>
      <c r="H14" s="278"/>
      <c r="I14" s="279"/>
      <c r="J14" s="205"/>
    </row>
    <row r="15" spans="1:13" s="157" customFormat="1" ht="366" customHeight="1">
      <c r="B15" s="256"/>
      <c r="C15" s="170" t="s">
        <v>53</v>
      </c>
      <c r="D15" s="171" t="s">
        <v>54</v>
      </c>
      <c r="E15" s="185" t="s">
        <v>55</v>
      </c>
      <c r="F15" s="257" t="s">
        <v>56</v>
      </c>
      <c r="G15" s="258"/>
      <c r="H15" s="258"/>
      <c r="I15" s="259"/>
      <c r="J15" s="205" t="s">
        <v>36</v>
      </c>
    </row>
    <row r="16" spans="1:13" s="157" customFormat="1" ht="211" customHeight="1">
      <c r="B16" s="172" t="s">
        <v>57</v>
      </c>
      <c r="C16" s="167" t="s">
        <v>58</v>
      </c>
      <c r="D16" s="171" t="s">
        <v>59</v>
      </c>
      <c r="E16" s="185" t="s">
        <v>8</v>
      </c>
      <c r="F16" s="260" t="s">
        <v>60</v>
      </c>
      <c r="G16" s="261"/>
      <c r="H16" s="261"/>
      <c r="I16" s="262"/>
      <c r="J16" s="205" t="s">
        <v>36</v>
      </c>
    </row>
    <row r="17" spans="2:10" s="157" customFormat="1" ht="57.5" customHeight="1">
      <c r="B17" s="267" t="s">
        <v>61</v>
      </c>
      <c r="C17" s="173" t="s">
        <v>62</v>
      </c>
      <c r="D17" s="275" t="s">
        <v>63</v>
      </c>
      <c r="E17" s="249" t="s">
        <v>8</v>
      </c>
      <c r="F17" s="186" t="s">
        <v>64</v>
      </c>
      <c r="G17" s="187" t="s">
        <v>65</v>
      </c>
      <c r="H17" s="187" t="s">
        <v>66</v>
      </c>
      <c r="I17" s="187" t="s">
        <v>67</v>
      </c>
      <c r="J17" s="207"/>
    </row>
    <row r="18" spans="2:10" s="157" customFormat="1" ht="57.5" customHeight="1">
      <c r="B18" s="268"/>
      <c r="C18" s="173" t="s">
        <v>68</v>
      </c>
      <c r="D18" s="276"/>
      <c r="E18" s="250"/>
      <c r="F18" s="187" t="s">
        <v>69</v>
      </c>
      <c r="G18" s="188" t="s">
        <v>70</v>
      </c>
      <c r="H18" s="189" t="s">
        <v>71</v>
      </c>
      <c r="I18" s="189" t="s">
        <v>72</v>
      </c>
      <c r="J18" s="207"/>
    </row>
    <row r="19" spans="2:10" s="157" customFormat="1" ht="57.5" customHeight="1">
      <c r="B19" s="268"/>
      <c r="C19" s="173" t="s">
        <v>73</v>
      </c>
      <c r="D19" s="276"/>
      <c r="E19" s="250"/>
      <c r="F19" s="186" t="s">
        <v>74</v>
      </c>
      <c r="G19" s="187" t="s">
        <v>75</v>
      </c>
      <c r="H19" s="187" t="s">
        <v>76</v>
      </c>
      <c r="I19" s="187" t="s">
        <v>77</v>
      </c>
      <c r="J19" s="208"/>
    </row>
    <row r="20" spans="2:10" s="157" customFormat="1" ht="57.5" customHeight="1">
      <c r="B20" s="268"/>
      <c r="C20" s="173" t="s">
        <v>78</v>
      </c>
      <c r="D20" s="276"/>
      <c r="E20" s="250"/>
      <c r="F20" s="186" t="s">
        <v>79</v>
      </c>
      <c r="G20" s="187" t="s">
        <v>80</v>
      </c>
      <c r="H20" s="187" t="s">
        <v>81</v>
      </c>
      <c r="I20" s="187" t="s">
        <v>82</v>
      </c>
      <c r="J20" s="209"/>
    </row>
    <row r="21" spans="2:10" s="157" customFormat="1" ht="57.5" customHeight="1">
      <c r="B21" s="268"/>
      <c r="C21" s="173" t="s">
        <v>83</v>
      </c>
      <c r="D21" s="276"/>
      <c r="E21" s="250"/>
      <c r="F21" s="186" t="s">
        <v>84</v>
      </c>
      <c r="G21" s="187" t="s">
        <v>85</v>
      </c>
      <c r="H21" s="187" t="s">
        <v>86</v>
      </c>
      <c r="I21" s="187" t="s">
        <v>87</v>
      </c>
      <c r="J21" s="209"/>
    </row>
    <row r="22" spans="2:10" s="157" customFormat="1" ht="57.5" customHeight="1">
      <c r="B22" s="268"/>
      <c r="C22" s="173" t="s">
        <v>88</v>
      </c>
      <c r="D22" s="276"/>
      <c r="E22" s="250"/>
      <c r="F22" s="190" t="s">
        <v>89</v>
      </c>
      <c r="G22" s="191" t="s">
        <v>90</v>
      </c>
      <c r="H22" s="191" t="s">
        <v>91</v>
      </c>
      <c r="I22" s="187" t="s">
        <v>92</v>
      </c>
      <c r="J22" s="210"/>
    </row>
    <row r="23" spans="2:10" s="157" customFormat="1" ht="57.5" customHeight="1">
      <c r="B23" s="268"/>
      <c r="C23" s="173" t="s">
        <v>93</v>
      </c>
      <c r="D23" s="276"/>
      <c r="E23" s="250"/>
      <c r="F23" s="192" t="s">
        <v>94</v>
      </c>
      <c r="G23" s="193" t="s">
        <v>95</v>
      </c>
      <c r="H23" s="194" t="s">
        <v>96</v>
      </c>
      <c r="I23" s="187" t="s">
        <v>97</v>
      </c>
      <c r="J23" s="211"/>
    </row>
    <row r="24" spans="2:10" s="157" customFormat="1" ht="57.5" customHeight="1">
      <c r="B24" s="268"/>
      <c r="C24" s="173" t="s">
        <v>98</v>
      </c>
      <c r="D24" s="276"/>
      <c r="E24" s="250"/>
      <c r="F24" s="195" t="s">
        <v>99</v>
      </c>
      <c r="G24" s="196" t="s">
        <v>100</v>
      </c>
      <c r="H24" s="197" t="s">
        <v>101</v>
      </c>
      <c r="I24" s="212" t="s">
        <v>102</v>
      </c>
      <c r="J24" s="208"/>
    </row>
    <row r="25" spans="2:10" s="157" customFormat="1" ht="57.5" customHeight="1">
      <c r="B25" s="266"/>
      <c r="C25" s="173" t="s">
        <v>103</v>
      </c>
      <c r="D25" s="276"/>
      <c r="E25" s="250"/>
      <c r="F25" s="186" t="s">
        <v>104</v>
      </c>
      <c r="G25" s="196" t="s">
        <v>105</v>
      </c>
      <c r="H25" s="196" t="s">
        <v>106</v>
      </c>
      <c r="I25" s="196" t="s">
        <v>107</v>
      </c>
      <c r="J25" s="208"/>
    </row>
    <row r="26" spans="2:10" s="157" customFormat="1" ht="33" customHeight="1">
      <c r="B26" s="266"/>
      <c r="C26" s="255" t="s">
        <v>108</v>
      </c>
      <c r="D26" s="240" t="s">
        <v>109</v>
      </c>
      <c r="E26" s="243" t="s">
        <v>55</v>
      </c>
      <c r="F26" s="233" t="e" vm="1">
        <f ca="1">_xlfn.DISPIMG("ID_F1A7B39A293F431FBA5F54CC732FC8B1",1)</f>
        <v>#NAME?</v>
      </c>
      <c r="G26" s="234"/>
      <c r="H26" s="234"/>
      <c r="I26" s="235"/>
      <c r="J26" s="231" t="s">
        <v>36</v>
      </c>
    </row>
    <row r="27" spans="2:10" s="157" customFormat="1" ht="317.25" customHeight="1">
      <c r="B27" s="256"/>
      <c r="C27" s="256"/>
      <c r="D27" s="242"/>
      <c r="E27" s="244"/>
      <c r="F27" s="236"/>
      <c r="G27" s="237"/>
      <c r="H27" s="237"/>
      <c r="I27" s="238"/>
      <c r="J27" s="232"/>
    </row>
    <row r="28" spans="2:10" s="157" customFormat="1" ht="69" customHeight="1">
      <c r="B28" s="266" t="s">
        <v>110</v>
      </c>
      <c r="C28" s="174" t="s">
        <v>111</v>
      </c>
      <c r="D28" s="175" t="s">
        <v>112</v>
      </c>
      <c r="E28" s="198" t="s">
        <v>55</v>
      </c>
      <c r="F28" s="199" t="s">
        <v>113</v>
      </c>
      <c r="G28" s="199" t="s">
        <v>114</v>
      </c>
      <c r="H28" s="199" t="s">
        <v>115</v>
      </c>
      <c r="I28" s="199" t="s">
        <v>116</v>
      </c>
      <c r="J28" s="205" t="s">
        <v>36</v>
      </c>
    </row>
    <row r="29" spans="2:10" s="157" customFormat="1" ht="271.5" customHeight="1">
      <c r="B29" s="266"/>
      <c r="C29" s="174" t="s">
        <v>117</v>
      </c>
      <c r="D29" s="175" t="s">
        <v>118</v>
      </c>
      <c r="E29" s="198" t="s">
        <v>55</v>
      </c>
      <c r="F29" s="200" t="s">
        <v>119</v>
      </c>
      <c r="G29" s="201" t="s">
        <v>120</v>
      </c>
      <c r="H29" s="201" t="s">
        <v>121</v>
      </c>
      <c r="I29" s="201" t="s">
        <v>122</v>
      </c>
      <c r="J29" s="205" t="s">
        <v>36</v>
      </c>
    </row>
    <row r="30" spans="2:10" s="157" customFormat="1" ht="302" customHeight="1">
      <c r="B30" s="256"/>
      <c r="C30" s="169" t="s">
        <v>123</v>
      </c>
      <c r="D30" s="176" t="s">
        <v>124</v>
      </c>
      <c r="E30" s="198" t="s">
        <v>55</v>
      </c>
      <c r="F30" s="263" t="s">
        <v>125</v>
      </c>
      <c r="G30" s="264"/>
      <c r="H30" s="264"/>
      <c r="I30" s="265"/>
      <c r="J30" s="205" t="s">
        <v>36</v>
      </c>
    </row>
    <row r="31" spans="2:10" s="157" customFormat="1" ht="55" customHeight="1">
      <c r="B31" s="251" t="s">
        <v>126</v>
      </c>
      <c r="C31" s="170" t="s">
        <v>127</v>
      </c>
      <c r="D31" s="239" t="s">
        <v>128</v>
      </c>
      <c r="E31" s="184" t="s">
        <v>55</v>
      </c>
      <c r="F31" s="202" t="s">
        <v>129</v>
      </c>
      <c r="G31" s="203">
        <v>0</v>
      </c>
      <c r="H31" s="202" t="s">
        <v>130</v>
      </c>
      <c r="I31" s="202" t="s">
        <v>131</v>
      </c>
      <c r="J31" s="205" t="s">
        <v>36</v>
      </c>
    </row>
    <row r="32" spans="2:10" s="157" customFormat="1" ht="52.5" customHeight="1">
      <c r="B32" s="251"/>
      <c r="C32" s="170" t="s">
        <v>132</v>
      </c>
      <c r="D32" s="239"/>
      <c r="E32" s="185" t="s">
        <v>55</v>
      </c>
      <c r="F32" s="204" t="s">
        <v>133</v>
      </c>
      <c r="G32" s="203">
        <v>0</v>
      </c>
      <c r="H32" s="203">
        <v>0</v>
      </c>
      <c r="I32" s="203" t="s">
        <v>133</v>
      </c>
      <c r="J32" s="205" t="s">
        <v>36</v>
      </c>
    </row>
    <row r="33" spans="1:10" s="157" customFormat="1" ht="125" customHeight="1">
      <c r="B33" s="251" t="s">
        <v>134</v>
      </c>
      <c r="C33" s="174" t="s">
        <v>135</v>
      </c>
      <c r="D33" s="177" t="s">
        <v>136</v>
      </c>
      <c r="E33" s="185" t="s">
        <v>8</v>
      </c>
      <c r="F33" s="216" t="s">
        <v>137</v>
      </c>
      <c r="G33" s="216" t="s">
        <v>137</v>
      </c>
      <c r="H33" s="216" t="s">
        <v>137</v>
      </c>
      <c r="I33" s="216" t="s">
        <v>137</v>
      </c>
      <c r="J33" s="205" t="s">
        <v>36</v>
      </c>
    </row>
    <row r="34" spans="1:10" ht="44.25" customHeight="1">
      <c r="A34" s="213"/>
      <c r="B34" s="251"/>
      <c r="C34" s="174" t="s">
        <v>138</v>
      </c>
      <c r="D34" s="240" t="s">
        <v>139</v>
      </c>
      <c r="E34" s="198" t="s">
        <v>8</v>
      </c>
      <c r="F34" s="217">
        <v>981.18</v>
      </c>
      <c r="G34" s="217">
        <v>327.06</v>
      </c>
      <c r="H34" s="217">
        <v>327.06</v>
      </c>
      <c r="I34" s="217">
        <v>327.06</v>
      </c>
      <c r="J34" s="205" t="s">
        <v>36</v>
      </c>
    </row>
    <row r="35" spans="1:10" ht="42.75" customHeight="1">
      <c r="A35" s="213" t="s">
        <v>140</v>
      </c>
      <c r="B35" s="251"/>
      <c r="C35" s="174" t="s">
        <v>141</v>
      </c>
      <c r="D35" s="241"/>
      <c r="E35" s="185" t="s">
        <v>142</v>
      </c>
      <c r="F35" s="217">
        <v>0</v>
      </c>
      <c r="G35" s="217">
        <f>F35/3</f>
        <v>0</v>
      </c>
      <c r="H35" s="217">
        <f>F35/3</f>
        <v>0</v>
      </c>
      <c r="I35" s="217">
        <f t="shared" ref="I35" si="0">H35/3</f>
        <v>0</v>
      </c>
      <c r="J35" s="205" t="s">
        <v>36</v>
      </c>
    </row>
    <row r="36" spans="1:10" ht="42.75" customHeight="1">
      <c r="A36" s="213"/>
      <c r="B36" s="251"/>
      <c r="C36" s="174" t="s">
        <v>143</v>
      </c>
      <c r="D36" s="242"/>
      <c r="E36" s="185" t="s">
        <v>142</v>
      </c>
      <c r="F36" s="217">
        <v>100</v>
      </c>
      <c r="G36" s="217">
        <f>F36*0.1</f>
        <v>10</v>
      </c>
      <c r="H36" s="217">
        <f>F36*0.3</f>
        <v>30</v>
      </c>
      <c r="I36" s="217">
        <f>F36*0.6</f>
        <v>60</v>
      </c>
      <c r="J36" s="205" t="s">
        <v>36</v>
      </c>
    </row>
    <row r="37" spans="1:10" ht="36" customHeight="1">
      <c r="A37" s="213"/>
      <c r="B37" s="251"/>
      <c r="C37" s="174" t="s">
        <v>144</v>
      </c>
      <c r="D37" s="214" t="s">
        <v>145</v>
      </c>
      <c r="E37" s="185" t="s">
        <v>142</v>
      </c>
      <c r="F37" s="218" t="s">
        <v>146</v>
      </c>
      <c r="G37" s="217">
        <f>SUM(G34:G36)</f>
        <v>337.06</v>
      </c>
      <c r="H37" s="217">
        <f t="shared" ref="H37:I37" si="1">SUM(H34:H36)</f>
        <v>357.06</v>
      </c>
      <c r="I37" s="217">
        <f t="shared" si="1"/>
        <v>387.06</v>
      </c>
      <c r="J37" s="205" t="s">
        <v>36</v>
      </c>
    </row>
    <row r="38" spans="1:10" ht="30" customHeight="1">
      <c r="B38" s="215"/>
      <c r="F38" s="219"/>
    </row>
  </sheetData>
  <sheetProtection formatCells="0" insertHyperlinks="0" autoFilter="0"/>
  <autoFilter ref="A4:I37" xr:uid="{00000000-0009-0000-0000-000001000000}"/>
  <mergeCells count="38">
    <mergeCell ref="K5:M5"/>
    <mergeCell ref="F6:I6"/>
    <mergeCell ref="F7:I7"/>
    <mergeCell ref="F9:I9"/>
    <mergeCell ref="A1:I1"/>
    <mergeCell ref="B2:C2"/>
    <mergeCell ref="G2:I2"/>
    <mergeCell ref="B3:C3"/>
    <mergeCell ref="G3:I3"/>
    <mergeCell ref="F11:I11"/>
    <mergeCell ref="F12:I12"/>
    <mergeCell ref="F13:I13"/>
    <mergeCell ref="F14:I14"/>
    <mergeCell ref="F5:I5"/>
    <mergeCell ref="B31:B32"/>
    <mergeCell ref="B33:B37"/>
    <mergeCell ref="C6:C9"/>
    <mergeCell ref="C10:C14"/>
    <mergeCell ref="C26:C27"/>
    <mergeCell ref="B5:B15"/>
    <mergeCell ref="B17:B27"/>
    <mergeCell ref="B28:B30"/>
    <mergeCell ref="J26:J27"/>
    <mergeCell ref="F26:I27"/>
    <mergeCell ref="D31:D32"/>
    <mergeCell ref="D34:D36"/>
    <mergeCell ref="E6:E9"/>
    <mergeCell ref="E10:E14"/>
    <mergeCell ref="E17:E25"/>
    <mergeCell ref="E26:E27"/>
    <mergeCell ref="F15:I15"/>
    <mergeCell ref="F16:I16"/>
    <mergeCell ref="F30:I30"/>
    <mergeCell ref="D6:D9"/>
    <mergeCell ref="D10:D14"/>
    <mergeCell ref="D17:D25"/>
    <mergeCell ref="D26:D27"/>
    <mergeCell ref="F10:I10"/>
  </mergeCells>
  <phoneticPr fontId="62" type="noConversion"/>
  <dataValidations count="2">
    <dataValidation type="textLength" showInputMessage="1" showErrorMessage="1" errorTitle="价值识别文本限制" error="价值识别文本长度应该介于1~300个字之间" promptTitle="价值识别必须填写" sqref="C4:C6 C31:C32 F11:F14" xr:uid="{00000000-0002-0000-0100-000000000000}">
      <formula1>1</formula1>
      <formula2>300</formula2>
    </dataValidation>
    <dataValidation type="textLength" showInputMessage="1" showErrorMessage="1" errorTitle="创值目标及里程碑文本限制" error="创值目标及里程碑文本长度应该介于1~500个字之间" promptTitle="创值目标及里程碑必须填写" sqref="G4:I4 F10 F31:I31 F32 F4:F5 F6:I8 H22:I24" xr:uid="{00000000-0002-0000-0100-000001000000}">
      <formula1>1</formula1>
      <formula2>500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2"/>
  <sheetViews>
    <sheetView zoomScale="82" zoomScaleNormal="82" workbookViewId="0">
      <pane xSplit="3" ySplit="5" topLeftCell="D7" activePane="bottomRight" state="frozen"/>
      <selection pane="topRight"/>
      <selection pane="bottomLeft"/>
      <selection pane="bottomRight" activeCell="F17" sqref="F17"/>
    </sheetView>
  </sheetViews>
  <sheetFormatPr baseColWidth="10" defaultColWidth="47.83203125" defaultRowHeight="15"/>
  <cols>
    <col min="1" max="1" width="1.6640625" style="120" customWidth="1"/>
    <col min="2" max="2" width="8.83203125" style="121" customWidth="1"/>
    <col min="3" max="3" width="10" style="121" customWidth="1"/>
    <col min="4" max="4" width="27.1640625" style="121" customWidth="1"/>
    <col min="5" max="5" width="29.33203125" style="121" customWidth="1"/>
    <col min="6" max="6" width="61.1640625" style="121" customWidth="1"/>
    <col min="7" max="8" width="7.6640625" style="121" customWidth="1"/>
    <col min="9" max="9" width="50.33203125" style="122" customWidth="1"/>
    <col min="10" max="10" width="10.83203125" style="122" customWidth="1"/>
    <col min="11" max="11" width="22.5" style="122" customWidth="1"/>
    <col min="12" max="13" width="22.5" style="121" customWidth="1"/>
    <col min="14" max="15" width="13.83203125" style="121" customWidth="1"/>
    <col min="16" max="16" width="11.1640625" style="121" customWidth="1"/>
    <col min="17" max="17" width="9.6640625" style="121" customWidth="1"/>
    <col min="18" max="18" width="12.5" style="121" customWidth="1"/>
    <col min="19" max="35" width="47.83203125" style="121"/>
    <col min="36" max="36" width="47.83203125" style="123"/>
    <col min="37" max="16384" width="47.83203125" style="120"/>
  </cols>
  <sheetData>
    <row r="1" spans="1:43" ht="59" customHeight="1">
      <c r="B1" s="309" t="s">
        <v>147</v>
      </c>
      <c r="C1" s="310"/>
      <c r="D1" s="310"/>
      <c r="E1" s="310"/>
      <c r="F1" s="310"/>
      <c r="G1" s="310"/>
      <c r="H1" s="310"/>
      <c r="I1" s="310"/>
      <c r="J1" s="310"/>
      <c r="K1" s="310"/>
      <c r="L1" s="310"/>
      <c r="M1" s="310"/>
      <c r="N1" s="310"/>
      <c r="O1" s="310"/>
      <c r="P1" s="310"/>
      <c r="Q1" s="310"/>
      <c r="R1" s="310"/>
    </row>
    <row r="2" spans="1:43" ht="22" customHeight="1">
      <c r="B2" s="311" t="s">
        <v>148</v>
      </c>
      <c r="C2" s="311"/>
      <c r="D2" s="311"/>
      <c r="E2" s="311"/>
      <c r="F2" s="311"/>
      <c r="G2" s="311"/>
      <c r="H2" s="311"/>
      <c r="I2" s="311"/>
      <c r="J2" s="311"/>
      <c r="K2" s="311"/>
      <c r="L2" s="311"/>
      <c r="M2" s="311"/>
      <c r="N2" s="311"/>
      <c r="O2" s="311"/>
      <c r="P2" s="311"/>
      <c r="Q2" s="311"/>
      <c r="R2" s="311"/>
    </row>
    <row r="3" spans="1:43" s="118" customFormat="1" ht="23.5" customHeight="1">
      <c r="A3" s="124"/>
      <c r="B3" s="302" t="s">
        <v>0</v>
      </c>
      <c r="C3" s="312" t="s">
        <v>149</v>
      </c>
      <c r="D3" s="313"/>
      <c r="E3" s="313"/>
      <c r="F3" s="313"/>
      <c r="G3" s="313"/>
      <c r="H3" s="313"/>
      <c r="I3" s="313"/>
      <c r="J3" s="313"/>
      <c r="K3" s="313"/>
      <c r="L3" s="313"/>
      <c r="M3" s="127"/>
      <c r="N3" s="314" t="s">
        <v>150</v>
      </c>
      <c r="O3" s="315"/>
      <c r="P3" s="315"/>
      <c r="Q3" s="315"/>
      <c r="R3" s="316"/>
    </row>
    <row r="4" spans="1:43" s="118" customFormat="1" ht="23.5" customHeight="1">
      <c r="A4" s="124"/>
      <c r="B4" s="302"/>
      <c r="C4" s="126"/>
      <c r="D4" s="127"/>
      <c r="E4" s="127"/>
      <c r="F4" s="127"/>
      <c r="G4" s="317" t="s">
        <v>151</v>
      </c>
      <c r="H4" s="317"/>
      <c r="I4" s="312" t="s">
        <v>152</v>
      </c>
      <c r="J4" s="318"/>
      <c r="K4" s="134" t="s">
        <v>153</v>
      </c>
      <c r="L4" s="126" t="s">
        <v>154</v>
      </c>
      <c r="M4" s="126" t="s">
        <v>155</v>
      </c>
      <c r="N4" s="150"/>
      <c r="O4" s="151"/>
      <c r="P4" s="151"/>
      <c r="Q4" s="151"/>
      <c r="R4" s="155"/>
    </row>
    <row r="5" spans="1:43" s="119" customFormat="1" ht="33.5" customHeight="1">
      <c r="B5" s="302"/>
      <c r="C5" s="125" t="s">
        <v>25</v>
      </c>
      <c r="D5" s="125" t="s">
        <v>2</v>
      </c>
      <c r="E5" s="135" t="s">
        <v>156</v>
      </c>
      <c r="F5" s="125" t="s">
        <v>157</v>
      </c>
      <c r="G5" s="136" t="s">
        <v>158</v>
      </c>
      <c r="H5" s="136" t="s">
        <v>159</v>
      </c>
      <c r="I5" s="136" t="s">
        <v>160</v>
      </c>
      <c r="J5" s="143" t="s">
        <v>161</v>
      </c>
      <c r="K5" s="125" t="s">
        <v>162</v>
      </c>
      <c r="L5" s="125" t="s">
        <v>163</v>
      </c>
      <c r="M5" s="125" t="s">
        <v>164</v>
      </c>
      <c r="N5" s="152" t="s">
        <v>165</v>
      </c>
      <c r="O5" s="152" t="s">
        <v>166</v>
      </c>
      <c r="P5" s="152" t="s">
        <v>167</v>
      </c>
      <c r="Q5" s="152" t="s">
        <v>168</v>
      </c>
      <c r="R5" s="152" t="s">
        <v>169</v>
      </c>
      <c r="AM5" s="156"/>
      <c r="AN5" s="156"/>
      <c r="AO5" s="156"/>
      <c r="AP5" s="156"/>
      <c r="AQ5" s="156"/>
    </row>
    <row r="6" spans="1:43" s="119" customFormat="1" ht="51" customHeight="1">
      <c r="B6" s="128">
        <v>1</v>
      </c>
      <c r="C6" s="129" t="s">
        <v>170</v>
      </c>
      <c r="D6" s="130" t="s">
        <v>171</v>
      </c>
      <c r="E6" s="137" t="s">
        <v>172</v>
      </c>
      <c r="F6" s="138" t="s">
        <v>173</v>
      </c>
      <c r="G6" s="138"/>
      <c r="H6" s="138"/>
      <c r="I6" s="144" t="s">
        <v>174</v>
      </c>
      <c r="J6" s="145">
        <v>0.15</v>
      </c>
      <c r="K6" s="144" t="s">
        <v>174</v>
      </c>
      <c r="L6" s="144" t="s">
        <v>175</v>
      </c>
      <c r="M6" s="144" t="s">
        <v>175</v>
      </c>
      <c r="N6" s="131"/>
      <c r="O6" s="131"/>
      <c r="P6" s="131"/>
      <c r="Q6" s="131"/>
      <c r="R6" s="131"/>
      <c r="AM6" s="156"/>
      <c r="AN6" s="156"/>
      <c r="AO6" s="156"/>
      <c r="AP6" s="156"/>
      <c r="AQ6" s="156"/>
    </row>
    <row r="7" spans="1:43" s="119" customFormat="1" ht="67" customHeight="1">
      <c r="B7" s="303">
        <v>2</v>
      </c>
      <c r="C7" s="306" t="s">
        <v>176</v>
      </c>
      <c r="D7" s="307" t="s">
        <v>177</v>
      </c>
      <c r="E7" s="137" t="s">
        <v>178</v>
      </c>
      <c r="F7" s="138" t="s">
        <v>179</v>
      </c>
      <c r="G7" s="138"/>
      <c r="H7" s="138"/>
      <c r="I7" s="144" t="s">
        <v>180</v>
      </c>
      <c r="J7" s="145">
        <v>0.1</v>
      </c>
      <c r="K7" s="144" t="s">
        <v>181</v>
      </c>
      <c r="L7" s="144" t="s">
        <v>182</v>
      </c>
      <c r="M7" s="144" t="s">
        <v>183</v>
      </c>
      <c r="N7" s="131"/>
      <c r="O7" s="131"/>
      <c r="P7" s="131"/>
      <c r="Q7" s="131"/>
      <c r="R7" s="131"/>
      <c r="AM7" s="156"/>
      <c r="AN7" s="156"/>
      <c r="AO7" s="156"/>
      <c r="AP7" s="156"/>
      <c r="AQ7" s="156"/>
    </row>
    <row r="8" spans="1:43" s="119" customFormat="1" ht="64" customHeight="1">
      <c r="B8" s="304"/>
      <c r="C8" s="306"/>
      <c r="D8" s="307"/>
      <c r="E8" s="137" t="s">
        <v>184</v>
      </c>
      <c r="F8" s="138" t="s">
        <v>185</v>
      </c>
      <c r="G8" s="138"/>
      <c r="H8" s="138"/>
      <c r="I8" s="144" t="s">
        <v>186</v>
      </c>
      <c r="J8" s="145">
        <v>0.1</v>
      </c>
      <c r="K8" s="144" t="s">
        <v>187</v>
      </c>
      <c r="L8" s="144" t="s">
        <v>188</v>
      </c>
      <c r="M8" s="144" t="s">
        <v>189</v>
      </c>
      <c r="N8" s="131"/>
      <c r="O8" s="131"/>
      <c r="P8" s="131"/>
      <c r="Q8" s="131"/>
      <c r="R8" s="131"/>
      <c r="AM8" s="156"/>
      <c r="AN8" s="156"/>
      <c r="AO8" s="156"/>
      <c r="AP8" s="156"/>
      <c r="AQ8" s="156"/>
    </row>
    <row r="9" spans="1:43" s="119" customFormat="1" ht="42" customHeight="1">
      <c r="B9" s="304"/>
      <c r="C9" s="306"/>
      <c r="D9" s="307"/>
      <c r="E9" s="137" t="s">
        <v>190</v>
      </c>
      <c r="F9" s="138" t="s">
        <v>191</v>
      </c>
      <c r="G9" s="138"/>
      <c r="H9" s="138"/>
      <c r="I9" s="144" t="s">
        <v>192</v>
      </c>
      <c r="J9" s="145">
        <v>0.1</v>
      </c>
      <c r="K9" s="144" t="s">
        <v>193</v>
      </c>
      <c r="L9" s="144" t="s">
        <v>194</v>
      </c>
      <c r="M9" s="144" t="s">
        <v>195</v>
      </c>
      <c r="N9" s="131"/>
      <c r="O9" s="131"/>
      <c r="P9" s="131"/>
      <c r="Q9" s="131"/>
      <c r="R9" s="131"/>
      <c r="AM9" s="156"/>
      <c r="AN9" s="156"/>
      <c r="AO9" s="156"/>
      <c r="AP9" s="156"/>
      <c r="AQ9" s="156"/>
    </row>
    <row r="10" spans="1:43" s="119" customFormat="1" ht="33.5" customHeight="1">
      <c r="B10" s="303">
        <v>3</v>
      </c>
      <c r="C10" s="306" t="s">
        <v>196</v>
      </c>
      <c r="D10" s="307" t="s">
        <v>197</v>
      </c>
      <c r="E10" s="137" t="s">
        <v>198</v>
      </c>
      <c r="F10" s="138" t="s">
        <v>199</v>
      </c>
      <c r="G10" s="138"/>
      <c r="H10" s="138"/>
      <c r="I10" s="144" t="s">
        <v>200</v>
      </c>
      <c r="J10" s="145">
        <v>0.1</v>
      </c>
      <c r="K10" s="144" t="s">
        <v>201</v>
      </c>
      <c r="L10" s="144" t="s">
        <v>202</v>
      </c>
      <c r="M10" s="144" t="s">
        <v>203</v>
      </c>
      <c r="N10" s="131"/>
      <c r="O10" s="131"/>
      <c r="P10" s="131"/>
      <c r="Q10" s="131"/>
      <c r="R10" s="131"/>
      <c r="AM10" s="156"/>
      <c r="AN10" s="156"/>
      <c r="AO10" s="156"/>
      <c r="AP10" s="156"/>
      <c r="AQ10" s="156"/>
    </row>
    <row r="11" spans="1:43" s="119" customFormat="1" ht="33.5" customHeight="1">
      <c r="B11" s="304"/>
      <c r="C11" s="306"/>
      <c r="D11" s="307"/>
      <c r="E11" s="137" t="s">
        <v>204</v>
      </c>
      <c r="F11" s="138" t="s">
        <v>205</v>
      </c>
      <c r="G11" s="138"/>
      <c r="H11" s="138"/>
      <c r="I11" s="144" t="s">
        <v>206</v>
      </c>
      <c r="J11" s="145">
        <v>0.1</v>
      </c>
      <c r="K11" s="144" t="s">
        <v>206</v>
      </c>
      <c r="L11" s="144" t="s">
        <v>206</v>
      </c>
      <c r="M11" s="144" t="s">
        <v>206</v>
      </c>
      <c r="N11" s="131"/>
      <c r="O11" s="131"/>
      <c r="P11" s="131"/>
      <c r="Q11" s="131"/>
      <c r="R11" s="131"/>
      <c r="AM11" s="156"/>
      <c r="AN11" s="156"/>
      <c r="AO11" s="156"/>
      <c r="AP11" s="156"/>
      <c r="AQ11" s="156"/>
    </row>
    <row r="12" spans="1:43" s="119" customFormat="1" ht="37" customHeight="1">
      <c r="B12" s="304"/>
      <c r="C12" s="306"/>
      <c r="D12" s="307"/>
      <c r="E12" s="137" t="s">
        <v>207</v>
      </c>
      <c r="F12" s="138" t="s">
        <v>208</v>
      </c>
      <c r="G12" s="138"/>
      <c r="H12" s="138"/>
      <c r="I12" s="144" t="s">
        <v>209</v>
      </c>
      <c r="J12" s="145">
        <v>0.1</v>
      </c>
      <c r="K12" s="144" t="s">
        <v>210</v>
      </c>
      <c r="L12" s="144" t="s">
        <v>211</v>
      </c>
      <c r="M12" s="144" t="s">
        <v>210</v>
      </c>
      <c r="N12" s="131"/>
      <c r="O12" s="131"/>
      <c r="P12" s="131"/>
      <c r="Q12" s="131"/>
      <c r="R12" s="131"/>
      <c r="AM12" s="156"/>
      <c r="AN12" s="156"/>
      <c r="AO12" s="156"/>
      <c r="AP12" s="156"/>
      <c r="AQ12" s="156"/>
    </row>
    <row r="13" spans="1:43" s="119" customFormat="1" ht="19">
      <c r="B13" s="305"/>
      <c r="C13" s="306"/>
      <c r="D13" s="307"/>
      <c r="E13" s="137" t="s">
        <v>212</v>
      </c>
      <c r="F13" s="138" t="s">
        <v>213</v>
      </c>
      <c r="G13" s="138"/>
      <c r="H13" s="138"/>
      <c r="I13" s="144" t="s">
        <v>214</v>
      </c>
      <c r="J13" s="145">
        <v>0.05</v>
      </c>
      <c r="K13" s="144" t="s">
        <v>214</v>
      </c>
      <c r="L13" s="144" t="s">
        <v>214</v>
      </c>
      <c r="M13" s="144" t="s">
        <v>214</v>
      </c>
      <c r="N13" s="131"/>
      <c r="O13" s="131"/>
      <c r="P13" s="131"/>
      <c r="Q13" s="131"/>
      <c r="R13" s="131"/>
      <c r="AM13" s="156"/>
      <c r="AN13" s="156"/>
      <c r="AO13" s="156"/>
      <c r="AP13" s="156"/>
      <c r="AQ13" s="156"/>
    </row>
    <row r="14" spans="1:43" s="119" customFormat="1" ht="33.5" customHeight="1">
      <c r="B14" s="303">
        <v>4</v>
      </c>
      <c r="C14" s="306" t="s">
        <v>215</v>
      </c>
      <c r="D14" s="308" t="s">
        <v>216</v>
      </c>
      <c r="E14" s="137" t="s">
        <v>217</v>
      </c>
      <c r="F14" s="139"/>
      <c r="G14" s="139"/>
      <c r="H14" s="139"/>
      <c r="I14" s="146" t="s">
        <v>129</v>
      </c>
      <c r="J14" s="145">
        <v>0.1</v>
      </c>
      <c r="K14" s="147"/>
      <c r="L14" s="147"/>
      <c r="M14" s="147"/>
      <c r="N14" s="131"/>
      <c r="O14" s="131"/>
      <c r="P14" s="131"/>
      <c r="Q14" s="131"/>
      <c r="R14" s="131"/>
      <c r="AM14" s="156"/>
      <c r="AN14" s="156"/>
      <c r="AO14" s="156"/>
      <c r="AP14" s="156"/>
      <c r="AQ14" s="156"/>
    </row>
    <row r="15" spans="1:43" s="119" customFormat="1" ht="33.5" customHeight="1">
      <c r="B15" s="304"/>
      <c r="C15" s="306"/>
      <c r="D15" s="308"/>
      <c r="E15" s="137" t="s">
        <v>218</v>
      </c>
      <c r="F15" s="139"/>
      <c r="G15" s="139"/>
      <c r="H15" s="139"/>
      <c r="I15" s="146" t="s">
        <v>133</v>
      </c>
      <c r="J15" s="145">
        <v>0.05</v>
      </c>
      <c r="K15" s="147"/>
      <c r="L15" s="147"/>
      <c r="M15" s="147"/>
      <c r="N15" s="131"/>
      <c r="O15" s="131"/>
      <c r="P15" s="131"/>
      <c r="Q15" s="131"/>
      <c r="R15" s="131"/>
      <c r="AM15" s="156"/>
      <c r="AN15" s="156"/>
      <c r="AO15" s="156"/>
      <c r="AP15" s="156"/>
      <c r="AQ15" s="156"/>
    </row>
    <row r="16" spans="1:43" s="119" customFormat="1" ht="33.5" customHeight="1">
      <c r="B16" s="305"/>
      <c r="C16" s="306"/>
      <c r="D16" s="308"/>
      <c r="E16" s="137" t="s">
        <v>219</v>
      </c>
      <c r="F16" s="139"/>
      <c r="G16" s="139"/>
      <c r="H16" s="139"/>
      <c r="I16" s="146"/>
      <c r="J16" s="145">
        <v>0.05</v>
      </c>
      <c r="K16" s="147"/>
      <c r="L16" s="147"/>
      <c r="M16" s="147"/>
      <c r="N16" s="131"/>
      <c r="O16" s="131"/>
      <c r="P16" s="131"/>
      <c r="Q16" s="131"/>
      <c r="R16" s="131"/>
      <c r="AM16" s="156"/>
      <c r="AN16" s="156"/>
      <c r="AO16" s="156"/>
      <c r="AP16" s="156"/>
      <c r="AQ16" s="156"/>
    </row>
    <row r="17" spans="2:43" s="119" customFormat="1" ht="33.5" customHeight="1">
      <c r="B17" s="301" t="s">
        <v>220</v>
      </c>
      <c r="C17" s="301"/>
      <c r="D17" s="301"/>
      <c r="E17" s="301"/>
      <c r="F17" s="131"/>
      <c r="G17" s="131"/>
      <c r="H17" s="131"/>
      <c r="I17" s="148"/>
      <c r="J17" s="149">
        <f>SUM(J6:J16)</f>
        <v>1</v>
      </c>
      <c r="K17" s="148"/>
      <c r="L17" s="148"/>
      <c r="M17" s="153"/>
      <c r="N17" s="131"/>
      <c r="O17" s="131"/>
      <c r="P17" s="131"/>
      <c r="Q17" s="131"/>
      <c r="R17" s="131"/>
      <c r="AM17" s="156"/>
      <c r="AN17" s="156"/>
      <c r="AO17" s="156"/>
      <c r="AP17" s="156"/>
      <c r="AQ17" s="156"/>
    </row>
    <row r="18" spans="2:43" s="119" customFormat="1" ht="18" customHeight="1">
      <c r="B18" s="132"/>
      <c r="C18" s="133"/>
      <c r="D18" s="133"/>
      <c r="AM18" s="156"/>
      <c r="AN18" s="156"/>
      <c r="AO18" s="156"/>
      <c r="AP18" s="156"/>
      <c r="AQ18" s="156"/>
    </row>
    <row r="19" spans="2:43" s="119" customFormat="1" ht="22.5" customHeight="1">
      <c r="B19" s="292" t="s">
        <v>221</v>
      </c>
      <c r="C19" s="293"/>
      <c r="D19" s="294"/>
      <c r="E19" s="140" t="s">
        <v>222</v>
      </c>
      <c r="F19" s="141">
        <f>SUM(I19:M19)</f>
        <v>0</v>
      </c>
      <c r="G19" s="141"/>
      <c r="H19" s="141"/>
      <c r="I19" s="141"/>
      <c r="J19" s="141"/>
      <c r="K19" s="141"/>
      <c r="L19" s="141"/>
      <c r="M19" s="141"/>
      <c r="N19" s="154"/>
      <c r="O19" s="154"/>
      <c r="P19" s="154"/>
      <c r="Q19" s="154"/>
      <c r="R19" s="154"/>
      <c r="AM19" s="156"/>
      <c r="AN19" s="156"/>
      <c r="AO19" s="156"/>
      <c r="AP19" s="156"/>
      <c r="AQ19" s="156"/>
    </row>
    <row r="20" spans="2:43" s="119" customFormat="1" ht="22.5" customHeight="1">
      <c r="B20" s="295"/>
      <c r="C20" s="296"/>
      <c r="D20" s="297"/>
      <c r="E20" s="142" t="s">
        <v>223</v>
      </c>
      <c r="F20" s="141">
        <f>SUM(I20:M20)</f>
        <v>0</v>
      </c>
      <c r="G20" s="141"/>
      <c r="H20" s="141"/>
      <c r="I20" s="141"/>
      <c r="J20" s="141"/>
      <c r="K20" s="141"/>
      <c r="L20" s="141"/>
      <c r="M20" s="141"/>
      <c r="N20" s="154"/>
      <c r="O20" s="154"/>
      <c r="P20" s="154"/>
      <c r="Q20" s="154"/>
      <c r="R20" s="154"/>
      <c r="AM20" s="156"/>
      <c r="AN20" s="156"/>
      <c r="AO20" s="156"/>
      <c r="AP20" s="156"/>
      <c r="AQ20" s="156"/>
    </row>
    <row r="21" spans="2:43" s="119" customFormat="1" ht="22.5" customHeight="1">
      <c r="B21" s="295"/>
      <c r="C21" s="296"/>
      <c r="D21" s="297"/>
      <c r="E21" s="142" t="s">
        <v>224</v>
      </c>
      <c r="F21" s="141">
        <f>SUM(I21:M21)</f>
        <v>0</v>
      </c>
      <c r="G21" s="141"/>
      <c r="H21" s="141"/>
      <c r="I21" s="141"/>
      <c r="J21" s="141"/>
      <c r="K21" s="141"/>
      <c r="L21" s="141"/>
      <c r="M21" s="141"/>
      <c r="N21" s="154"/>
      <c r="O21" s="154"/>
      <c r="P21" s="154"/>
      <c r="Q21" s="154"/>
      <c r="R21" s="154"/>
      <c r="AM21" s="156"/>
      <c r="AN21" s="156"/>
      <c r="AO21" s="156"/>
      <c r="AP21" s="156"/>
      <c r="AQ21" s="156"/>
    </row>
    <row r="22" spans="2:43" s="119" customFormat="1" ht="22.5" customHeight="1">
      <c r="B22" s="298"/>
      <c r="C22" s="299"/>
      <c r="D22" s="300"/>
      <c r="E22" s="142" t="s">
        <v>225</v>
      </c>
      <c r="F22" s="141">
        <f>SUM(I22:M22)</f>
        <v>0</v>
      </c>
      <c r="G22" s="141"/>
      <c r="H22" s="141"/>
      <c r="I22" s="141"/>
      <c r="J22" s="141"/>
      <c r="K22" s="141"/>
      <c r="L22" s="141"/>
      <c r="M22" s="141"/>
      <c r="N22" s="154"/>
      <c r="O22" s="154"/>
      <c r="P22" s="154"/>
      <c r="Q22" s="154"/>
      <c r="R22" s="154"/>
      <c r="AM22" s="156"/>
      <c r="AN22" s="156"/>
      <c r="AO22" s="156"/>
      <c r="AP22" s="156"/>
      <c r="AQ22" s="156"/>
    </row>
  </sheetData>
  <sheetProtection formatCells="0" insertHyperlinks="0" autoFilter="0"/>
  <mergeCells count="18">
    <mergeCell ref="B1:R1"/>
    <mergeCell ref="B2:R2"/>
    <mergeCell ref="C3:L3"/>
    <mergeCell ref="N3:R3"/>
    <mergeCell ref="G4:H4"/>
    <mergeCell ref="I4:J4"/>
    <mergeCell ref="B19:D22"/>
    <mergeCell ref="B17:E17"/>
    <mergeCell ref="B3:B5"/>
    <mergeCell ref="B7:B9"/>
    <mergeCell ref="B10:B13"/>
    <mergeCell ref="B14:B16"/>
    <mergeCell ref="C7:C9"/>
    <mergeCell ref="C10:C13"/>
    <mergeCell ref="C14:C16"/>
    <mergeCell ref="D7:D9"/>
    <mergeCell ref="D10:D13"/>
    <mergeCell ref="D14:D16"/>
  </mergeCells>
  <phoneticPr fontId="62" type="noConversion"/>
  <dataValidations count="3">
    <dataValidation type="textLength" showInputMessage="1" showErrorMessage="1" errorTitle="创值目标及里程碑文本限制" error="创值目标及里程碑文本长度应该介于1~500个字之间" promptTitle="创值目标及里程碑必须填写" sqref="I5 K5:M5 F14:H16" xr:uid="{00000000-0002-0000-0200-000000000000}">
      <formula1>1</formula1>
      <formula2>500</formula2>
    </dataValidation>
    <dataValidation type="textLength" showInputMessage="1" showErrorMessage="1" errorTitle="评分细则文本限制" error="评分细则文本长度应该介于1~300个字之间" promptTitle="评分细则文本长度限制" sqref="N5:R5 N3:N4" xr:uid="{00000000-0002-0000-0200-000001000000}">
      <formula1>300</formula1>
    </dataValidation>
    <dataValidation type="textLength" showInputMessage="1" showErrorMessage="1" errorTitle="价值识别文本限制" error="价值识别文本长度应该介于1~300个字之间" promptTitle="价值识别必须填写" sqref="F5:H5" xr:uid="{00000000-0002-0000-0200-000002000000}">
      <formula1>1</formula1>
      <formula2>300</formula2>
    </dataValidation>
  </dataValidations>
  <printOptions horizontalCentered="1" verticalCentered="1"/>
  <pageMargins left="0.118110236220472" right="0.118110236220472" top="0.15748031496063" bottom="0.15748031496063" header="0.118110236220472" footer="0.118110236220472"/>
  <pageSetup paperSize="9"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7"/>
  <sheetViews>
    <sheetView zoomScale="56" zoomScaleNormal="56" workbookViewId="0">
      <selection activeCell="AI46" sqref="AI46"/>
    </sheetView>
  </sheetViews>
  <sheetFormatPr baseColWidth="10" defaultColWidth="8" defaultRowHeight="18"/>
  <cols>
    <col min="1" max="2" width="8" style="116"/>
    <col min="3" max="3" width="12.5" style="116"/>
    <col min="4" max="10" width="8" style="116"/>
    <col min="11" max="11" width="19.5" style="116" customWidth="1"/>
    <col min="12" max="14" width="8" style="116"/>
    <col min="15" max="15" width="12.5" style="116"/>
    <col min="16" max="16384" width="8" style="116"/>
  </cols>
  <sheetData>
    <row r="1" spans="1:16">
      <c r="A1" s="324" t="s">
        <v>226</v>
      </c>
      <c r="B1" s="324"/>
      <c r="C1" s="324"/>
      <c r="D1" s="324"/>
      <c r="E1" s="324"/>
      <c r="F1" s="324"/>
      <c r="G1" s="324"/>
      <c r="H1" s="324"/>
      <c r="I1" s="324"/>
      <c r="J1" s="324"/>
      <c r="K1" s="324"/>
      <c r="L1" s="324"/>
      <c r="M1" s="324"/>
      <c r="N1" s="324"/>
      <c r="O1" s="324"/>
      <c r="P1" s="324"/>
    </row>
    <row r="2" spans="1:16">
      <c r="A2" s="322" t="s">
        <v>227</v>
      </c>
      <c r="B2" s="321"/>
      <c r="C2" s="321"/>
      <c r="D2" s="321"/>
      <c r="E2" s="321"/>
      <c r="F2" s="321"/>
      <c r="G2" s="321"/>
      <c r="H2" s="321"/>
      <c r="I2" s="321"/>
      <c r="J2" s="321"/>
      <c r="K2" s="321"/>
      <c r="L2" s="321"/>
      <c r="M2" s="321"/>
      <c r="N2" s="321"/>
      <c r="O2" s="321"/>
      <c r="P2" s="321"/>
    </row>
    <row r="3" spans="1:16">
      <c r="A3" s="321"/>
      <c r="B3" s="321"/>
      <c r="C3" s="321"/>
      <c r="D3" s="321"/>
      <c r="E3" s="321"/>
      <c r="F3" s="321"/>
      <c r="G3" s="321"/>
      <c r="H3" s="321"/>
      <c r="I3" s="321"/>
      <c r="J3" s="321"/>
      <c r="K3" s="321"/>
      <c r="L3" s="321"/>
      <c r="M3" s="321"/>
      <c r="N3" s="321"/>
      <c r="O3" s="321"/>
      <c r="P3" s="321"/>
    </row>
    <row r="4" spans="1:16">
      <c r="A4" s="321"/>
      <c r="B4" s="321"/>
      <c r="C4" s="321"/>
      <c r="D4" s="321"/>
      <c r="E4" s="321"/>
      <c r="F4" s="321"/>
      <c r="G4" s="321"/>
      <c r="H4" s="321"/>
      <c r="I4" s="321"/>
      <c r="J4" s="321"/>
      <c r="K4" s="321"/>
      <c r="L4" s="321"/>
      <c r="M4" s="321"/>
      <c r="N4" s="321"/>
      <c r="O4" s="321"/>
      <c r="P4" s="321"/>
    </row>
    <row r="5" spans="1:16">
      <c r="A5" s="321"/>
      <c r="B5" s="321"/>
      <c r="C5" s="321"/>
      <c r="D5" s="321"/>
      <c r="E5" s="321"/>
      <c r="F5" s="321"/>
      <c r="G5" s="321"/>
      <c r="H5" s="321"/>
      <c r="I5" s="321"/>
      <c r="J5" s="321"/>
      <c r="K5" s="321"/>
      <c r="L5" s="321"/>
      <c r="M5" s="321"/>
      <c r="N5" s="321"/>
      <c r="O5" s="321"/>
      <c r="P5" s="321"/>
    </row>
    <row r="6" spans="1:16">
      <c r="A6" s="321"/>
      <c r="B6" s="321"/>
      <c r="C6" s="321"/>
      <c r="D6" s="321"/>
      <c r="E6" s="321"/>
      <c r="F6" s="321"/>
      <c r="G6" s="321"/>
      <c r="H6" s="321"/>
      <c r="I6" s="321"/>
      <c r="J6" s="321"/>
      <c r="K6" s="321"/>
      <c r="L6" s="321"/>
      <c r="M6" s="321"/>
      <c r="N6" s="321"/>
      <c r="O6" s="321"/>
      <c r="P6" s="321"/>
    </row>
    <row r="7" spans="1:16">
      <c r="A7" s="321"/>
      <c r="B7" s="321"/>
      <c r="C7" s="321"/>
      <c r="D7" s="321"/>
      <c r="E7" s="321"/>
      <c r="F7" s="321"/>
      <c r="G7" s="321"/>
      <c r="H7" s="321"/>
      <c r="I7" s="321"/>
      <c r="J7" s="321"/>
      <c r="K7" s="321"/>
      <c r="L7" s="321"/>
      <c r="M7" s="321"/>
      <c r="N7" s="321"/>
      <c r="O7" s="321"/>
      <c r="P7" s="321"/>
    </row>
    <row r="8" spans="1:16">
      <c r="A8" s="321"/>
      <c r="B8" s="321"/>
      <c r="C8" s="321"/>
      <c r="D8" s="321"/>
      <c r="E8" s="321"/>
      <c r="F8" s="321"/>
      <c r="G8" s="321"/>
      <c r="H8" s="321"/>
      <c r="I8" s="321"/>
      <c r="J8" s="321"/>
      <c r="K8" s="321"/>
      <c r="L8" s="321"/>
      <c r="M8" s="321"/>
      <c r="N8" s="321"/>
      <c r="O8" s="321"/>
      <c r="P8" s="321"/>
    </row>
    <row r="9" spans="1:16">
      <c r="A9" s="321"/>
      <c r="B9" s="321"/>
      <c r="C9" s="321"/>
      <c r="D9" s="321"/>
      <c r="E9" s="321"/>
      <c r="F9" s="321"/>
      <c r="G9" s="321"/>
      <c r="H9" s="321"/>
      <c r="I9" s="321"/>
      <c r="J9" s="321"/>
      <c r="K9" s="321"/>
      <c r="L9" s="321"/>
      <c r="M9" s="321"/>
      <c r="N9" s="321"/>
      <c r="O9" s="321"/>
      <c r="P9" s="321"/>
    </row>
    <row r="10" spans="1:16">
      <c r="A10" s="321"/>
      <c r="B10" s="321"/>
      <c r="C10" s="321"/>
      <c r="D10" s="321"/>
      <c r="E10" s="321"/>
      <c r="F10" s="321"/>
      <c r="G10" s="321"/>
      <c r="H10" s="321"/>
      <c r="I10" s="321"/>
      <c r="J10" s="321"/>
      <c r="K10" s="321"/>
      <c r="L10" s="321"/>
      <c r="M10" s="321"/>
      <c r="N10" s="321"/>
      <c r="O10" s="321"/>
      <c r="P10" s="321"/>
    </row>
    <row r="11" spans="1:16">
      <c r="A11" s="321"/>
      <c r="B11" s="321"/>
      <c r="C11" s="321"/>
      <c r="D11" s="321"/>
      <c r="E11" s="321"/>
      <c r="F11" s="321"/>
      <c r="G11" s="321"/>
      <c r="H11" s="321"/>
      <c r="I11" s="321"/>
      <c r="J11" s="321"/>
      <c r="K11" s="321"/>
      <c r="L11" s="321"/>
      <c r="M11" s="321"/>
      <c r="N11" s="321"/>
      <c r="O11" s="321"/>
      <c r="P11" s="321"/>
    </row>
    <row r="14" spans="1:16">
      <c r="A14" s="324" t="s">
        <v>228</v>
      </c>
      <c r="B14" s="324"/>
      <c r="C14" s="324"/>
      <c r="D14" s="324"/>
      <c r="E14" s="324"/>
      <c r="F14" s="324"/>
      <c r="G14" s="324"/>
      <c r="H14" s="324"/>
      <c r="I14" s="324"/>
      <c r="J14" s="324"/>
      <c r="K14" s="324"/>
      <c r="L14" s="324"/>
      <c r="M14" s="324"/>
      <c r="N14" s="324"/>
      <c r="O14" s="324"/>
      <c r="P14" s="324"/>
    </row>
    <row r="15" spans="1:16">
      <c r="A15" s="322" t="s">
        <v>229</v>
      </c>
      <c r="B15" s="322"/>
      <c r="C15" s="322"/>
      <c r="D15" s="322"/>
      <c r="E15" s="322"/>
      <c r="F15" s="322"/>
      <c r="G15" s="322"/>
      <c r="H15" s="322"/>
      <c r="I15" s="322"/>
      <c r="J15" s="322"/>
      <c r="K15" s="322"/>
      <c r="L15" s="322"/>
      <c r="M15" s="322"/>
      <c r="N15" s="322"/>
      <c r="O15" s="322"/>
      <c r="P15" s="322"/>
    </row>
    <row r="16" spans="1:16">
      <c r="A16" s="322"/>
      <c r="B16" s="322"/>
      <c r="C16" s="322"/>
      <c r="D16" s="322"/>
      <c r="E16" s="322"/>
      <c r="F16" s="322"/>
      <c r="G16" s="322"/>
      <c r="H16" s="322"/>
      <c r="I16" s="322"/>
      <c r="J16" s="322"/>
      <c r="K16" s="322"/>
      <c r="L16" s="322"/>
      <c r="M16" s="322"/>
      <c r="N16" s="322"/>
      <c r="O16" s="322"/>
      <c r="P16" s="322"/>
    </row>
    <row r="17" spans="1:16">
      <c r="A17" s="322"/>
      <c r="B17" s="322"/>
      <c r="C17" s="322"/>
      <c r="D17" s="322"/>
      <c r="E17" s="322"/>
      <c r="F17" s="322"/>
      <c r="G17" s="322"/>
      <c r="H17" s="322"/>
      <c r="I17" s="322"/>
      <c r="J17" s="322"/>
      <c r="K17" s="322"/>
      <c r="L17" s="322"/>
      <c r="M17" s="322"/>
      <c r="N17" s="322"/>
      <c r="O17" s="322"/>
      <c r="P17" s="322"/>
    </row>
    <row r="18" spans="1:16">
      <c r="B18" s="117" t="s">
        <v>230</v>
      </c>
      <c r="C18" s="325" t="s">
        <v>231</v>
      </c>
      <c r="D18" s="325"/>
      <c r="E18" s="325"/>
      <c r="F18" s="325"/>
      <c r="G18" s="325"/>
      <c r="H18" s="325"/>
      <c r="I18" s="117"/>
      <c r="J18" s="117"/>
      <c r="K18" s="117"/>
    </row>
    <row r="19" spans="1:16">
      <c r="B19" s="117"/>
      <c r="C19" s="319" t="s">
        <v>232</v>
      </c>
      <c r="D19" s="319"/>
      <c r="E19" s="319"/>
      <c r="F19" s="319" t="s">
        <v>233</v>
      </c>
      <c r="G19" s="319"/>
      <c r="H19" s="319"/>
      <c r="I19" s="319" t="s">
        <v>234</v>
      </c>
      <c r="J19" s="319"/>
      <c r="K19" s="319"/>
    </row>
    <row r="20" spans="1:16">
      <c r="B20" s="117"/>
      <c r="C20" s="319" t="s">
        <v>235</v>
      </c>
      <c r="D20" s="319"/>
      <c r="E20" s="319"/>
      <c r="F20" s="323" t="s">
        <v>236</v>
      </c>
      <c r="G20" s="323"/>
      <c r="H20" s="323"/>
      <c r="I20" s="319" t="s">
        <v>237</v>
      </c>
      <c r="J20" s="319"/>
      <c r="K20" s="319"/>
    </row>
    <row r="21" spans="1:16" ht="32" customHeight="1">
      <c r="B21" s="117"/>
      <c r="C21" s="319" t="s">
        <v>238</v>
      </c>
      <c r="D21" s="319"/>
      <c r="E21" s="319"/>
      <c r="F21" s="323" t="s">
        <v>239</v>
      </c>
      <c r="G21" s="323"/>
      <c r="H21" s="323"/>
      <c r="I21" s="319" t="s">
        <v>240</v>
      </c>
      <c r="J21" s="319"/>
      <c r="K21" s="319"/>
    </row>
    <row r="22" spans="1:16">
      <c r="B22" s="117"/>
      <c r="C22" s="319" t="s">
        <v>241</v>
      </c>
      <c r="D22" s="319"/>
      <c r="E22" s="319"/>
      <c r="F22" s="319" t="s">
        <v>241</v>
      </c>
      <c r="G22" s="319"/>
      <c r="H22" s="319"/>
      <c r="I22" s="319" t="s">
        <v>241</v>
      </c>
      <c r="J22" s="319"/>
      <c r="K22" s="319"/>
    </row>
    <row r="24" spans="1:16">
      <c r="A24" s="320" t="s">
        <v>242</v>
      </c>
      <c r="B24" s="321"/>
      <c r="C24" s="321"/>
      <c r="D24" s="321"/>
      <c r="E24" s="321"/>
      <c r="F24" s="321"/>
      <c r="G24" s="321"/>
      <c r="H24" s="321"/>
      <c r="I24" s="321"/>
      <c r="J24" s="321"/>
      <c r="K24" s="321"/>
      <c r="L24" s="321"/>
      <c r="M24" s="321"/>
      <c r="N24" s="321"/>
      <c r="O24" s="321"/>
      <c r="P24" s="321"/>
    </row>
    <row r="25" spans="1:16">
      <c r="A25" s="321"/>
      <c r="B25" s="321"/>
      <c r="C25" s="321"/>
      <c r="D25" s="321"/>
      <c r="E25" s="321"/>
      <c r="F25" s="321"/>
      <c r="G25" s="321"/>
      <c r="H25" s="321"/>
      <c r="I25" s="321"/>
      <c r="J25" s="321"/>
      <c r="K25" s="321"/>
      <c r="L25" s="321"/>
      <c r="M25" s="321"/>
      <c r="N25" s="321"/>
      <c r="O25" s="321"/>
      <c r="P25" s="321"/>
    </row>
    <row r="26" spans="1:16">
      <c r="A26" s="321"/>
      <c r="B26" s="321"/>
      <c r="C26" s="321"/>
      <c r="D26" s="321"/>
      <c r="E26" s="321"/>
      <c r="F26" s="321"/>
      <c r="G26" s="321"/>
      <c r="H26" s="321"/>
      <c r="I26" s="321"/>
      <c r="J26" s="321"/>
      <c r="K26" s="321"/>
      <c r="L26" s="321"/>
      <c r="M26" s="321"/>
      <c r="N26" s="321"/>
      <c r="O26" s="321"/>
      <c r="P26" s="321"/>
    </row>
    <row r="27" spans="1:16">
      <c r="A27" s="321"/>
      <c r="B27" s="321"/>
      <c r="C27" s="321"/>
      <c r="D27" s="321"/>
      <c r="E27" s="321"/>
      <c r="F27" s="321"/>
      <c r="G27" s="321"/>
      <c r="H27" s="321"/>
      <c r="I27" s="321"/>
      <c r="J27" s="321"/>
      <c r="K27" s="321"/>
      <c r="L27" s="321"/>
      <c r="M27" s="321"/>
      <c r="N27" s="321"/>
      <c r="O27" s="321"/>
      <c r="P27" s="321"/>
    </row>
    <row r="28" spans="1:16">
      <c r="A28" s="321"/>
      <c r="B28" s="321"/>
      <c r="C28" s="321"/>
      <c r="D28" s="321"/>
      <c r="E28" s="321"/>
      <c r="F28" s="321"/>
      <c r="G28" s="321"/>
      <c r="H28" s="321"/>
      <c r="I28" s="321"/>
      <c r="J28" s="321"/>
      <c r="K28" s="321"/>
      <c r="L28" s="321"/>
      <c r="M28" s="321"/>
      <c r="N28" s="321"/>
      <c r="O28" s="321"/>
      <c r="P28" s="321"/>
    </row>
    <row r="29" spans="1:16">
      <c r="A29" s="321"/>
      <c r="B29" s="321"/>
      <c r="C29" s="321"/>
      <c r="D29" s="321"/>
      <c r="E29" s="321"/>
      <c r="F29" s="321"/>
      <c r="G29" s="321"/>
      <c r="H29" s="321"/>
      <c r="I29" s="321"/>
      <c r="J29" s="321"/>
      <c r="K29" s="321"/>
      <c r="L29" s="321"/>
      <c r="M29" s="321"/>
      <c r="N29" s="321"/>
      <c r="O29" s="321"/>
      <c r="P29" s="321"/>
    </row>
    <row r="30" spans="1:16">
      <c r="A30" s="321"/>
      <c r="B30" s="321"/>
      <c r="C30" s="321"/>
      <c r="D30" s="321"/>
      <c r="E30" s="321"/>
      <c r="F30" s="321"/>
      <c r="G30" s="321"/>
      <c r="H30" s="321"/>
      <c r="I30" s="321"/>
      <c r="J30" s="321"/>
      <c r="K30" s="321"/>
      <c r="L30" s="321"/>
      <c r="M30" s="321"/>
      <c r="N30" s="321"/>
      <c r="O30" s="321"/>
      <c r="P30" s="321"/>
    </row>
    <row r="31" spans="1:16" ht="42.5" customHeight="1"/>
    <row r="47" spans="1:1">
      <c r="A47" s="116" t="s">
        <v>243</v>
      </c>
    </row>
  </sheetData>
  <sheetProtection formatCells="0" insertHyperlinks="0" autoFilter="0"/>
  <mergeCells count="18">
    <mergeCell ref="A1:P1"/>
    <mergeCell ref="A14:P14"/>
    <mergeCell ref="C18:H18"/>
    <mergeCell ref="C19:E19"/>
    <mergeCell ref="F19:H19"/>
    <mergeCell ref="I19:K19"/>
    <mergeCell ref="C22:E22"/>
    <mergeCell ref="F22:H22"/>
    <mergeCell ref="I22:K22"/>
    <mergeCell ref="A24:P30"/>
    <mergeCell ref="A2:P11"/>
    <mergeCell ref="A15:P17"/>
    <mergeCell ref="C20:E20"/>
    <mergeCell ref="F20:H20"/>
    <mergeCell ref="I20:K20"/>
    <mergeCell ref="C21:E21"/>
    <mergeCell ref="F21:H21"/>
    <mergeCell ref="I21:K21"/>
  </mergeCells>
  <phoneticPr fontId="62" type="noConversion"/>
  <pageMargins left="0.75" right="0.75" top="1" bottom="1" header="0.5" footer="0.5"/>
  <drawing r:id="rId1"/>
  <legacyDrawing r:id="rId2"/>
  <oleObjects>
    <mc:AlternateContent xmlns:mc="http://schemas.openxmlformats.org/markup-compatibility/2006">
      <mc:Choice Requires="x14">
        <oleObject progId="PowerPoint.Show.12" dvAspect="DVASPECT_ICON" shapeId="6145" r:id="rId3">
          <objectPr defaultSize="0" altText="" r:id="rId4">
            <anchor moveWithCells="1">
              <from>
                <xdr:col>7</xdr:col>
                <xdr:colOff>596900</xdr:colOff>
                <xdr:row>11</xdr:row>
                <xdr:rowOff>50800</xdr:rowOff>
              </from>
              <to>
                <xdr:col>9</xdr:col>
                <xdr:colOff>177800</xdr:colOff>
                <xdr:row>15</xdr:row>
                <xdr:rowOff>25400</xdr:rowOff>
              </to>
            </anchor>
          </objectPr>
        </oleObject>
      </mc:Choice>
      <mc:Fallback>
        <oleObject progId="PowerPoint.Show.12" dvAspect="DVASPECT_ICON" shapeId="6145"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3:AN10"/>
  <sheetViews>
    <sheetView workbookViewId="0">
      <selection activeCell="E15" sqref="E15"/>
    </sheetView>
  </sheetViews>
  <sheetFormatPr baseColWidth="10" defaultColWidth="9.1640625" defaultRowHeight="15.5" customHeight="1"/>
  <cols>
    <col min="1" max="2" width="9.1640625" style="112"/>
    <col min="3" max="3" width="14.5" style="112" customWidth="1"/>
    <col min="4" max="4" width="6" style="112" customWidth="1"/>
    <col min="5" max="5" width="30.83203125" style="112" customWidth="1"/>
    <col min="6" max="6" width="23.1640625" style="112" customWidth="1"/>
    <col min="7" max="40" width="9.1640625" style="112"/>
  </cols>
  <sheetData>
    <row r="3" spans="3:6" ht="15.5" customHeight="1">
      <c r="C3" s="113" t="s">
        <v>244</v>
      </c>
      <c r="D3" s="113" t="s">
        <v>0</v>
      </c>
      <c r="E3" s="113" t="s">
        <v>245</v>
      </c>
      <c r="F3" s="113" t="s">
        <v>246</v>
      </c>
    </row>
    <row r="4" spans="3:6" ht="15.5" customHeight="1">
      <c r="C4" s="326" t="s">
        <v>247</v>
      </c>
      <c r="D4" s="114">
        <v>1</v>
      </c>
      <c r="E4" s="115" t="s">
        <v>248</v>
      </c>
      <c r="F4" s="330" t="s">
        <v>249</v>
      </c>
    </row>
    <row r="5" spans="3:6" ht="15.5" customHeight="1">
      <c r="C5" s="326"/>
      <c r="D5" s="114">
        <v>2</v>
      </c>
      <c r="E5" s="115" t="s">
        <v>250</v>
      </c>
      <c r="F5" s="330"/>
    </row>
    <row r="6" spans="3:6" ht="15.5" customHeight="1">
      <c r="C6" s="327" t="s">
        <v>251</v>
      </c>
      <c r="D6" s="114">
        <v>1</v>
      </c>
      <c r="E6" s="115" t="s">
        <v>252</v>
      </c>
      <c r="F6" s="331" t="s">
        <v>253</v>
      </c>
    </row>
    <row r="7" spans="3:6" ht="15.5" customHeight="1">
      <c r="C7" s="328"/>
      <c r="D7" s="114">
        <v>2</v>
      </c>
      <c r="E7" s="115" t="s">
        <v>254</v>
      </c>
      <c r="F7" s="332"/>
    </row>
    <row r="8" spans="3:6" ht="15.5" customHeight="1">
      <c r="C8" s="328"/>
      <c r="D8" s="114">
        <v>3</v>
      </c>
      <c r="E8" s="115" t="s">
        <v>255</v>
      </c>
      <c r="F8" s="332"/>
    </row>
    <row r="9" spans="3:6" ht="15.5" customHeight="1">
      <c r="C9" s="328"/>
      <c r="D9" s="114">
        <v>4</v>
      </c>
      <c r="E9" s="115" t="s">
        <v>256</v>
      </c>
      <c r="F9" s="332"/>
    </row>
    <row r="10" spans="3:6" ht="15.5" customHeight="1">
      <c r="C10" s="329"/>
      <c r="D10" s="114">
        <v>5</v>
      </c>
      <c r="E10" s="115" t="s">
        <v>257</v>
      </c>
      <c r="F10" s="333"/>
    </row>
  </sheetData>
  <sheetProtection formatCells="0" insertHyperlinks="0" autoFilter="0"/>
  <mergeCells count="4">
    <mergeCell ref="C4:C5"/>
    <mergeCell ref="C6:C10"/>
    <mergeCell ref="F4:F5"/>
    <mergeCell ref="F6:F10"/>
  </mergeCells>
  <phoneticPr fontId="6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4B083"/>
    <outlinePr summaryBelow="0" summaryRight="0"/>
  </sheetPr>
  <dimension ref="A2:AN47"/>
  <sheetViews>
    <sheetView workbookViewId="0">
      <pane xSplit="2" ySplit="3" topLeftCell="C4" activePane="bottomRight" state="frozen"/>
      <selection pane="topRight"/>
      <selection pane="bottomLeft"/>
      <selection pane="bottomRight" activeCell="C19" sqref="C19"/>
    </sheetView>
  </sheetViews>
  <sheetFormatPr baseColWidth="10" defaultColWidth="8.83203125" defaultRowHeight="15.5" customHeight="1" outlineLevelRow="1"/>
  <cols>
    <col min="1" max="1" width="7.5" style="59" customWidth="1"/>
    <col min="2" max="2" width="26.1640625" style="57" customWidth="1"/>
    <col min="3" max="3" width="29.1640625" style="58" customWidth="1"/>
    <col min="4" max="4" width="12.1640625" style="57" customWidth="1"/>
    <col min="5" max="5" width="13" style="59" customWidth="1"/>
    <col min="6" max="6" width="13.6640625" style="59" customWidth="1"/>
    <col min="7" max="18" width="14.83203125" style="59" customWidth="1"/>
    <col min="19" max="19" width="9.1640625" style="60" customWidth="1"/>
    <col min="20" max="20" width="1.6640625" style="107" customWidth="1"/>
    <col min="21" max="29" width="8.83203125" style="57"/>
    <col min="30" max="40" width="8.83203125" style="61"/>
  </cols>
  <sheetData>
    <row r="2" spans="1:20" ht="18" customHeight="1">
      <c r="B2" s="334" t="s">
        <v>258</v>
      </c>
      <c r="C2" s="334" t="s">
        <v>259</v>
      </c>
      <c r="D2" s="334" t="s">
        <v>260</v>
      </c>
      <c r="E2" s="42" t="s">
        <v>261</v>
      </c>
      <c r="F2" s="42" t="s">
        <v>262</v>
      </c>
      <c r="G2" s="87">
        <v>45292</v>
      </c>
      <c r="H2" s="87">
        <v>45323</v>
      </c>
      <c r="I2" s="87">
        <v>45352</v>
      </c>
      <c r="J2" s="87">
        <v>45383</v>
      </c>
      <c r="K2" s="87">
        <v>45413</v>
      </c>
      <c r="L2" s="87">
        <v>45444</v>
      </c>
      <c r="M2" s="87">
        <v>45474</v>
      </c>
      <c r="N2" s="87">
        <v>45505</v>
      </c>
      <c r="O2" s="87">
        <v>45536</v>
      </c>
      <c r="P2" s="87">
        <v>45566</v>
      </c>
      <c r="Q2" s="87">
        <v>45597</v>
      </c>
      <c r="R2" s="87">
        <v>45627</v>
      </c>
      <c r="S2" s="92" t="s">
        <v>263</v>
      </c>
      <c r="T2" s="111"/>
    </row>
    <row r="3" spans="1:20" ht="18" customHeight="1">
      <c r="B3" s="335"/>
      <c r="C3" s="335"/>
      <c r="D3" s="335"/>
      <c r="E3" s="42" t="s">
        <v>264</v>
      </c>
      <c r="F3" s="42" t="s">
        <v>264</v>
      </c>
      <c r="G3" s="88" t="s">
        <v>265</v>
      </c>
      <c r="H3" s="88" t="s">
        <v>265</v>
      </c>
      <c r="I3" s="88" t="s">
        <v>265</v>
      </c>
      <c r="J3" s="88" t="s">
        <v>265</v>
      </c>
      <c r="K3" s="88" t="s">
        <v>265</v>
      </c>
      <c r="L3" s="88" t="s">
        <v>265</v>
      </c>
      <c r="M3" s="88" t="s">
        <v>265</v>
      </c>
      <c r="N3" s="88" t="s">
        <v>265</v>
      </c>
      <c r="O3" s="88" t="s">
        <v>265</v>
      </c>
      <c r="P3" s="88" t="s">
        <v>265</v>
      </c>
      <c r="Q3" s="88" t="s">
        <v>265</v>
      </c>
      <c r="R3" s="88" t="s">
        <v>265</v>
      </c>
      <c r="S3" s="92" t="s">
        <v>266</v>
      </c>
      <c r="T3" s="111"/>
    </row>
    <row r="4" spans="1:20" ht="15.5" customHeight="1">
      <c r="A4" s="62" t="s">
        <v>267</v>
      </c>
      <c r="B4" s="63" t="s">
        <v>268</v>
      </c>
      <c r="C4" s="64" t="s">
        <v>269</v>
      </c>
      <c r="D4" s="65"/>
      <c r="E4" s="89"/>
      <c r="F4" s="89">
        <v>11</v>
      </c>
      <c r="G4" s="89"/>
      <c r="H4" s="89"/>
      <c r="I4" s="89"/>
      <c r="J4" s="89"/>
      <c r="K4" s="89"/>
      <c r="L4" s="89"/>
      <c r="M4" s="89"/>
      <c r="N4" s="89"/>
      <c r="O4" s="89"/>
      <c r="P4" s="89"/>
      <c r="Q4" s="89"/>
      <c r="R4" s="89"/>
      <c r="S4" s="93">
        <f t="shared" ref="S4:S47" si="0">IFERROR(F4/E4-1,)</f>
        <v>0</v>
      </c>
      <c r="T4" s="94"/>
    </row>
    <row r="5" spans="1:20" ht="17.5" customHeight="1">
      <c r="A5" s="62" t="s">
        <v>270</v>
      </c>
      <c r="B5" s="63" t="s">
        <v>271</v>
      </c>
      <c r="C5" s="64" t="s">
        <v>129</v>
      </c>
      <c r="D5" s="65"/>
      <c r="E5" s="89">
        <f>E6+E7</f>
        <v>0</v>
      </c>
      <c r="F5" s="89">
        <f t="shared" ref="F5:F7" si="1">SUM(G5:R5)</f>
        <v>0</v>
      </c>
      <c r="G5" s="89">
        <f t="shared" ref="G5:R5" si="2">G6+G7</f>
        <v>0</v>
      </c>
      <c r="H5" s="89">
        <f t="shared" si="2"/>
        <v>0</v>
      </c>
      <c r="I5" s="89">
        <f t="shared" si="2"/>
        <v>0</v>
      </c>
      <c r="J5" s="89">
        <f t="shared" si="2"/>
        <v>0</v>
      </c>
      <c r="K5" s="89">
        <f t="shared" si="2"/>
        <v>0</v>
      </c>
      <c r="L5" s="89">
        <f t="shared" si="2"/>
        <v>0</v>
      </c>
      <c r="M5" s="89">
        <f t="shared" si="2"/>
        <v>0</v>
      </c>
      <c r="N5" s="89">
        <f t="shared" si="2"/>
        <v>0</v>
      </c>
      <c r="O5" s="89">
        <f t="shared" si="2"/>
        <v>0</v>
      </c>
      <c r="P5" s="89">
        <f t="shared" si="2"/>
        <v>0</v>
      </c>
      <c r="Q5" s="89">
        <f t="shared" si="2"/>
        <v>0</v>
      </c>
      <c r="R5" s="89">
        <f t="shared" si="2"/>
        <v>0</v>
      </c>
      <c r="S5" s="93">
        <f t="shared" si="0"/>
        <v>0</v>
      </c>
      <c r="T5" s="94"/>
    </row>
    <row r="6" spans="1:20" ht="15.5" customHeight="1">
      <c r="A6" s="62" t="s">
        <v>267</v>
      </c>
      <c r="B6" s="47" t="s">
        <v>272</v>
      </c>
      <c r="C6" s="66" t="s">
        <v>273</v>
      </c>
      <c r="D6" s="67"/>
      <c r="E6" s="90"/>
      <c r="F6" s="90">
        <f t="shared" si="1"/>
        <v>0</v>
      </c>
      <c r="G6" s="90"/>
      <c r="H6" s="90"/>
      <c r="I6" s="90"/>
      <c r="J6" s="90"/>
      <c r="K6" s="90"/>
      <c r="L6" s="90"/>
      <c r="M6" s="90"/>
      <c r="N6" s="90"/>
      <c r="O6" s="90"/>
      <c r="P6" s="90"/>
      <c r="Q6" s="90"/>
      <c r="R6" s="90"/>
      <c r="S6" s="95">
        <f t="shared" si="0"/>
        <v>0</v>
      </c>
      <c r="T6" s="94"/>
    </row>
    <row r="7" spans="1:20" ht="15.5" customHeight="1">
      <c r="A7" s="62" t="s">
        <v>267</v>
      </c>
      <c r="B7" s="47" t="s">
        <v>274</v>
      </c>
      <c r="C7" s="66" t="s">
        <v>275</v>
      </c>
      <c r="D7" s="67"/>
      <c r="E7" s="90"/>
      <c r="F7" s="90">
        <f t="shared" si="1"/>
        <v>0</v>
      </c>
      <c r="G7" s="90"/>
      <c r="H7" s="90"/>
      <c r="I7" s="90"/>
      <c r="J7" s="90"/>
      <c r="K7" s="90"/>
      <c r="L7" s="90"/>
      <c r="M7" s="90"/>
      <c r="N7" s="90"/>
      <c r="O7" s="90"/>
      <c r="P7" s="90"/>
      <c r="Q7" s="90"/>
      <c r="R7" s="90"/>
      <c r="S7" s="95">
        <f t="shared" si="0"/>
        <v>0</v>
      </c>
      <c r="T7" s="94"/>
    </row>
    <row r="8" spans="1:20" ht="28" customHeight="1">
      <c r="A8" s="62" t="s">
        <v>270</v>
      </c>
      <c r="B8" s="63" t="s">
        <v>276</v>
      </c>
      <c r="C8" s="68" t="s">
        <v>277</v>
      </c>
      <c r="D8" s="65"/>
      <c r="E8" s="89">
        <f>E9+E10</f>
        <v>0</v>
      </c>
      <c r="F8" s="89">
        <f t="shared" ref="F8:F28" si="3">SUM(G8:R8)</f>
        <v>0</v>
      </c>
      <c r="G8" s="89">
        <f t="shared" ref="G8:R8" si="4">G9+G10</f>
        <v>0</v>
      </c>
      <c r="H8" s="89">
        <f t="shared" si="4"/>
        <v>0</v>
      </c>
      <c r="I8" s="89">
        <f t="shared" si="4"/>
        <v>0</v>
      </c>
      <c r="J8" s="89">
        <f t="shared" si="4"/>
        <v>0</v>
      </c>
      <c r="K8" s="89">
        <f t="shared" si="4"/>
        <v>0</v>
      </c>
      <c r="L8" s="89">
        <f t="shared" si="4"/>
        <v>0</v>
      </c>
      <c r="M8" s="89">
        <f t="shared" si="4"/>
        <v>0</v>
      </c>
      <c r="N8" s="89">
        <f t="shared" si="4"/>
        <v>0</v>
      </c>
      <c r="O8" s="89">
        <f t="shared" si="4"/>
        <v>0</v>
      </c>
      <c r="P8" s="89">
        <f t="shared" si="4"/>
        <v>0</v>
      </c>
      <c r="Q8" s="89">
        <f t="shared" si="4"/>
        <v>0</v>
      </c>
      <c r="R8" s="89">
        <f t="shared" si="4"/>
        <v>0</v>
      </c>
      <c r="S8" s="93">
        <f t="shared" si="0"/>
        <v>0</v>
      </c>
      <c r="T8" s="94"/>
    </row>
    <row r="9" spans="1:20" ht="15.5" customHeight="1">
      <c r="A9" s="62" t="s">
        <v>267</v>
      </c>
      <c r="B9" s="47" t="s">
        <v>272</v>
      </c>
      <c r="C9" s="66" t="s">
        <v>273</v>
      </c>
      <c r="D9" s="67"/>
      <c r="E9" s="90"/>
      <c r="F9" s="90">
        <f t="shared" si="3"/>
        <v>0</v>
      </c>
      <c r="G9" s="90"/>
      <c r="H9" s="90"/>
      <c r="I9" s="90"/>
      <c r="J9" s="90"/>
      <c r="K9" s="90"/>
      <c r="L9" s="90"/>
      <c r="M9" s="90"/>
      <c r="N9" s="90"/>
      <c r="O9" s="90"/>
      <c r="P9" s="90"/>
      <c r="Q9" s="90"/>
      <c r="R9" s="90"/>
      <c r="S9" s="95">
        <f t="shared" si="0"/>
        <v>0</v>
      </c>
      <c r="T9" s="94"/>
    </row>
    <row r="10" spans="1:20" ht="15.5" customHeight="1">
      <c r="A10" s="62" t="s">
        <v>267</v>
      </c>
      <c r="B10" s="47" t="s">
        <v>274</v>
      </c>
      <c r="C10" s="66" t="s">
        <v>275</v>
      </c>
      <c r="D10" s="67"/>
      <c r="E10" s="90"/>
      <c r="F10" s="90">
        <f t="shared" si="3"/>
        <v>0</v>
      </c>
      <c r="G10" s="90"/>
      <c r="H10" s="90"/>
      <c r="I10" s="90"/>
      <c r="J10" s="90"/>
      <c r="K10" s="90"/>
      <c r="L10" s="90"/>
      <c r="M10" s="90"/>
      <c r="N10" s="90"/>
      <c r="O10" s="90"/>
      <c r="P10" s="90"/>
      <c r="Q10" s="90"/>
      <c r="R10" s="90"/>
      <c r="S10" s="95">
        <f t="shared" si="0"/>
        <v>0</v>
      </c>
      <c r="T10" s="94"/>
    </row>
    <row r="11" spans="1:20" ht="15.5" customHeight="1">
      <c r="A11" s="62" t="s">
        <v>270</v>
      </c>
      <c r="B11" s="63" t="s">
        <v>132</v>
      </c>
      <c r="C11" s="68" t="s">
        <v>278</v>
      </c>
      <c r="D11" s="65"/>
      <c r="E11" s="89">
        <f>E12+E13</f>
        <v>0</v>
      </c>
      <c r="F11" s="89">
        <f t="shared" si="3"/>
        <v>0</v>
      </c>
      <c r="G11" s="89">
        <f t="shared" ref="G11:R11" si="5">G12+G13</f>
        <v>0</v>
      </c>
      <c r="H11" s="89">
        <f t="shared" si="5"/>
        <v>0</v>
      </c>
      <c r="I11" s="89">
        <f t="shared" si="5"/>
        <v>0</v>
      </c>
      <c r="J11" s="89">
        <f t="shared" si="5"/>
        <v>0</v>
      </c>
      <c r="K11" s="89">
        <f t="shared" si="5"/>
        <v>0</v>
      </c>
      <c r="L11" s="89">
        <f t="shared" si="5"/>
        <v>0</v>
      </c>
      <c r="M11" s="89">
        <f t="shared" si="5"/>
        <v>0</v>
      </c>
      <c r="N11" s="89">
        <f t="shared" si="5"/>
        <v>0</v>
      </c>
      <c r="O11" s="89">
        <f t="shared" si="5"/>
        <v>0</v>
      </c>
      <c r="P11" s="89">
        <f t="shared" si="5"/>
        <v>0</v>
      </c>
      <c r="Q11" s="89">
        <f t="shared" si="5"/>
        <v>0</v>
      </c>
      <c r="R11" s="89">
        <f t="shared" si="5"/>
        <v>0</v>
      </c>
      <c r="S11" s="93">
        <f t="shared" si="0"/>
        <v>0</v>
      </c>
      <c r="T11" s="94"/>
    </row>
    <row r="12" spans="1:20" ht="15.5" customHeight="1">
      <c r="A12" s="62" t="s">
        <v>267</v>
      </c>
      <c r="B12" s="47" t="s">
        <v>272</v>
      </c>
      <c r="C12" s="66" t="s">
        <v>273</v>
      </c>
      <c r="D12" s="67"/>
      <c r="E12" s="90"/>
      <c r="F12" s="90">
        <f t="shared" si="3"/>
        <v>0</v>
      </c>
      <c r="G12" s="90"/>
      <c r="H12" s="90"/>
      <c r="I12" s="90"/>
      <c r="J12" s="90"/>
      <c r="K12" s="90"/>
      <c r="L12" s="90"/>
      <c r="M12" s="90"/>
      <c r="N12" s="90"/>
      <c r="O12" s="90"/>
      <c r="P12" s="90"/>
      <c r="Q12" s="90"/>
      <c r="R12" s="90"/>
      <c r="S12" s="95">
        <f t="shared" si="0"/>
        <v>0</v>
      </c>
      <c r="T12" s="94"/>
    </row>
    <row r="13" spans="1:20" ht="15.5" customHeight="1">
      <c r="A13" s="62" t="s">
        <v>267</v>
      </c>
      <c r="B13" s="47" t="s">
        <v>274</v>
      </c>
      <c r="C13" s="66" t="s">
        <v>275</v>
      </c>
      <c r="D13" s="67"/>
      <c r="E13" s="90"/>
      <c r="F13" s="90">
        <f t="shared" si="3"/>
        <v>0</v>
      </c>
      <c r="G13" s="90"/>
      <c r="H13" s="90"/>
      <c r="I13" s="90"/>
      <c r="J13" s="90"/>
      <c r="K13" s="90"/>
      <c r="L13" s="90"/>
      <c r="M13" s="90"/>
      <c r="N13" s="90"/>
      <c r="O13" s="90"/>
      <c r="P13" s="90"/>
      <c r="Q13" s="90"/>
      <c r="R13" s="90"/>
      <c r="S13" s="95">
        <f t="shared" si="0"/>
        <v>0</v>
      </c>
      <c r="T13" s="94"/>
    </row>
    <row r="14" spans="1:20" ht="15.5" customHeight="1">
      <c r="A14" s="62" t="s">
        <v>270</v>
      </c>
      <c r="B14" s="63" t="s">
        <v>279</v>
      </c>
      <c r="C14" s="68"/>
      <c r="D14" s="65"/>
      <c r="E14" s="89">
        <f>E15+E18+E29</f>
        <v>0</v>
      </c>
      <c r="F14" s="89">
        <f t="shared" si="3"/>
        <v>0</v>
      </c>
      <c r="G14" s="89">
        <f t="shared" ref="G14:R14" si="6">G15+G18+G29</f>
        <v>0</v>
      </c>
      <c r="H14" s="89">
        <f t="shared" si="6"/>
        <v>0</v>
      </c>
      <c r="I14" s="89">
        <f t="shared" si="6"/>
        <v>0</v>
      </c>
      <c r="J14" s="89">
        <f t="shared" si="6"/>
        <v>0</v>
      </c>
      <c r="K14" s="89">
        <f t="shared" si="6"/>
        <v>0</v>
      </c>
      <c r="L14" s="89">
        <f t="shared" si="6"/>
        <v>0</v>
      </c>
      <c r="M14" s="89">
        <f t="shared" si="6"/>
        <v>0</v>
      </c>
      <c r="N14" s="89">
        <f t="shared" si="6"/>
        <v>0</v>
      </c>
      <c r="O14" s="89">
        <f t="shared" si="6"/>
        <v>0</v>
      </c>
      <c r="P14" s="89">
        <f t="shared" si="6"/>
        <v>0</v>
      </c>
      <c r="Q14" s="89">
        <f t="shared" si="6"/>
        <v>0</v>
      </c>
      <c r="R14" s="89">
        <f t="shared" si="6"/>
        <v>0</v>
      </c>
      <c r="S14" s="93">
        <f t="shared" si="0"/>
        <v>0</v>
      </c>
      <c r="T14" s="94"/>
    </row>
    <row r="15" spans="1:20" ht="15.5" customHeight="1">
      <c r="A15" s="62" t="s">
        <v>270</v>
      </c>
      <c r="B15" s="75" t="s">
        <v>280</v>
      </c>
      <c r="C15" s="66"/>
      <c r="D15" s="67"/>
      <c r="E15" s="90">
        <f t="shared" ref="E15:G15" si="7">E16+E17</f>
        <v>0</v>
      </c>
      <c r="F15" s="90">
        <f t="shared" si="7"/>
        <v>0</v>
      </c>
      <c r="G15" s="90">
        <f t="shared" si="7"/>
        <v>0</v>
      </c>
      <c r="H15" s="90">
        <f t="shared" ref="H15:R15" si="8">H16+H17</f>
        <v>0</v>
      </c>
      <c r="I15" s="90">
        <f t="shared" si="8"/>
        <v>0</v>
      </c>
      <c r="J15" s="90">
        <f t="shared" si="8"/>
        <v>0</v>
      </c>
      <c r="K15" s="90">
        <f t="shared" si="8"/>
        <v>0</v>
      </c>
      <c r="L15" s="90">
        <f t="shared" si="8"/>
        <v>0</v>
      </c>
      <c r="M15" s="90">
        <f t="shared" si="8"/>
        <v>0</v>
      </c>
      <c r="N15" s="90">
        <f t="shared" si="8"/>
        <v>0</v>
      </c>
      <c r="O15" s="90">
        <f t="shared" si="8"/>
        <v>0</v>
      </c>
      <c r="P15" s="90">
        <f t="shared" si="8"/>
        <v>0</v>
      </c>
      <c r="Q15" s="90">
        <f t="shared" si="8"/>
        <v>0</v>
      </c>
      <c r="R15" s="90">
        <f t="shared" si="8"/>
        <v>0</v>
      </c>
      <c r="S15" s="95">
        <f t="shared" si="0"/>
        <v>0</v>
      </c>
      <c r="T15" s="94"/>
    </row>
    <row r="16" spans="1:20" ht="27.5" customHeight="1">
      <c r="A16" s="62" t="s">
        <v>281</v>
      </c>
      <c r="B16" s="106" t="s">
        <v>282</v>
      </c>
      <c r="C16" s="66" t="s">
        <v>283</v>
      </c>
      <c r="D16" s="67"/>
      <c r="E16" s="90"/>
      <c r="F16" s="90">
        <f t="shared" si="3"/>
        <v>0</v>
      </c>
      <c r="G16" s="90"/>
      <c r="H16" s="90"/>
      <c r="I16" s="90"/>
      <c r="J16" s="90"/>
      <c r="K16" s="90"/>
      <c r="L16" s="90"/>
      <c r="M16" s="90"/>
      <c r="N16" s="90"/>
      <c r="O16" s="90"/>
      <c r="P16" s="90"/>
      <c r="Q16" s="90"/>
      <c r="R16" s="90"/>
      <c r="S16" s="95">
        <f t="shared" si="0"/>
        <v>0</v>
      </c>
      <c r="T16" s="94"/>
    </row>
    <row r="17" spans="1:40" ht="29" customHeight="1">
      <c r="A17" s="62" t="s">
        <v>281</v>
      </c>
      <c r="B17" s="106" t="s">
        <v>284</v>
      </c>
      <c r="C17" s="66" t="s">
        <v>285</v>
      </c>
      <c r="D17" s="67"/>
      <c r="E17" s="90"/>
      <c r="F17" s="90">
        <f t="shared" si="3"/>
        <v>0</v>
      </c>
      <c r="G17" s="90"/>
      <c r="H17" s="90"/>
      <c r="I17" s="90"/>
      <c r="J17" s="90"/>
      <c r="K17" s="90"/>
      <c r="L17" s="90"/>
      <c r="M17" s="90"/>
      <c r="N17" s="90"/>
      <c r="O17" s="90"/>
      <c r="P17" s="90"/>
      <c r="Q17" s="90"/>
      <c r="R17" s="90"/>
      <c r="S17" s="95">
        <f t="shared" si="0"/>
        <v>0</v>
      </c>
      <c r="T17" s="94"/>
    </row>
    <row r="18" spans="1:40" s="54" customFormat="1" ht="15.5" customHeight="1">
      <c r="A18" s="74" t="s">
        <v>270</v>
      </c>
      <c r="B18" s="75" t="s">
        <v>286</v>
      </c>
      <c r="C18" s="79"/>
      <c r="D18" s="77"/>
      <c r="E18" s="109">
        <f t="shared" ref="E18:R18" si="9">E19+E23+E26</f>
        <v>0</v>
      </c>
      <c r="F18" s="109">
        <f t="shared" si="9"/>
        <v>0</v>
      </c>
      <c r="G18" s="109">
        <f t="shared" si="9"/>
        <v>0</v>
      </c>
      <c r="H18" s="109">
        <f t="shared" si="9"/>
        <v>0</v>
      </c>
      <c r="I18" s="109">
        <f t="shared" si="9"/>
        <v>0</v>
      </c>
      <c r="J18" s="109">
        <f t="shared" si="9"/>
        <v>0</v>
      </c>
      <c r="K18" s="109">
        <f t="shared" si="9"/>
        <v>0</v>
      </c>
      <c r="L18" s="109">
        <f t="shared" si="9"/>
        <v>0</v>
      </c>
      <c r="M18" s="109">
        <f t="shared" si="9"/>
        <v>0</v>
      </c>
      <c r="N18" s="109">
        <f t="shared" si="9"/>
        <v>0</v>
      </c>
      <c r="O18" s="109">
        <f t="shared" si="9"/>
        <v>0</v>
      </c>
      <c r="P18" s="109">
        <f t="shared" si="9"/>
        <v>0</v>
      </c>
      <c r="Q18" s="109">
        <f t="shared" si="9"/>
        <v>0</v>
      </c>
      <c r="R18" s="109">
        <f t="shared" si="9"/>
        <v>0</v>
      </c>
      <c r="S18" s="100">
        <f t="shared" si="0"/>
        <v>0</v>
      </c>
      <c r="T18" s="101"/>
      <c r="U18" s="56"/>
      <c r="V18" s="56"/>
      <c r="W18" s="56"/>
      <c r="X18" s="56"/>
      <c r="Y18" s="56"/>
      <c r="Z18" s="56"/>
      <c r="AA18" s="56"/>
      <c r="AB18" s="56"/>
      <c r="AC18" s="56"/>
      <c r="AD18" s="103"/>
      <c r="AE18" s="103"/>
      <c r="AF18" s="103"/>
      <c r="AG18" s="103"/>
      <c r="AH18" s="103"/>
      <c r="AI18" s="103"/>
      <c r="AJ18" s="103"/>
      <c r="AK18" s="103"/>
      <c r="AL18" s="103"/>
      <c r="AM18" s="103"/>
      <c r="AN18" s="103"/>
    </row>
    <row r="19" spans="1:40" s="55" customFormat="1" ht="15.5" customHeight="1">
      <c r="A19" s="74" t="s">
        <v>270</v>
      </c>
      <c r="B19" s="78" t="s">
        <v>287</v>
      </c>
      <c r="C19" s="79" t="s">
        <v>288</v>
      </c>
      <c r="D19" s="77"/>
      <c r="E19" s="109"/>
      <c r="F19" s="109">
        <f>SUM(G19:R19)</f>
        <v>0</v>
      </c>
      <c r="G19" s="109">
        <f>G20+G21+G22</f>
        <v>0</v>
      </c>
      <c r="H19" s="109">
        <f t="shared" ref="H19:R19" si="10">H20+H21+H22</f>
        <v>0</v>
      </c>
      <c r="I19" s="109">
        <f t="shared" si="10"/>
        <v>0</v>
      </c>
      <c r="J19" s="109">
        <f t="shared" si="10"/>
        <v>0</v>
      </c>
      <c r="K19" s="109">
        <f t="shared" si="10"/>
        <v>0</v>
      </c>
      <c r="L19" s="109">
        <f t="shared" si="10"/>
        <v>0</v>
      </c>
      <c r="M19" s="109">
        <f t="shared" si="10"/>
        <v>0</v>
      </c>
      <c r="N19" s="109">
        <f t="shared" si="10"/>
        <v>0</v>
      </c>
      <c r="O19" s="109">
        <f t="shared" si="10"/>
        <v>0</v>
      </c>
      <c r="P19" s="109">
        <f t="shared" si="10"/>
        <v>0</v>
      </c>
      <c r="Q19" s="109">
        <f t="shared" si="10"/>
        <v>0</v>
      </c>
      <c r="R19" s="109">
        <f t="shared" si="10"/>
        <v>0</v>
      </c>
      <c r="S19" s="100">
        <f t="shared" si="0"/>
        <v>0</v>
      </c>
      <c r="T19" s="101"/>
      <c r="U19" s="56"/>
      <c r="V19" s="56"/>
      <c r="W19" s="56"/>
      <c r="X19" s="56"/>
      <c r="Y19" s="56"/>
      <c r="Z19" s="56"/>
      <c r="AA19" s="56"/>
      <c r="AB19" s="56"/>
      <c r="AC19" s="56"/>
      <c r="AD19" s="103"/>
      <c r="AE19" s="103"/>
      <c r="AF19" s="103"/>
      <c r="AG19" s="103"/>
      <c r="AH19" s="103"/>
      <c r="AI19" s="103"/>
      <c r="AJ19" s="103"/>
      <c r="AK19" s="103"/>
      <c r="AL19" s="103"/>
      <c r="AM19" s="103"/>
      <c r="AN19" s="103"/>
    </row>
    <row r="20" spans="1:40" ht="15.5" customHeight="1" outlineLevel="1">
      <c r="A20" s="62" t="s">
        <v>281</v>
      </c>
      <c r="B20" s="80" t="s">
        <v>289</v>
      </c>
      <c r="C20" s="66" t="s">
        <v>290</v>
      </c>
      <c r="D20" s="67"/>
      <c r="E20" s="90"/>
      <c r="F20" s="90">
        <f t="shared" si="3"/>
        <v>0</v>
      </c>
      <c r="G20" s="90"/>
      <c r="H20" s="90"/>
      <c r="I20" s="90"/>
      <c r="J20" s="90"/>
      <c r="K20" s="90"/>
      <c r="L20" s="90"/>
      <c r="M20" s="90"/>
      <c r="N20" s="90"/>
      <c r="O20" s="90"/>
      <c r="P20" s="90"/>
      <c r="Q20" s="90"/>
      <c r="R20" s="90"/>
      <c r="S20" s="95">
        <f t="shared" si="0"/>
        <v>0</v>
      </c>
      <c r="T20" s="94"/>
    </row>
    <row r="21" spans="1:40" ht="15.5" customHeight="1" outlineLevel="1">
      <c r="A21" s="62" t="s">
        <v>281</v>
      </c>
      <c r="B21" s="80" t="s">
        <v>291</v>
      </c>
      <c r="C21" s="66" t="s">
        <v>292</v>
      </c>
      <c r="D21" s="67"/>
      <c r="E21" s="90"/>
      <c r="F21" s="90">
        <f t="shared" si="3"/>
        <v>0</v>
      </c>
      <c r="G21" s="90"/>
      <c r="H21" s="90"/>
      <c r="I21" s="90"/>
      <c r="J21" s="90"/>
      <c r="K21" s="90"/>
      <c r="L21" s="90"/>
      <c r="M21" s="90"/>
      <c r="N21" s="90"/>
      <c r="O21" s="90"/>
      <c r="P21" s="90"/>
      <c r="Q21" s="90"/>
      <c r="R21" s="90"/>
      <c r="S21" s="95">
        <f t="shared" si="0"/>
        <v>0</v>
      </c>
      <c r="T21" s="94"/>
    </row>
    <row r="22" spans="1:40" ht="15.5" customHeight="1" outlineLevel="1">
      <c r="A22" s="62" t="s">
        <v>281</v>
      </c>
      <c r="B22" s="80" t="s">
        <v>293</v>
      </c>
      <c r="C22" s="66" t="s">
        <v>294</v>
      </c>
      <c r="D22" s="67"/>
      <c r="E22" s="90"/>
      <c r="F22" s="90">
        <f t="shared" si="3"/>
        <v>0</v>
      </c>
      <c r="G22" s="90"/>
      <c r="H22" s="90"/>
      <c r="I22" s="90"/>
      <c r="J22" s="90"/>
      <c r="K22" s="90"/>
      <c r="L22" s="90"/>
      <c r="M22" s="90"/>
      <c r="N22" s="90"/>
      <c r="O22" s="90"/>
      <c r="P22" s="90"/>
      <c r="Q22" s="90"/>
      <c r="R22" s="90"/>
      <c r="S22" s="95">
        <f t="shared" si="0"/>
        <v>0</v>
      </c>
      <c r="T22" s="94"/>
    </row>
    <row r="23" spans="1:40" s="55" customFormat="1" ht="15.5" customHeight="1">
      <c r="A23" s="62" t="s">
        <v>270</v>
      </c>
      <c r="B23" s="78" t="s">
        <v>295</v>
      </c>
      <c r="C23" s="79" t="s">
        <v>296</v>
      </c>
      <c r="D23" s="77"/>
      <c r="E23" s="109"/>
      <c r="F23" s="109">
        <f t="shared" si="3"/>
        <v>0</v>
      </c>
      <c r="G23" s="109">
        <f t="shared" ref="G23:R23" si="11">G24+G25</f>
        <v>0</v>
      </c>
      <c r="H23" s="109">
        <f t="shared" si="11"/>
        <v>0</v>
      </c>
      <c r="I23" s="109">
        <f t="shared" si="11"/>
        <v>0</v>
      </c>
      <c r="J23" s="109">
        <f t="shared" si="11"/>
        <v>0</v>
      </c>
      <c r="K23" s="109">
        <f t="shared" si="11"/>
        <v>0</v>
      </c>
      <c r="L23" s="109">
        <f t="shared" si="11"/>
        <v>0</v>
      </c>
      <c r="M23" s="109">
        <f t="shared" si="11"/>
        <v>0</v>
      </c>
      <c r="N23" s="109">
        <f t="shared" si="11"/>
        <v>0</v>
      </c>
      <c r="O23" s="109">
        <f t="shared" si="11"/>
        <v>0</v>
      </c>
      <c r="P23" s="109">
        <f t="shared" si="11"/>
        <v>0</v>
      </c>
      <c r="Q23" s="109">
        <f t="shared" si="11"/>
        <v>0</v>
      </c>
      <c r="R23" s="109">
        <f t="shared" si="11"/>
        <v>0</v>
      </c>
      <c r="S23" s="100">
        <f t="shared" si="0"/>
        <v>0</v>
      </c>
      <c r="T23" s="101"/>
      <c r="AD23" s="103"/>
      <c r="AE23" s="103"/>
      <c r="AF23" s="103"/>
      <c r="AG23" s="103"/>
      <c r="AH23" s="103"/>
      <c r="AI23" s="103"/>
      <c r="AJ23" s="103"/>
      <c r="AK23" s="103"/>
      <c r="AL23" s="103"/>
      <c r="AM23" s="103"/>
      <c r="AN23" s="103"/>
    </row>
    <row r="24" spans="1:40" ht="26.5" customHeight="1" outlineLevel="1">
      <c r="A24" s="62" t="s">
        <v>281</v>
      </c>
      <c r="B24" s="81" t="s">
        <v>297</v>
      </c>
      <c r="C24" s="66" t="s">
        <v>298</v>
      </c>
      <c r="D24" s="67"/>
      <c r="E24" s="90"/>
      <c r="F24" s="90">
        <f t="shared" si="3"/>
        <v>0</v>
      </c>
      <c r="G24" s="90"/>
      <c r="H24" s="90"/>
      <c r="I24" s="90"/>
      <c r="J24" s="90"/>
      <c r="K24" s="90"/>
      <c r="L24" s="90"/>
      <c r="M24" s="90"/>
      <c r="N24" s="90"/>
      <c r="O24" s="90"/>
      <c r="P24" s="90"/>
      <c r="Q24" s="90"/>
      <c r="R24" s="90"/>
      <c r="S24" s="95">
        <f t="shared" si="0"/>
        <v>0</v>
      </c>
      <c r="T24" s="94"/>
      <c r="U24" s="53"/>
      <c r="V24" s="53"/>
      <c r="W24" s="53"/>
      <c r="X24" s="53"/>
      <c r="Y24" s="53"/>
      <c r="Z24" s="53"/>
      <c r="AA24" s="53"/>
      <c r="AB24" s="53"/>
      <c r="AC24" s="53"/>
    </row>
    <row r="25" spans="1:40" ht="15.5" customHeight="1" outlineLevel="1">
      <c r="A25" s="62" t="s">
        <v>281</v>
      </c>
      <c r="B25" s="80" t="s">
        <v>299</v>
      </c>
      <c r="C25" s="66" t="s">
        <v>300</v>
      </c>
      <c r="D25" s="67"/>
      <c r="E25" s="90"/>
      <c r="F25" s="90">
        <f t="shared" si="3"/>
        <v>0</v>
      </c>
      <c r="G25" s="90"/>
      <c r="H25" s="90"/>
      <c r="I25" s="90"/>
      <c r="J25" s="90"/>
      <c r="K25" s="90"/>
      <c r="L25" s="90"/>
      <c r="M25" s="90"/>
      <c r="N25" s="90"/>
      <c r="O25" s="90"/>
      <c r="P25" s="90"/>
      <c r="Q25" s="90"/>
      <c r="R25" s="90"/>
      <c r="S25" s="95">
        <f t="shared" si="0"/>
        <v>0</v>
      </c>
      <c r="T25" s="94"/>
      <c r="U25" s="53"/>
      <c r="V25" s="53"/>
      <c r="W25" s="53"/>
      <c r="X25" s="53"/>
      <c r="Y25" s="53"/>
      <c r="Z25" s="53"/>
      <c r="AA25" s="53"/>
      <c r="AB25" s="53"/>
      <c r="AC25" s="53"/>
    </row>
    <row r="26" spans="1:40" s="56" customFormat="1" ht="27" customHeight="1">
      <c r="A26" s="62" t="s">
        <v>270</v>
      </c>
      <c r="B26" s="82" t="s">
        <v>301</v>
      </c>
      <c r="C26" s="108" t="s">
        <v>302</v>
      </c>
      <c r="D26" s="84"/>
      <c r="E26" s="110"/>
      <c r="F26" s="110">
        <f t="shared" si="3"/>
        <v>0</v>
      </c>
      <c r="G26" s="110">
        <f t="shared" ref="G26:R26" si="12">G27+G28</f>
        <v>0</v>
      </c>
      <c r="H26" s="110">
        <f t="shared" si="12"/>
        <v>0</v>
      </c>
      <c r="I26" s="110">
        <f t="shared" si="12"/>
        <v>0</v>
      </c>
      <c r="J26" s="110">
        <f t="shared" si="12"/>
        <v>0</v>
      </c>
      <c r="K26" s="110">
        <f t="shared" si="12"/>
        <v>0</v>
      </c>
      <c r="L26" s="110">
        <f t="shared" si="12"/>
        <v>0</v>
      </c>
      <c r="M26" s="110">
        <f t="shared" si="12"/>
        <v>0</v>
      </c>
      <c r="N26" s="110">
        <f t="shared" si="12"/>
        <v>0</v>
      </c>
      <c r="O26" s="110">
        <f t="shared" si="12"/>
        <v>0</v>
      </c>
      <c r="P26" s="110">
        <f t="shared" si="12"/>
        <v>0</v>
      </c>
      <c r="Q26" s="110">
        <f t="shared" si="12"/>
        <v>0</v>
      </c>
      <c r="R26" s="110">
        <f t="shared" si="12"/>
        <v>0</v>
      </c>
      <c r="S26" s="102">
        <f t="shared" si="0"/>
        <v>0</v>
      </c>
      <c r="T26" s="101"/>
      <c r="AD26" s="103"/>
      <c r="AE26" s="103"/>
      <c r="AF26" s="103"/>
      <c r="AG26" s="103"/>
      <c r="AH26" s="103"/>
      <c r="AI26" s="103"/>
      <c r="AJ26" s="103"/>
      <c r="AK26" s="103"/>
      <c r="AL26" s="103"/>
      <c r="AM26" s="103"/>
      <c r="AN26" s="103"/>
    </row>
    <row r="27" spans="1:40" s="57" customFormat="1" ht="15.5" customHeight="1">
      <c r="A27" s="62" t="s">
        <v>281</v>
      </c>
      <c r="B27" s="80" t="s">
        <v>303</v>
      </c>
      <c r="C27" s="66"/>
      <c r="D27" s="67"/>
      <c r="E27" s="90"/>
      <c r="F27" s="90">
        <f t="shared" si="3"/>
        <v>0</v>
      </c>
      <c r="G27" s="90"/>
      <c r="H27" s="90"/>
      <c r="I27" s="90"/>
      <c r="J27" s="90"/>
      <c r="K27" s="90"/>
      <c r="L27" s="90"/>
      <c r="M27" s="90"/>
      <c r="N27" s="90"/>
      <c r="O27" s="90"/>
      <c r="P27" s="90"/>
      <c r="Q27" s="90"/>
      <c r="R27" s="90"/>
      <c r="S27" s="95">
        <f t="shared" si="0"/>
        <v>0</v>
      </c>
      <c r="T27" s="94"/>
      <c r="AD27" s="61"/>
      <c r="AE27" s="61"/>
      <c r="AF27" s="61"/>
      <c r="AG27" s="61"/>
      <c r="AH27" s="61"/>
      <c r="AI27" s="61"/>
      <c r="AJ27" s="61"/>
      <c r="AK27" s="61"/>
      <c r="AL27" s="61"/>
      <c r="AM27" s="61"/>
      <c r="AN27" s="61"/>
    </row>
    <row r="28" spans="1:40" s="57" customFormat="1" ht="15.5" customHeight="1">
      <c r="A28" s="62" t="s">
        <v>281</v>
      </c>
      <c r="B28" s="80" t="s">
        <v>304</v>
      </c>
      <c r="C28" s="66"/>
      <c r="D28" s="67"/>
      <c r="E28" s="90"/>
      <c r="F28" s="90">
        <f t="shared" si="3"/>
        <v>0</v>
      </c>
      <c r="G28" s="90"/>
      <c r="H28" s="90"/>
      <c r="I28" s="90"/>
      <c r="J28" s="90"/>
      <c r="K28" s="90"/>
      <c r="L28" s="90"/>
      <c r="M28" s="90"/>
      <c r="N28" s="90"/>
      <c r="O28" s="90"/>
      <c r="P28" s="90"/>
      <c r="Q28" s="90"/>
      <c r="R28" s="90"/>
      <c r="S28" s="95">
        <f t="shared" si="0"/>
        <v>0</v>
      </c>
      <c r="T28" s="94"/>
      <c r="AD28" s="61"/>
      <c r="AE28" s="61"/>
      <c r="AF28" s="61"/>
      <c r="AG28" s="61"/>
      <c r="AH28" s="61"/>
      <c r="AI28" s="61"/>
      <c r="AJ28" s="61"/>
      <c r="AK28" s="61"/>
      <c r="AL28" s="61"/>
      <c r="AM28" s="61"/>
      <c r="AN28" s="61"/>
    </row>
    <row r="29" spans="1:40" ht="15.5" customHeight="1">
      <c r="A29" s="62" t="s">
        <v>270</v>
      </c>
      <c r="B29" s="85" t="s">
        <v>305</v>
      </c>
      <c r="C29" s="66"/>
      <c r="D29" s="67"/>
      <c r="E29" s="90">
        <f t="shared" ref="E29:R29" si="13">SUM(E30:E39)</f>
        <v>0</v>
      </c>
      <c r="F29" s="90">
        <f t="shared" si="13"/>
        <v>0</v>
      </c>
      <c r="G29" s="90">
        <f t="shared" si="13"/>
        <v>0</v>
      </c>
      <c r="H29" s="90">
        <f t="shared" si="13"/>
        <v>0</v>
      </c>
      <c r="I29" s="90">
        <f t="shared" si="13"/>
        <v>0</v>
      </c>
      <c r="J29" s="90">
        <f t="shared" si="13"/>
        <v>0</v>
      </c>
      <c r="K29" s="90">
        <f t="shared" si="13"/>
        <v>0</v>
      </c>
      <c r="L29" s="90">
        <f t="shared" si="13"/>
        <v>0</v>
      </c>
      <c r="M29" s="90">
        <f t="shared" si="13"/>
        <v>0</v>
      </c>
      <c r="N29" s="90">
        <f t="shared" si="13"/>
        <v>0</v>
      </c>
      <c r="O29" s="90">
        <f t="shared" si="13"/>
        <v>0</v>
      </c>
      <c r="P29" s="90">
        <f t="shared" si="13"/>
        <v>0</v>
      </c>
      <c r="Q29" s="90">
        <f t="shared" si="13"/>
        <v>0</v>
      </c>
      <c r="R29" s="90">
        <f t="shared" si="13"/>
        <v>0</v>
      </c>
      <c r="S29" s="95">
        <f t="shared" si="0"/>
        <v>0</v>
      </c>
      <c r="T29" s="94"/>
    </row>
    <row r="30" spans="1:40" ht="15.5" customHeight="1">
      <c r="A30" s="62" t="s">
        <v>267</v>
      </c>
      <c r="B30" s="86" t="s">
        <v>306</v>
      </c>
      <c r="C30" s="66" t="s">
        <v>307</v>
      </c>
      <c r="D30" s="67" t="s">
        <v>308</v>
      </c>
      <c r="E30" s="90"/>
      <c r="F30" s="90">
        <f t="shared" ref="F30:F47" si="14">SUM(G30:R30)</f>
        <v>0</v>
      </c>
      <c r="G30" s="90"/>
      <c r="H30" s="90"/>
      <c r="I30" s="90"/>
      <c r="J30" s="90"/>
      <c r="K30" s="90"/>
      <c r="L30" s="90"/>
      <c r="M30" s="90"/>
      <c r="N30" s="90"/>
      <c r="O30" s="90"/>
      <c r="P30" s="90"/>
      <c r="Q30" s="90"/>
      <c r="R30" s="90"/>
      <c r="S30" s="95">
        <f t="shared" si="0"/>
        <v>0</v>
      </c>
      <c r="T30" s="94"/>
    </row>
    <row r="31" spans="1:40" ht="15.5" customHeight="1">
      <c r="A31" s="62" t="s">
        <v>267</v>
      </c>
      <c r="B31" s="86" t="s">
        <v>309</v>
      </c>
      <c r="C31" s="66" t="s">
        <v>310</v>
      </c>
      <c r="D31" s="67" t="s">
        <v>308</v>
      </c>
      <c r="E31" s="90"/>
      <c r="F31" s="90">
        <f t="shared" si="14"/>
        <v>0</v>
      </c>
      <c r="G31" s="90"/>
      <c r="H31" s="90"/>
      <c r="I31" s="90"/>
      <c r="J31" s="90"/>
      <c r="K31" s="90"/>
      <c r="L31" s="90"/>
      <c r="M31" s="90"/>
      <c r="N31" s="90"/>
      <c r="O31" s="90"/>
      <c r="P31" s="90"/>
      <c r="Q31" s="90"/>
      <c r="R31" s="90"/>
      <c r="S31" s="95">
        <f t="shared" si="0"/>
        <v>0</v>
      </c>
      <c r="T31" s="94"/>
    </row>
    <row r="32" spans="1:40" ht="15.5" customHeight="1">
      <c r="A32" s="62" t="s">
        <v>267</v>
      </c>
      <c r="B32" s="86" t="s">
        <v>311</v>
      </c>
      <c r="C32" s="66" t="s">
        <v>310</v>
      </c>
      <c r="D32" s="67" t="s">
        <v>308</v>
      </c>
      <c r="E32" s="90"/>
      <c r="F32" s="90">
        <f t="shared" si="14"/>
        <v>0</v>
      </c>
      <c r="G32" s="90"/>
      <c r="H32" s="90"/>
      <c r="I32" s="90"/>
      <c r="J32" s="90"/>
      <c r="K32" s="90"/>
      <c r="L32" s="90"/>
      <c r="M32" s="90"/>
      <c r="N32" s="90"/>
      <c r="O32" s="90"/>
      <c r="P32" s="90"/>
      <c r="Q32" s="90"/>
      <c r="R32" s="90"/>
      <c r="S32" s="95">
        <f t="shared" si="0"/>
        <v>0</v>
      </c>
      <c r="T32" s="94"/>
    </row>
    <row r="33" spans="1:40" ht="15.5" customHeight="1">
      <c r="A33" s="62" t="s">
        <v>267</v>
      </c>
      <c r="B33" s="86" t="s">
        <v>312</v>
      </c>
      <c r="C33" s="66" t="s">
        <v>310</v>
      </c>
      <c r="D33" s="67" t="s">
        <v>308</v>
      </c>
      <c r="E33" s="90"/>
      <c r="F33" s="90">
        <f t="shared" si="14"/>
        <v>0</v>
      </c>
      <c r="G33" s="90"/>
      <c r="H33" s="90"/>
      <c r="I33" s="90"/>
      <c r="J33" s="90"/>
      <c r="K33" s="90"/>
      <c r="L33" s="90"/>
      <c r="M33" s="90"/>
      <c r="N33" s="90"/>
      <c r="O33" s="90"/>
      <c r="P33" s="90"/>
      <c r="Q33" s="90"/>
      <c r="R33" s="90"/>
      <c r="S33" s="95">
        <f t="shared" si="0"/>
        <v>0</v>
      </c>
      <c r="T33" s="94"/>
    </row>
    <row r="34" spans="1:40" ht="15.5" customHeight="1">
      <c r="A34" s="62" t="s">
        <v>267</v>
      </c>
      <c r="B34" s="86" t="s">
        <v>313</v>
      </c>
      <c r="C34" s="66" t="s">
        <v>310</v>
      </c>
      <c r="D34" s="67" t="s">
        <v>308</v>
      </c>
      <c r="E34" s="90"/>
      <c r="F34" s="90">
        <f t="shared" si="14"/>
        <v>0</v>
      </c>
      <c r="G34" s="90"/>
      <c r="H34" s="90"/>
      <c r="I34" s="90"/>
      <c r="J34" s="90"/>
      <c r="K34" s="90"/>
      <c r="L34" s="90"/>
      <c r="M34" s="90"/>
      <c r="N34" s="90"/>
      <c r="O34" s="90"/>
      <c r="P34" s="90"/>
      <c r="Q34" s="90"/>
      <c r="R34" s="90"/>
      <c r="S34" s="95">
        <f t="shared" si="0"/>
        <v>0</v>
      </c>
      <c r="T34" s="94"/>
    </row>
    <row r="35" spans="1:40" ht="15.5" customHeight="1">
      <c r="A35" s="62" t="s">
        <v>267</v>
      </c>
      <c r="B35" s="86" t="s">
        <v>314</v>
      </c>
      <c r="C35" s="66" t="s">
        <v>310</v>
      </c>
      <c r="D35" s="67" t="s">
        <v>308</v>
      </c>
      <c r="E35" s="90"/>
      <c r="F35" s="90">
        <f t="shared" si="14"/>
        <v>0</v>
      </c>
      <c r="G35" s="90"/>
      <c r="H35" s="90"/>
      <c r="I35" s="90"/>
      <c r="J35" s="90"/>
      <c r="K35" s="90"/>
      <c r="L35" s="90"/>
      <c r="M35" s="90"/>
      <c r="N35" s="90"/>
      <c r="O35" s="90"/>
      <c r="P35" s="90"/>
      <c r="Q35" s="90"/>
      <c r="R35" s="90"/>
      <c r="S35" s="95">
        <f t="shared" si="0"/>
        <v>0</v>
      </c>
      <c r="T35" s="94"/>
    </row>
    <row r="36" spans="1:40" ht="15.5" customHeight="1">
      <c r="A36" s="62" t="s">
        <v>267</v>
      </c>
      <c r="B36" s="86" t="s">
        <v>315</v>
      </c>
      <c r="C36" s="66" t="s">
        <v>316</v>
      </c>
      <c r="D36" s="67" t="s">
        <v>308</v>
      </c>
      <c r="E36" s="90"/>
      <c r="F36" s="90">
        <f t="shared" ref="F36:F39" si="15">SUM(G36:R36)</f>
        <v>0</v>
      </c>
      <c r="G36" s="90"/>
      <c r="H36" s="90"/>
      <c r="I36" s="90"/>
      <c r="J36" s="90"/>
      <c r="K36" s="90"/>
      <c r="L36" s="90"/>
      <c r="M36" s="90"/>
      <c r="N36" s="90"/>
      <c r="O36" s="90"/>
      <c r="P36" s="90"/>
      <c r="Q36" s="90"/>
      <c r="R36" s="90"/>
      <c r="S36" s="95">
        <f t="shared" si="0"/>
        <v>0</v>
      </c>
      <c r="T36" s="94"/>
    </row>
    <row r="37" spans="1:40" s="57" customFormat="1" ht="15.5" customHeight="1">
      <c r="A37" s="62" t="s">
        <v>270</v>
      </c>
      <c r="B37" s="86" t="s">
        <v>317</v>
      </c>
      <c r="C37" s="66" t="s">
        <v>318</v>
      </c>
      <c r="D37" s="67" t="s">
        <v>319</v>
      </c>
      <c r="E37" s="90"/>
      <c r="F37" s="90">
        <f t="shared" si="15"/>
        <v>0</v>
      </c>
      <c r="G37" s="90"/>
      <c r="H37" s="90"/>
      <c r="I37" s="90"/>
      <c r="J37" s="90"/>
      <c r="K37" s="90"/>
      <c r="L37" s="90"/>
      <c r="M37" s="90"/>
      <c r="N37" s="90"/>
      <c r="O37" s="90"/>
      <c r="P37" s="90"/>
      <c r="Q37" s="90"/>
      <c r="R37" s="90"/>
      <c r="S37" s="95">
        <f t="shared" si="0"/>
        <v>0</v>
      </c>
      <c r="T37" s="94"/>
      <c r="AD37" s="61"/>
      <c r="AE37" s="61"/>
      <c r="AF37" s="61"/>
      <c r="AG37" s="61"/>
      <c r="AH37" s="61"/>
      <c r="AI37" s="61"/>
      <c r="AJ37" s="61"/>
      <c r="AK37" s="61"/>
      <c r="AL37" s="61"/>
      <c r="AM37" s="61"/>
      <c r="AN37" s="61"/>
    </row>
    <row r="38" spans="1:40" s="57" customFormat="1" ht="15.5" customHeight="1">
      <c r="A38" s="62" t="s">
        <v>270</v>
      </c>
      <c r="B38" s="86" t="s">
        <v>320</v>
      </c>
      <c r="C38" s="66" t="s">
        <v>321</v>
      </c>
      <c r="D38" s="67" t="s">
        <v>322</v>
      </c>
      <c r="E38" s="90"/>
      <c r="F38" s="90">
        <f t="shared" si="15"/>
        <v>0</v>
      </c>
      <c r="G38" s="90"/>
      <c r="H38" s="90"/>
      <c r="I38" s="90"/>
      <c r="J38" s="90"/>
      <c r="K38" s="90"/>
      <c r="L38" s="90"/>
      <c r="M38" s="90"/>
      <c r="N38" s="90"/>
      <c r="O38" s="90"/>
      <c r="P38" s="90"/>
      <c r="Q38" s="90"/>
      <c r="R38" s="90"/>
      <c r="S38" s="95">
        <f t="shared" si="0"/>
        <v>0</v>
      </c>
      <c r="T38" s="94"/>
      <c r="AD38" s="61"/>
      <c r="AE38" s="61"/>
      <c r="AF38" s="61"/>
      <c r="AG38" s="61"/>
      <c r="AH38" s="61"/>
      <c r="AI38" s="61"/>
      <c r="AJ38" s="61"/>
      <c r="AK38" s="61"/>
      <c r="AL38" s="61"/>
      <c r="AM38" s="61"/>
      <c r="AN38" s="61"/>
    </row>
    <row r="39" spans="1:40" s="57" customFormat="1" ht="21" customHeight="1">
      <c r="A39" s="62" t="s">
        <v>270</v>
      </c>
      <c r="B39" s="86" t="s">
        <v>323</v>
      </c>
      <c r="C39" s="66" t="s">
        <v>324</v>
      </c>
      <c r="D39" s="67" t="s">
        <v>319</v>
      </c>
      <c r="E39" s="90"/>
      <c r="F39" s="90">
        <f t="shared" si="15"/>
        <v>0</v>
      </c>
      <c r="G39" s="90"/>
      <c r="H39" s="90"/>
      <c r="I39" s="90"/>
      <c r="J39" s="90"/>
      <c r="K39" s="90"/>
      <c r="L39" s="90"/>
      <c r="M39" s="90"/>
      <c r="N39" s="90"/>
      <c r="O39" s="90"/>
      <c r="P39" s="90"/>
      <c r="Q39" s="90"/>
      <c r="R39" s="90"/>
      <c r="S39" s="95">
        <f t="shared" si="0"/>
        <v>0</v>
      </c>
      <c r="T39" s="94"/>
      <c r="AD39" s="61"/>
      <c r="AE39" s="61"/>
      <c r="AF39" s="61"/>
      <c r="AG39" s="61"/>
      <c r="AH39" s="61"/>
      <c r="AI39" s="61"/>
      <c r="AJ39" s="61"/>
      <c r="AK39" s="61"/>
      <c r="AL39" s="61"/>
      <c r="AM39" s="61"/>
      <c r="AN39" s="61"/>
    </row>
    <row r="40" spans="1:40" s="57" customFormat="1" ht="15.5" customHeight="1">
      <c r="A40" s="62" t="s">
        <v>270</v>
      </c>
      <c r="B40" s="104" t="s">
        <v>325</v>
      </c>
      <c r="C40" s="66"/>
      <c r="D40" s="67"/>
      <c r="E40" s="90"/>
      <c r="F40" s="90"/>
      <c r="G40" s="90"/>
      <c r="H40" s="90"/>
      <c r="I40" s="90"/>
      <c r="J40" s="90"/>
      <c r="K40" s="90"/>
      <c r="L40" s="90"/>
      <c r="M40" s="90"/>
      <c r="N40" s="90"/>
      <c r="O40" s="90"/>
      <c r="P40" s="90"/>
      <c r="Q40" s="90"/>
      <c r="R40" s="90"/>
      <c r="S40" s="95">
        <f t="shared" si="0"/>
        <v>0</v>
      </c>
      <c r="T40" s="94"/>
      <c r="AD40" s="61"/>
      <c r="AE40" s="61"/>
      <c r="AF40" s="61"/>
      <c r="AG40" s="61"/>
      <c r="AH40" s="61"/>
      <c r="AI40" s="61"/>
      <c r="AJ40" s="61"/>
      <c r="AK40" s="61"/>
      <c r="AL40" s="61"/>
      <c r="AM40" s="61"/>
      <c r="AN40" s="61"/>
    </row>
    <row r="41" spans="1:40" s="57" customFormat="1" ht="15.5" customHeight="1">
      <c r="A41" s="62" t="s">
        <v>281</v>
      </c>
      <c r="B41" s="105" t="s">
        <v>282</v>
      </c>
      <c r="C41" s="66" t="s">
        <v>326</v>
      </c>
      <c r="D41" s="67"/>
      <c r="E41" s="90"/>
      <c r="F41" s="90"/>
      <c r="G41" s="90"/>
      <c r="H41" s="90"/>
      <c r="I41" s="90"/>
      <c r="J41" s="90"/>
      <c r="K41" s="90"/>
      <c r="L41" s="90"/>
      <c r="M41" s="90"/>
      <c r="N41" s="90"/>
      <c r="O41" s="90"/>
      <c r="P41" s="90"/>
      <c r="Q41" s="90"/>
      <c r="R41" s="90"/>
      <c r="S41" s="95">
        <f t="shared" si="0"/>
        <v>0</v>
      </c>
      <c r="T41" s="94"/>
      <c r="AD41" s="61"/>
      <c r="AE41" s="61"/>
      <c r="AF41" s="61"/>
      <c r="AG41" s="61"/>
      <c r="AH41" s="61"/>
      <c r="AI41" s="61"/>
      <c r="AJ41" s="61"/>
      <c r="AK41" s="61"/>
      <c r="AL41" s="61"/>
      <c r="AM41" s="61"/>
      <c r="AN41" s="61"/>
    </row>
    <row r="42" spans="1:40" s="57" customFormat="1" ht="15.5" customHeight="1">
      <c r="A42" s="62" t="s">
        <v>281</v>
      </c>
      <c r="B42" s="105" t="s">
        <v>284</v>
      </c>
      <c r="C42" s="66" t="s">
        <v>326</v>
      </c>
      <c r="D42" s="67"/>
      <c r="E42" s="90"/>
      <c r="F42" s="90"/>
      <c r="G42" s="90"/>
      <c r="H42" s="90"/>
      <c r="I42" s="90"/>
      <c r="J42" s="90"/>
      <c r="K42" s="90"/>
      <c r="L42" s="90"/>
      <c r="M42" s="90"/>
      <c r="N42" s="90"/>
      <c r="O42" s="90"/>
      <c r="P42" s="90"/>
      <c r="Q42" s="90"/>
      <c r="R42" s="90"/>
      <c r="S42" s="95">
        <f t="shared" si="0"/>
        <v>0</v>
      </c>
      <c r="T42" s="94"/>
      <c r="AD42" s="61"/>
      <c r="AE42" s="61"/>
      <c r="AF42" s="61"/>
      <c r="AG42" s="61"/>
      <c r="AH42" s="61"/>
      <c r="AI42" s="61"/>
      <c r="AJ42" s="61"/>
      <c r="AK42" s="61"/>
      <c r="AL42" s="61"/>
      <c r="AM42" s="61"/>
      <c r="AN42" s="61"/>
    </row>
    <row r="43" spans="1:40" s="57" customFormat="1" ht="15.5" customHeight="1">
      <c r="A43" s="62" t="s">
        <v>270</v>
      </c>
      <c r="B43" s="63" t="s">
        <v>327</v>
      </c>
      <c r="C43" s="68"/>
      <c r="D43" s="65"/>
      <c r="E43" s="89">
        <f>E15+E29+E44+E45</f>
        <v>0</v>
      </c>
      <c r="F43" s="89">
        <f t="shared" si="14"/>
        <v>0</v>
      </c>
      <c r="G43" s="89">
        <f t="shared" ref="G43:R43" si="16">G15+G29+G44+G45</f>
        <v>0</v>
      </c>
      <c r="H43" s="89">
        <f t="shared" si="16"/>
        <v>0</v>
      </c>
      <c r="I43" s="89">
        <f t="shared" si="16"/>
        <v>0</v>
      </c>
      <c r="J43" s="89">
        <f t="shared" si="16"/>
        <v>0</v>
      </c>
      <c r="K43" s="89">
        <f t="shared" si="16"/>
        <v>0</v>
      </c>
      <c r="L43" s="89">
        <f t="shared" si="16"/>
        <v>0</v>
      </c>
      <c r="M43" s="89">
        <f t="shared" si="16"/>
        <v>0</v>
      </c>
      <c r="N43" s="89">
        <f t="shared" si="16"/>
        <v>0</v>
      </c>
      <c r="O43" s="89">
        <f t="shared" si="16"/>
        <v>0</v>
      </c>
      <c r="P43" s="89">
        <f t="shared" si="16"/>
        <v>0</v>
      </c>
      <c r="Q43" s="89">
        <f t="shared" si="16"/>
        <v>0</v>
      </c>
      <c r="R43" s="89">
        <f t="shared" si="16"/>
        <v>0</v>
      </c>
      <c r="S43" s="93">
        <f t="shared" si="0"/>
        <v>0</v>
      </c>
      <c r="T43" s="94"/>
      <c r="AD43" s="61"/>
      <c r="AE43" s="61"/>
      <c r="AF43" s="61"/>
      <c r="AG43" s="61"/>
      <c r="AH43" s="61"/>
      <c r="AI43" s="61"/>
      <c r="AJ43" s="61"/>
      <c r="AK43" s="61"/>
      <c r="AL43" s="61"/>
      <c r="AM43" s="61"/>
      <c r="AN43" s="61"/>
    </row>
    <row r="44" spans="1:40" s="57" customFormat="1" ht="15.5" customHeight="1">
      <c r="A44" s="62" t="s">
        <v>267</v>
      </c>
      <c r="B44" s="106" t="s">
        <v>328</v>
      </c>
      <c r="C44" s="66"/>
      <c r="D44" s="67"/>
      <c r="E44" s="90"/>
      <c r="F44" s="90">
        <f t="shared" si="14"/>
        <v>0</v>
      </c>
      <c r="G44" s="90"/>
      <c r="H44" s="90"/>
      <c r="I44" s="90"/>
      <c r="J44" s="90"/>
      <c r="K44" s="90"/>
      <c r="L44" s="90"/>
      <c r="M44" s="90"/>
      <c r="N44" s="90"/>
      <c r="O44" s="90"/>
      <c r="P44" s="90"/>
      <c r="Q44" s="90"/>
      <c r="R44" s="90"/>
      <c r="S44" s="95">
        <f t="shared" si="0"/>
        <v>0</v>
      </c>
      <c r="T44" s="94"/>
      <c r="AD44" s="61"/>
      <c r="AE44" s="61"/>
      <c r="AF44" s="61"/>
      <c r="AG44" s="61"/>
      <c r="AH44" s="61"/>
      <c r="AI44" s="61"/>
      <c r="AJ44" s="61"/>
      <c r="AK44" s="61"/>
      <c r="AL44" s="61"/>
      <c r="AM44" s="61"/>
      <c r="AN44" s="61"/>
    </row>
    <row r="45" spans="1:40" s="57" customFormat="1" ht="15.5" customHeight="1">
      <c r="A45" s="62" t="s">
        <v>267</v>
      </c>
      <c r="B45" s="106" t="s">
        <v>329</v>
      </c>
      <c r="C45" s="66"/>
      <c r="D45" s="67"/>
      <c r="E45" s="90"/>
      <c r="F45" s="90">
        <f t="shared" si="14"/>
        <v>0</v>
      </c>
      <c r="G45" s="90"/>
      <c r="H45" s="90"/>
      <c r="I45" s="90"/>
      <c r="J45" s="90"/>
      <c r="K45" s="90"/>
      <c r="L45" s="90"/>
      <c r="M45" s="90"/>
      <c r="N45" s="90"/>
      <c r="O45" s="90"/>
      <c r="P45" s="90"/>
      <c r="Q45" s="90"/>
      <c r="R45" s="90"/>
      <c r="S45" s="95">
        <f t="shared" si="0"/>
        <v>0</v>
      </c>
      <c r="T45" s="94"/>
      <c r="AD45" s="61"/>
      <c r="AE45" s="61"/>
      <c r="AF45" s="61"/>
      <c r="AG45" s="61"/>
      <c r="AH45" s="61"/>
      <c r="AI45" s="61"/>
      <c r="AJ45" s="61"/>
      <c r="AK45" s="61"/>
      <c r="AL45" s="61"/>
      <c r="AM45" s="61"/>
      <c r="AN45" s="61"/>
    </row>
    <row r="46" spans="1:40" s="57" customFormat="1" ht="15.5" customHeight="1">
      <c r="A46" s="62" t="s">
        <v>270</v>
      </c>
      <c r="B46" s="63" t="s">
        <v>330</v>
      </c>
      <c r="C46" s="68" t="s">
        <v>331</v>
      </c>
      <c r="D46" s="65"/>
      <c r="E46" s="89">
        <f>E11-E14</f>
        <v>0</v>
      </c>
      <c r="F46" s="89">
        <f t="shared" si="14"/>
        <v>0</v>
      </c>
      <c r="G46" s="89">
        <f t="shared" ref="G46:R46" si="17">G11-G14</f>
        <v>0</v>
      </c>
      <c r="H46" s="89">
        <f t="shared" si="17"/>
        <v>0</v>
      </c>
      <c r="I46" s="89">
        <f t="shared" si="17"/>
        <v>0</v>
      </c>
      <c r="J46" s="89">
        <f t="shared" si="17"/>
        <v>0</v>
      </c>
      <c r="K46" s="89">
        <f t="shared" si="17"/>
        <v>0</v>
      </c>
      <c r="L46" s="89">
        <f t="shared" si="17"/>
        <v>0</v>
      </c>
      <c r="M46" s="89">
        <f t="shared" si="17"/>
        <v>0</v>
      </c>
      <c r="N46" s="89">
        <f t="shared" si="17"/>
        <v>0</v>
      </c>
      <c r="O46" s="89">
        <f t="shared" si="17"/>
        <v>0</v>
      </c>
      <c r="P46" s="89">
        <f t="shared" si="17"/>
        <v>0</v>
      </c>
      <c r="Q46" s="89">
        <f t="shared" si="17"/>
        <v>0</v>
      </c>
      <c r="R46" s="89">
        <f t="shared" si="17"/>
        <v>0</v>
      </c>
      <c r="S46" s="93">
        <f t="shared" si="0"/>
        <v>0</v>
      </c>
      <c r="T46" s="94"/>
      <c r="AD46" s="61"/>
      <c r="AE46" s="61"/>
      <c r="AF46" s="61"/>
      <c r="AG46" s="61"/>
      <c r="AH46" s="61"/>
      <c r="AI46" s="61"/>
      <c r="AJ46" s="61"/>
      <c r="AK46" s="61"/>
      <c r="AL46" s="61"/>
      <c r="AM46" s="61"/>
      <c r="AN46" s="61"/>
    </row>
    <row r="47" spans="1:40" s="57" customFormat="1" ht="15.5" customHeight="1">
      <c r="A47" s="62" t="s">
        <v>270</v>
      </c>
      <c r="B47" s="63" t="s">
        <v>332</v>
      </c>
      <c r="C47" s="68" t="s">
        <v>333</v>
      </c>
      <c r="D47" s="65"/>
      <c r="E47" s="89">
        <f>E8-E43</f>
        <v>0</v>
      </c>
      <c r="F47" s="89">
        <f t="shared" si="14"/>
        <v>0</v>
      </c>
      <c r="G47" s="89">
        <f t="shared" ref="G47:R47" si="18">G8-G43</f>
        <v>0</v>
      </c>
      <c r="H47" s="89">
        <f t="shared" si="18"/>
        <v>0</v>
      </c>
      <c r="I47" s="89">
        <f t="shared" si="18"/>
        <v>0</v>
      </c>
      <c r="J47" s="89">
        <f t="shared" si="18"/>
        <v>0</v>
      </c>
      <c r="K47" s="89">
        <f t="shared" si="18"/>
        <v>0</v>
      </c>
      <c r="L47" s="89">
        <f t="shared" si="18"/>
        <v>0</v>
      </c>
      <c r="M47" s="89">
        <f t="shared" si="18"/>
        <v>0</v>
      </c>
      <c r="N47" s="89">
        <f t="shared" si="18"/>
        <v>0</v>
      </c>
      <c r="O47" s="89">
        <f t="shared" si="18"/>
        <v>0</v>
      </c>
      <c r="P47" s="89">
        <f t="shared" si="18"/>
        <v>0</v>
      </c>
      <c r="Q47" s="89">
        <f t="shared" si="18"/>
        <v>0</v>
      </c>
      <c r="R47" s="89">
        <f t="shared" si="18"/>
        <v>0</v>
      </c>
      <c r="S47" s="93">
        <f t="shared" si="0"/>
        <v>0</v>
      </c>
      <c r="T47" s="94"/>
      <c r="AD47" s="61"/>
      <c r="AE47" s="61"/>
      <c r="AF47" s="61"/>
      <c r="AG47" s="61"/>
      <c r="AH47" s="61"/>
      <c r="AI47" s="61"/>
      <c r="AJ47" s="61"/>
      <c r="AK47" s="61"/>
      <c r="AL47" s="61"/>
      <c r="AM47" s="61"/>
      <c r="AN47" s="61"/>
    </row>
  </sheetData>
  <sheetProtection formatCells="0" insertHyperlinks="0" autoFilter="0"/>
  <mergeCells count="3">
    <mergeCell ref="B2:B3"/>
    <mergeCell ref="C2:C3"/>
    <mergeCell ref="D2:D3"/>
  </mergeCells>
  <phoneticPr fontId="6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4B083"/>
    <outlinePr summaryBelow="0" summaryRight="0"/>
  </sheetPr>
  <dimension ref="A2:AN184"/>
  <sheetViews>
    <sheetView workbookViewId="0">
      <pane xSplit="2" ySplit="3" topLeftCell="G8" activePane="bottomRight" state="frozen"/>
      <selection pane="topRight"/>
      <selection pane="bottomLeft"/>
      <selection pane="bottomRight" activeCell="G11" sqref="G11"/>
    </sheetView>
  </sheetViews>
  <sheetFormatPr baseColWidth="10" defaultColWidth="8.83203125" defaultRowHeight="15.5" customHeight="1" outlineLevelRow="1"/>
  <cols>
    <col min="1" max="1" width="6.83203125" style="59" customWidth="1"/>
    <col min="2" max="2" width="26.1640625" style="57" customWidth="1"/>
    <col min="3" max="3" width="27.83203125" style="58" customWidth="1"/>
    <col min="4" max="4" width="10.33203125" style="57" customWidth="1"/>
    <col min="5" max="6" width="9.1640625" style="59" customWidth="1"/>
    <col min="7" max="18" width="14.33203125" style="59" customWidth="1"/>
    <col min="19" max="19" width="9.1640625" style="60" customWidth="1"/>
    <col min="20" max="27" width="8.83203125" style="57"/>
    <col min="28" max="40" width="8.83203125" style="61"/>
  </cols>
  <sheetData>
    <row r="2" spans="1:29" ht="18" customHeight="1">
      <c r="B2" s="334" t="s">
        <v>334</v>
      </c>
      <c r="C2" s="334" t="s">
        <v>259</v>
      </c>
      <c r="D2" s="334" t="s">
        <v>335</v>
      </c>
      <c r="E2" s="42" t="s">
        <v>261</v>
      </c>
      <c r="F2" s="42" t="s">
        <v>262</v>
      </c>
      <c r="G2" s="87">
        <v>45292</v>
      </c>
      <c r="H2" s="87">
        <v>45323</v>
      </c>
      <c r="I2" s="87">
        <v>45352</v>
      </c>
      <c r="J2" s="87">
        <v>45383</v>
      </c>
      <c r="K2" s="87">
        <v>45413</v>
      </c>
      <c r="L2" s="87">
        <v>45444</v>
      </c>
      <c r="M2" s="87">
        <v>45474</v>
      </c>
      <c r="N2" s="87">
        <v>45505</v>
      </c>
      <c r="O2" s="87">
        <v>45536</v>
      </c>
      <c r="P2" s="87">
        <v>45566</v>
      </c>
      <c r="Q2" s="87">
        <v>45597</v>
      </c>
      <c r="R2" s="87">
        <v>45627</v>
      </c>
      <c r="S2" s="92" t="s">
        <v>263</v>
      </c>
    </row>
    <row r="3" spans="1:29" ht="18" customHeight="1">
      <c r="B3" s="335"/>
      <c r="C3" s="335"/>
      <c r="D3" s="335"/>
      <c r="E3" s="42" t="s">
        <v>264</v>
      </c>
      <c r="F3" s="42" t="s">
        <v>264</v>
      </c>
      <c r="G3" s="88" t="s">
        <v>265</v>
      </c>
      <c r="H3" s="88" t="s">
        <v>265</v>
      </c>
      <c r="I3" s="88" t="s">
        <v>265</v>
      </c>
      <c r="J3" s="88" t="s">
        <v>265</v>
      </c>
      <c r="K3" s="88" t="s">
        <v>265</v>
      </c>
      <c r="L3" s="88" t="s">
        <v>265</v>
      </c>
      <c r="M3" s="88" t="s">
        <v>265</v>
      </c>
      <c r="N3" s="88" t="s">
        <v>265</v>
      </c>
      <c r="O3" s="88" t="s">
        <v>265</v>
      </c>
      <c r="P3" s="88" t="s">
        <v>265</v>
      </c>
      <c r="Q3" s="88" t="s">
        <v>265</v>
      </c>
      <c r="R3" s="88" t="s">
        <v>265</v>
      </c>
      <c r="S3" s="92" t="s">
        <v>266</v>
      </c>
    </row>
    <row r="4" spans="1:29" ht="27.25" customHeight="1">
      <c r="A4" s="62" t="s">
        <v>270</v>
      </c>
      <c r="B4" s="63" t="s">
        <v>271</v>
      </c>
      <c r="C4" s="64" t="s">
        <v>336</v>
      </c>
      <c r="D4" s="65" t="s">
        <v>337</v>
      </c>
      <c r="E4" s="89">
        <f>E5+E6</f>
        <v>0</v>
      </c>
      <c r="F4" s="89">
        <f t="shared" ref="F4:F6" si="0">SUM(G4:R4)</f>
        <v>0</v>
      </c>
      <c r="G4" s="89">
        <f t="shared" ref="G4:R4" si="1">G5+G6</f>
        <v>0</v>
      </c>
      <c r="H4" s="89">
        <f t="shared" si="1"/>
        <v>0</v>
      </c>
      <c r="I4" s="89">
        <f t="shared" si="1"/>
        <v>0</v>
      </c>
      <c r="J4" s="89">
        <f t="shared" si="1"/>
        <v>0</v>
      </c>
      <c r="K4" s="89">
        <f t="shared" si="1"/>
        <v>0</v>
      </c>
      <c r="L4" s="89">
        <f t="shared" si="1"/>
        <v>0</v>
      </c>
      <c r="M4" s="89">
        <f t="shared" si="1"/>
        <v>0</v>
      </c>
      <c r="N4" s="89">
        <f t="shared" si="1"/>
        <v>0</v>
      </c>
      <c r="O4" s="89">
        <f t="shared" si="1"/>
        <v>0</v>
      </c>
      <c r="P4" s="89">
        <f t="shared" si="1"/>
        <v>0</v>
      </c>
      <c r="Q4" s="89">
        <f t="shared" si="1"/>
        <v>0</v>
      </c>
      <c r="R4" s="89">
        <f t="shared" si="1"/>
        <v>0</v>
      </c>
      <c r="S4" s="93">
        <f t="shared" ref="S4:S6" si="2">IFERROR(F4/E4-1,)</f>
        <v>0</v>
      </c>
      <c r="T4" s="94"/>
      <c r="AB4" s="57"/>
      <c r="AC4" s="57"/>
    </row>
    <row r="5" spans="1:29" ht="15.5" customHeight="1">
      <c r="A5" s="62" t="s">
        <v>267</v>
      </c>
      <c r="B5" s="47" t="s">
        <v>272</v>
      </c>
      <c r="C5" s="66" t="s">
        <v>273</v>
      </c>
      <c r="D5" s="67"/>
      <c r="E5" s="90"/>
      <c r="F5" s="90">
        <f t="shared" si="0"/>
        <v>0</v>
      </c>
      <c r="G5" s="90"/>
      <c r="H5" s="90"/>
      <c r="I5" s="90"/>
      <c r="J5" s="90"/>
      <c r="K5" s="90"/>
      <c r="L5" s="90"/>
      <c r="M5" s="90"/>
      <c r="N5" s="90"/>
      <c r="O5" s="90"/>
      <c r="P5" s="90"/>
      <c r="Q5" s="90"/>
      <c r="R5" s="90"/>
      <c r="S5" s="95">
        <f t="shared" si="2"/>
        <v>0</v>
      </c>
      <c r="T5" s="94"/>
      <c r="AB5" s="57"/>
      <c r="AC5" s="57"/>
    </row>
    <row r="6" spans="1:29" ht="15.5" customHeight="1">
      <c r="A6" s="62" t="s">
        <v>267</v>
      </c>
      <c r="B6" s="47" t="s">
        <v>274</v>
      </c>
      <c r="C6" s="66" t="s">
        <v>275</v>
      </c>
      <c r="D6" s="67"/>
      <c r="E6" s="90"/>
      <c r="F6" s="90">
        <f t="shared" si="0"/>
        <v>0</v>
      </c>
      <c r="G6" s="90"/>
      <c r="H6" s="90"/>
      <c r="I6" s="90"/>
      <c r="J6" s="90"/>
      <c r="K6" s="90"/>
      <c r="L6" s="90"/>
      <c r="M6" s="90"/>
      <c r="N6" s="90"/>
      <c r="O6" s="90"/>
      <c r="P6" s="90"/>
      <c r="Q6" s="90"/>
      <c r="R6" s="90"/>
      <c r="S6" s="95">
        <f t="shared" si="2"/>
        <v>0</v>
      </c>
      <c r="T6" s="94"/>
      <c r="AB6" s="57"/>
      <c r="AC6" s="57"/>
    </row>
    <row r="7" spans="1:29" ht="28" customHeight="1">
      <c r="A7" s="62" t="s">
        <v>270</v>
      </c>
      <c r="B7" s="63" t="s">
        <v>276</v>
      </c>
      <c r="C7" s="68" t="s">
        <v>277</v>
      </c>
      <c r="D7" s="65"/>
      <c r="E7" s="91">
        <f>E8+E11+E12</f>
        <v>0</v>
      </c>
      <c r="F7" s="91">
        <f t="shared" ref="F7:F30" si="3">SUM(G7:R7)</f>
        <v>0</v>
      </c>
      <c r="G7" s="91">
        <f t="shared" ref="G7:R7" si="4">G8+G11+G12</f>
        <v>0</v>
      </c>
      <c r="H7" s="91">
        <f t="shared" si="4"/>
        <v>0</v>
      </c>
      <c r="I7" s="91">
        <f t="shared" si="4"/>
        <v>0</v>
      </c>
      <c r="J7" s="91">
        <f t="shared" si="4"/>
        <v>0</v>
      </c>
      <c r="K7" s="91">
        <f t="shared" si="4"/>
        <v>0</v>
      </c>
      <c r="L7" s="91">
        <f t="shared" si="4"/>
        <v>0</v>
      </c>
      <c r="M7" s="91">
        <f t="shared" si="4"/>
        <v>0</v>
      </c>
      <c r="N7" s="91">
        <f t="shared" si="4"/>
        <v>0</v>
      </c>
      <c r="O7" s="91">
        <f t="shared" si="4"/>
        <v>0</v>
      </c>
      <c r="P7" s="91">
        <f t="shared" si="4"/>
        <v>0</v>
      </c>
      <c r="Q7" s="91">
        <f t="shared" si="4"/>
        <v>0</v>
      </c>
      <c r="R7" s="91">
        <f t="shared" si="4"/>
        <v>0</v>
      </c>
      <c r="S7" s="96">
        <f t="shared" ref="S7:S49" si="5">IFERROR(F7/E7-1,)</f>
        <v>0</v>
      </c>
    </row>
    <row r="8" spans="1:29" ht="15" customHeight="1">
      <c r="A8" s="62" t="s">
        <v>270</v>
      </c>
      <c r="B8" s="47" t="s">
        <v>338</v>
      </c>
      <c r="C8" s="69" t="s">
        <v>339</v>
      </c>
      <c r="D8" s="67"/>
      <c r="E8" s="67">
        <f>E9+E10</f>
        <v>0</v>
      </c>
      <c r="F8" s="67">
        <f t="shared" si="3"/>
        <v>0</v>
      </c>
      <c r="G8" s="67">
        <f t="shared" ref="G8:R8" si="6">G9+G10</f>
        <v>0</v>
      </c>
      <c r="H8" s="67">
        <f t="shared" si="6"/>
        <v>0</v>
      </c>
      <c r="I8" s="67">
        <f t="shared" si="6"/>
        <v>0</v>
      </c>
      <c r="J8" s="67">
        <f t="shared" si="6"/>
        <v>0</v>
      </c>
      <c r="K8" s="67">
        <f t="shared" si="6"/>
        <v>0</v>
      </c>
      <c r="L8" s="67">
        <f t="shared" si="6"/>
        <v>0</v>
      </c>
      <c r="M8" s="67">
        <f t="shared" si="6"/>
        <v>0</v>
      </c>
      <c r="N8" s="67">
        <f t="shared" si="6"/>
        <v>0</v>
      </c>
      <c r="O8" s="67">
        <f t="shared" si="6"/>
        <v>0</v>
      </c>
      <c r="P8" s="67">
        <f t="shared" si="6"/>
        <v>0</v>
      </c>
      <c r="Q8" s="67">
        <f t="shared" si="6"/>
        <v>0</v>
      </c>
      <c r="R8" s="67">
        <f t="shared" si="6"/>
        <v>0</v>
      </c>
      <c r="S8" s="97">
        <f t="shared" si="5"/>
        <v>0</v>
      </c>
    </row>
    <row r="9" spans="1:29" ht="15.5" customHeight="1">
      <c r="A9" s="62" t="s">
        <v>340</v>
      </c>
      <c r="B9" s="70" t="s">
        <v>341</v>
      </c>
      <c r="C9" s="71" t="s">
        <v>342</v>
      </c>
      <c r="D9" s="72"/>
      <c r="E9" s="72"/>
      <c r="F9" s="72">
        <f t="shared" si="3"/>
        <v>0</v>
      </c>
      <c r="G9" s="72"/>
      <c r="H9" s="72"/>
      <c r="I9" s="72"/>
      <c r="J9" s="72"/>
      <c r="K9" s="72"/>
      <c r="L9" s="72"/>
      <c r="M9" s="72"/>
      <c r="N9" s="72"/>
      <c r="O9" s="72"/>
      <c r="P9" s="72"/>
      <c r="Q9" s="72"/>
      <c r="R9" s="72"/>
      <c r="S9" s="98">
        <f t="shared" si="5"/>
        <v>0</v>
      </c>
    </row>
    <row r="10" spans="1:29" ht="15.5" customHeight="1">
      <c r="A10" s="62" t="s">
        <v>340</v>
      </c>
      <c r="B10" s="70" t="s">
        <v>343</v>
      </c>
      <c r="C10" s="71" t="s">
        <v>344</v>
      </c>
      <c r="D10" s="72"/>
      <c r="E10" s="72"/>
      <c r="F10" s="72">
        <f t="shared" si="3"/>
        <v>0</v>
      </c>
      <c r="G10" s="72"/>
      <c r="H10" s="72"/>
      <c r="I10" s="72"/>
      <c r="J10" s="72"/>
      <c r="K10" s="72"/>
      <c r="L10" s="72"/>
      <c r="M10" s="72"/>
      <c r="N10" s="72"/>
      <c r="O10" s="72"/>
      <c r="P10" s="72"/>
      <c r="Q10" s="72"/>
      <c r="R10" s="72"/>
      <c r="S10" s="98">
        <f t="shared" si="5"/>
        <v>0</v>
      </c>
    </row>
    <row r="11" spans="1:29" ht="15.5" customHeight="1">
      <c r="A11" s="62" t="s">
        <v>267</v>
      </c>
      <c r="B11" s="47" t="s">
        <v>345</v>
      </c>
      <c r="C11" s="69"/>
      <c r="D11" s="67"/>
      <c r="E11" s="67"/>
      <c r="F11" s="67">
        <f t="shared" si="3"/>
        <v>0</v>
      </c>
      <c r="G11" s="67"/>
      <c r="H11" s="67"/>
      <c r="I11" s="67"/>
      <c r="J11" s="67"/>
      <c r="K11" s="67"/>
      <c r="L11" s="67"/>
      <c r="M11" s="67"/>
      <c r="N11" s="67"/>
      <c r="O11" s="67"/>
      <c r="P11" s="67"/>
      <c r="Q11" s="67"/>
      <c r="R11" s="67"/>
      <c r="S11" s="97">
        <f t="shared" si="5"/>
        <v>0</v>
      </c>
    </row>
    <row r="12" spans="1:29" ht="15.5" customHeight="1">
      <c r="A12" s="62" t="s">
        <v>267</v>
      </c>
      <c r="B12" s="47" t="s">
        <v>346</v>
      </c>
      <c r="C12" s="69"/>
      <c r="D12" s="67"/>
      <c r="E12" s="67"/>
      <c r="F12" s="67">
        <f t="shared" si="3"/>
        <v>0</v>
      </c>
      <c r="G12" s="67"/>
      <c r="H12" s="67"/>
      <c r="I12" s="67"/>
      <c r="J12" s="67"/>
      <c r="K12" s="67"/>
      <c r="L12" s="67"/>
      <c r="M12" s="67"/>
      <c r="N12" s="67"/>
      <c r="O12" s="67"/>
      <c r="P12" s="67"/>
      <c r="Q12" s="67"/>
      <c r="R12" s="67"/>
      <c r="S12" s="97">
        <f t="shared" si="5"/>
        <v>0</v>
      </c>
    </row>
    <row r="13" spans="1:29" ht="15.5" customHeight="1">
      <c r="A13" s="62" t="s">
        <v>270</v>
      </c>
      <c r="B13" s="63" t="s">
        <v>132</v>
      </c>
      <c r="C13" s="68" t="s">
        <v>278</v>
      </c>
      <c r="D13" s="65"/>
      <c r="E13" s="91">
        <f>E14+E15</f>
        <v>0</v>
      </c>
      <c r="F13" s="91">
        <f t="shared" si="3"/>
        <v>0</v>
      </c>
      <c r="G13" s="91">
        <f t="shared" ref="G13:R13" si="7">G14+G15</f>
        <v>0</v>
      </c>
      <c r="H13" s="91">
        <f t="shared" si="7"/>
        <v>0</v>
      </c>
      <c r="I13" s="91">
        <f t="shared" si="7"/>
        <v>0</v>
      </c>
      <c r="J13" s="91">
        <f t="shared" si="7"/>
        <v>0</v>
      </c>
      <c r="K13" s="91">
        <f t="shared" si="7"/>
        <v>0</v>
      </c>
      <c r="L13" s="91">
        <f t="shared" si="7"/>
        <v>0</v>
      </c>
      <c r="M13" s="91">
        <f t="shared" si="7"/>
        <v>0</v>
      </c>
      <c r="N13" s="91">
        <f t="shared" si="7"/>
        <v>0</v>
      </c>
      <c r="O13" s="91">
        <f t="shared" si="7"/>
        <v>0</v>
      </c>
      <c r="P13" s="91">
        <f t="shared" si="7"/>
        <v>0</v>
      </c>
      <c r="Q13" s="91">
        <f t="shared" si="7"/>
        <v>0</v>
      </c>
      <c r="R13" s="91">
        <f t="shared" si="7"/>
        <v>0</v>
      </c>
      <c r="S13" s="93">
        <f t="shared" si="5"/>
        <v>0</v>
      </c>
    </row>
    <row r="14" spans="1:29" ht="15.5" customHeight="1">
      <c r="A14" s="62" t="s">
        <v>267</v>
      </c>
      <c r="B14" s="47" t="s">
        <v>272</v>
      </c>
      <c r="C14" s="66" t="s">
        <v>273</v>
      </c>
      <c r="D14" s="67"/>
      <c r="E14" s="67"/>
      <c r="F14" s="67">
        <f t="shared" si="3"/>
        <v>0</v>
      </c>
      <c r="G14" s="67"/>
      <c r="H14" s="67"/>
      <c r="I14" s="67"/>
      <c r="J14" s="67"/>
      <c r="K14" s="67"/>
      <c r="L14" s="67"/>
      <c r="M14" s="67"/>
      <c r="N14" s="67"/>
      <c r="O14" s="67"/>
      <c r="P14" s="67"/>
      <c r="Q14" s="67"/>
      <c r="R14" s="67"/>
      <c r="S14" s="95">
        <f t="shared" si="5"/>
        <v>0</v>
      </c>
    </row>
    <row r="15" spans="1:29" ht="15.5" customHeight="1">
      <c r="A15" s="62" t="s">
        <v>267</v>
      </c>
      <c r="B15" s="47" t="s">
        <v>274</v>
      </c>
      <c r="C15" s="66" t="s">
        <v>275</v>
      </c>
      <c r="D15" s="67"/>
      <c r="E15" s="67"/>
      <c r="F15" s="67">
        <f t="shared" si="3"/>
        <v>0</v>
      </c>
      <c r="G15" s="67"/>
      <c r="H15" s="67"/>
      <c r="I15" s="67"/>
      <c r="J15" s="67"/>
      <c r="K15" s="67"/>
      <c r="L15" s="67"/>
      <c r="M15" s="67"/>
      <c r="N15" s="67"/>
      <c r="O15" s="67"/>
      <c r="P15" s="67"/>
      <c r="Q15" s="67"/>
      <c r="R15" s="67"/>
      <c r="S15" s="95">
        <f t="shared" si="5"/>
        <v>0</v>
      </c>
    </row>
    <row r="16" spans="1:29" ht="15.5" customHeight="1">
      <c r="A16" s="62" t="s">
        <v>270</v>
      </c>
      <c r="B16" s="63" t="s">
        <v>279</v>
      </c>
      <c r="C16" s="73"/>
      <c r="D16" s="65"/>
      <c r="E16" s="91">
        <f>E17+E20+E31</f>
        <v>0</v>
      </c>
      <c r="F16" s="91">
        <f t="shared" si="3"/>
        <v>0</v>
      </c>
      <c r="G16" s="91">
        <f t="shared" ref="G16:R16" si="8">G17+G20+G31</f>
        <v>0</v>
      </c>
      <c r="H16" s="91">
        <f t="shared" si="8"/>
        <v>0</v>
      </c>
      <c r="I16" s="91">
        <f t="shared" si="8"/>
        <v>0</v>
      </c>
      <c r="J16" s="91">
        <f t="shared" si="8"/>
        <v>0</v>
      </c>
      <c r="K16" s="91">
        <f t="shared" si="8"/>
        <v>0</v>
      </c>
      <c r="L16" s="91">
        <f t="shared" si="8"/>
        <v>0</v>
      </c>
      <c r="M16" s="91">
        <f t="shared" si="8"/>
        <v>0</v>
      </c>
      <c r="N16" s="91">
        <f t="shared" si="8"/>
        <v>0</v>
      </c>
      <c r="O16" s="91">
        <f t="shared" si="8"/>
        <v>0</v>
      </c>
      <c r="P16" s="91">
        <f t="shared" si="8"/>
        <v>0</v>
      </c>
      <c r="Q16" s="91">
        <f t="shared" si="8"/>
        <v>0</v>
      </c>
      <c r="R16" s="91">
        <f t="shared" si="8"/>
        <v>0</v>
      </c>
      <c r="S16" s="96">
        <f t="shared" si="5"/>
        <v>0</v>
      </c>
    </row>
    <row r="17" spans="1:40" s="54" customFormat="1" ht="15.5" customHeight="1">
      <c r="A17" s="74" t="s">
        <v>270</v>
      </c>
      <c r="B17" s="75" t="s">
        <v>280</v>
      </c>
      <c r="C17" s="76"/>
      <c r="D17" s="77"/>
      <c r="E17" s="77">
        <f>E18+E19</f>
        <v>0</v>
      </c>
      <c r="F17" s="77">
        <f t="shared" ref="F17:R17" si="9">F18+F19</f>
        <v>0</v>
      </c>
      <c r="G17" s="77">
        <f t="shared" si="9"/>
        <v>0</v>
      </c>
      <c r="H17" s="77">
        <f t="shared" si="9"/>
        <v>0</v>
      </c>
      <c r="I17" s="77">
        <f t="shared" si="9"/>
        <v>0</v>
      </c>
      <c r="J17" s="77">
        <f t="shared" si="9"/>
        <v>0</v>
      </c>
      <c r="K17" s="77">
        <f t="shared" si="9"/>
        <v>0</v>
      </c>
      <c r="L17" s="77">
        <f t="shared" si="9"/>
        <v>0</v>
      </c>
      <c r="M17" s="77">
        <f t="shared" si="9"/>
        <v>0</v>
      </c>
      <c r="N17" s="77">
        <f t="shared" si="9"/>
        <v>0</v>
      </c>
      <c r="O17" s="77">
        <f t="shared" si="9"/>
        <v>0</v>
      </c>
      <c r="P17" s="77">
        <f t="shared" si="9"/>
        <v>0</v>
      </c>
      <c r="Q17" s="77">
        <f t="shared" si="9"/>
        <v>0</v>
      </c>
      <c r="R17" s="77">
        <f t="shared" si="9"/>
        <v>0</v>
      </c>
      <c r="S17" s="99">
        <f t="shared" si="5"/>
        <v>0</v>
      </c>
      <c r="T17" s="56"/>
      <c r="U17" s="56"/>
      <c r="V17" s="56"/>
      <c r="W17" s="56"/>
      <c r="X17" s="56"/>
      <c r="Y17" s="56"/>
      <c r="Z17" s="56"/>
      <c r="AA17" s="56"/>
      <c r="AB17" s="103"/>
      <c r="AC17" s="103"/>
      <c r="AD17" s="103"/>
      <c r="AE17" s="103"/>
      <c r="AF17" s="103"/>
      <c r="AG17" s="103"/>
      <c r="AH17" s="103"/>
      <c r="AI17" s="103"/>
      <c r="AJ17" s="103"/>
      <c r="AK17" s="103"/>
      <c r="AL17" s="103"/>
      <c r="AM17" s="103"/>
      <c r="AN17" s="103"/>
    </row>
    <row r="18" spans="1:40" ht="15.5" customHeight="1">
      <c r="A18" s="62" t="s">
        <v>281</v>
      </c>
      <c r="B18" s="47" t="s">
        <v>282</v>
      </c>
      <c r="C18" s="66" t="s">
        <v>283</v>
      </c>
      <c r="D18" s="67"/>
      <c r="E18" s="67"/>
      <c r="F18" s="67">
        <f t="shared" si="3"/>
        <v>0</v>
      </c>
      <c r="G18" s="67"/>
      <c r="H18" s="67"/>
      <c r="I18" s="67"/>
      <c r="J18" s="67"/>
      <c r="K18" s="67"/>
      <c r="L18" s="67"/>
      <c r="M18" s="67"/>
      <c r="N18" s="67"/>
      <c r="O18" s="67"/>
      <c r="P18" s="67"/>
      <c r="Q18" s="67"/>
      <c r="R18" s="67"/>
      <c r="S18" s="97">
        <f t="shared" si="5"/>
        <v>0</v>
      </c>
    </row>
    <row r="19" spans="1:40" ht="15.5" customHeight="1">
      <c r="A19" s="62" t="s">
        <v>281</v>
      </c>
      <c r="B19" s="47" t="s">
        <v>284</v>
      </c>
      <c r="C19" s="66" t="s">
        <v>285</v>
      </c>
      <c r="D19" s="67"/>
      <c r="E19" s="67"/>
      <c r="F19" s="67">
        <f t="shared" si="3"/>
        <v>0</v>
      </c>
      <c r="G19" s="67"/>
      <c r="H19" s="67"/>
      <c r="I19" s="67"/>
      <c r="J19" s="67"/>
      <c r="K19" s="67"/>
      <c r="L19" s="67"/>
      <c r="M19" s="67"/>
      <c r="N19" s="67"/>
      <c r="O19" s="67"/>
      <c r="P19" s="67"/>
      <c r="Q19" s="67"/>
      <c r="R19" s="67"/>
      <c r="S19" s="97">
        <f t="shared" si="5"/>
        <v>0</v>
      </c>
    </row>
    <row r="20" spans="1:40" s="54" customFormat="1" ht="15.5" customHeight="1">
      <c r="A20" s="74" t="s">
        <v>270</v>
      </c>
      <c r="B20" s="75" t="s">
        <v>286</v>
      </c>
      <c r="C20" s="76"/>
      <c r="D20" s="77"/>
      <c r="E20" s="77"/>
      <c r="F20" s="77">
        <f t="shared" si="3"/>
        <v>0</v>
      </c>
      <c r="G20" s="77">
        <f t="shared" ref="G20:R20" si="10">G21+G25+G28</f>
        <v>0</v>
      </c>
      <c r="H20" s="77">
        <f t="shared" si="10"/>
        <v>0</v>
      </c>
      <c r="I20" s="77">
        <f t="shared" si="10"/>
        <v>0</v>
      </c>
      <c r="J20" s="77">
        <f t="shared" si="10"/>
        <v>0</v>
      </c>
      <c r="K20" s="77">
        <f t="shared" si="10"/>
        <v>0</v>
      </c>
      <c r="L20" s="77">
        <f t="shared" si="10"/>
        <v>0</v>
      </c>
      <c r="M20" s="77">
        <f t="shared" si="10"/>
        <v>0</v>
      </c>
      <c r="N20" s="77">
        <f t="shared" si="10"/>
        <v>0</v>
      </c>
      <c r="O20" s="77">
        <f t="shared" si="10"/>
        <v>0</v>
      </c>
      <c r="P20" s="77">
        <f t="shared" si="10"/>
        <v>0</v>
      </c>
      <c r="Q20" s="77">
        <f t="shared" si="10"/>
        <v>0</v>
      </c>
      <c r="R20" s="77">
        <f t="shared" si="10"/>
        <v>0</v>
      </c>
      <c r="S20" s="99">
        <f t="shared" si="5"/>
        <v>0</v>
      </c>
      <c r="T20" s="56"/>
      <c r="U20" s="56"/>
      <c r="V20" s="56"/>
      <c r="W20" s="56"/>
      <c r="X20" s="56"/>
      <c r="Y20" s="56"/>
      <c r="Z20" s="56"/>
      <c r="AA20" s="56"/>
      <c r="AB20" s="103"/>
      <c r="AC20" s="103"/>
      <c r="AD20" s="103"/>
      <c r="AE20" s="103"/>
      <c r="AF20" s="103"/>
      <c r="AG20" s="103"/>
      <c r="AH20" s="103"/>
      <c r="AI20" s="103"/>
      <c r="AJ20" s="103"/>
      <c r="AK20" s="103"/>
      <c r="AL20" s="103"/>
      <c r="AM20" s="103"/>
      <c r="AN20" s="103"/>
    </row>
    <row r="21" spans="1:40" s="55" customFormat="1" ht="15.5" customHeight="1">
      <c r="A21" s="74" t="s">
        <v>270</v>
      </c>
      <c r="B21" s="78" t="s">
        <v>287</v>
      </c>
      <c r="C21" s="79" t="s">
        <v>288</v>
      </c>
      <c r="D21" s="77"/>
      <c r="E21" s="77"/>
      <c r="F21" s="77">
        <f t="shared" si="3"/>
        <v>0</v>
      </c>
      <c r="G21" s="77">
        <f>G22+G23+G24</f>
        <v>0</v>
      </c>
      <c r="H21" s="77">
        <f t="shared" ref="H21:R21" si="11">H22+H23+H24</f>
        <v>0</v>
      </c>
      <c r="I21" s="77">
        <f t="shared" si="11"/>
        <v>0</v>
      </c>
      <c r="J21" s="77">
        <f t="shared" si="11"/>
        <v>0</v>
      </c>
      <c r="K21" s="77">
        <f t="shared" si="11"/>
        <v>0</v>
      </c>
      <c r="L21" s="77">
        <f t="shared" si="11"/>
        <v>0</v>
      </c>
      <c r="M21" s="77">
        <f t="shared" si="11"/>
        <v>0</v>
      </c>
      <c r="N21" s="77">
        <f t="shared" si="11"/>
        <v>0</v>
      </c>
      <c r="O21" s="77">
        <f t="shared" si="11"/>
        <v>0</v>
      </c>
      <c r="P21" s="77">
        <f t="shared" si="11"/>
        <v>0</v>
      </c>
      <c r="Q21" s="77">
        <f t="shared" si="11"/>
        <v>0</v>
      </c>
      <c r="R21" s="77">
        <f t="shared" si="11"/>
        <v>0</v>
      </c>
      <c r="S21" s="100">
        <f t="shared" si="5"/>
        <v>0</v>
      </c>
      <c r="T21" s="101"/>
      <c r="U21" s="56"/>
      <c r="V21" s="56"/>
      <c r="W21" s="56"/>
      <c r="X21" s="56"/>
      <c r="Y21" s="56"/>
      <c r="Z21" s="56"/>
      <c r="AA21" s="56"/>
      <c r="AB21" s="56"/>
      <c r="AC21" s="56"/>
      <c r="AD21" s="103"/>
      <c r="AE21" s="103"/>
      <c r="AF21" s="103"/>
      <c r="AG21" s="103"/>
      <c r="AH21" s="103"/>
      <c r="AI21" s="103"/>
      <c r="AJ21" s="103"/>
      <c r="AK21" s="103"/>
      <c r="AL21" s="103"/>
      <c r="AM21" s="103"/>
      <c r="AN21" s="103"/>
    </row>
    <row r="22" spans="1:40" ht="15.5" customHeight="1" outlineLevel="1">
      <c r="A22" s="62" t="s">
        <v>281</v>
      </c>
      <c r="B22" s="80" t="s">
        <v>289</v>
      </c>
      <c r="C22" s="66"/>
      <c r="D22" s="67"/>
      <c r="E22" s="67"/>
      <c r="F22" s="67">
        <f t="shared" ref="F22:F24" si="12">SUM(G22:R22)</f>
        <v>0</v>
      </c>
      <c r="G22" s="67"/>
      <c r="H22" s="67"/>
      <c r="I22" s="67"/>
      <c r="J22" s="67"/>
      <c r="K22" s="67"/>
      <c r="L22" s="67"/>
      <c r="M22" s="67"/>
      <c r="N22" s="67"/>
      <c r="O22" s="67"/>
      <c r="P22" s="67"/>
      <c r="Q22" s="67"/>
      <c r="R22" s="67"/>
      <c r="S22" s="95">
        <f t="shared" si="5"/>
        <v>0</v>
      </c>
      <c r="T22" s="94"/>
      <c r="AB22" s="57"/>
      <c r="AC22" s="57"/>
    </row>
    <row r="23" spans="1:40" ht="15.5" customHeight="1" outlineLevel="1">
      <c r="A23" s="62" t="s">
        <v>281</v>
      </c>
      <c r="B23" s="80" t="s">
        <v>291</v>
      </c>
      <c r="C23" s="66" t="s">
        <v>292</v>
      </c>
      <c r="D23" s="67"/>
      <c r="E23" s="67"/>
      <c r="F23" s="67">
        <f t="shared" si="12"/>
        <v>0</v>
      </c>
      <c r="G23" s="67"/>
      <c r="H23" s="67"/>
      <c r="I23" s="67"/>
      <c r="J23" s="67"/>
      <c r="K23" s="67"/>
      <c r="L23" s="67"/>
      <c r="M23" s="67"/>
      <c r="N23" s="67"/>
      <c r="O23" s="67"/>
      <c r="P23" s="67"/>
      <c r="Q23" s="67"/>
      <c r="R23" s="67"/>
      <c r="S23" s="95">
        <f t="shared" si="5"/>
        <v>0</v>
      </c>
      <c r="T23" s="94"/>
      <c r="AB23" s="57"/>
      <c r="AC23" s="57"/>
    </row>
    <row r="24" spans="1:40" ht="15.5" customHeight="1" outlineLevel="1">
      <c r="A24" s="62" t="s">
        <v>281</v>
      </c>
      <c r="B24" s="80" t="s">
        <v>293</v>
      </c>
      <c r="C24" s="66" t="s">
        <v>294</v>
      </c>
      <c r="D24" s="67"/>
      <c r="E24" s="67"/>
      <c r="F24" s="67">
        <f t="shared" si="12"/>
        <v>0</v>
      </c>
      <c r="G24" s="67"/>
      <c r="H24" s="67"/>
      <c r="I24" s="67"/>
      <c r="J24" s="67"/>
      <c r="K24" s="67"/>
      <c r="L24" s="67"/>
      <c r="M24" s="67"/>
      <c r="N24" s="67"/>
      <c r="O24" s="67"/>
      <c r="P24" s="67"/>
      <c r="Q24" s="67"/>
      <c r="R24" s="67"/>
      <c r="S24" s="95">
        <f t="shared" si="5"/>
        <v>0</v>
      </c>
      <c r="T24" s="94"/>
      <c r="AB24" s="57"/>
      <c r="AC24" s="57"/>
    </row>
    <row r="25" spans="1:40" s="55" customFormat="1" ht="15.5" customHeight="1">
      <c r="A25" s="62" t="s">
        <v>270</v>
      </c>
      <c r="B25" s="78" t="s">
        <v>295</v>
      </c>
      <c r="C25" s="79" t="s">
        <v>296</v>
      </c>
      <c r="D25" s="77"/>
      <c r="E25" s="77"/>
      <c r="F25" s="77">
        <f t="shared" si="3"/>
        <v>0</v>
      </c>
      <c r="G25" s="77">
        <f t="shared" ref="G25:R25" si="13">G26+G27</f>
        <v>0</v>
      </c>
      <c r="H25" s="77">
        <f t="shared" si="13"/>
        <v>0</v>
      </c>
      <c r="I25" s="77">
        <f t="shared" si="13"/>
        <v>0</v>
      </c>
      <c r="J25" s="77">
        <f t="shared" si="13"/>
        <v>0</v>
      </c>
      <c r="K25" s="77">
        <f t="shared" si="13"/>
        <v>0</v>
      </c>
      <c r="L25" s="77">
        <f t="shared" si="13"/>
        <v>0</v>
      </c>
      <c r="M25" s="77">
        <f t="shared" si="13"/>
        <v>0</v>
      </c>
      <c r="N25" s="77">
        <f t="shared" si="13"/>
        <v>0</v>
      </c>
      <c r="O25" s="77">
        <f t="shared" si="13"/>
        <v>0</v>
      </c>
      <c r="P25" s="77">
        <f t="shared" si="13"/>
        <v>0</v>
      </c>
      <c r="Q25" s="77">
        <f t="shared" si="13"/>
        <v>0</v>
      </c>
      <c r="R25" s="77">
        <f t="shared" si="13"/>
        <v>0</v>
      </c>
      <c r="S25" s="100">
        <f t="shared" si="5"/>
        <v>0</v>
      </c>
      <c r="T25" s="101"/>
      <c r="AD25" s="103"/>
      <c r="AE25" s="103"/>
      <c r="AF25" s="103"/>
      <c r="AG25" s="103"/>
      <c r="AH25" s="103"/>
      <c r="AI25" s="103"/>
      <c r="AJ25" s="103"/>
      <c r="AK25" s="103"/>
      <c r="AL25" s="103"/>
      <c r="AM25" s="103"/>
      <c r="AN25" s="103"/>
    </row>
    <row r="26" spans="1:40" ht="15.5" customHeight="1" outlineLevel="1">
      <c r="A26" s="62" t="s">
        <v>281</v>
      </c>
      <c r="B26" s="81" t="s">
        <v>297</v>
      </c>
      <c r="C26" s="66" t="s">
        <v>298</v>
      </c>
      <c r="D26" s="67"/>
      <c r="E26" s="67"/>
      <c r="F26" s="67">
        <f t="shared" si="3"/>
        <v>0</v>
      </c>
      <c r="G26" s="67"/>
      <c r="H26" s="67"/>
      <c r="I26" s="67"/>
      <c r="J26" s="67"/>
      <c r="K26" s="67"/>
      <c r="L26" s="67"/>
      <c r="M26" s="67"/>
      <c r="N26" s="67"/>
      <c r="O26" s="67"/>
      <c r="P26" s="67"/>
      <c r="Q26" s="67"/>
      <c r="R26" s="67"/>
      <c r="S26" s="95">
        <f t="shared" si="5"/>
        <v>0</v>
      </c>
      <c r="T26" s="94"/>
      <c r="U26" s="53"/>
      <c r="V26" s="53"/>
      <c r="W26" s="53"/>
      <c r="X26" s="53"/>
      <c r="Y26" s="53"/>
      <c r="Z26" s="53"/>
      <c r="AA26" s="53"/>
      <c r="AB26" s="53"/>
      <c r="AC26" s="53"/>
    </row>
    <row r="27" spans="1:40" ht="15.5" customHeight="1" outlineLevel="1">
      <c r="A27" s="62" t="s">
        <v>281</v>
      </c>
      <c r="B27" s="80" t="s">
        <v>299</v>
      </c>
      <c r="C27" s="66" t="s">
        <v>300</v>
      </c>
      <c r="D27" s="67"/>
      <c r="E27" s="67"/>
      <c r="F27" s="67">
        <f t="shared" si="3"/>
        <v>0</v>
      </c>
      <c r="G27" s="67"/>
      <c r="H27" s="67"/>
      <c r="I27" s="67"/>
      <c r="J27" s="67"/>
      <c r="K27" s="67"/>
      <c r="L27" s="67"/>
      <c r="M27" s="67"/>
      <c r="N27" s="67"/>
      <c r="O27" s="67"/>
      <c r="P27" s="67"/>
      <c r="Q27" s="67"/>
      <c r="R27" s="67"/>
      <c r="S27" s="95">
        <f t="shared" si="5"/>
        <v>0</v>
      </c>
      <c r="T27" s="94"/>
      <c r="U27" s="53"/>
      <c r="V27" s="53"/>
      <c r="W27" s="53"/>
      <c r="X27" s="53"/>
      <c r="Y27" s="53"/>
      <c r="Z27" s="53"/>
      <c r="AA27" s="53"/>
      <c r="AB27" s="53"/>
      <c r="AC27" s="53"/>
    </row>
    <row r="28" spans="1:40" s="56" customFormat="1" ht="27" customHeight="1">
      <c r="A28" s="62" t="s">
        <v>270</v>
      </c>
      <c r="B28" s="82" t="s">
        <v>301</v>
      </c>
      <c r="C28" s="83" t="s">
        <v>347</v>
      </c>
      <c r="D28" s="84"/>
      <c r="E28" s="84"/>
      <c r="F28" s="84">
        <f t="shared" si="3"/>
        <v>0</v>
      </c>
      <c r="G28" s="84">
        <f t="shared" ref="G28:R28" si="14">G29+G30</f>
        <v>0</v>
      </c>
      <c r="H28" s="84">
        <f t="shared" si="14"/>
        <v>0</v>
      </c>
      <c r="I28" s="84">
        <f t="shared" si="14"/>
        <v>0</v>
      </c>
      <c r="J28" s="84">
        <f t="shared" si="14"/>
        <v>0</v>
      </c>
      <c r="K28" s="84">
        <f t="shared" si="14"/>
        <v>0</v>
      </c>
      <c r="L28" s="84">
        <f t="shared" si="14"/>
        <v>0</v>
      </c>
      <c r="M28" s="84">
        <f t="shared" si="14"/>
        <v>0</v>
      </c>
      <c r="N28" s="84">
        <f t="shared" si="14"/>
        <v>0</v>
      </c>
      <c r="O28" s="84">
        <f t="shared" si="14"/>
        <v>0</v>
      </c>
      <c r="P28" s="84">
        <f t="shared" si="14"/>
        <v>0</v>
      </c>
      <c r="Q28" s="84">
        <f t="shared" si="14"/>
        <v>0</v>
      </c>
      <c r="R28" s="84">
        <f t="shared" si="14"/>
        <v>0</v>
      </c>
      <c r="S28" s="102">
        <f t="shared" si="5"/>
        <v>0</v>
      </c>
      <c r="T28" s="101"/>
      <c r="AD28" s="103"/>
      <c r="AE28" s="103"/>
      <c r="AF28" s="103"/>
      <c r="AG28" s="103"/>
      <c r="AH28" s="103"/>
      <c r="AI28" s="103"/>
      <c r="AJ28" s="103"/>
      <c r="AK28" s="103"/>
      <c r="AL28" s="103"/>
      <c r="AM28" s="103"/>
      <c r="AN28" s="103"/>
    </row>
    <row r="29" spans="1:40" s="57" customFormat="1" ht="15.5" customHeight="1">
      <c r="A29" s="62" t="s">
        <v>281</v>
      </c>
      <c r="B29" s="80" t="s">
        <v>303</v>
      </c>
      <c r="C29" s="66"/>
      <c r="D29" s="67"/>
      <c r="E29" s="67"/>
      <c r="F29" s="67">
        <f t="shared" si="3"/>
        <v>0</v>
      </c>
      <c r="G29" s="67"/>
      <c r="H29" s="67"/>
      <c r="I29" s="67"/>
      <c r="J29" s="67"/>
      <c r="K29" s="67"/>
      <c r="L29" s="67"/>
      <c r="M29" s="67"/>
      <c r="N29" s="67"/>
      <c r="O29" s="67"/>
      <c r="P29" s="67"/>
      <c r="Q29" s="67"/>
      <c r="R29" s="67"/>
      <c r="S29" s="95">
        <f t="shared" si="5"/>
        <v>0</v>
      </c>
      <c r="T29" s="94"/>
      <c r="AD29" s="61"/>
      <c r="AE29" s="61"/>
      <c r="AF29" s="61"/>
      <c r="AG29" s="61"/>
      <c r="AH29" s="61"/>
      <c r="AI29" s="61"/>
      <c r="AJ29" s="61"/>
      <c r="AK29" s="61"/>
      <c r="AL29" s="61"/>
      <c r="AM29" s="61"/>
      <c r="AN29" s="61"/>
    </row>
    <row r="30" spans="1:40" s="57" customFormat="1" ht="15.5" customHeight="1">
      <c r="A30" s="62" t="s">
        <v>281</v>
      </c>
      <c r="B30" s="80" t="s">
        <v>304</v>
      </c>
      <c r="C30" s="66"/>
      <c r="D30" s="67"/>
      <c r="E30" s="67"/>
      <c r="F30" s="67">
        <f t="shared" si="3"/>
        <v>0</v>
      </c>
      <c r="G30" s="67"/>
      <c r="H30" s="67"/>
      <c r="I30" s="67"/>
      <c r="J30" s="67"/>
      <c r="K30" s="67"/>
      <c r="L30" s="67"/>
      <c r="M30" s="67"/>
      <c r="N30" s="67"/>
      <c r="O30" s="67"/>
      <c r="P30" s="67"/>
      <c r="Q30" s="67"/>
      <c r="R30" s="67"/>
      <c r="S30" s="95">
        <f t="shared" si="5"/>
        <v>0</v>
      </c>
      <c r="T30" s="94"/>
      <c r="AD30" s="61"/>
      <c r="AE30" s="61"/>
      <c r="AF30" s="61"/>
      <c r="AG30" s="61"/>
      <c r="AH30" s="61"/>
      <c r="AI30" s="61"/>
      <c r="AJ30" s="61"/>
      <c r="AK30" s="61"/>
      <c r="AL30" s="61"/>
      <c r="AM30" s="61"/>
      <c r="AN30" s="61"/>
    </row>
    <row r="31" spans="1:40" ht="15.5" customHeight="1">
      <c r="A31" s="62" t="s">
        <v>270</v>
      </c>
      <c r="B31" s="85" t="s">
        <v>305</v>
      </c>
      <c r="C31" s="69"/>
      <c r="D31" s="67"/>
      <c r="E31" s="67">
        <f t="shared" ref="E31:R31" si="15">SUM(E32:E41)</f>
        <v>0</v>
      </c>
      <c r="F31" s="67">
        <f t="shared" si="15"/>
        <v>0</v>
      </c>
      <c r="G31" s="67">
        <f t="shared" si="15"/>
        <v>0</v>
      </c>
      <c r="H31" s="67">
        <f t="shared" si="15"/>
        <v>0</v>
      </c>
      <c r="I31" s="67">
        <f t="shared" si="15"/>
        <v>0</v>
      </c>
      <c r="J31" s="67">
        <f t="shared" si="15"/>
        <v>0</v>
      </c>
      <c r="K31" s="67">
        <f t="shared" si="15"/>
        <v>0</v>
      </c>
      <c r="L31" s="67">
        <f t="shared" si="15"/>
        <v>0</v>
      </c>
      <c r="M31" s="67">
        <f t="shared" si="15"/>
        <v>0</v>
      </c>
      <c r="N31" s="67">
        <f t="shared" si="15"/>
        <v>0</v>
      </c>
      <c r="O31" s="67">
        <f t="shared" si="15"/>
        <v>0</v>
      </c>
      <c r="P31" s="67">
        <f t="shared" si="15"/>
        <v>0</v>
      </c>
      <c r="Q31" s="67">
        <f t="shared" si="15"/>
        <v>0</v>
      </c>
      <c r="R31" s="67">
        <f t="shared" si="15"/>
        <v>0</v>
      </c>
      <c r="S31" s="97">
        <f t="shared" si="5"/>
        <v>0</v>
      </c>
    </row>
    <row r="32" spans="1:40" ht="15.5" customHeight="1">
      <c r="A32" s="62" t="s">
        <v>267</v>
      </c>
      <c r="B32" s="86" t="s">
        <v>306</v>
      </c>
      <c r="C32" s="66" t="s">
        <v>307</v>
      </c>
      <c r="D32" s="67" t="s">
        <v>308</v>
      </c>
      <c r="E32" s="67"/>
      <c r="F32" s="67">
        <f t="shared" ref="F32:F49" si="16">SUM(G32:R32)</f>
        <v>0</v>
      </c>
      <c r="G32" s="67"/>
      <c r="H32" s="67"/>
      <c r="I32" s="67"/>
      <c r="J32" s="67"/>
      <c r="K32" s="67"/>
      <c r="L32" s="67"/>
      <c r="M32" s="67"/>
      <c r="N32" s="67"/>
      <c r="O32" s="67"/>
      <c r="P32" s="67"/>
      <c r="Q32" s="67"/>
      <c r="R32" s="67"/>
      <c r="S32" s="97">
        <f t="shared" si="5"/>
        <v>0</v>
      </c>
    </row>
    <row r="33" spans="1:40" s="57" customFormat="1" ht="15.5" customHeight="1">
      <c r="A33" s="62" t="s">
        <v>267</v>
      </c>
      <c r="B33" s="86" t="s">
        <v>309</v>
      </c>
      <c r="C33" s="66" t="s">
        <v>310</v>
      </c>
      <c r="D33" s="67" t="s">
        <v>308</v>
      </c>
      <c r="E33" s="67"/>
      <c r="F33" s="67">
        <f t="shared" si="16"/>
        <v>0</v>
      </c>
      <c r="G33" s="67"/>
      <c r="H33" s="67"/>
      <c r="I33" s="67"/>
      <c r="J33" s="67"/>
      <c r="K33" s="67"/>
      <c r="L33" s="67"/>
      <c r="M33" s="67"/>
      <c r="N33" s="67"/>
      <c r="O33" s="67"/>
      <c r="P33" s="67"/>
      <c r="Q33" s="67"/>
      <c r="R33" s="67"/>
      <c r="S33" s="97">
        <f t="shared" si="5"/>
        <v>0</v>
      </c>
      <c r="AB33" s="61"/>
      <c r="AC33" s="61"/>
      <c r="AD33" s="61"/>
      <c r="AE33" s="61"/>
      <c r="AF33" s="61"/>
      <c r="AG33" s="61"/>
      <c r="AH33" s="61"/>
      <c r="AI33" s="61"/>
      <c r="AJ33" s="61"/>
      <c r="AK33" s="61"/>
      <c r="AL33" s="61"/>
      <c r="AM33" s="61"/>
      <c r="AN33" s="61"/>
    </row>
    <row r="34" spans="1:40" s="57" customFormat="1" ht="15.5" customHeight="1">
      <c r="A34" s="62" t="s">
        <v>267</v>
      </c>
      <c r="B34" s="86" t="s">
        <v>311</v>
      </c>
      <c r="C34" s="66" t="s">
        <v>310</v>
      </c>
      <c r="D34" s="67" t="s">
        <v>308</v>
      </c>
      <c r="E34" s="67"/>
      <c r="F34" s="67">
        <f t="shared" si="16"/>
        <v>0</v>
      </c>
      <c r="G34" s="67"/>
      <c r="H34" s="67"/>
      <c r="I34" s="67"/>
      <c r="J34" s="67"/>
      <c r="K34" s="67"/>
      <c r="L34" s="67"/>
      <c r="M34" s="67"/>
      <c r="N34" s="67"/>
      <c r="O34" s="67"/>
      <c r="P34" s="67"/>
      <c r="Q34" s="67"/>
      <c r="R34" s="67"/>
      <c r="S34" s="97">
        <f t="shared" si="5"/>
        <v>0</v>
      </c>
      <c r="AB34" s="61"/>
      <c r="AC34" s="61"/>
      <c r="AD34" s="61"/>
      <c r="AE34" s="61"/>
      <c r="AF34" s="61"/>
      <c r="AG34" s="61"/>
      <c r="AH34" s="61"/>
      <c r="AI34" s="61"/>
      <c r="AJ34" s="61"/>
      <c r="AK34" s="61"/>
      <c r="AL34" s="61"/>
      <c r="AM34" s="61"/>
      <c r="AN34" s="61"/>
    </row>
    <row r="35" spans="1:40" s="57" customFormat="1" ht="15.5" customHeight="1">
      <c r="A35" s="62" t="s">
        <v>267</v>
      </c>
      <c r="B35" s="86" t="s">
        <v>312</v>
      </c>
      <c r="C35" s="66" t="s">
        <v>310</v>
      </c>
      <c r="D35" s="67" t="s">
        <v>308</v>
      </c>
      <c r="E35" s="67"/>
      <c r="F35" s="67">
        <f t="shared" si="16"/>
        <v>0</v>
      </c>
      <c r="G35" s="67"/>
      <c r="H35" s="67"/>
      <c r="I35" s="67"/>
      <c r="J35" s="67"/>
      <c r="K35" s="67"/>
      <c r="L35" s="67"/>
      <c r="M35" s="67"/>
      <c r="N35" s="67"/>
      <c r="O35" s="67"/>
      <c r="P35" s="67"/>
      <c r="Q35" s="67"/>
      <c r="R35" s="67"/>
      <c r="S35" s="97">
        <f t="shared" si="5"/>
        <v>0</v>
      </c>
      <c r="AB35" s="61"/>
      <c r="AC35" s="61"/>
      <c r="AD35" s="61"/>
      <c r="AE35" s="61"/>
      <c r="AF35" s="61"/>
      <c r="AG35" s="61"/>
      <c r="AH35" s="61"/>
      <c r="AI35" s="61"/>
      <c r="AJ35" s="61"/>
      <c r="AK35" s="61"/>
      <c r="AL35" s="61"/>
      <c r="AM35" s="61"/>
      <c r="AN35" s="61"/>
    </row>
    <row r="36" spans="1:40" s="57" customFormat="1" ht="15.5" customHeight="1">
      <c r="A36" s="62" t="s">
        <v>267</v>
      </c>
      <c r="B36" s="86" t="s">
        <v>313</v>
      </c>
      <c r="C36" s="66" t="s">
        <v>310</v>
      </c>
      <c r="D36" s="67" t="s">
        <v>308</v>
      </c>
      <c r="E36" s="67"/>
      <c r="F36" s="67">
        <f t="shared" si="16"/>
        <v>0</v>
      </c>
      <c r="G36" s="67"/>
      <c r="H36" s="67"/>
      <c r="I36" s="67"/>
      <c r="J36" s="67"/>
      <c r="K36" s="67"/>
      <c r="L36" s="67"/>
      <c r="M36" s="67"/>
      <c r="N36" s="67"/>
      <c r="O36" s="67"/>
      <c r="P36" s="67"/>
      <c r="Q36" s="67"/>
      <c r="R36" s="67"/>
      <c r="S36" s="97">
        <f t="shared" si="5"/>
        <v>0</v>
      </c>
      <c r="AB36" s="61"/>
      <c r="AC36" s="61"/>
      <c r="AD36" s="61"/>
      <c r="AE36" s="61"/>
      <c r="AF36" s="61"/>
      <c r="AG36" s="61"/>
      <c r="AH36" s="61"/>
      <c r="AI36" s="61"/>
      <c r="AJ36" s="61"/>
      <c r="AK36" s="61"/>
      <c r="AL36" s="61"/>
      <c r="AM36" s="61"/>
      <c r="AN36" s="61"/>
    </row>
    <row r="37" spans="1:40" s="57" customFormat="1" ht="15.5" customHeight="1">
      <c r="A37" s="62" t="s">
        <v>267</v>
      </c>
      <c r="B37" s="86" t="s">
        <v>314</v>
      </c>
      <c r="C37" s="66" t="s">
        <v>310</v>
      </c>
      <c r="D37" s="67" t="s">
        <v>308</v>
      </c>
      <c r="E37" s="67"/>
      <c r="F37" s="67">
        <f t="shared" si="16"/>
        <v>0</v>
      </c>
      <c r="G37" s="67"/>
      <c r="H37" s="67"/>
      <c r="I37" s="67"/>
      <c r="J37" s="67"/>
      <c r="K37" s="67"/>
      <c r="L37" s="67"/>
      <c r="M37" s="67"/>
      <c r="N37" s="67"/>
      <c r="O37" s="67"/>
      <c r="P37" s="67"/>
      <c r="Q37" s="67"/>
      <c r="R37" s="67"/>
      <c r="S37" s="97">
        <f t="shared" si="5"/>
        <v>0</v>
      </c>
      <c r="AB37" s="61"/>
      <c r="AC37" s="61"/>
      <c r="AD37" s="61"/>
      <c r="AE37" s="61"/>
      <c r="AF37" s="61"/>
      <c r="AG37" s="61"/>
      <c r="AH37" s="61"/>
      <c r="AI37" s="61"/>
      <c r="AJ37" s="61"/>
      <c r="AK37" s="61"/>
      <c r="AL37" s="61"/>
      <c r="AM37" s="61"/>
      <c r="AN37" s="61"/>
    </row>
    <row r="38" spans="1:40" ht="15.5" customHeight="1">
      <c r="A38" s="62" t="s">
        <v>267</v>
      </c>
      <c r="B38" s="86" t="s">
        <v>315</v>
      </c>
      <c r="C38" s="66" t="s">
        <v>316</v>
      </c>
      <c r="D38" s="67" t="s">
        <v>308</v>
      </c>
      <c r="E38" s="90"/>
      <c r="F38" s="90">
        <f t="shared" ref="F38:F41" si="17">SUM(G38:R38)</f>
        <v>0</v>
      </c>
      <c r="G38" s="90"/>
      <c r="H38" s="90"/>
      <c r="I38" s="90"/>
      <c r="J38" s="90"/>
      <c r="K38" s="90"/>
      <c r="L38" s="90"/>
      <c r="M38" s="90"/>
      <c r="N38" s="90"/>
      <c r="O38" s="90"/>
      <c r="P38" s="90"/>
      <c r="Q38" s="90"/>
      <c r="R38" s="90"/>
      <c r="S38" s="95">
        <f t="shared" si="5"/>
        <v>0</v>
      </c>
      <c r="T38" s="94"/>
      <c r="AB38" s="57"/>
      <c r="AC38" s="57"/>
    </row>
    <row r="39" spans="1:40" s="57" customFormat="1" ht="15.5" customHeight="1">
      <c r="A39" s="62" t="s">
        <v>270</v>
      </c>
      <c r="B39" s="86" t="s">
        <v>317</v>
      </c>
      <c r="C39" s="66" t="s">
        <v>318</v>
      </c>
      <c r="D39" s="67" t="s">
        <v>319</v>
      </c>
      <c r="E39" s="90"/>
      <c r="F39" s="90">
        <f t="shared" si="17"/>
        <v>0</v>
      </c>
      <c r="G39" s="90"/>
      <c r="H39" s="90"/>
      <c r="I39" s="90"/>
      <c r="J39" s="90"/>
      <c r="K39" s="90"/>
      <c r="L39" s="90"/>
      <c r="M39" s="90"/>
      <c r="N39" s="90"/>
      <c r="O39" s="90"/>
      <c r="P39" s="90"/>
      <c r="Q39" s="90"/>
      <c r="R39" s="90"/>
      <c r="S39" s="95">
        <f t="shared" si="5"/>
        <v>0</v>
      </c>
      <c r="T39" s="94"/>
      <c r="AD39" s="61"/>
      <c r="AE39" s="61"/>
      <c r="AF39" s="61"/>
      <c r="AG39" s="61"/>
      <c r="AH39" s="61"/>
      <c r="AI39" s="61"/>
      <c r="AJ39" s="61"/>
      <c r="AK39" s="61"/>
      <c r="AL39" s="61"/>
      <c r="AM39" s="61"/>
      <c r="AN39" s="61"/>
    </row>
    <row r="40" spans="1:40" s="57" customFormat="1" ht="15.5" customHeight="1">
      <c r="A40" s="62" t="s">
        <v>270</v>
      </c>
      <c r="B40" s="86" t="s">
        <v>320</v>
      </c>
      <c r="C40" s="66" t="s">
        <v>321</v>
      </c>
      <c r="D40" s="67" t="s">
        <v>322</v>
      </c>
      <c r="E40" s="90"/>
      <c r="F40" s="90">
        <f t="shared" si="17"/>
        <v>0</v>
      </c>
      <c r="G40" s="90"/>
      <c r="H40" s="90"/>
      <c r="I40" s="90"/>
      <c r="J40" s="90"/>
      <c r="K40" s="90"/>
      <c r="L40" s="90"/>
      <c r="M40" s="90"/>
      <c r="N40" s="90"/>
      <c r="O40" s="90"/>
      <c r="P40" s="90"/>
      <c r="Q40" s="90"/>
      <c r="R40" s="90"/>
      <c r="S40" s="95">
        <f t="shared" si="5"/>
        <v>0</v>
      </c>
      <c r="T40" s="94"/>
      <c r="AD40" s="61"/>
      <c r="AE40" s="61"/>
      <c r="AF40" s="61"/>
      <c r="AG40" s="61"/>
      <c r="AH40" s="61"/>
      <c r="AI40" s="61"/>
      <c r="AJ40" s="61"/>
      <c r="AK40" s="61"/>
      <c r="AL40" s="61"/>
      <c r="AM40" s="61"/>
      <c r="AN40" s="61"/>
    </row>
    <row r="41" spans="1:40" s="57" customFormat="1" ht="21" customHeight="1">
      <c r="A41" s="62" t="s">
        <v>270</v>
      </c>
      <c r="B41" s="86" t="s">
        <v>323</v>
      </c>
      <c r="C41" s="66" t="s">
        <v>324</v>
      </c>
      <c r="D41" s="67" t="s">
        <v>319</v>
      </c>
      <c r="E41" s="90"/>
      <c r="F41" s="90">
        <f t="shared" si="17"/>
        <v>0</v>
      </c>
      <c r="G41" s="90"/>
      <c r="H41" s="90"/>
      <c r="I41" s="90"/>
      <c r="J41" s="90"/>
      <c r="K41" s="90"/>
      <c r="L41" s="90"/>
      <c r="M41" s="90"/>
      <c r="N41" s="90"/>
      <c r="O41" s="90"/>
      <c r="P41" s="90"/>
      <c r="Q41" s="90"/>
      <c r="R41" s="90"/>
      <c r="S41" s="95">
        <f t="shared" si="5"/>
        <v>0</v>
      </c>
      <c r="T41" s="94"/>
      <c r="AD41" s="61"/>
      <c r="AE41" s="61"/>
      <c r="AF41" s="61"/>
      <c r="AG41" s="61"/>
      <c r="AH41" s="61"/>
      <c r="AI41" s="61"/>
      <c r="AJ41" s="61"/>
      <c r="AK41" s="61"/>
      <c r="AL41" s="61"/>
      <c r="AM41" s="61"/>
      <c r="AN41" s="61"/>
    </row>
    <row r="42" spans="1:40" s="57" customFormat="1" ht="15.5" customHeight="1">
      <c r="A42" s="62" t="s">
        <v>270</v>
      </c>
      <c r="B42" s="104" t="s">
        <v>325</v>
      </c>
      <c r="C42" s="66"/>
      <c r="D42" s="67"/>
      <c r="E42" s="67"/>
      <c r="F42" s="67"/>
      <c r="G42" s="67"/>
      <c r="H42" s="67"/>
      <c r="I42" s="67"/>
      <c r="J42" s="67"/>
      <c r="K42" s="67"/>
      <c r="L42" s="67"/>
      <c r="M42" s="67"/>
      <c r="N42" s="67"/>
      <c r="O42" s="67"/>
      <c r="P42" s="67"/>
      <c r="Q42" s="67"/>
      <c r="R42" s="67"/>
      <c r="S42" s="97">
        <f t="shared" si="5"/>
        <v>0</v>
      </c>
      <c r="AB42" s="61"/>
      <c r="AC42" s="61"/>
      <c r="AD42" s="61"/>
      <c r="AE42" s="61"/>
      <c r="AF42" s="61"/>
      <c r="AG42" s="61"/>
      <c r="AH42" s="61"/>
      <c r="AI42" s="61"/>
      <c r="AJ42" s="61"/>
      <c r="AK42" s="61"/>
      <c r="AL42" s="61"/>
      <c r="AM42" s="61"/>
      <c r="AN42" s="61"/>
    </row>
    <row r="43" spans="1:40" s="57" customFormat="1" ht="15.5" customHeight="1">
      <c r="A43" s="62" t="s">
        <v>281</v>
      </c>
      <c r="B43" s="105" t="s">
        <v>282</v>
      </c>
      <c r="C43" s="66" t="s">
        <v>326</v>
      </c>
      <c r="D43" s="67"/>
      <c r="E43" s="67"/>
      <c r="F43" s="67"/>
      <c r="G43" s="67"/>
      <c r="H43" s="67"/>
      <c r="I43" s="67"/>
      <c r="J43" s="67"/>
      <c r="K43" s="67"/>
      <c r="L43" s="67"/>
      <c r="M43" s="67"/>
      <c r="N43" s="67"/>
      <c r="O43" s="67"/>
      <c r="P43" s="67"/>
      <c r="Q43" s="67"/>
      <c r="R43" s="67"/>
      <c r="S43" s="97">
        <f t="shared" si="5"/>
        <v>0</v>
      </c>
      <c r="AB43" s="61"/>
      <c r="AC43" s="61"/>
      <c r="AD43" s="61"/>
      <c r="AE43" s="61"/>
      <c r="AF43" s="61"/>
      <c r="AG43" s="61"/>
      <c r="AH43" s="61"/>
      <c r="AI43" s="61"/>
      <c r="AJ43" s="61"/>
      <c r="AK43" s="61"/>
      <c r="AL43" s="61"/>
      <c r="AM43" s="61"/>
      <c r="AN43" s="61"/>
    </row>
    <row r="44" spans="1:40" s="57" customFormat="1" ht="15.5" customHeight="1">
      <c r="A44" s="62" t="s">
        <v>281</v>
      </c>
      <c r="B44" s="105" t="s">
        <v>284</v>
      </c>
      <c r="C44" s="66" t="s">
        <v>326</v>
      </c>
      <c r="D44" s="67"/>
      <c r="E44" s="67"/>
      <c r="F44" s="67"/>
      <c r="G44" s="67"/>
      <c r="H44" s="67"/>
      <c r="I44" s="67"/>
      <c r="J44" s="67"/>
      <c r="K44" s="67"/>
      <c r="L44" s="67"/>
      <c r="M44" s="67"/>
      <c r="N44" s="67"/>
      <c r="O44" s="67"/>
      <c r="P44" s="67"/>
      <c r="Q44" s="67"/>
      <c r="R44" s="67"/>
      <c r="S44" s="97">
        <f t="shared" si="5"/>
        <v>0</v>
      </c>
      <c r="AB44" s="61"/>
      <c r="AC44" s="61"/>
      <c r="AD44" s="61"/>
      <c r="AE44" s="61"/>
      <c r="AF44" s="61"/>
      <c r="AG44" s="61"/>
      <c r="AH44" s="61"/>
      <c r="AI44" s="61"/>
      <c r="AJ44" s="61"/>
      <c r="AK44" s="61"/>
      <c r="AL44" s="61"/>
      <c r="AM44" s="61"/>
      <c r="AN44" s="61"/>
    </row>
    <row r="45" spans="1:40" s="57" customFormat="1" ht="15.5" customHeight="1">
      <c r="A45" s="62" t="s">
        <v>270</v>
      </c>
      <c r="B45" s="63" t="s">
        <v>327</v>
      </c>
      <c r="C45" s="68"/>
      <c r="D45" s="65"/>
      <c r="E45" s="91">
        <f>E17+E31+E46+E47</f>
        <v>0</v>
      </c>
      <c r="F45" s="91">
        <f t="shared" si="16"/>
        <v>0</v>
      </c>
      <c r="G45" s="91">
        <f t="shared" ref="G45:R45" si="18">G17+G31+G46+G47</f>
        <v>0</v>
      </c>
      <c r="H45" s="91">
        <f t="shared" si="18"/>
        <v>0</v>
      </c>
      <c r="I45" s="91">
        <f t="shared" si="18"/>
        <v>0</v>
      </c>
      <c r="J45" s="91">
        <f t="shared" si="18"/>
        <v>0</v>
      </c>
      <c r="K45" s="91">
        <f t="shared" si="18"/>
        <v>0</v>
      </c>
      <c r="L45" s="91">
        <f t="shared" si="18"/>
        <v>0</v>
      </c>
      <c r="M45" s="91">
        <f t="shared" si="18"/>
        <v>0</v>
      </c>
      <c r="N45" s="91">
        <f t="shared" si="18"/>
        <v>0</v>
      </c>
      <c r="O45" s="91">
        <f t="shared" si="18"/>
        <v>0</v>
      </c>
      <c r="P45" s="91">
        <f t="shared" si="18"/>
        <v>0</v>
      </c>
      <c r="Q45" s="91">
        <f t="shared" si="18"/>
        <v>0</v>
      </c>
      <c r="R45" s="91">
        <f t="shared" si="18"/>
        <v>0</v>
      </c>
      <c r="S45" s="96">
        <f t="shared" si="5"/>
        <v>0</v>
      </c>
      <c r="AB45" s="61"/>
      <c r="AC45" s="61"/>
      <c r="AD45" s="61"/>
      <c r="AE45" s="61"/>
      <c r="AF45" s="61"/>
      <c r="AG45" s="61"/>
      <c r="AH45" s="61"/>
      <c r="AI45" s="61"/>
      <c r="AJ45" s="61"/>
      <c r="AK45" s="61"/>
      <c r="AL45" s="61"/>
      <c r="AM45" s="61"/>
      <c r="AN45" s="61"/>
    </row>
    <row r="46" spans="1:40" s="57" customFormat="1" ht="15.5" customHeight="1">
      <c r="A46" s="62" t="s">
        <v>267</v>
      </c>
      <c r="B46" s="106" t="s">
        <v>328</v>
      </c>
      <c r="C46" s="66"/>
      <c r="D46" s="67"/>
      <c r="E46" s="67"/>
      <c r="F46" s="67">
        <f t="shared" si="16"/>
        <v>0</v>
      </c>
      <c r="G46" s="67"/>
      <c r="H46" s="67"/>
      <c r="I46" s="67"/>
      <c r="J46" s="67"/>
      <c r="K46" s="67"/>
      <c r="L46" s="67"/>
      <c r="M46" s="67"/>
      <c r="N46" s="67"/>
      <c r="O46" s="67"/>
      <c r="P46" s="67"/>
      <c r="Q46" s="67"/>
      <c r="R46" s="67"/>
      <c r="S46" s="97">
        <f t="shared" si="5"/>
        <v>0</v>
      </c>
      <c r="AB46" s="61"/>
      <c r="AC46" s="61"/>
      <c r="AD46" s="61"/>
      <c r="AE46" s="61"/>
      <c r="AF46" s="61"/>
      <c r="AG46" s="61"/>
      <c r="AH46" s="61"/>
      <c r="AI46" s="61"/>
      <c r="AJ46" s="61"/>
      <c r="AK46" s="61"/>
      <c r="AL46" s="61"/>
      <c r="AM46" s="61"/>
      <c r="AN46" s="61"/>
    </row>
    <row r="47" spans="1:40" s="57" customFormat="1" ht="15.5" customHeight="1">
      <c r="A47" s="62" t="s">
        <v>267</v>
      </c>
      <c r="B47" s="106" t="s">
        <v>329</v>
      </c>
      <c r="C47" s="66"/>
      <c r="D47" s="67"/>
      <c r="E47" s="67"/>
      <c r="F47" s="67">
        <f t="shared" si="16"/>
        <v>0</v>
      </c>
      <c r="G47" s="67"/>
      <c r="H47" s="67"/>
      <c r="I47" s="67"/>
      <c r="J47" s="67"/>
      <c r="K47" s="67"/>
      <c r="L47" s="67"/>
      <c r="M47" s="67"/>
      <c r="N47" s="67"/>
      <c r="O47" s="67"/>
      <c r="P47" s="67"/>
      <c r="Q47" s="67"/>
      <c r="R47" s="67"/>
      <c r="S47" s="97">
        <f t="shared" si="5"/>
        <v>0</v>
      </c>
      <c r="AB47" s="61"/>
      <c r="AC47" s="61"/>
      <c r="AD47" s="61"/>
      <c r="AE47" s="61"/>
      <c r="AF47" s="61"/>
      <c r="AG47" s="61"/>
      <c r="AH47" s="61"/>
      <c r="AI47" s="61"/>
      <c r="AJ47" s="61"/>
      <c r="AK47" s="61"/>
      <c r="AL47" s="61"/>
      <c r="AM47" s="61"/>
      <c r="AN47" s="61"/>
    </row>
    <row r="48" spans="1:40" s="57" customFormat="1" ht="15.5" customHeight="1">
      <c r="A48" s="62" t="s">
        <v>270</v>
      </c>
      <c r="B48" s="63" t="s">
        <v>330</v>
      </c>
      <c r="C48" s="68" t="s">
        <v>331</v>
      </c>
      <c r="D48" s="65"/>
      <c r="E48" s="91">
        <f>E13-E16</f>
        <v>0</v>
      </c>
      <c r="F48" s="91">
        <f t="shared" si="16"/>
        <v>0</v>
      </c>
      <c r="G48" s="91">
        <f t="shared" ref="G48:R48" si="19">G13-G16</f>
        <v>0</v>
      </c>
      <c r="H48" s="91">
        <f t="shared" si="19"/>
        <v>0</v>
      </c>
      <c r="I48" s="91">
        <f t="shared" si="19"/>
        <v>0</v>
      </c>
      <c r="J48" s="91">
        <f t="shared" si="19"/>
        <v>0</v>
      </c>
      <c r="K48" s="91">
        <f t="shared" si="19"/>
        <v>0</v>
      </c>
      <c r="L48" s="91">
        <f t="shared" si="19"/>
        <v>0</v>
      </c>
      <c r="M48" s="91">
        <f t="shared" si="19"/>
        <v>0</v>
      </c>
      <c r="N48" s="91">
        <f t="shared" si="19"/>
        <v>0</v>
      </c>
      <c r="O48" s="91">
        <f t="shared" si="19"/>
        <v>0</v>
      </c>
      <c r="P48" s="91">
        <f t="shared" si="19"/>
        <v>0</v>
      </c>
      <c r="Q48" s="91">
        <f t="shared" si="19"/>
        <v>0</v>
      </c>
      <c r="R48" s="91">
        <f t="shared" si="19"/>
        <v>0</v>
      </c>
      <c r="S48" s="96">
        <f t="shared" si="5"/>
        <v>0</v>
      </c>
      <c r="AB48" s="61"/>
      <c r="AC48" s="61"/>
      <c r="AD48" s="61"/>
      <c r="AE48" s="61"/>
      <c r="AF48" s="61"/>
      <c r="AG48" s="61"/>
      <c r="AH48" s="61"/>
      <c r="AI48" s="61"/>
      <c r="AJ48" s="61"/>
      <c r="AK48" s="61"/>
      <c r="AL48" s="61"/>
      <c r="AM48" s="61"/>
      <c r="AN48" s="61"/>
    </row>
    <row r="49" spans="1:40" s="57" customFormat="1" ht="15.5" customHeight="1">
      <c r="A49" s="62" t="s">
        <v>270</v>
      </c>
      <c r="B49" s="63" t="s">
        <v>332</v>
      </c>
      <c r="C49" s="68" t="s">
        <v>333</v>
      </c>
      <c r="D49" s="65"/>
      <c r="E49" s="91">
        <f>E7-E45</f>
        <v>0</v>
      </c>
      <c r="F49" s="91">
        <f t="shared" si="16"/>
        <v>0</v>
      </c>
      <c r="G49" s="91">
        <f t="shared" ref="G49:R49" si="20">G7-G45</f>
        <v>0</v>
      </c>
      <c r="H49" s="91">
        <f t="shared" si="20"/>
        <v>0</v>
      </c>
      <c r="I49" s="91">
        <f t="shared" si="20"/>
        <v>0</v>
      </c>
      <c r="J49" s="91">
        <f t="shared" si="20"/>
        <v>0</v>
      </c>
      <c r="K49" s="91">
        <f t="shared" si="20"/>
        <v>0</v>
      </c>
      <c r="L49" s="91">
        <f t="shared" si="20"/>
        <v>0</v>
      </c>
      <c r="M49" s="91">
        <f t="shared" si="20"/>
        <v>0</v>
      </c>
      <c r="N49" s="91">
        <f t="shared" si="20"/>
        <v>0</v>
      </c>
      <c r="O49" s="91">
        <f t="shared" si="20"/>
        <v>0</v>
      </c>
      <c r="P49" s="91">
        <f t="shared" si="20"/>
        <v>0</v>
      </c>
      <c r="Q49" s="91">
        <f t="shared" si="20"/>
        <v>0</v>
      </c>
      <c r="R49" s="91">
        <f t="shared" si="20"/>
        <v>0</v>
      </c>
      <c r="S49" s="96">
        <f t="shared" si="5"/>
        <v>0</v>
      </c>
      <c r="AB49" s="61"/>
      <c r="AC49" s="61"/>
      <c r="AD49" s="61"/>
      <c r="AE49" s="61"/>
      <c r="AF49" s="61"/>
      <c r="AG49" s="61"/>
      <c r="AH49" s="61"/>
      <c r="AI49" s="61"/>
      <c r="AJ49" s="61"/>
      <c r="AK49" s="61"/>
      <c r="AL49" s="61"/>
      <c r="AM49" s="61"/>
      <c r="AN49" s="61"/>
    </row>
    <row r="50" spans="1:40" s="57" customFormat="1" ht="15.5" customHeight="1">
      <c r="A50" s="59"/>
      <c r="C50" s="58"/>
      <c r="E50" s="59"/>
      <c r="F50" s="59"/>
      <c r="G50" s="59"/>
      <c r="H50" s="59"/>
      <c r="I50" s="59"/>
      <c r="J50" s="59"/>
      <c r="K50" s="59"/>
      <c r="L50" s="59"/>
      <c r="M50" s="59"/>
      <c r="N50" s="59"/>
      <c r="O50" s="59"/>
      <c r="P50" s="59"/>
      <c r="Q50" s="59"/>
      <c r="R50" s="59"/>
      <c r="S50" s="60"/>
      <c r="AB50" s="61"/>
      <c r="AC50" s="61"/>
      <c r="AD50" s="61"/>
      <c r="AE50" s="61"/>
      <c r="AF50" s="61"/>
      <c r="AG50" s="61"/>
      <c r="AH50" s="61"/>
      <c r="AI50" s="61"/>
      <c r="AJ50" s="61"/>
      <c r="AK50" s="61"/>
      <c r="AL50" s="61"/>
      <c r="AM50" s="61"/>
      <c r="AN50" s="61"/>
    </row>
    <row r="51" spans="1:40" s="57" customFormat="1" ht="15.5" customHeight="1">
      <c r="A51" s="59"/>
      <c r="C51" s="58"/>
      <c r="E51" s="59"/>
      <c r="F51" s="59"/>
      <c r="G51" s="59"/>
      <c r="H51" s="59"/>
      <c r="I51" s="59"/>
      <c r="J51" s="59"/>
      <c r="K51" s="59"/>
      <c r="L51" s="59"/>
      <c r="M51" s="59"/>
      <c r="N51" s="59"/>
      <c r="O51" s="59"/>
      <c r="P51" s="59"/>
      <c r="Q51" s="59"/>
      <c r="R51" s="59"/>
      <c r="S51" s="60"/>
      <c r="AB51" s="61"/>
      <c r="AC51" s="61"/>
      <c r="AD51" s="61"/>
      <c r="AE51" s="61"/>
      <c r="AF51" s="61"/>
      <c r="AG51" s="61"/>
      <c r="AH51" s="61"/>
      <c r="AI51" s="61"/>
      <c r="AJ51" s="61"/>
      <c r="AK51" s="61"/>
      <c r="AL51" s="61"/>
      <c r="AM51" s="61"/>
      <c r="AN51" s="61"/>
    </row>
    <row r="52" spans="1:40" s="57" customFormat="1" ht="15.5" customHeight="1">
      <c r="A52" s="59"/>
      <c r="C52" s="58"/>
      <c r="E52" s="59"/>
      <c r="F52" s="59"/>
      <c r="G52" s="59"/>
      <c r="H52" s="59"/>
      <c r="I52" s="59"/>
      <c r="J52" s="59"/>
      <c r="K52" s="59"/>
      <c r="L52" s="59"/>
      <c r="M52" s="59"/>
      <c r="N52" s="59"/>
      <c r="O52" s="59"/>
      <c r="P52" s="59"/>
      <c r="Q52" s="59"/>
      <c r="R52" s="59"/>
      <c r="S52" s="60"/>
      <c r="AB52" s="61"/>
      <c r="AC52" s="61"/>
      <c r="AD52" s="61"/>
      <c r="AE52" s="61"/>
      <c r="AF52" s="61"/>
      <c r="AG52" s="61"/>
      <c r="AH52" s="61"/>
      <c r="AI52" s="61"/>
      <c r="AJ52" s="61"/>
      <c r="AK52" s="61"/>
      <c r="AL52" s="61"/>
      <c r="AM52" s="61"/>
      <c r="AN52" s="61"/>
    </row>
    <row r="53" spans="1:40" s="57" customFormat="1" ht="15.5" customHeight="1">
      <c r="A53" s="59"/>
      <c r="C53" s="58"/>
      <c r="E53" s="59"/>
      <c r="F53" s="59"/>
      <c r="G53" s="59"/>
      <c r="H53" s="59"/>
      <c r="I53" s="59"/>
      <c r="J53" s="59"/>
      <c r="K53" s="59"/>
      <c r="L53" s="59"/>
      <c r="M53" s="59"/>
      <c r="N53" s="59"/>
      <c r="O53" s="59"/>
      <c r="P53" s="59"/>
      <c r="Q53" s="59"/>
      <c r="R53" s="59"/>
      <c r="S53" s="60"/>
      <c r="AB53" s="61"/>
      <c r="AC53" s="61"/>
      <c r="AD53" s="61"/>
      <c r="AE53" s="61"/>
      <c r="AF53" s="61"/>
      <c r="AG53" s="61"/>
      <c r="AH53" s="61"/>
      <c r="AI53" s="61"/>
      <c r="AJ53" s="61"/>
      <c r="AK53" s="61"/>
      <c r="AL53" s="61"/>
      <c r="AM53" s="61"/>
      <c r="AN53" s="61"/>
    </row>
    <row r="54" spans="1:40" s="57" customFormat="1" ht="15.5" customHeight="1">
      <c r="A54" s="59"/>
      <c r="C54" s="58"/>
      <c r="E54" s="59"/>
      <c r="F54" s="59"/>
      <c r="G54" s="59"/>
      <c r="H54" s="59"/>
      <c r="I54" s="59"/>
      <c r="J54" s="59"/>
      <c r="K54" s="59"/>
      <c r="L54" s="59"/>
      <c r="M54" s="59"/>
      <c r="N54" s="59"/>
      <c r="O54" s="59"/>
      <c r="P54" s="59"/>
      <c r="Q54" s="59"/>
      <c r="R54" s="59"/>
      <c r="S54" s="60"/>
      <c r="AB54" s="61"/>
      <c r="AC54" s="61"/>
      <c r="AD54" s="61"/>
      <c r="AE54" s="61"/>
      <c r="AF54" s="61"/>
      <c r="AG54" s="61"/>
      <c r="AH54" s="61"/>
      <c r="AI54" s="61"/>
      <c r="AJ54" s="61"/>
      <c r="AK54" s="61"/>
      <c r="AL54" s="61"/>
      <c r="AM54" s="61"/>
      <c r="AN54" s="61"/>
    </row>
    <row r="55" spans="1:40" s="57" customFormat="1" ht="15.5" customHeight="1">
      <c r="A55" s="59"/>
      <c r="C55" s="58"/>
      <c r="E55" s="59"/>
      <c r="F55" s="59"/>
      <c r="G55" s="59"/>
      <c r="H55" s="59"/>
      <c r="I55" s="59"/>
      <c r="J55" s="59"/>
      <c r="K55" s="59"/>
      <c r="L55" s="59"/>
      <c r="M55" s="59"/>
      <c r="N55" s="59"/>
      <c r="O55" s="59"/>
      <c r="P55" s="59"/>
      <c r="Q55" s="59"/>
      <c r="R55" s="59"/>
      <c r="S55" s="60"/>
      <c r="AB55" s="61"/>
      <c r="AC55" s="61"/>
      <c r="AD55" s="61"/>
      <c r="AE55" s="61"/>
      <c r="AF55" s="61"/>
      <c r="AG55" s="61"/>
      <c r="AH55" s="61"/>
      <c r="AI55" s="61"/>
      <c r="AJ55" s="61"/>
      <c r="AK55" s="61"/>
      <c r="AL55" s="61"/>
      <c r="AM55" s="61"/>
      <c r="AN55" s="61"/>
    </row>
    <row r="56" spans="1:40" s="57" customFormat="1" ht="15.5" customHeight="1">
      <c r="A56" s="59"/>
      <c r="C56" s="58"/>
      <c r="E56" s="59"/>
      <c r="F56" s="59"/>
      <c r="G56" s="59"/>
      <c r="H56" s="59"/>
      <c r="I56" s="59"/>
      <c r="J56" s="59"/>
      <c r="K56" s="59"/>
      <c r="L56" s="59"/>
      <c r="M56" s="59"/>
      <c r="N56" s="59"/>
      <c r="O56" s="59"/>
      <c r="P56" s="59"/>
      <c r="Q56" s="59"/>
      <c r="R56" s="59"/>
      <c r="S56" s="60"/>
      <c r="AB56" s="61"/>
      <c r="AC56" s="61"/>
      <c r="AD56" s="61"/>
      <c r="AE56" s="61"/>
      <c r="AF56" s="61"/>
      <c r="AG56" s="61"/>
      <c r="AH56" s="61"/>
      <c r="AI56" s="61"/>
      <c r="AJ56" s="61"/>
      <c r="AK56" s="61"/>
      <c r="AL56" s="61"/>
      <c r="AM56" s="61"/>
      <c r="AN56" s="61"/>
    </row>
    <row r="57" spans="1:40" s="57" customFormat="1" ht="15.5" customHeight="1">
      <c r="A57" s="59"/>
      <c r="C57" s="58"/>
      <c r="E57" s="59"/>
      <c r="F57" s="59"/>
      <c r="G57" s="59"/>
      <c r="H57" s="59"/>
      <c r="I57" s="59"/>
      <c r="J57" s="59"/>
      <c r="K57" s="59"/>
      <c r="L57" s="59"/>
      <c r="M57" s="59"/>
      <c r="N57" s="59"/>
      <c r="O57" s="59"/>
      <c r="P57" s="59"/>
      <c r="Q57" s="59"/>
      <c r="R57" s="59"/>
      <c r="S57" s="60"/>
      <c r="AB57" s="61"/>
      <c r="AC57" s="61"/>
      <c r="AD57" s="61"/>
      <c r="AE57" s="61"/>
      <c r="AF57" s="61"/>
      <c r="AG57" s="61"/>
      <c r="AH57" s="61"/>
      <c r="AI57" s="61"/>
      <c r="AJ57" s="61"/>
      <c r="AK57" s="61"/>
      <c r="AL57" s="61"/>
      <c r="AM57" s="61"/>
      <c r="AN57" s="61"/>
    </row>
    <row r="58" spans="1:40" s="57" customFormat="1" ht="15.5" customHeight="1">
      <c r="A58" s="59"/>
      <c r="C58" s="58"/>
      <c r="E58" s="59"/>
      <c r="F58" s="59"/>
      <c r="G58" s="59"/>
      <c r="H58" s="59"/>
      <c r="I58" s="59"/>
      <c r="J58" s="59"/>
      <c r="K58" s="59"/>
      <c r="L58" s="59"/>
      <c r="M58" s="59"/>
      <c r="N58" s="59"/>
      <c r="O58" s="59"/>
      <c r="P58" s="59"/>
      <c r="Q58" s="59"/>
      <c r="R58" s="59"/>
      <c r="S58" s="60"/>
      <c r="AB58" s="61"/>
      <c r="AC58" s="61"/>
      <c r="AD58" s="61"/>
      <c r="AE58" s="61"/>
      <c r="AF58" s="61"/>
      <c r="AG58" s="61"/>
      <c r="AH58" s="61"/>
      <c r="AI58" s="61"/>
      <c r="AJ58" s="61"/>
      <c r="AK58" s="61"/>
      <c r="AL58" s="61"/>
      <c r="AM58" s="61"/>
      <c r="AN58" s="61"/>
    </row>
    <row r="59" spans="1:40" s="58" customFormat="1" ht="15.5" customHeight="1">
      <c r="A59" s="59"/>
      <c r="B59" s="57"/>
      <c r="D59" s="57"/>
      <c r="E59" s="59"/>
      <c r="F59" s="59"/>
      <c r="G59" s="59"/>
      <c r="H59" s="59"/>
      <c r="I59" s="59"/>
      <c r="J59" s="59"/>
      <c r="K59" s="59"/>
      <c r="L59" s="59"/>
      <c r="M59" s="59"/>
      <c r="N59" s="59"/>
      <c r="O59" s="59"/>
      <c r="P59" s="59"/>
      <c r="Q59" s="59"/>
      <c r="R59" s="59"/>
      <c r="S59" s="60"/>
      <c r="T59" s="57"/>
      <c r="U59" s="57"/>
      <c r="V59" s="57"/>
      <c r="W59" s="57"/>
      <c r="X59" s="57"/>
      <c r="Y59" s="57"/>
      <c r="Z59" s="57"/>
      <c r="AA59" s="57"/>
      <c r="AB59" s="61"/>
      <c r="AC59" s="61"/>
      <c r="AD59" s="61"/>
      <c r="AE59" s="61"/>
      <c r="AF59" s="61"/>
      <c r="AG59" s="61"/>
      <c r="AH59" s="61"/>
      <c r="AI59" s="61"/>
      <c r="AJ59" s="61"/>
      <c r="AK59" s="61"/>
      <c r="AL59" s="61"/>
      <c r="AM59" s="61"/>
      <c r="AN59" s="61"/>
    </row>
    <row r="60" spans="1:40" s="58" customFormat="1" ht="15.5" customHeight="1">
      <c r="A60" s="59"/>
      <c r="B60" s="57"/>
      <c r="D60" s="57"/>
      <c r="E60" s="59"/>
      <c r="F60" s="59"/>
      <c r="G60" s="59"/>
      <c r="H60" s="59"/>
      <c r="I60" s="59"/>
      <c r="J60" s="59"/>
      <c r="K60" s="59"/>
      <c r="L60" s="59"/>
      <c r="M60" s="59"/>
      <c r="N60" s="59"/>
      <c r="O60" s="59"/>
      <c r="P60" s="59"/>
      <c r="Q60" s="59"/>
      <c r="R60" s="59"/>
      <c r="S60" s="60"/>
      <c r="T60" s="57"/>
      <c r="U60" s="57"/>
      <c r="V60" s="57"/>
      <c r="W60" s="57"/>
      <c r="X60" s="57"/>
      <c r="Y60" s="57"/>
      <c r="Z60" s="57"/>
      <c r="AA60" s="57"/>
      <c r="AB60" s="61"/>
      <c r="AC60" s="61"/>
      <c r="AD60" s="61"/>
      <c r="AE60" s="61"/>
      <c r="AF60" s="61"/>
      <c r="AG60" s="61"/>
      <c r="AH60" s="61"/>
      <c r="AI60" s="61"/>
      <c r="AJ60" s="61"/>
      <c r="AK60" s="61"/>
      <c r="AL60" s="61"/>
      <c r="AM60" s="61"/>
      <c r="AN60" s="61"/>
    </row>
    <row r="61" spans="1:40" s="58" customFormat="1" ht="15.5" customHeight="1">
      <c r="A61" s="59"/>
      <c r="B61" s="57"/>
      <c r="D61" s="57"/>
      <c r="E61" s="59"/>
      <c r="F61" s="59"/>
      <c r="G61" s="59"/>
      <c r="H61" s="59"/>
      <c r="I61" s="59"/>
      <c r="J61" s="59"/>
      <c r="K61" s="59"/>
      <c r="L61" s="59"/>
      <c r="M61" s="59"/>
      <c r="N61" s="59"/>
      <c r="O61" s="59"/>
      <c r="P61" s="59"/>
      <c r="Q61" s="59"/>
      <c r="R61" s="59"/>
      <c r="S61" s="60"/>
      <c r="T61" s="57"/>
      <c r="U61" s="57"/>
      <c r="V61" s="57"/>
      <c r="W61" s="57"/>
      <c r="X61" s="57"/>
      <c r="Y61" s="57"/>
      <c r="Z61" s="57"/>
      <c r="AA61" s="57"/>
      <c r="AB61" s="61"/>
      <c r="AC61" s="61"/>
      <c r="AD61" s="61"/>
      <c r="AE61" s="61"/>
      <c r="AF61" s="61"/>
      <c r="AG61" s="61"/>
      <c r="AH61" s="61"/>
      <c r="AI61" s="61"/>
      <c r="AJ61" s="61"/>
      <c r="AK61" s="61"/>
      <c r="AL61" s="61"/>
      <c r="AM61" s="61"/>
      <c r="AN61" s="61"/>
    </row>
    <row r="62" spans="1:40" s="58" customFormat="1" ht="15.5" customHeight="1">
      <c r="A62" s="59"/>
      <c r="B62" s="57"/>
      <c r="D62" s="57"/>
      <c r="E62" s="59"/>
      <c r="F62" s="59"/>
      <c r="G62" s="59"/>
      <c r="H62" s="59"/>
      <c r="I62" s="59"/>
      <c r="J62" s="59"/>
      <c r="K62" s="59"/>
      <c r="L62" s="59"/>
      <c r="M62" s="59"/>
      <c r="N62" s="59"/>
      <c r="O62" s="59"/>
      <c r="P62" s="59"/>
      <c r="Q62" s="59"/>
      <c r="R62" s="59"/>
      <c r="S62" s="60"/>
      <c r="T62" s="57"/>
      <c r="U62" s="57"/>
      <c r="V62" s="57"/>
      <c r="W62" s="57"/>
      <c r="X62" s="57"/>
      <c r="Y62" s="57"/>
      <c r="Z62" s="57"/>
      <c r="AA62" s="57"/>
      <c r="AB62" s="61"/>
      <c r="AC62" s="61"/>
      <c r="AD62" s="61"/>
      <c r="AE62" s="61"/>
      <c r="AF62" s="61"/>
      <c r="AG62" s="61"/>
      <c r="AH62" s="61"/>
      <c r="AI62" s="61"/>
      <c r="AJ62" s="61"/>
      <c r="AK62" s="61"/>
      <c r="AL62" s="61"/>
      <c r="AM62" s="61"/>
      <c r="AN62" s="61"/>
    </row>
    <row r="63" spans="1:40" s="58" customFormat="1" ht="15.5" customHeight="1">
      <c r="A63" s="59"/>
      <c r="B63" s="57"/>
      <c r="D63" s="57"/>
      <c r="E63" s="59"/>
      <c r="F63" s="59"/>
      <c r="G63" s="59"/>
      <c r="H63" s="59"/>
      <c r="I63" s="59"/>
      <c r="J63" s="59"/>
      <c r="K63" s="59"/>
      <c r="L63" s="59"/>
      <c r="M63" s="59"/>
      <c r="N63" s="59"/>
      <c r="O63" s="59"/>
      <c r="P63" s="59"/>
      <c r="Q63" s="59"/>
      <c r="R63" s="59"/>
      <c r="S63" s="60"/>
      <c r="T63" s="57"/>
      <c r="U63" s="57"/>
      <c r="V63" s="57"/>
      <c r="W63" s="57"/>
      <c r="X63" s="57"/>
      <c r="Y63" s="57"/>
      <c r="Z63" s="57"/>
      <c r="AA63" s="57"/>
      <c r="AB63" s="61"/>
      <c r="AC63" s="61"/>
      <c r="AD63" s="61"/>
      <c r="AE63" s="61"/>
      <c r="AF63" s="61"/>
      <c r="AG63" s="61"/>
      <c r="AH63" s="61"/>
      <c r="AI63" s="61"/>
      <c r="AJ63" s="61"/>
      <c r="AK63" s="61"/>
      <c r="AL63" s="61"/>
      <c r="AM63" s="61"/>
      <c r="AN63" s="61"/>
    </row>
    <row r="64" spans="1:40" s="58" customFormat="1" ht="15.5" customHeight="1">
      <c r="A64" s="59"/>
      <c r="B64" s="57"/>
      <c r="D64" s="57"/>
      <c r="E64" s="59"/>
      <c r="F64" s="59"/>
      <c r="G64" s="59"/>
      <c r="H64" s="59"/>
      <c r="I64" s="59"/>
      <c r="J64" s="59"/>
      <c r="K64" s="59"/>
      <c r="L64" s="59"/>
      <c r="M64" s="59"/>
      <c r="N64" s="59"/>
      <c r="O64" s="59"/>
      <c r="P64" s="59"/>
      <c r="Q64" s="59"/>
      <c r="R64" s="59"/>
      <c r="S64" s="60"/>
      <c r="T64" s="57"/>
      <c r="U64" s="57"/>
      <c r="V64" s="57"/>
      <c r="W64" s="57"/>
      <c r="X64" s="57"/>
      <c r="Y64" s="57"/>
      <c r="Z64" s="57"/>
      <c r="AA64" s="57"/>
      <c r="AB64" s="61"/>
      <c r="AC64" s="61"/>
      <c r="AD64" s="61"/>
      <c r="AE64" s="61"/>
      <c r="AF64" s="61"/>
      <c r="AG64" s="61"/>
      <c r="AH64" s="61"/>
      <c r="AI64" s="61"/>
      <c r="AJ64" s="61"/>
      <c r="AK64" s="61"/>
      <c r="AL64" s="61"/>
      <c r="AM64" s="61"/>
      <c r="AN64" s="61"/>
    </row>
    <row r="65" spans="1:40" s="58" customFormat="1" ht="15.5" customHeight="1">
      <c r="A65" s="59"/>
      <c r="B65" s="57"/>
      <c r="D65" s="57"/>
      <c r="E65" s="59"/>
      <c r="F65" s="59"/>
      <c r="G65" s="59"/>
      <c r="H65" s="59"/>
      <c r="I65" s="59"/>
      <c r="J65" s="59"/>
      <c r="K65" s="59"/>
      <c r="L65" s="59"/>
      <c r="M65" s="59"/>
      <c r="N65" s="59"/>
      <c r="O65" s="59"/>
      <c r="P65" s="59"/>
      <c r="Q65" s="59"/>
      <c r="R65" s="59"/>
      <c r="S65" s="60"/>
      <c r="T65" s="57"/>
      <c r="U65" s="57"/>
      <c r="V65" s="57"/>
      <c r="W65" s="57"/>
      <c r="X65" s="57"/>
      <c r="Y65" s="57"/>
      <c r="Z65" s="57"/>
      <c r="AA65" s="57"/>
      <c r="AB65" s="61"/>
      <c r="AC65" s="61"/>
      <c r="AD65" s="61"/>
      <c r="AE65" s="61"/>
      <c r="AF65" s="61"/>
      <c r="AG65" s="61"/>
      <c r="AH65" s="61"/>
      <c r="AI65" s="61"/>
      <c r="AJ65" s="61"/>
      <c r="AK65" s="61"/>
      <c r="AL65" s="61"/>
      <c r="AM65" s="61"/>
      <c r="AN65" s="61"/>
    </row>
    <row r="66" spans="1:40" s="58" customFormat="1" ht="15.5" customHeight="1">
      <c r="A66" s="59"/>
      <c r="B66" s="57"/>
      <c r="D66" s="57"/>
      <c r="E66" s="59"/>
      <c r="F66" s="59"/>
      <c r="G66" s="59"/>
      <c r="H66" s="59"/>
      <c r="I66" s="59"/>
      <c r="J66" s="59"/>
      <c r="K66" s="59"/>
      <c r="L66" s="59"/>
      <c r="M66" s="59"/>
      <c r="N66" s="59"/>
      <c r="O66" s="59"/>
      <c r="P66" s="59"/>
      <c r="Q66" s="59"/>
      <c r="R66" s="59"/>
      <c r="S66" s="60"/>
      <c r="T66" s="57"/>
      <c r="U66" s="57"/>
      <c r="V66" s="57"/>
      <c r="W66" s="57"/>
      <c r="X66" s="57"/>
      <c r="Y66" s="57"/>
      <c r="Z66" s="57"/>
      <c r="AA66" s="57"/>
      <c r="AB66" s="61"/>
      <c r="AC66" s="61"/>
      <c r="AD66" s="61"/>
      <c r="AE66" s="61"/>
      <c r="AF66" s="61"/>
      <c r="AG66" s="61"/>
      <c r="AH66" s="61"/>
      <c r="AI66" s="61"/>
      <c r="AJ66" s="61"/>
      <c r="AK66" s="61"/>
      <c r="AL66" s="61"/>
      <c r="AM66" s="61"/>
      <c r="AN66" s="61"/>
    </row>
    <row r="67" spans="1:40" s="58" customFormat="1" ht="15.5" customHeight="1">
      <c r="A67" s="59"/>
      <c r="B67" s="57"/>
      <c r="D67" s="57"/>
      <c r="E67" s="59"/>
      <c r="F67" s="59"/>
      <c r="G67" s="59"/>
      <c r="H67" s="59"/>
      <c r="I67" s="59"/>
      <c r="J67" s="59"/>
      <c r="K67" s="59"/>
      <c r="L67" s="59"/>
      <c r="M67" s="59"/>
      <c r="N67" s="59"/>
      <c r="O67" s="59"/>
      <c r="P67" s="59"/>
      <c r="Q67" s="59"/>
      <c r="R67" s="59"/>
      <c r="S67" s="60"/>
      <c r="T67" s="57"/>
      <c r="U67" s="57"/>
      <c r="V67" s="57"/>
      <c r="W67" s="57"/>
      <c r="X67" s="57"/>
      <c r="Y67" s="57"/>
      <c r="Z67" s="57"/>
      <c r="AA67" s="57"/>
      <c r="AB67" s="61"/>
      <c r="AC67" s="61"/>
      <c r="AD67" s="61"/>
      <c r="AE67" s="61"/>
      <c r="AF67" s="61"/>
      <c r="AG67" s="61"/>
      <c r="AH67" s="61"/>
      <c r="AI67" s="61"/>
      <c r="AJ67" s="61"/>
      <c r="AK67" s="61"/>
      <c r="AL67" s="61"/>
      <c r="AM67" s="61"/>
      <c r="AN67" s="61"/>
    </row>
    <row r="68" spans="1:40" s="58" customFormat="1" ht="15.5" customHeight="1">
      <c r="A68" s="59"/>
      <c r="B68" s="57"/>
      <c r="D68" s="57"/>
      <c r="E68" s="59"/>
      <c r="F68" s="59"/>
      <c r="G68" s="59"/>
      <c r="H68" s="59"/>
      <c r="I68" s="59"/>
      <c r="J68" s="59"/>
      <c r="K68" s="59"/>
      <c r="L68" s="59"/>
      <c r="M68" s="59"/>
      <c r="N68" s="59"/>
      <c r="O68" s="59"/>
      <c r="P68" s="59"/>
      <c r="Q68" s="59"/>
      <c r="R68" s="59"/>
      <c r="S68" s="60"/>
      <c r="T68" s="57"/>
      <c r="U68" s="57"/>
      <c r="V68" s="57"/>
      <c r="W68" s="57"/>
      <c r="X68" s="57"/>
      <c r="Y68" s="57"/>
      <c r="Z68" s="57"/>
      <c r="AA68" s="57"/>
      <c r="AB68" s="61"/>
      <c r="AC68" s="61"/>
      <c r="AD68" s="61"/>
      <c r="AE68" s="61"/>
      <c r="AF68" s="61"/>
      <c r="AG68" s="61"/>
      <c r="AH68" s="61"/>
      <c r="AI68" s="61"/>
      <c r="AJ68" s="61"/>
      <c r="AK68" s="61"/>
      <c r="AL68" s="61"/>
      <c r="AM68" s="61"/>
      <c r="AN68" s="61"/>
    </row>
    <row r="69" spans="1:40" s="58" customFormat="1" ht="15.5" customHeight="1">
      <c r="A69" s="59"/>
      <c r="B69" s="57"/>
      <c r="D69" s="57"/>
      <c r="E69" s="59"/>
      <c r="F69" s="59"/>
      <c r="G69" s="59"/>
      <c r="H69" s="59"/>
      <c r="I69" s="59"/>
      <c r="J69" s="59"/>
      <c r="K69" s="59"/>
      <c r="L69" s="59"/>
      <c r="M69" s="59"/>
      <c r="N69" s="59"/>
      <c r="O69" s="59"/>
      <c r="P69" s="59"/>
      <c r="Q69" s="59"/>
      <c r="R69" s="59"/>
      <c r="S69" s="60"/>
      <c r="T69" s="57"/>
      <c r="U69" s="57"/>
      <c r="V69" s="57"/>
      <c r="W69" s="57"/>
      <c r="X69" s="57"/>
      <c r="Y69" s="57"/>
      <c r="Z69" s="57"/>
      <c r="AA69" s="57"/>
      <c r="AB69" s="61"/>
      <c r="AC69" s="61"/>
      <c r="AD69" s="61"/>
      <c r="AE69" s="61"/>
      <c r="AF69" s="61"/>
      <c r="AG69" s="61"/>
      <c r="AH69" s="61"/>
      <c r="AI69" s="61"/>
      <c r="AJ69" s="61"/>
      <c r="AK69" s="61"/>
      <c r="AL69" s="61"/>
      <c r="AM69" s="61"/>
      <c r="AN69" s="61"/>
    </row>
    <row r="70" spans="1:40" s="58" customFormat="1" ht="15.5" customHeight="1">
      <c r="A70" s="59"/>
      <c r="B70" s="57"/>
      <c r="D70" s="57"/>
      <c r="E70" s="59"/>
      <c r="F70" s="59"/>
      <c r="G70" s="59"/>
      <c r="H70" s="59"/>
      <c r="I70" s="59"/>
      <c r="J70" s="59"/>
      <c r="K70" s="59"/>
      <c r="L70" s="59"/>
      <c r="M70" s="59"/>
      <c r="N70" s="59"/>
      <c r="O70" s="59"/>
      <c r="P70" s="59"/>
      <c r="Q70" s="59"/>
      <c r="R70" s="59"/>
      <c r="S70" s="60"/>
      <c r="T70" s="57"/>
      <c r="U70" s="57"/>
      <c r="V70" s="57"/>
      <c r="W70" s="57"/>
      <c r="X70" s="57"/>
      <c r="Y70" s="57"/>
      <c r="Z70" s="57"/>
      <c r="AA70" s="57"/>
      <c r="AB70" s="61"/>
      <c r="AC70" s="61"/>
      <c r="AD70" s="61"/>
      <c r="AE70" s="61"/>
      <c r="AF70" s="61"/>
      <c r="AG70" s="61"/>
      <c r="AH70" s="61"/>
      <c r="AI70" s="61"/>
      <c r="AJ70" s="61"/>
      <c r="AK70" s="61"/>
      <c r="AL70" s="61"/>
      <c r="AM70" s="61"/>
      <c r="AN70" s="61"/>
    </row>
    <row r="71" spans="1:40" s="58" customFormat="1" ht="15.5" customHeight="1">
      <c r="A71" s="59"/>
      <c r="B71" s="57"/>
      <c r="D71" s="57"/>
      <c r="E71" s="59"/>
      <c r="F71" s="59"/>
      <c r="G71" s="59"/>
      <c r="H71" s="59"/>
      <c r="I71" s="59"/>
      <c r="J71" s="59"/>
      <c r="K71" s="59"/>
      <c r="L71" s="59"/>
      <c r="M71" s="59"/>
      <c r="N71" s="59"/>
      <c r="O71" s="59"/>
      <c r="P71" s="59"/>
      <c r="Q71" s="59"/>
      <c r="R71" s="59"/>
      <c r="S71" s="60"/>
      <c r="T71" s="57"/>
      <c r="U71" s="57"/>
      <c r="V71" s="57"/>
      <c r="W71" s="57"/>
      <c r="X71" s="57"/>
      <c r="Y71" s="57"/>
      <c r="Z71" s="57"/>
      <c r="AA71" s="57"/>
      <c r="AB71" s="61"/>
      <c r="AC71" s="61"/>
      <c r="AD71" s="61"/>
      <c r="AE71" s="61"/>
      <c r="AF71" s="61"/>
      <c r="AG71" s="61"/>
      <c r="AH71" s="61"/>
      <c r="AI71" s="61"/>
      <c r="AJ71" s="61"/>
      <c r="AK71" s="61"/>
      <c r="AL71" s="61"/>
      <c r="AM71" s="61"/>
      <c r="AN71" s="61"/>
    </row>
    <row r="72" spans="1:40" s="58" customFormat="1" ht="15.5" customHeight="1">
      <c r="A72" s="59"/>
      <c r="B72" s="57"/>
      <c r="D72" s="57"/>
      <c r="E72" s="59"/>
      <c r="F72" s="59"/>
      <c r="G72" s="59"/>
      <c r="H72" s="59"/>
      <c r="I72" s="59"/>
      <c r="J72" s="59"/>
      <c r="K72" s="59"/>
      <c r="L72" s="59"/>
      <c r="M72" s="59"/>
      <c r="N72" s="59"/>
      <c r="O72" s="59"/>
      <c r="P72" s="59"/>
      <c r="Q72" s="59"/>
      <c r="R72" s="59"/>
      <c r="S72" s="60"/>
      <c r="T72" s="57"/>
      <c r="U72" s="57"/>
      <c r="V72" s="57"/>
      <c r="W72" s="57"/>
      <c r="X72" s="57"/>
      <c r="Y72" s="57"/>
      <c r="Z72" s="57"/>
      <c r="AA72" s="57"/>
      <c r="AB72" s="61"/>
      <c r="AC72" s="61"/>
      <c r="AD72" s="61"/>
      <c r="AE72" s="61"/>
      <c r="AF72" s="61"/>
      <c r="AG72" s="61"/>
      <c r="AH72" s="61"/>
      <c r="AI72" s="61"/>
      <c r="AJ72" s="61"/>
      <c r="AK72" s="61"/>
      <c r="AL72" s="61"/>
      <c r="AM72" s="61"/>
      <c r="AN72" s="61"/>
    </row>
    <row r="73" spans="1:40" s="58" customFormat="1" ht="15.5" customHeight="1">
      <c r="A73" s="59"/>
      <c r="B73" s="57"/>
      <c r="D73" s="57"/>
      <c r="E73" s="59"/>
      <c r="F73" s="59"/>
      <c r="G73" s="59"/>
      <c r="H73" s="59"/>
      <c r="I73" s="59"/>
      <c r="J73" s="59"/>
      <c r="K73" s="59"/>
      <c r="L73" s="59"/>
      <c r="M73" s="59"/>
      <c r="N73" s="59"/>
      <c r="O73" s="59"/>
      <c r="P73" s="59"/>
      <c r="Q73" s="59"/>
      <c r="R73" s="59"/>
      <c r="S73" s="60"/>
      <c r="T73" s="57"/>
      <c r="U73" s="57"/>
      <c r="V73" s="57"/>
      <c r="W73" s="57"/>
      <c r="X73" s="57"/>
      <c r="Y73" s="57"/>
      <c r="Z73" s="57"/>
      <c r="AA73" s="57"/>
      <c r="AB73" s="61"/>
      <c r="AC73" s="61"/>
      <c r="AD73" s="61"/>
      <c r="AE73" s="61"/>
      <c r="AF73" s="61"/>
      <c r="AG73" s="61"/>
      <c r="AH73" s="61"/>
      <c r="AI73" s="61"/>
      <c r="AJ73" s="61"/>
      <c r="AK73" s="61"/>
      <c r="AL73" s="61"/>
      <c r="AM73" s="61"/>
      <c r="AN73" s="61"/>
    </row>
    <row r="74" spans="1:40" s="58" customFormat="1" ht="15.5" customHeight="1">
      <c r="A74" s="59"/>
      <c r="B74" s="57"/>
      <c r="D74" s="57"/>
      <c r="E74" s="59"/>
      <c r="F74" s="59"/>
      <c r="G74" s="59"/>
      <c r="H74" s="59"/>
      <c r="I74" s="59"/>
      <c r="J74" s="59"/>
      <c r="K74" s="59"/>
      <c r="L74" s="59"/>
      <c r="M74" s="59"/>
      <c r="N74" s="59"/>
      <c r="O74" s="59"/>
      <c r="P74" s="59"/>
      <c r="Q74" s="59"/>
      <c r="R74" s="59"/>
      <c r="S74" s="60"/>
      <c r="T74" s="57"/>
      <c r="U74" s="57"/>
      <c r="V74" s="57"/>
      <c r="W74" s="57"/>
      <c r="X74" s="57"/>
      <c r="Y74" s="57"/>
      <c r="Z74" s="57"/>
      <c r="AA74" s="57"/>
      <c r="AB74" s="61"/>
      <c r="AC74" s="61"/>
      <c r="AD74" s="61"/>
      <c r="AE74" s="61"/>
      <c r="AF74" s="61"/>
      <c r="AG74" s="61"/>
      <c r="AH74" s="61"/>
      <c r="AI74" s="61"/>
      <c r="AJ74" s="61"/>
      <c r="AK74" s="61"/>
      <c r="AL74" s="61"/>
      <c r="AM74" s="61"/>
      <c r="AN74" s="61"/>
    </row>
    <row r="75" spans="1:40" s="59" customFormat="1" ht="15.5" customHeight="1">
      <c r="B75" s="57"/>
      <c r="C75" s="58"/>
      <c r="D75" s="57"/>
      <c r="S75" s="60"/>
      <c r="T75" s="57"/>
      <c r="U75" s="57"/>
      <c r="V75" s="57"/>
      <c r="W75" s="57"/>
      <c r="X75" s="57"/>
      <c r="Y75" s="57"/>
      <c r="Z75" s="57"/>
      <c r="AA75" s="57"/>
      <c r="AB75" s="61"/>
      <c r="AC75" s="61"/>
      <c r="AD75" s="61"/>
      <c r="AE75" s="61"/>
      <c r="AF75" s="61"/>
      <c r="AG75" s="61"/>
      <c r="AH75" s="61"/>
      <c r="AI75" s="61"/>
      <c r="AJ75" s="61"/>
      <c r="AK75" s="61"/>
      <c r="AL75" s="61"/>
      <c r="AM75" s="61"/>
      <c r="AN75" s="61"/>
    </row>
    <row r="76" spans="1:40" s="59" customFormat="1" ht="15.5" customHeight="1">
      <c r="B76" s="57"/>
      <c r="C76" s="58"/>
      <c r="D76" s="57"/>
      <c r="S76" s="60"/>
      <c r="T76" s="57"/>
      <c r="U76" s="57"/>
      <c r="V76" s="57"/>
      <c r="W76" s="57"/>
      <c r="X76" s="57"/>
      <c r="Y76" s="57"/>
      <c r="Z76" s="57"/>
      <c r="AA76" s="57"/>
      <c r="AB76" s="61"/>
      <c r="AC76" s="61"/>
      <c r="AD76" s="61"/>
      <c r="AE76" s="61"/>
      <c r="AF76" s="61"/>
      <c r="AG76" s="61"/>
      <c r="AH76" s="61"/>
      <c r="AI76" s="61"/>
      <c r="AJ76" s="61"/>
      <c r="AK76" s="61"/>
      <c r="AL76" s="61"/>
      <c r="AM76" s="61"/>
      <c r="AN76" s="61"/>
    </row>
    <row r="77" spans="1:40" s="59" customFormat="1" ht="15.5" customHeight="1">
      <c r="B77" s="57"/>
      <c r="C77" s="58"/>
      <c r="D77" s="57"/>
      <c r="S77" s="60"/>
      <c r="T77" s="57"/>
      <c r="U77" s="57"/>
      <c r="V77" s="57"/>
      <c r="W77" s="57"/>
      <c r="X77" s="57"/>
      <c r="Y77" s="57"/>
      <c r="Z77" s="57"/>
      <c r="AA77" s="57"/>
      <c r="AB77" s="61"/>
      <c r="AC77" s="61"/>
      <c r="AD77" s="61"/>
      <c r="AE77" s="61"/>
      <c r="AF77" s="61"/>
      <c r="AG77" s="61"/>
      <c r="AH77" s="61"/>
      <c r="AI77" s="61"/>
      <c r="AJ77" s="61"/>
      <c r="AK77" s="61"/>
      <c r="AL77" s="61"/>
      <c r="AM77" s="61"/>
      <c r="AN77" s="61"/>
    </row>
    <row r="78" spans="1:40" s="59" customFormat="1" ht="15.5" customHeight="1">
      <c r="B78" s="57"/>
      <c r="C78" s="58"/>
      <c r="D78" s="57"/>
      <c r="S78" s="60"/>
      <c r="T78" s="57"/>
      <c r="U78" s="57"/>
      <c r="V78" s="57"/>
      <c r="W78" s="57"/>
      <c r="X78" s="57"/>
      <c r="Y78" s="57"/>
      <c r="Z78" s="57"/>
      <c r="AA78" s="57"/>
      <c r="AB78" s="61"/>
      <c r="AC78" s="61"/>
      <c r="AD78" s="61"/>
      <c r="AE78" s="61"/>
      <c r="AF78" s="61"/>
      <c r="AG78" s="61"/>
      <c r="AH78" s="61"/>
      <c r="AI78" s="61"/>
      <c r="AJ78" s="61"/>
      <c r="AK78" s="61"/>
      <c r="AL78" s="61"/>
      <c r="AM78" s="61"/>
      <c r="AN78" s="61"/>
    </row>
    <row r="79" spans="1:40" s="59" customFormat="1" ht="15.5" customHeight="1">
      <c r="B79" s="57"/>
      <c r="C79" s="58"/>
      <c r="D79" s="57"/>
      <c r="S79" s="60"/>
      <c r="T79" s="57"/>
      <c r="U79" s="57"/>
      <c r="V79" s="57"/>
      <c r="W79" s="57"/>
      <c r="X79" s="57"/>
      <c r="Y79" s="57"/>
      <c r="Z79" s="57"/>
      <c r="AA79" s="57"/>
      <c r="AB79" s="61"/>
      <c r="AC79" s="61"/>
      <c r="AD79" s="61"/>
      <c r="AE79" s="61"/>
      <c r="AF79" s="61"/>
      <c r="AG79" s="61"/>
      <c r="AH79" s="61"/>
      <c r="AI79" s="61"/>
      <c r="AJ79" s="61"/>
      <c r="AK79" s="61"/>
      <c r="AL79" s="61"/>
      <c r="AM79" s="61"/>
      <c r="AN79" s="61"/>
    </row>
    <row r="80" spans="1:40" s="59" customFormat="1" ht="15.5" customHeight="1">
      <c r="B80" s="57"/>
      <c r="C80" s="58"/>
      <c r="D80" s="57"/>
      <c r="S80" s="60"/>
      <c r="T80" s="57"/>
      <c r="U80" s="57"/>
      <c r="V80" s="57"/>
      <c r="W80" s="57"/>
      <c r="X80" s="57"/>
      <c r="Y80" s="57"/>
      <c r="Z80" s="57"/>
      <c r="AA80" s="57"/>
      <c r="AB80" s="61"/>
      <c r="AC80" s="61"/>
      <c r="AD80" s="61"/>
      <c r="AE80" s="61"/>
      <c r="AF80" s="61"/>
      <c r="AG80" s="61"/>
      <c r="AH80" s="61"/>
      <c r="AI80" s="61"/>
      <c r="AJ80" s="61"/>
      <c r="AK80" s="61"/>
      <c r="AL80" s="61"/>
      <c r="AM80" s="61"/>
      <c r="AN80" s="61"/>
    </row>
    <row r="81" spans="2:40" s="59" customFormat="1" ht="15.5" customHeight="1">
      <c r="B81" s="57"/>
      <c r="C81" s="58"/>
      <c r="D81" s="57"/>
      <c r="S81" s="60"/>
      <c r="T81" s="57"/>
      <c r="U81" s="57"/>
      <c r="V81" s="57"/>
      <c r="W81" s="57"/>
      <c r="X81" s="57"/>
      <c r="Y81" s="57"/>
      <c r="Z81" s="57"/>
      <c r="AA81" s="57"/>
      <c r="AB81" s="61"/>
      <c r="AC81" s="61"/>
      <c r="AD81" s="61"/>
      <c r="AE81" s="61"/>
      <c r="AF81" s="61"/>
      <c r="AG81" s="61"/>
      <c r="AH81" s="61"/>
      <c r="AI81" s="61"/>
      <c r="AJ81" s="61"/>
      <c r="AK81" s="61"/>
      <c r="AL81" s="61"/>
      <c r="AM81" s="61"/>
      <c r="AN81" s="61"/>
    </row>
    <row r="82" spans="2:40" s="59" customFormat="1" ht="15.5" customHeight="1">
      <c r="B82" s="57"/>
      <c r="C82" s="58"/>
      <c r="D82" s="57"/>
      <c r="S82" s="60"/>
      <c r="T82" s="57"/>
      <c r="U82" s="57"/>
      <c r="V82" s="57"/>
      <c r="W82" s="57"/>
      <c r="X82" s="57"/>
      <c r="Y82" s="57"/>
      <c r="Z82" s="57"/>
      <c r="AA82" s="57"/>
      <c r="AB82" s="61"/>
      <c r="AC82" s="61"/>
      <c r="AD82" s="61"/>
      <c r="AE82" s="61"/>
      <c r="AF82" s="61"/>
      <c r="AG82" s="61"/>
      <c r="AH82" s="61"/>
      <c r="AI82" s="61"/>
      <c r="AJ82" s="61"/>
      <c r="AK82" s="61"/>
      <c r="AL82" s="61"/>
      <c r="AM82" s="61"/>
      <c r="AN82" s="61"/>
    </row>
    <row r="83" spans="2:40" s="59" customFormat="1" ht="15.5" customHeight="1">
      <c r="B83" s="57"/>
      <c r="C83" s="58"/>
      <c r="D83" s="57"/>
      <c r="S83" s="60"/>
      <c r="T83" s="57"/>
      <c r="U83" s="57"/>
      <c r="V83" s="57"/>
      <c r="W83" s="57"/>
      <c r="X83" s="57"/>
      <c r="Y83" s="57"/>
      <c r="Z83" s="57"/>
      <c r="AA83" s="57"/>
      <c r="AB83" s="61"/>
      <c r="AC83" s="61"/>
      <c r="AD83" s="61"/>
      <c r="AE83" s="61"/>
      <c r="AF83" s="61"/>
      <c r="AG83" s="61"/>
      <c r="AH83" s="61"/>
      <c r="AI83" s="61"/>
      <c r="AJ83" s="61"/>
      <c r="AK83" s="61"/>
      <c r="AL83" s="61"/>
      <c r="AM83" s="61"/>
      <c r="AN83" s="61"/>
    </row>
    <row r="84" spans="2:40" s="59" customFormat="1" ht="15.5" customHeight="1">
      <c r="B84" s="57"/>
      <c r="C84" s="58"/>
      <c r="D84" s="57"/>
      <c r="S84" s="60"/>
      <c r="T84" s="57"/>
      <c r="U84" s="57"/>
      <c r="V84" s="57"/>
      <c r="W84" s="57"/>
      <c r="X84" s="57"/>
      <c r="Y84" s="57"/>
      <c r="Z84" s="57"/>
      <c r="AA84" s="57"/>
      <c r="AB84" s="61"/>
      <c r="AC84" s="61"/>
      <c r="AD84" s="61"/>
      <c r="AE84" s="61"/>
      <c r="AF84" s="61"/>
      <c r="AG84" s="61"/>
      <c r="AH84" s="61"/>
      <c r="AI84" s="61"/>
      <c r="AJ84" s="61"/>
      <c r="AK84" s="61"/>
      <c r="AL84" s="61"/>
      <c r="AM84" s="61"/>
      <c r="AN84" s="61"/>
    </row>
    <row r="85" spans="2:40" s="59" customFormat="1" ht="15.5" customHeight="1">
      <c r="B85" s="57"/>
      <c r="C85" s="58"/>
      <c r="D85" s="57"/>
      <c r="S85" s="60"/>
      <c r="T85" s="57"/>
      <c r="U85" s="57"/>
      <c r="V85" s="57"/>
      <c r="W85" s="57"/>
      <c r="X85" s="57"/>
      <c r="Y85" s="57"/>
      <c r="Z85" s="57"/>
      <c r="AA85" s="57"/>
      <c r="AB85" s="61"/>
      <c r="AC85" s="61"/>
      <c r="AD85" s="61"/>
      <c r="AE85" s="61"/>
      <c r="AF85" s="61"/>
      <c r="AG85" s="61"/>
      <c r="AH85" s="61"/>
      <c r="AI85" s="61"/>
      <c r="AJ85" s="61"/>
      <c r="AK85" s="61"/>
      <c r="AL85" s="61"/>
      <c r="AM85" s="61"/>
      <c r="AN85" s="61"/>
    </row>
    <row r="86" spans="2:40" s="59" customFormat="1" ht="15.5" customHeight="1">
      <c r="B86" s="57"/>
      <c r="C86" s="58"/>
      <c r="D86" s="57"/>
      <c r="S86" s="60"/>
      <c r="T86" s="57"/>
      <c r="U86" s="57"/>
      <c r="V86" s="57"/>
      <c r="W86" s="57"/>
      <c r="X86" s="57"/>
      <c r="Y86" s="57"/>
      <c r="Z86" s="57"/>
      <c r="AA86" s="57"/>
      <c r="AB86" s="61"/>
      <c r="AC86" s="61"/>
      <c r="AD86" s="61"/>
      <c r="AE86" s="61"/>
      <c r="AF86" s="61"/>
      <c r="AG86" s="61"/>
      <c r="AH86" s="61"/>
      <c r="AI86" s="61"/>
      <c r="AJ86" s="61"/>
      <c r="AK86" s="61"/>
      <c r="AL86" s="61"/>
      <c r="AM86" s="61"/>
      <c r="AN86" s="61"/>
    </row>
    <row r="87" spans="2:40" s="59" customFormat="1" ht="15.5" customHeight="1">
      <c r="B87" s="57"/>
      <c r="C87" s="58"/>
      <c r="D87" s="57"/>
      <c r="S87" s="60"/>
      <c r="T87" s="57"/>
      <c r="U87" s="57"/>
      <c r="V87" s="57"/>
      <c r="W87" s="57"/>
      <c r="X87" s="57"/>
      <c r="Y87" s="57"/>
      <c r="Z87" s="57"/>
      <c r="AA87" s="57"/>
      <c r="AB87" s="61"/>
      <c r="AC87" s="61"/>
      <c r="AD87" s="61"/>
      <c r="AE87" s="61"/>
      <c r="AF87" s="61"/>
      <c r="AG87" s="61"/>
      <c r="AH87" s="61"/>
      <c r="AI87" s="61"/>
      <c r="AJ87" s="61"/>
      <c r="AK87" s="61"/>
      <c r="AL87" s="61"/>
      <c r="AM87" s="61"/>
      <c r="AN87" s="61"/>
    </row>
    <row r="88" spans="2:40" s="59" customFormat="1" ht="15.5" customHeight="1">
      <c r="B88" s="57"/>
      <c r="C88" s="58"/>
      <c r="D88" s="57"/>
      <c r="S88" s="60"/>
      <c r="T88" s="57"/>
      <c r="U88" s="57"/>
      <c r="V88" s="57"/>
      <c r="W88" s="57"/>
      <c r="X88" s="57"/>
      <c r="Y88" s="57"/>
      <c r="Z88" s="57"/>
      <c r="AA88" s="57"/>
      <c r="AB88" s="61"/>
      <c r="AC88" s="61"/>
      <c r="AD88" s="61"/>
      <c r="AE88" s="61"/>
      <c r="AF88" s="61"/>
      <c r="AG88" s="61"/>
      <c r="AH88" s="61"/>
      <c r="AI88" s="61"/>
      <c r="AJ88" s="61"/>
      <c r="AK88" s="61"/>
      <c r="AL88" s="61"/>
      <c r="AM88" s="61"/>
      <c r="AN88" s="61"/>
    </row>
    <row r="89" spans="2:40" s="59" customFormat="1" ht="15.5" customHeight="1">
      <c r="B89" s="57"/>
      <c r="C89" s="58"/>
      <c r="D89" s="57"/>
      <c r="S89" s="60"/>
      <c r="T89" s="57"/>
      <c r="U89" s="57"/>
      <c r="V89" s="57"/>
      <c r="W89" s="57"/>
      <c r="X89" s="57"/>
      <c r="Y89" s="57"/>
      <c r="Z89" s="57"/>
      <c r="AA89" s="57"/>
      <c r="AB89" s="61"/>
      <c r="AC89" s="61"/>
      <c r="AD89" s="61"/>
      <c r="AE89" s="61"/>
      <c r="AF89" s="61"/>
      <c r="AG89" s="61"/>
      <c r="AH89" s="61"/>
      <c r="AI89" s="61"/>
      <c r="AJ89" s="61"/>
      <c r="AK89" s="61"/>
      <c r="AL89" s="61"/>
      <c r="AM89" s="61"/>
      <c r="AN89" s="61"/>
    </row>
    <row r="90" spans="2:40" s="59" customFormat="1" ht="15.5" customHeight="1">
      <c r="B90" s="57"/>
      <c r="C90" s="58"/>
      <c r="D90" s="57"/>
      <c r="S90" s="60"/>
      <c r="T90" s="57"/>
      <c r="U90" s="57"/>
      <c r="V90" s="57"/>
      <c r="W90" s="57"/>
      <c r="X90" s="57"/>
      <c r="Y90" s="57"/>
      <c r="Z90" s="57"/>
      <c r="AA90" s="57"/>
      <c r="AB90" s="61"/>
      <c r="AC90" s="61"/>
      <c r="AD90" s="61"/>
      <c r="AE90" s="61"/>
      <c r="AF90" s="61"/>
      <c r="AG90" s="61"/>
      <c r="AH90" s="61"/>
      <c r="AI90" s="61"/>
      <c r="AJ90" s="61"/>
      <c r="AK90" s="61"/>
      <c r="AL90" s="61"/>
      <c r="AM90" s="61"/>
      <c r="AN90" s="61"/>
    </row>
    <row r="91" spans="2:40" s="59" customFormat="1" ht="15.5" customHeight="1">
      <c r="B91" s="57"/>
      <c r="C91" s="58"/>
      <c r="D91" s="57"/>
      <c r="S91" s="60"/>
      <c r="T91" s="57"/>
      <c r="U91" s="57"/>
      <c r="V91" s="57"/>
      <c r="W91" s="57"/>
      <c r="X91" s="57"/>
      <c r="Y91" s="57"/>
      <c r="Z91" s="57"/>
      <c r="AA91" s="57"/>
      <c r="AB91" s="61"/>
      <c r="AC91" s="61"/>
      <c r="AD91" s="61"/>
      <c r="AE91" s="61"/>
      <c r="AF91" s="61"/>
      <c r="AG91" s="61"/>
      <c r="AH91" s="61"/>
      <c r="AI91" s="61"/>
      <c r="AJ91" s="61"/>
      <c r="AK91" s="61"/>
      <c r="AL91" s="61"/>
      <c r="AM91" s="61"/>
      <c r="AN91" s="61"/>
    </row>
    <row r="92" spans="2:40" s="59" customFormat="1" ht="15.5" customHeight="1">
      <c r="B92" s="57"/>
      <c r="C92" s="58"/>
      <c r="D92" s="57"/>
      <c r="S92" s="60"/>
      <c r="T92" s="57"/>
      <c r="U92" s="57"/>
      <c r="V92" s="57"/>
      <c r="W92" s="57"/>
      <c r="X92" s="57"/>
      <c r="Y92" s="57"/>
      <c r="Z92" s="57"/>
      <c r="AA92" s="57"/>
      <c r="AB92" s="61"/>
      <c r="AC92" s="61"/>
      <c r="AD92" s="61"/>
      <c r="AE92" s="61"/>
      <c r="AF92" s="61"/>
      <c r="AG92" s="61"/>
      <c r="AH92" s="61"/>
      <c r="AI92" s="61"/>
      <c r="AJ92" s="61"/>
      <c r="AK92" s="61"/>
      <c r="AL92" s="61"/>
      <c r="AM92" s="61"/>
      <c r="AN92" s="61"/>
    </row>
    <row r="93" spans="2:40" s="59" customFormat="1" ht="15.5" customHeight="1">
      <c r="B93" s="57"/>
      <c r="C93" s="58"/>
      <c r="D93" s="57"/>
      <c r="S93" s="60"/>
      <c r="T93" s="57"/>
      <c r="U93" s="57"/>
      <c r="V93" s="57"/>
      <c r="W93" s="57"/>
      <c r="X93" s="57"/>
      <c r="Y93" s="57"/>
      <c r="Z93" s="57"/>
      <c r="AA93" s="57"/>
      <c r="AB93" s="61"/>
      <c r="AC93" s="61"/>
      <c r="AD93" s="61"/>
      <c r="AE93" s="61"/>
      <c r="AF93" s="61"/>
      <c r="AG93" s="61"/>
      <c r="AH93" s="61"/>
      <c r="AI93" s="61"/>
      <c r="AJ93" s="61"/>
      <c r="AK93" s="61"/>
      <c r="AL93" s="61"/>
      <c r="AM93" s="61"/>
      <c r="AN93" s="61"/>
    </row>
    <row r="94" spans="2:40" s="59" customFormat="1" ht="15.5" customHeight="1">
      <c r="B94" s="57"/>
      <c r="C94" s="58"/>
      <c r="D94" s="57"/>
      <c r="S94" s="60"/>
      <c r="T94" s="57"/>
      <c r="U94" s="57"/>
      <c r="V94" s="57"/>
      <c r="W94" s="57"/>
      <c r="X94" s="57"/>
      <c r="Y94" s="57"/>
      <c r="Z94" s="57"/>
      <c r="AA94" s="57"/>
      <c r="AB94" s="61"/>
      <c r="AC94" s="61"/>
      <c r="AD94" s="61"/>
      <c r="AE94" s="61"/>
      <c r="AF94" s="61"/>
      <c r="AG94" s="61"/>
      <c r="AH94" s="61"/>
      <c r="AI94" s="61"/>
      <c r="AJ94" s="61"/>
      <c r="AK94" s="61"/>
      <c r="AL94" s="61"/>
      <c r="AM94" s="61"/>
      <c r="AN94" s="61"/>
    </row>
    <row r="95" spans="2:40" s="59" customFormat="1" ht="15.5" customHeight="1">
      <c r="B95" s="57"/>
      <c r="C95" s="58"/>
      <c r="D95" s="57"/>
      <c r="S95" s="60"/>
      <c r="T95" s="57"/>
      <c r="U95" s="57"/>
      <c r="V95" s="57"/>
      <c r="W95" s="57"/>
      <c r="X95" s="57"/>
      <c r="Y95" s="57"/>
      <c r="Z95" s="57"/>
      <c r="AA95" s="57"/>
      <c r="AB95" s="61"/>
      <c r="AC95" s="61"/>
      <c r="AD95" s="61"/>
      <c r="AE95" s="61"/>
      <c r="AF95" s="61"/>
      <c r="AG95" s="61"/>
      <c r="AH95" s="61"/>
      <c r="AI95" s="61"/>
      <c r="AJ95" s="61"/>
      <c r="AK95" s="61"/>
      <c r="AL95" s="61"/>
      <c r="AM95" s="61"/>
      <c r="AN95" s="61"/>
    </row>
    <row r="96" spans="2:40" s="59" customFormat="1" ht="15.5" customHeight="1">
      <c r="B96" s="57"/>
      <c r="C96" s="58"/>
      <c r="D96" s="57"/>
      <c r="S96" s="60"/>
      <c r="T96" s="57"/>
      <c r="U96" s="57"/>
      <c r="V96" s="57"/>
      <c r="W96" s="57"/>
      <c r="X96" s="57"/>
      <c r="Y96" s="57"/>
      <c r="Z96" s="57"/>
      <c r="AA96" s="57"/>
      <c r="AB96" s="61"/>
      <c r="AC96" s="61"/>
      <c r="AD96" s="61"/>
      <c r="AE96" s="61"/>
      <c r="AF96" s="61"/>
      <c r="AG96" s="61"/>
      <c r="AH96" s="61"/>
      <c r="AI96" s="61"/>
      <c r="AJ96" s="61"/>
      <c r="AK96" s="61"/>
      <c r="AL96" s="61"/>
      <c r="AM96" s="61"/>
      <c r="AN96" s="61"/>
    </row>
    <row r="97" spans="2:40" s="59" customFormat="1" ht="15.5" customHeight="1">
      <c r="B97" s="57"/>
      <c r="C97" s="58"/>
      <c r="D97" s="57"/>
      <c r="S97" s="60"/>
      <c r="T97" s="57"/>
      <c r="U97" s="57"/>
      <c r="V97" s="57"/>
      <c r="W97" s="57"/>
      <c r="X97" s="57"/>
      <c r="Y97" s="57"/>
      <c r="Z97" s="57"/>
      <c r="AA97" s="57"/>
      <c r="AB97" s="61"/>
      <c r="AC97" s="61"/>
      <c r="AD97" s="61"/>
      <c r="AE97" s="61"/>
      <c r="AF97" s="61"/>
      <c r="AG97" s="61"/>
      <c r="AH97" s="61"/>
      <c r="AI97" s="61"/>
      <c r="AJ97" s="61"/>
      <c r="AK97" s="61"/>
      <c r="AL97" s="61"/>
      <c r="AM97" s="61"/>
      <c r="AN97" s="61"/>
    </row>
    <row r="98" spans="2:40" s="59" customFormat="1" ht="15.5" customHeight="1">
      <c r="B98" s="57"/>
      <c r="C98" s="58"/>
      <c r="D98" s="57"/>
      <c r="S98" s="60"/>
      <c r="T98" s="57"/>
      <c r="U98" s="57"/>
      <c r="V98" s="57"/>
      <c r="W98" s="57"/>
      <c r="X98" s="57"/>
      <c r="Y98" s="57"/>
      <c r="Z98" s="57"/>
      <c r="AA98" s="57"/>
      <c r="AB98" s="61"/>
      <c r="AC98" s="61"/>
      <c r="AD98" s="61"/>
      <c r="AE98" s="61"/>
      <c r="AF98" s="61"/>
      <c r="AG98" s="61"/>
      <c r="AH98" s="61"/>
      <c r="AI98" s="61"/>
      <c r="AJ98" s="61"/>
      <c r="AK98" s="61"/>
      <c r="AL98" s="61"/>
      <c r="AM98" s="61"/>
      <c r="AN98" s="61"/>
    </row>
    <row r="99" spans="2:40" s="59" customFormat="1" ht="15.5" customHeight="1">
      <c r="B99" s="57"/>
      <c r="C99" s="58"/>
      <c r="D99" s="57"/>
      <c r="S99" s="60"/>
      <c r="T99" s="57"/>
      <c r="U99" s="57"/>
      <c r="V99" s="57"/>
      <c r="W99" s="57"/>
      <c r="X99" s="57"/>
      <c r="Y99" s="57"/>
      <c r="Z99" s="57"/>
      <c r="AA99" s="57"/>
      <c r="AB99" s="61"/>
      <c r="AC99" s="61"/>
      <c r="AD99" s="61"/>
      <c r="AE99" s="61"/>
      <c r="AF99" s="61"/>
      <c r="AG99" s="61"/>
      <c r="AH99" s="61"/>
      <c r="AI99" s="61"/>
      <c r="AJ99" s="61"/>
      <c r="AK99" s="61"/>
      <c r="AL99" s="61"/>
      <c r="AM99" s="61"/>
      <c r="AN99" s="61"/>
    </row>
    <row r="100" spans="2:40" s="59" customFormat="1" ht="15.5" customHeight="1">
      <c r="B100" s="57"/>
      <c r="C100" s="58"/>
      <c r="D100" s="57"/>
      <c r="S100" s="60"/>
      <c r="T100" s="57"/>
      <c r="U100" s="57"/>
      <c r="V100" s="57"/>
      <c r="W100" s="57"/>
      <c r="X100" s="57"/>
      <c r="Y100" s="57"/>
      <c r="Z100" s="57"/>
      <c r="AA100" s="57"/>
      <c r="AB100" s="61"/>
      <c r="AC100" s="61"/>
      <c r="AD100" s="61"/>
      <c r="AE100" s="61"/>
      <c r="AF100" s="61"/>
      <c r="AG100" s="61"/>
      <c r="AH100" s="61"/>
      <c r="AI100" s="61"/>
      <c r="AJ100" s="61"/>
      <c r="AK100" s="61"/>
      <c r="AL100" s="61"/>
      <c r="AM100" s="61"/>
      <c r="AN100" s="61"/>
    </row>
    <row r="101" spans="2:40" s="59" customFormat="1" ht="15.5" customHeight="1">
      <c r="B101" s="57"/>
      <c r="C101" s="58"/>
      <c r="D101" s="57"/>
      <c r="S101" s="60"/>
      <c r="T101" s="57"/>
      <c r="U101" s="57"/>
      <c r="V101" s="57"/>
      <c r="W101" s="57"/>
      <c r="X101" s="57"/>
      <c r="Y101" s="57"/>
      <c r="Z101" s="57"/>
      <c r="AA101" s="57"/>
      <c r="AB101" s="61"/>
      <c r="AC101" s="61"/>
      <c r="AD101" s="61"/>
      <c r="AE101" s="61"/>
      <c r="AF101" s="61"/>
      <c r="AG101" s="61"/>
      <c r="AH101" s="61"/>
      <c r="AI101" s="61"/>
      <c r="AJ101" s="61"/>
      <c r="AK101" s="61"/>
      <c r="AL101" s="61"/>
      <c r="AM101" s="61"/>
      <c r="AN101" s="61"/>
    </row>
    <row r="102" spans="2:40" s="59" customFormat="1" ht="15.5" customHeight="1">
      <c r="B102" s="57"/>
      <c r="C102" s="58"/>
      <c r="D102" s="57"/>
      <c r="S102" s="60"/>
      <c r="T102" s="57"/>
      <c r="U102" s="57"/>
      <c r="V102" s="57"/>
      <c r="W102" s="57"/>
      <c r="X102" s="57"/>
      <c r="Y102" s="57"/>
      <c r="Z102" s="57"/>
      <c r="AA102" s="57"/>
      <c r="AB102" s="61"/>
      <c r="AC102" s="61"/>
      <c r="AD102" s="61"/>
      <c r="AE102" s="61"/>
      <c r="AF102" s="61"/>
      <c r="AG102" s="61"/>
      <c r="AH102" s="61"/>
      <c r="AI102" s="61"/>
      <c r="AJ102" s="61"/>
      <c r="AK102" s="61"/>
      <c r="AL102" s="61"/>
      <c r="AM102" s="61"/>
      <c r="AN102" s="61"/>
    </row>
    <row r="103" spans="2:40" s="59" customFormat="1" ht="15.5" customHeight="1">
      <c r="B103" s="57"/>
      <c r="C103" s="58"/>
      <c r="D103" s="57"/>
      <c r="S103" s="60"/>
      <c r="T103" s="57"/>
      <c r="U103" s="57"/>
      <c r="V103" s="57"/>
      <c r="W103" s="57"/>
      <c r="X103" s="57"/>
      <c r="Y103" s="57"/>
      <c r="Z103" s="57"/>
      <c r="AA103" s="57"/>
      <c r="AB103" s="61"/>
      <c r="AC103" s="61"/>
      <c r="AD103" s="61"/>
      <c r="AE103" s="61"/>
      <c r="AF103" s="61"/>
      <c r="AG103" s="61"/>
      <c r="AH103" s="61"/>
      <c r="AI103" s="61"/>
      <c r="AJ103" s="61"/>
      <c r="AK103" s="61"/>
      <c r="AL103" s="61"/>
      <c r="AM103" s="61"/>
      <c r="AN103" s="61"/>
    </row>
    <row r="104" spans="2:40" s="59" customFormat="1" ht="15.5" customHeight="1">
      <c r="B104" s="57"/>
      <c r="C104" s="58"/>
      <c r="D104" s="57"/>
      <c r="S104" s="60"/>
      <c r="T104" s="57"/>
      <c r="U104" s="57"/>
      <c r="V104" s="57"/>
      <c r="W104" s="57"/>
      <c r="X104" s="57"/>
      <c r="Y104" s="57"/>
      <c r="Z104" s="57"/>
      <c r="AA104" s="57"/>
      <c r="AB104" s="61"/>
      <c r="AC104" s="61"/>
      <c r="AD104" s="61"/>
      <c r="AE104" s="61"/>
      <c r="AF104" s="61"/>
      <c r="AG104" s="61"/>
      <c r="AH104" s="61"/>
      <c r="AI104" s="61"/>
      <c r="AJ104" s="61"/>
      <c r="AK104" s="61"/>
      <c r="AL104" s="61"/>
      <c r="AM104" s="61"/>
      <c r="AN104" s="61"/>
    </row>
    <row r="105" spans="2:40" s="59" customFormat="1" ht="15.5" customHeight="1">
      <c r="B105" s="57"/>
      <c r="C105" s="58"/>
      <c r="D105" s="57"/>
      <c r="S105" s="60"/>
      <c r="T105" s="57"/>
      <c r="U105" s="57"/>
      <c r="V105" s="57"/>
      <c r="W105" s="57"/>
      <c r="X105" s="57"/>
      <c r="Y105" s="57"/>
      <c r="Z105" s="57"/>
      <c r="AA105" s="57"/>
      <c r="AB105" s="61"/>
      <c r="AC105" s="61"/>
      <c r="AD105" s="61"/>
      <c r="AE105" s="61"/>
      <c r="AF105" s="61"/>
      <c r="AG105" s="61"/>
      <c r="AH105" s="61"/>
      <c r="AI105" s="61"/>
      <c r="AJ105" s="61"/>
      <c r="AK105" s="61"/>
      <c r="AL105" s="61"/>
      <c r="AM105" s="61"/>
      <c r="AN105" s="61"/>
    </row>
    <row r="106" spans="2:40" s="59" customFormat="1" ht="15.5" customHeight="1">
      <c r="B106" s="57"/>
      <c r="C106" s="58"/>
      <c r="D106" s="57"/>
      <c r="S106" s="60"/>
      <c r="T106" s="57"/>
      <c r="U106" s="57"/>
      <c r="V106" s="57"/>
      <c r="W106" s="57"/>
      <c r="X106" s="57"/>
      <c r="Y106" s="57"/>
      <c r="Z106" s="57"/>
      <c r="AA106" s="57"/>
      <c r="AB106" s="61"/>
      <c r="AC106" s="61"/>
      <c r="AD106" s="61"/>
      <c r="AE106" s="61"/>
      <c r="AF106" s="61"/>
      <c r="AG106" s="61"/>
      <c r="AH106" s="61"/>
      <c r="AI106" s="61"/>
      <c r="AJ106" s="61"/>
      <c r="AK106" s="61"/>
      <c r="AL106" s="61"/>
      <c r="AM106" s="61"/>
      <c r="AN106" s="61"/>
    </row>
    <row r="107" spans="2:40" s="59" customFormat="1" ht="15.5" customHeight="1">
      <c r="B107" s="57"/>
      <c r="C107" s="58"/>
      <c r="D107" s="57"/>
      <c r="S107" s="60"/>
      <c r="T107" s="57"/>
      <c r="U107" s="57"/>
      <c r="V107" s="57"/>
      <c r="W107" s="57"/>
      <c r="X107" s="57"/>
      <c r="Y107" s="57"/>
      <c r="Z107" s="57"/>
      <c r="AA107" s="57"/>
      <c r="AB107" s="61"/>
      <c r="AC107" s="61"/>
      <c r="AD107" s="61"/>
      <c r="AE107" s="61"/>
      <c r="AF107" s="61"/>
      <c r="AG107" s="61"/>
      <c r="AH107" s="61"/>
      <c r="AI107" s="61"/>
      <c r="AJ107" s="61"/>
      <c r="AK107" s="61"/>
      <c r="AL107" s="61"/>
      <c r="AM107" s="61"/>
      <c r="AN107" s="61"/>
    </row>
    <row r="108" spans="2:40" s="59" customFormat="1" ht="15.5" customHeight="1">
      <c r="B108" s="57"/>
      <c r="C108" s="58"/>
      <c r="D108" s="57"/>
      <c r="S108" s="60"/>
      <c r="T108" s="57"/>
      <c r="U108" s="57"/>
      <c r="V108" s="57"/>
      <c r="W108" s="57"/>
      <c r="X108" s="57"/>
      <c r="Y108" s="57"/>
      <c r="Z108" s="57"/>
      <c r="AA108" s="57"/>
      <c r="AB108" s="61"/>
      <c r="AC108" s="61"/>
      <c r="AD108" s="61"/>
      <c r="AE108" s="61"/>
      <c r="AF108" s="61"/>
      <c r="AG108" s="61"/>
      <c r="AH108" s="61"/>
      <c r="AI108" s="61"/>
      <c r="AJ108" s="61"/>
      <c r="AK108" s="61"/>
      <c r="AL108" s="61"/>
      <c r="AM108" s="61"/>
      <c r="AN108" s="61"/>
    </row>
    <row r="109" spans="2:40" s="59" customFormat="1" ht="15.5" customHeight="1">
      <c r="B109" s="57"/>
      <c r="C109" s="58"/>
      <c r="D109" s="57"/>
      <c r="S109" s="60"/>
      <c r="T109" s="57"/>
      <c r="U109" s="57"/>
      <c r="V109" s="57"/>
      <c r="W109" s="57"/>
      <c r="X109" s="57"/>
      <c r="Y109" s="57"/>
      <c r="Z109" s="57"/>
      <c r="AA109" s="57"/>
      <c r="AB109" s="61"/>
      <c r="AC109" s="61"/>
      <c r="AD109" s="61"/>
      <c r="AE109" s="61"/>
      <c r="AF109" s="61"/>
      <c r="AG109" s="61"/>
      <c r="AH109" s="61"/>
      <c r="AI109" s="61"/>
      <c r="AJ109" s="61"/>
      <c r="AK109" s="61"/>
      <c r="AL109" s="61"/>
      <c r="AM109" s="61"/>
      <c r="AN109" s="61"/>
    </row>
    <row r="110" spans="2:40" s="59" customFormat="1" ht="15.5" customHeight="1">
      <c r="B110" s="57"/>
      <c r="C110" s="58"/>
      <c r="D110" s="57"/>
      <c r="S110" s="60"/>
      <c r="T110" s="57"/>
      <c r="U110" s="57"/>
      <c r="V110" s="57"/>
      <c r="W110" s="57"/>
      <c r="X110" s="57"/>
      <c r="Y110" s="57"/>
      <c r="Z110" s="57"/>
      <c r="AA110" s="57"/>
      <c r="AB110" s="61"/>
      <c r="AC110" s="61"/>
      <c r="AD110" s="61"/>
      <c r="AE110" s="61"/>
      <c r="AF110" s="61"/>
      <c r="AG110" s="61"/>
      <c r="AH110" s="61"/>
      <c r="AI110" s="61"/>
      <c r="AJ110" s="61"/>
      <c r="AK110" s="61"/>
      <c r="AL110" s="61"/>
      <c r="AM110" s="61"/>
      <c r="AN110" s="61"/>
    </row>
    <row r="111" spans="2:40" s="59" customFormat="1" ht="15.5" customHeight="1">
      <c r="B111" s="57"/>
      <c r="C111" s="58"/>
      <c r="D111" s="57"/>
      <c r="S111" s="60"/>
      <c r="T111" s="57"/>
      <c r="U111" s="57"/>
      <c r="V111" s="57"/>
      <c r="W111" s="57"/>
      <c r="X111" s="57"/>
      <c r="Y111" s="57"/>
      <c r="Z111" s="57"/>
      <c r="AA111" s="57"/>
      <c r="AB111" s="61"/>
      <c r="AC111" s="61"/>
      <c r="AD111" s="61"/>
      <c r="AE111" s="61"/>
      <c r="AF111" s="61"/>
      <c r="AG111" s="61"/>
      <c r="AH111" s="61"/>
      <c r="AI111" s="61"/>
      <c r="AJ111" s="61"/>
      <c r="AK111" s="61"/>
      <c r="AL111" s="61"/>
      <c r="AM111" s="61"/>
      <c r="AN111" s="61"/>
    </row>
    <row r="112" spans="2:40" s="59" customFormat="1" ht="15.5" customHeight="1">
      <c r="B112" s="57"/>
      <c r="C112" s="58"/>
      <c r="D112" s="57"/>
      <c r="S112" s="60"/>
      <c r="T112" s="57"/>
      <c r="U112" s="57"/>
      <c r="V112" s="57"/>
      <c r="W112" s="57"/>
      <c r="X112" s="57"/>
      <c r="Y112" s="57"/>
      <c r="Z112" s="57"/>
      <c r="AA112" s="57"/>
      <c r="AB112" s="61"/>
      <c r="AC112" s="61"/>
      <c r="AD112" s="61"/>
      <c r="AE112" s="61"/>
      <c r="AF112" s="61"/>
      <c r="AG112" s="61"/>
      <c r="AH112" s="61"/>
      <c r="AI112" s="61"/>
      <c r="AJ112" s="61"/>
      <c r="AK112" s="61"/>
      <c r="AL112" s="61"/>
      <c r="AM112" s="61"/>
      <c r="AN112" s="61"/>
    </row>
    <row r="113" spans="2:40" s="59" customFormat="1" ht="15.5" customHeight="1">
      <c r="B113" s="57"/>
      <c r="C113" s="58"/>
      <c r="D113" s="57"/>
      <c r="S113" s="60"/>
      <c r="T113" s="57"/>
      <c r="U113" s="57"/>
      <c r="V113" s="57"/>
      <c r="W113" s="57"/>
      <c r="X113" s="57"/>
      <c r="Y113" s="57"/>
      <c r="Z113" s="57"/>
      <c r="AA113" s="57"/>
      <c r="AB113" s="61"/>
      <c r="AC113" s="61"/>
      <c r="AD113" s="61"/>
      <c r="AE113" s="61"/>
      <c r="AF113" s="61"/>
      <c r="AG113" s="61"/>
      <c r="AH113" s="61"/>
      <c r="AI113" s="61"/>
      <c r="AJ113" s="61"/>
      <c r="AK113" s="61"/>
      <c r="AL113" s="61"/>
      <c r="AM113" s="61"/>
      <c r="AN113" s="61"/>
    </row>
    <row r="114" spans="2:40" s="59" customFormat="1" ht="15.5" customHeight="1">
      <c r="B114" s="57"/>
      <c r="C114" s="58"/>
      <c r="D114" s="57"/>
      <c r="S114" s="60"/>
      <c r="T114" s="57"/>
      <c r="U114" s="57"/>
      <c r="V114" s="57"/>
      <c r="W114" s="57"/>
      <c r="X114" s="57"/>
      <c r="Y114" s="57"/>
      <c r="Z114" s="57"/>
      <c r="AA114" s="57"/>
      <c r="AB114" s="61"/>
      <c r="AC114" s="61"/>
      <c r="AD114" s="61"/>
      <c r="AE114" s="61"/>
      <c r="AF114" s="61"/>
      <c r="AG114" s="61"/>
      <c r="AH114" s="61"/>
      <c r="AI114" s="61"/>
      <c r="AJ114" s="61"/>
      <c r="AK114" s="61"/>
      <c r="AL114" s="61"/>
      <c r="AM114" s="61"/>
      <c r="AN114" s="61"/>
    </row>
    <row r="115" spans="2:40" s="59" customFormat="1" ht="15.5" customHeight="1">
      <c r="B115" s="57"/>
      <c r="C115" s="58"/>
      <c r="D115" s="57"/>
      <c r="S115" s="60"/>
      <c r="T115" s="57"/>
      <c r="U115" s="57"/>
      <c r="V115" s="57"/>
      <c r="W115" s="57"/>
      <c r="X115" s="57"/>
      <c r="Y115" s="57"/>
      <c r="Z115" s="57"/>
      <c r="AA115" s="57"/>
      <c r="AB115" s="61"/>
      <c r="AC115" s="61"/>
      <c r="AD115" s="61"/>
      <c r="AE115" s="61"/>
      <c r="AF115" s="61"/>
      <c r="AG115" s="61"/>
      <c r="AH115" s="61"/>
      <c r="AI115" s="61"/>
      <c r="AJ115" s="61"/>
      <c r="AK115" s="61"/>
      <c r="AL115" s="61"/>
      <c r="AM115" s="61"/>
      <c r="AN115" s="61"/>
    </row>
    <row r="116" spans="2:40" s="59" customFormat="1" ht="15.5" customHeight="1">
      <c r="B116" s="57"/>
      <c r="C116" s="58"/>
      <c r="D116" s="57"/>
      <c r="S116" s="60"/>
      <c r="T116" s="57"/>
      <c r="U116" s="57"/>
      <c r="V116" s="57"/>
      <c r="W116" s="57"/>
      <c r="X116" s="57"/>
      <c r="Y116" s="57"/>
      <c r="Z116" s="57"/>
      <c r="AA116" s="57"/>
      <c r="AB116" s="61"/>
      <c r="AC116" s="61"/>
      <c r="AD116" s="61"/>
      <c r="AE116" s="61"/>
      <c r="AF116" s="61"/>
      <c r="AG116" s="61"/>
      <c r="AH116" s="61"/>
      <c r="AI116" s="61"/>
      <c r="AJ116" s="61"/>
      <c r="AK116" s="61"/>
      <c r="AL116" s="61"/>
      <c r="AM116" s="61"/>
      <c r="AN116" s="61"/>
    </row>
    <row r="117" spans="2:40" s="59" customFormat="1" ht="15.5" customHeight="1">
      <c r="B117" s="57"/>
      <c r="C117" s="58"/>
      <c r="D117" s="57"/>
      <c r="S117" s="60"/>
      <c r="T117" s="57"/>
      <c r="U117" s="57"/>
      <c r="V117" s="57"/>
      <c r="W117" s="57"/>
      <c r="X117" s="57"/>
      <c r="Y117" s="57"/>
      <c r="Z117" s="57"/>
      <c r="AA117" s="57"/>
      <c r="AB117" s="61"/>
      <c r="AC117" s="61"/>
      <c r="AD117" s="61"/>
      <c r="AE117" s="61"/>
      <c r="AF117" s="61"/>
      <c r="AG117" s="61"/>
      <c r="AH117" s="61"/>
      <c r="AI117" s="61"/>
      <c r="AJ117" s="61"/>
      <c r="AK117" s="61"/>
      <c r="AL117" s="61"/>
      <c r="AM117" s="61"/>
      <c r="AN117" s="61"/>
    </row>
    <row r="118" spans="2:40" s="59" customFormat="1" ht="15.5" customHeight="1">
      <c r="B118" s="57"/>
      <c r="C118" s="58"/>
      <c r="D118" s="57"/>
      <c r="S118" s="60"/>
      <c r="T118" s="57"/>
      <c r="U118" s="57"/>
      <c r="V118" s="57"/>
      <c r="W118" s="57"/>
      <c r="X118" s="57"/>
      <c r="Y118" s="57"/>
      <c r="Z118" s="57"/>
      <c r="AA118" s="57"/>
      <c r="AB118" s="61"/>
      <c r="AC118" s="61"/>
      <c r="AD118" s="61"/>
      <c r="AE118" s="61"/>
      <c r="AF118" s="61"/>
      <c r="AG118" s="61"/>
      <c r="AH118" s="61"/>
      <c r="AI118" s="61"/>
      <c r="AJ118" s="61"/>
      <c r="AK118" s="61"/>
      <c r="AL118" s="61"/>
      <c r="AM118" s="61"/>
      <c r="AN118" s="61"/>
    </row>
    <row r="119" spans="2:40" s="59" customFormat="1" ht="15.5" customHeight="1">
      <c r="B119" s="57"/>
      <c r="C119" s="58"/>
      <c r="D119" s="57"/>
      <c r="S119" s="60"/>
      <c r="T119" s="57"/>
      <c r="U119" s="57"/>
      <c r="V119" s="57"/>
      <c r="W119" s="57"/>
      <c r="X119" s="57"/>
      <c r="Y119" s="57"/>
      <c r="Z119" s="57"/>
      <c r="AA119" s="57"/>
      <c r="AB119" s="61"/>
      <c r="AC119" s="61"/>
      <c r="AD119" s="61"/>
      <c r="AE119" s="61"/>
      <c r="AF119" s="61"/>
      <c r="AG119" s="61"/>
      <c r="AH119" s="61"/>
      <c r="AI119" s="61"/>
      <c r="AJ119" s="61"/>
      <c r="AK119" s="61"/>
      <c r="AL119" s="61"/>
      <c r="AM119" s="61"/>
      <c r="AN119" s="61"/>
    </row>
    <row r="120" spans="2:40" s="59" customFormat="1" ht="15.5" customHeight="1">
      <c r="B120" s="57"/>
      <c r="C120" s="58"/>
      <c r="D120" s="57"/>
      <c r="S120" s="60"/>
      <c r="T120" s="57"/>
      <c r="U120" s="57"/>
      <c r="V120" s="57"/>
      <c r="W120" s="57"/>
      <c r="X120" s="57"/>
      <c r="Y120" s="57"/>
      <c r="Z120" s="57"/>
      <c r="AA120" s="57"/>
      <c r="AB120" s="61"/>
      <c r="AC120" s="61"/>
      <c r="AD120" s="61"/>
      <c r="AE120" s="61"/>
      <c r="AF120" s="61"/>
      <c r="AG120" s="61"/>
      <c r="AH120" s="61"/>
      <c r="AI120" s="61"/>
      <c r="AJ120" s="61"/>
      <c r="AK120" s="61"/>
      <c r="AL120" s="61"/>
      <c r="AM120" s="61"/>
      <c r="AN120" s="61"/>
    </row>
    <row r="121" spans="2:40" s="59" customFormat="1" ht="15.5" customHeight="1">
      <c r="B121" s="57"/>
      <c r="C121" s="58"/>
      <c r="D121" s="57"/>
      <c r="S121" s="60"/>
      <c r="T121" s="57"/>
      <c r="U121" s="57"/>
      <c r="V121" s="57"/>
      <c r="W121" s="57"/>
      <c r="X121" s="57"/>
      <c r="Y121" s="57"/>
      <c r="Z121" s="57"/>
      <c r="AA121" s="57"/>
      <c r="AB121" s="61"/>
      <c r="AC121" s="61"/>
      <c r="AD121" s="61"/>
      <c r="AE121" s="61"/>
      <c r="AF121" s="61"/>
      <c r="AG121" s="61"/>
      <c r="AH121" s="61"/>
      <c r="AI121" s="61"/>
      <c r="AJ121" s="61"/>
      <c r="AK121" s="61"/>
      <c r="AL121" s="61"/>
      <c r="AM121" s="61"/>
      <c r="AN121" s="61"/>
    </row>
    <row r="122" spans="2:40" s="59" customFormat="1" ht="15.5" customHeight="1">
      <c r="B122" s="57"/>
      <c r="C122" s="58"/>
      <c r="D122" s="57"/>
      <c r="S122" s="60"/>
      <c r="T122" s="57"/>
      <c r="U122" s="57"/>
      <c r="V122" s="57"/>
      <c r="W122" s="57"/>
      <c r="X122" s="57"/>
      <c r="Y122" s="57"/>
      <c r="Z122" s="57"/>
      <c r="AA122" s="57"/>
      <c r="AB122" s="61"/>
      <c r="AC122" s="61"/>
      <c r="AD122" s="61"/>
      <c r="AE122" s="61"/>
      <c r="AF122" s="61"/>
      <c r="AG122" s="61"/>
      <c r="AH122" s="61"/>
      <c r="AI122" s="61"/>
      <c r="AJ122" s="61"/>
      <c r="AK122" s="61"/>
      <c r="AL122" s="61"/>
      <c r="AM122" s="61"/>
      <c r="AN122" s="61"/>
    </row>
    <row r="123" spans="2:40" s="59" customFormat="1" ht="15.5" customHeight="1">
      <c r="B123" s="57"/>
      <c r="C123" s="58"/>
      <c r="D123" s="57"/>
      <c r="S123" s="60"/>
      <c r="T123" s="57"/>
      <c r="U123" s="57"/>
      <c r="V123" s="57"/>
      <c r="W123" s="57"/>
      <c r="X123" s="57"/>
      <c r="Y123" s="57"/>
      <c r="Z123" s="57"/>
      <c r="AA123" s="57"/>
      <c r="AB123" s="61"/>
      <c r="AC123" s="61"/>
      <c r="AD123" s="61"/>
      <c r="AE123" s="61"/>
      <c r="AF123" s="61"/>
      <c r="AG123" s="61"/>
      <c r="AH123" s="61"/>
      <c r="AI123" s="61"/>
      <c r="AJ123" s="61"/>
      <c r="AK123" s="61"/>
      <c r="AL123" s="61"/>
      <c r="AM123" s="61"/>
      <c r="AN123" s="61"/>
    </row>
    <row r="124" spans="2:40" s="59" customFormat="1" ht="15.5" customHeight="1">
      <c r="B124" s="57"/>
      <c r="C124" s="58"/>
      <c r="D124" s="57"/>
      <c r="S124" s="60"/>
      <c r="T124" s="57"/>
      <c r="U124" s="57"/>
      <c r="V124" s="57"/>
      <c r="W124" s="57"/>
      <c r="X124" s="57"/>
      <c r="Y124" s="57"/>
      <c r="Z124" s="57"/>
      <c r="AA124" s="57"/>
      <c r="AB124" s="61"/>
      <c r="AC124" s="61"/>
      <c r="AD124" s="61"/>
      <c r="AE124" s="61"/>
      <c r="AF124" s="61"/>
      <c r="AG124" s="61"/>
      <c r="AH124" s="61"/>
      <c r="AI124" s="61"/>
      <c r="AJ124" s="61"/>
      <c r="AK124" s="61"/>
      <c r="AL124" s="61"/>
      <c r="AM124" s="61"/>
      <c r="AN124" s="61"/>
    </row>
    <row r="125" spans="2:40" s="59" customFormat="1" ht="15.5" customHeight="1">
      <c r="B125" s="57"/>
      <c r="C125" s="58"/>
      <c r="D125" s="57"/>
      <c r="S125" s="60"/>
      <c r="T125" s="57"/>
      <c r="U125" s="57"/>
      <c r="V125" s="57"/>
      <c r="W125" s="57"/>
      <c r="X125" s="57"/>
      <c r="Y125" s="57"/>
      <c r="Z125" s="57"/>
      <c r="AA125" s="57"/>
      <c r="AB125" s="61"/>
      <c r="AC125" s="61"/>
      <c r="AD125" s="61"/>
      <c r="AE125" s="61"/>
      <c r="AF125" s="61"/>
      <c r="AG125" s="61"/>
      <c r="AH125" s="61"/>
      <c r="AI125" s="61"/>
      <c r="AJ125" s="61"/>
      <c r="AK125" s="61"/>
      <c r="AL125" s="61"/>
      <c r="AM125" s="61"/>
      <c r="AN125" s="61"/>
    </row>
    <row r="126" spans="2:40" s="59" customFormat="1" ht="15.5" customHeight="1">
      <c r="B126" s="57"/>
      <c r="C126" s="58"/>
      <c r="D126" s="57"/>
      <c r="S126" s="60"/>
      <c r="T126" s="57"/>
      <c r="U126" s="57"/>
      <c r="V126" s="57"/>
      <c r="W126" s="57"/>
      <c r="X126" s="57"/>
      <c r="Y126" s="57"/>
      <c r="Z126" s="57"/>
      <c r="AA126" s="57"/>
      <c r="AB126" s="61"/>
      <c r="AC126" s="61"/>
      <c r="AD126" s="61"/>
      <c r="AE126" s="61"/>
      <c r="AF126" s="61"/>
      <c r="AG126" s="61"/>
      <c r="AH126" s="61"/>
      <c r="AI126" s="61"/>
      <c r="AJ126" s="61"/>
      <c r="AK126" s="61"/>
      <c r="AL126" s="61"/>
      <c r="AM126" s="61"/>
      <c r="AN126" s="61"/>
    </row>
    <row r="127" spans="2:40" s="59" customFormat="1" ht="15.5" customHeight="1">
      <c r="B127" s="57"/>
      <c r="C127" s="58"/>
      <c r="D127" s="57"/>
      <c r="S127" s="60"/>
      <c r="T127" s="57"/>
      <c r="U127" s="57"/>
      <c r="V127" s="57"/>
      <c r="W127" s="57"/>
      <c r="X127" s="57"/>
      <c r="Y127" s="57"/>
      <c r="Z127" s="57"/>
      <c r="AA127" s="57"/>
      <c r="AB127" s="61"/>
      <c r="AC127" s="61"/>
      <c r="AD127" s="61"/>
      <c r="AE127" s="61"/>
      <c r="AF127" s="61"/>
      <c r="AG127" s="61"/>
      <c r="AH127" s="61"/>
      <c r="AI127" s="61"/>
      <c r="AJ127" s="61"/>
      <c r="AK127" s="61"/>
      <c r="AL127" s="61"/>
      <c r="AM127" s="61"/>
      <c r="AN127" s="61"/>
    </row>
    <row r="128" spans="2:40" s="59" customFormat="1" ht="15.5" customHeight="1">
      <c r="B128" s="57"/>
      <c r="C128" s="58"/>
      <c r="D128" s="57"/>
      <c r="S128" s="60"/>
      <c r="T128" s="57"/>
      <c r="U128" s="57"/>
      <c r="V128" s="57"/>
      <c r="W128" s="57"/>
      <c r="X128" s="57"/>
      <c r="Y128" s="57"/>
      <c r="Z128" s="57"/>
      <c r="AA128" s="57"/>
      <c r="AB128" s="61"/>
      <c r="AC128" s="61"/>
      <c r="AD128" s="61"/>
      <c r="AE128" s="61"/>
      <c r="AF128" s="61"/>
      <c r="AG128" s="61"/>
      <c r="AH128" s="61"/>
      <c r="AI128" s="61"/>
      <c r="AJ128" s="61"/>
      <c r="AK128" s="61"/>
      <c r="AL128" s="61"/>
      <c r="AM128" s="61"/>
      <c r="AN128" s="61"/>
    </row>
    <row r="129" spans="2:40" s="59" customFormat="1" ht="15.5" customHeight="1">
      <c r="B129" s="57"/>
      <c r="C129" s="58"/>
      <c r="D129" s="57"/>
      <c r="S129" s="60"/>
      <c r="T129" s="57"/>
      <c r="U129" s="57"/>
      <c r="V129" s="57"/>
      <c r="W129" s="57"/>
      <c r="X129" s="57"/>
      <c r="Y129" s="57"/>
      <c r="Z129" s="57"/>
      <c r="AA129" s="57"/>
      <c r="AB129" s="61"/>
      <c r="AC129" s="61"/>
      <c r="AD129" s="61"/>
      <c r="AE129" s="61"/>
      <c r="AF129" s="61"/>
      <c r="AG129" s="61"/>
      <c r="AH129" s="61"/>
      <c r="AI129" s="61"/>
      <c r="AJ129" s="61"/>
      <c r="AK129" s="61"/>
      <c r="AL129" s="61"/>
      <c r="AM129" s="61"/>
      <c r="AN129" s="61"/>
    </row>
    <row r="130" spans="2:40" s="59" customFormat="1" ht="15.5" customHeight="1">
      <c r="B130" s="57"/>
      <c r="C130" s="58"/>
      <c r="D130" s="57"/>
      <c r="S130" s="60"/>
      <c r="T130" s="57"/>
      <c r="U130" s="57"/>
      <c r="V130" s="57"/>
      <c r="W130" s="57"/>
      <c r="X130" s="57"/>
      <c r="Y130" s="57"/>
      <c r="Z130" s="57"/>
      <c r="AA130" s="57"/>
      <c r="AB130" s="61"/>
      <c r="AC130" s="61"/>
      <c r="AD130" s="61"/>
      <c r="AE130" s="61"/>
      <c r="AF130" s="61"/>
      <c r="AG130" s="61"/>
      <c r="AH130" s="61"/>
      <c r="AI130" s="61"/>
      <c r="AJ130" s="61"/>
      <c r="AK130" s="61"/>
      <c r="AL130" s="61"/>
      <c r="AM130" s="61"/>
      <c r="AN130" s="61"/>
    </row>
    <row r="131" spans="2:40" s="59" customFormat="1" ht="15.5" customHeight="1">
      <c r="B131" s="57"/>
      <c r="C131" s="58"/>
      <c r="D131" s="57"/>
      <c r="S131" s="60"/>
      <c r="T131" s="57"/>
      <c r="U131" s="57"/>
      <c r="V131" s="57"/>
      <c r="W131" s="57"/>
      <c r="X131" s="57"/>
      <c r="Y131" s="57"/>
      <c r="Z131" s="57"/>
      <c r="AA131" s="57"/>
      <c r="AB131" s="61"/>
      <c r="AC131" s="61"/>
      <c r="AD131" s="61"/>
      <c r="AE131" s="61"/>
      <c r="AF131" s="61"/>
      <c r="AG131" s="61"/>
      <c r="AH131" s="61"/>
      <c r="AI131" s="61"/>
      <c r="AJ131" s="61"/>
      <c r="AK131" s="61"/>
      <c r="AL131" s="61"/>
      <c r="AM131" s="61"/>
      <c r="AN131" s="61"/>
    </row>
    <row r="132" spans="2:40" s="59" customFormat="1" ht="15.5" customHeight="1">
      <c r="B132" s="57"/>
      <c r="C132" s="58"/>
      <c r="D132" s="57"/>
      <c r="S132" s="60"/>
      <c r="T132" s="57"/>
      <c r="U132" s="57"/>
      <c r="V132" s="57"/>
      <c r="W132" s="57"/>
      <c r="X132" s="57"/>
      <c r="Y132" s="57"/>
      <c r="Z132" s="57"/>
      <c r="AA132" s="57"/>
      <c r="AB132" s="61"/>
      <c r="AC132" s="61"/>
      <c r="AD132" s="61"/>
      <c r="AE132" s="61"/>
      <c r="AF132" s="61"/>
      <c r="AG132" s="61"/>
      <c r="AH132" s="61"/>
      <c r="AI132" s="61"/>
      <c r="AJ132" s="61"/>
      <c r="AK132" s="61"/>
      <c r="AL132" s="61"/>
      <c r="AM132" s="61"/>
      <c r="AN132" s="61"/>
    </row>
    <row r="133" spans="2:40" s="59" customFormat="1" ht="15.5" customHeight="1">
      <c r="B133" s="57"/>
      <c r="C133" s="58"/>
      <c r="D133" s="57"/>
      <c r="S133" s="60"/>
      <c r="T133" s="57"/>
      <c r="U133" s="57"/>
      <c r="V133" s="57"/>
      <c r="W133" s="57"/>
      <c r="X133" s="57"/>
      <c r="Y133" s="57"/>
      <c r="Z133" s="57"/>
      <c r="AA133" s="57"/>
      <c r="AB133" s="61"/>
      <c r="AC133" s="61"/>
      <c r="AD133" s="61"/>
      <c r="AE133" s="61"/>
      <c r="AF133" s="61"/>
      <c r="AG133" s="61"/>
      <c r="AH133" s="61"/>
      <c r="AI133" s="61"/>
      <c r="AJ133" s="61"/>
      <c r="AK133" s="61"/>
      <c r="AL133" s="61"/>
      <c r="AM133" s="61"/>
      <c r="AN133" s="61"/>
    </row>
    <row r="134" spans="2:40" s="59" customFormat="1" ht="15.5" customHeight="1">
      <c r="B134" s="57"/>
      <c r="C134" s="58"/>
      <c r="D134" s="57"/>
      <c r="S134" s="60"/>
      <c r="T134" s="57"/>
      <c r="U134" s="57"/>
      <c r="V134" s="57"/>
      <c r="W134" s="57"/>
      <c r="X134" s="57"/>
      <c r="Y134" s="57"/>
      <c r="Z134" s="57"/>
      <c r="AA134" s="57"/>
      <c r="AB134" s="61"/>
      <c r="AC134" s="61"/>
      <c r="AD134" s="61"/>
      <c r="AE134" s="61"/>
      <c r="AF134" s="61"/>
      <c r="AG134" s="61"/>
      <c r="AH134" s="61"/>
      <c r="AI134" s="61"/>
      <c r="AJ134" s="61"/>
      <c r="AK134" s="61"/>
      <c r="AL134" s="61"/>
      <c r="AM134" s="61"/>
      <c r="AN134" s="61"/>
    </row>
    <row r="135" spans="2:40" s="59" customFormat="1" ht="15.5" customHeight="1">
      <c r="B135" s="57"/>
      <c r="C135" s="58"/>
      <c r="D135" s="57"/>
      <c r="S135" s="60"/>
      <c r="T135" s="57"/>
      <c r="U135" s="57"/>
      <c r="V135" s="57"/>
      <c r="W135" s="57"/>
      <c r="X135" s="57"/>
      <c r="Y135" s="57"/>
      <c r="Z135" s="57"/>
      <c r="AA135" s="57"/>
      <c r="AB135" s="61"/>
      <c r="AC135" s="61"/>
      <c r="AD135" s="61"/>
      <c r="AE135" s="61"/>
      <c r="AF135" s="61"/>
      <c r="AG135" s="61"/>
      <c r="AH135" s="61"/>
      <c r="AI135" s="61"/>
      <c r="AJ135" s="61"/>
      <c r="AK135" s="61"/>
      <c r="AL135" s="61"/>
      <c r="AM135" s="61"/>
      <c r="AN135" s="61"/>
    </row>
    <row r="136" spans="2:40" s="59" customFormat="1" ht="15.5" customHeight="1">
      <c r="B136" s="57"/>
      <c r="C136" s="58"/>
      <c r="D136" s="57"/>
      <c r="S136" s="60"/>
      <c r="T136" s="57"/>
      <c r="U136" s="57"/>
      <c r="V136" s="57"/>
      <c r="W136" s="57"/>
      <c r="X136" s="57"/>
      <c r="Y136" s="57"/>
      <c r="Z136" s="57"/>
      <c r="AA136" s="57"/>
      <c r="AB136" s="61"/>
      <c r="AC136" s="61"/>
      <c r="AD136" s="61"/>
      <c r="AE136" s="61"/>
      <c r="AF136" s="61"/>
      <c r="AG136" s="61"/>
      <c r="AH136" s="61"/>
      <c r="AI136" s="61"/>
      <c r="AJ136" s="61"/>
      <c r="AK136" s="61"/>
      <c r="AL136" s="61"/>
      <c r="AM136" s="61"/>
      <c r="AN136" s="61"/>
    </row>
    <row r="137" spans="2:40" s="59" customFormat="1" ht="15.5" customHeight="1">
      <c r="B137" s="57"/>
      <c r="C137" s="58"/>
      <c r="D137" s="57"/>
      <c r="S137" s="60"/>
      <c r="T137" s="57"/>
      <c r="U137" s="57"/>
      <c r="V137" s="57"/>
      <c r="W137" s="57"/>
      <c r="X137" s="57"/>
      <c r="Y137" s="57"/>
      <c r="Z137" s="57"/>
      <c r="AA137" s="57"/>
      <c r="AB137" s="61"/>
      <c r="AC137" s="61"/>
      <c r="AD137" s="61"/>
      <c r="AE137" s="61"/>
      <c r="AF137" s="61"/>
      <c r="AG137" s="61"/>
      <c r="AH137" s="61"/>
      <c r="AI137" s="61"/>
      <c r="AJ137" s="61"/>
      <c r="AK137" s="61"/>
      <c r="AL137" s="61"/>
      <c r="AM137" s="61"/>
      <c r="AN137" s="61"/>
    </row>
    <row r="138" spans="2:40" s="59" customFormat="1" ht="15.5" customHeight="1">
      <c r="B138" s="57"/>
      <c r="C138" s="58"/>
      <c r="D138" s="57"/>
      <c r="S138" s="60"/>
      <c r="T138" s="57"/>
      <c r="U138" s="57"/>
      <c r="V138" s="57"/>
      <c r="W138" s="57"/>
      <c r="X138" s="57"/>
      <c r="Y138" s="57"/>
      <c r="Z138" s="57"/>
      <c r="AA138" s="57"/>
      <c r="AB138" s="61"/>
      <c r="AC138" s="61"/>
      <c r="AD138" s="61"/>
      <c r="AE138" s="61"/>
      <c r="AF138" s="61"/>
      <c r="AG138" s="61"/>
      <c r="AH138" s="61"/>
      <c r="AI138" s="61"/>
      <c r="AJ138" s="61"/>
      <c r="AK138" s="61"/>
      <c r="AL138" s="61"/>
      <c r="AM138" s="61"/>
      <c r="AN138" s="61"/>
    </row>
    <row r="139" spans="2:40" s="59" customFormat="1" ht="15.5" customHeight="1">
      <c r="B139" s="57"/>
      <c r="C139" s="58"/>
      <c r="D139" s="57"/>
      <c r="S139" s="60"/>
      <c r="T139" s="57"/>
      <c r="U139" s="57"/>
      <c r="V139" s="57"/>
      <c r="W139" s="57"/>
      <c r="X139" s="57"/>
      <c r="Y139" s="57"/>
      <c r="Z139" s="57"/>
      <c r="AA139" s="57"/>
      <c r="AB139" s="61"/>
      <c r="AC139" s="61"/>
      <c r="AD139" s="61"/>
      <c r="AE139" s="61"/>
      <c r="AF139" s="61"/>
      <c r="AG139" s="61"/>
      <c r="AH139" s="61"/>
      <c r="AI139" s="61"/>
      <c r="AJ139" s="61"/>
      <c r="AK139" s="61"/>
      <c r="AL139" s="61"/>
      <c r="AM139" s="61"/>
      <c r="AN139" s="61"/>
    </row>
    <row r="140" spans="2:40" s="59" customFormat="1" ht="15.5" customHeight="1">
      <c r="B140" s="57"/>
      <c r="C140" s="58"/>
      <c r="D140" s="57"/>
      <c r="S140" s="60"/>
      <c r="T140" s="57"/>
      <c r="U140" s="57"/>
      <c r="V140" s="57"/>
      <c r="W140" s="57"/>
      <c r="X140" s="57"/>
      <c r="Y140" s="57"/>
      <c r="Z140" s="57"/>
      <c r="AA140" s="57"/>
      <c r="AB140" s="61"/>
      <c r="AC140" s="61"/>
      <c r="AD140" s="61"/>
      <c r="AE140" s="61"/>
      <c r="AF140" s="61"/>
      <c r="AG140" s="61"/>
      <c r="AH140" s="61"/>
      <c r="AI140" s="61"/>
      <c r="AJ140" s="61"/>
      <c r="AK140" s="61"/>
      <c r="AL140" s="61"/>
      <c r="AM140" s="61"/>
      <c r="AN140" s="61"/>
    </row>
    <row r="141" spans="2:40" s="59" customFormat="1" ht="15.5" customHeight="1">
      <c r="B141" s="57"/>
      <c r="C141" s="58"/>
      <c r="D141" s="57"/>
      <c r="S141" s="60"/>
      <c r="T141" s="57"/>
      <c r="U141" s="57"/>
      <c r="V141" s="57"/>
      <c r="W141" s="57"/>
      <c r="X141" s="57"/>
      <c r="Y141" s="57"/>
      <c r="Z141" s="57"/>
      <c r="AA141" s="57"/>
      <c r="AB141" s="61"/>
      <c r="AC141" s="61"/>
      <c r="AD141" s="61"/>
      <c r="AE141" s="61"/>
      <c r="AF141" s="61"/>
      <c r="AG141" s="61"/>
      <c r="AH141" s="61"/>
      <c r="AI141" s="61"/>
      <c r="AJ141" s="61"/>
      <c r="AK141" s="61"/>
      <c r="AL141" s="61"/>
      <c r="AM141" s="61"/>
      <c r="AN141" s="61"/>
    </row>
    <row r="142" spans="2:40" s="59" customFormat="1" ht="15.5" customHeight="1">
      <c r="B142" s="57"/>
      <c r="C142" s="58"/>
      <c r="D142" s="57"/>
      <c r="S142" s="60"/>
      <c r="T142" s="57"/>
      <c r="U142" s="57"/>
      <c r="V142" s="57"/>
      <c r="W142" s="57"/>
      <c r="X142" s="57"/>
      <c r="Y142" s="57"/>
      <c r="Z142" s="57"/>
      <c r="AA142" s="57"/>
      <c r="AB142" s="61"/>
      <c r="AC142" s="61"/>
      <c r="AD142" s="61"/>
      <c r="AE142" s="61"/>
      <c r="AF142" s="61"/>
      <c r="AG142" s="61"/>
      <c r="AH142" s="61"/>
      <c r="AI142" s="61"/>
      <c r="AJ142" s="61"/>
      <c r="AK142" s="61"/>
      <c r="AL142" s="61"/>
      <c r="AM142" s="61"/>
      <c r="AN142" s="61"/>
    </row>
    <row r="143" spans="2:40" s="59" customFormat="1" ht="15.5" customHeight="1">
      <c r="B143" s="57"/>
      <c r="C143" s="58"/>
      <c r="D143" s="57"/>
      <c r="S143" s="60"/>
      <c r="T143" s="57"/>
      <c r="U143" s="57"/>
      <c r="V143" s="57"/>
      <c r="W143" s="57"/>
      <c r="X143" s="57"/>
      <c r="Y143" s="57"/>
      <c r="Z143" s="57"/>
      <c r="AA143" s="57"/>
      <c r="AB143" s="61"/>
      <c r="AC143" s="61"/>
      <c r="AD143" s="61"/>
      <c r="AE143" s="61"/>
      <c r="AF143" s="61"/>
      <c r="AG143" s="61"/>
      <c r="AH143" s="61"/>
      <c r="AI143" s="61"/>
      <c r="AJ143" s="61"/>
      <c r="AK143" s="61"/>
      <c r="AL143" s="61"/>
      <c r="AM143" s="61"/>
      <c r="AN143" s="61"/>
    </row>
    <row r="144" spans="2:40" s="59" customFormat="1" ht="15.5" customHeight="1">
      <c r="B144" s="57"/>
      <c r="C144" s="58"/>
      <c r="D144" s="57"/>
      <c r="S144" s="60"/>
      <c r="T144" s="57"/>
      <c r="U144" s="57"/>
      <c r="V144" s="57"/>
      <c r="W144" s="57"/>
      <c r="X144" s="57"/>
      <c r="Y144" s="57"/>
      <c r="Z144" s="57"/>
      <c r="AA144" s="57"/>
      <c r="AB144" s="61"/>
      <c r="AC144" s="61"/>
      <c r="AD144" s="61"/>
      <c r="AE144" s="61"/>
      <c r="AF144" s="61"/>
      <c r="AG144" s="61"/>
      <c r="AH144" s="61"/>
      <c r="AI144" s="61"/>
      <c r="AJ144" s="61"/>
      <c r="AK144" s="61"/>
      <c r="AL144" s="61"/>
      <c r="AM144" s="61"/>
      <c r="AN144" s="61"/>
    </row>
    <row r="145" spans="2:40" s="59" customFormat="1" ht="15.5" customHeight="1">
      <c r="B145" s="57"/>
      <c r="C145" s="58"/>
      <c r="D145" s="57"/>
      <c r="S145" s="60"/>
      <c r="T145" s="57"/>
      <c r="U145" s="57"/>
      <c r="V145" s="57"/>
      <c r="W145" s="57"/>
      <c r="X145" s="57"/>
      <c r="Y145" s="57"/>
      <c r="Z145" s="57"/>
      <c r="AA145" s="57"/>
      <c r="AB145" s="61"/>
      <c r="AC145" s="61"/>
      <c r="AD145" s="61"/>
      <c r="AE145" s="61"/>
      <c r="AF145" s="61"/>
      <c r="AG145" s="61"/>
      <c r="AH145" s="61"/>
      <c r="AI145" s="61"/>
      <c r="AJ145" s="61"/>
      <c r="AK145" s="61"/>
      <c r="AL145" s="61"/>
      <c r="AM145" s="61"/>
      <c r="AN145" s="61"/>
    </row>
    <row r="146" spans="2:40" s="59" customFormat="1" ht="15.5" customHeight="1">
      <c r="B146" s="57"/>
      <c r="C146" s="58"/>
      <c r="D146" s="57"/>
      <c r="S146" s="60"/>
      <c r="T146" s="57"/>
      <c r="U146" s="57"/>
      <c r="V146" s="57"/>
      <c r="W146" s="57"/>
      <c r="X146" s="57"/>
      <c r="Y146" s="57"/>
      <c r="Z146" s="57"/>
      <c r="AA146" s="57"/>
      <c r="AB146" s="61"/>
      <c r="AC146" s="61"/>
      <c r="AD146" s="61"/>
      <c r="AE146" s="61"/>
      <c r="AF146" s="61"/>
      <c r="AG146" s="61"/>
      <c r="AH146" s="61"/>
      <c r="AI146" s="61"/>
      <c r="AJ146" s="61"/>
      <c r="AK146" s="61"/>
      <c r="AL146" s="61"/>
      <c r="AM146" s="61"/>
      <c r="AN146" s="61"/>
    </row>
    <row r="147" spans="2:40" s="59" customFormat="1" ht="15.5" customHeight="1">
      <c r="B147" s="57"/>
      <c r="C147" s="58"/>
      <c r="D147" s="57"/>
      <c r="S147" s="60"/>
      <c r="T147" s="57"/>
      <c r="U147" s="57"/>
      <c r="V147" s="57"/>
      <c r="W147" s="57"/>
      <c r="X147" s="57"/>
      <c r="Y147" s="57"/>
      <c r="Z147" s="57"/>
      <c r="AA147" s="57"/>
      <c r="AB147" s="61"/>
      <c r="AC147" s="61"/>
      <c r="AD147" s="61"/>
      <c r="AE147" s="61"/>
      <c r="AF147" s="61"/>
      <c r="AG147" s="61"/>
      <c r="AH147" s="61"/>
      <c r="AI147" s="61"/>
      <c r="AJ147" s="61"/>
      <c r="AK147" s="61"/>
      <c r="AL147" s="61"/>
      <c r="AM147" s="61"/>
      <c r="AN147" s="61"/>
    </row>
    <row r="148" spans="2:40" s="59" customFormat="1" ht="15.5" customHeight="1">
      <c r="B148" s="57"/>
      <c r="C148" s="58"/>
      <c r="D148" s="57"/>
      <c r="S148" s="60"/>
      <c r="T148" s="57"/>
      <c r="U148" s="57"/>
      <c r="V148" s="57"/>
      <c r="W148" s="57"/>
      <c r="X148" s="57"/>
      <c r="Y148" s="57"/>
      <c r="Z148" s="57"/>
      <c r="AA148" s="57"/>
      <c r="AB148" s="61"/>
      <c r="AC148" s="61"/>
      <c r="AD148" s="61"/>
      <c r="AE148" s="61"/>
      <c r="AF148" s="61"/>
      <c r="AG148" s="61"/>
      <c r="AH148" s="61"/>
      <c r="AI148" s="61"/>
      <c r="AJ148" s="61"/>
      <c r="AK148" s="61"/>
      <c r="AL148" s="61"/>
      <c r="AM148" s="61"/>
      <c r="AN148" s="61"/>
    </row>
    <row r="149" spans="2:40" s="59" customFormat="1" ht="15.5" customHeight="1">
      <c r="B149" s="57"/>
      <c r="C149" s="58"/>
      <c r="D149" s="57"/>
      <c r="S149" s="60"/>
      <c r="T149" s="57"/>
      <c r="U149" s="57"/>
      <c r="V149" s="57"/>
      <c r="W149" s="57"/>
      <c r="X149" s="57"/>
      <c r="Y149" s="57"/>
      <c r="Z149" s="57"/>
      <c r="AA149" s="57"/>
      <c r="AB149" s="61"/>
      <c r="AC149" s="61"/>
      <c r="AD149" s="61"/>
      <c r="AE149" s="61"/>
      <c r="AF149" s="61"/>
      <c r="AG149" s="61"/>
      <c r="AH149" s="61"/>
      <c r="AI149" s="61"/>
      <c r="AJ149" s="61"/>
      <c r="AK149" s="61"/>
      <c r="AL149" s="61"/>
      <c r="AM149" s="61"/>
      <c r="AN149" s="61"/>
    </row>
    <row r="150" spans="2:40" s="59" customFormat="1" ht="15.5" customHeight="1">
      <c r="B150" s="57"/>
      <c r="C150" s="58"/>
      <c r="D150" s="57"/>
      <c r="S150" s="60"/>
      <c r="T150" s="57"/>
      <c r="U150" s="57"/>
      <c r="V150" s="57"/>
      <c r="W150" s="57"/>
      <c r="X150" s="57"/>
      <c r="Y150" s="57"/>
      <c r="Z150" s="57"/>
      <c r="AA150" s="57"/>
      <c r="AB150" s="61"/>
      <c r="AC150" s="61"/>
      <c r="AD150" s="61"/>
      <c r="AE150" s="61"/>
      <c r="AF150" s="61"/>
      <c r="AG150" s="61"/>
      <c r="AH150" s="61"/>
      <c r="AI150" s="61"/>
      <c r="AJ150" s="61"/>
      <c r="AK150" s="61"/>
      <c r="AL150" s="61"/>
      <c r="AM150" s="61"/>
      <c r="AN150" s="61"/>
    </row>
    <row r="151" spans="2:40" s="59" customFormat="1" ht="15.5" customHeight="1">
      <c r="B151" s="57"/>
      <c r="C151" s="58"/>
      <c r="D151" s="57"/>
      <c r="S151" s="60"/>
      <c r="T151" s="57"/>
      <c r="U151" s="57"/>
      <c r="V151" s="57"/>
      <c r="W151" s="57"/>
      <c r="X151" s="57"/>
      <c r="Y151" s="57"/>
      <c r="Z151" s="57"/>
      <c r="AA151" s="57"/>
      <c r="AB151" s="61"/>
      <c r="AC151" s="61"/>
      <c r="AD151" s="61"/>
      <c r="AE151" s="61"/>
      <c r="AF151" s="61"/>
      <c r="AG151" s="61"/>
      <c r="AH151" s="61"/>
      <c r="AI151" s="61"/>
      <c r="AJ151" s="61"/>
      <c r="AK151" s="61"/>
      <c r="AL151" s="61"/>
      <c r="AM151" s="61"/>
      <c r="AN151" s="61"/>
    </row>
    <row r="152" spans="2:40" s="59" customFormat="1" ht="15.5" customHeight="1">
      <c r="B152" s="57"/>
      <c r="C152" s="58"/>
      <c r="D152" s="57"/>
      <c r="S152" s="60"/>
      <c r="T152" s="57"/>
      <c r="U152" s="57"/>
      <c r="V152" s="57"/>
      <c r="W152" s="57"/>
      <c r="X152" s="57"/>
      <c r="Y152" s="57"/>
      <c r="Z152" s="57"/>
      <c r="AA152" s="57"/>
      <c r="AB152" s="61"/>
      <c r="AC152" s="61"/>
      <c r="AD152" s="61"/>
      <c r="AE152" s="61"/>
      <c r="AF152" s="61"/>
      <c r="AG152" s="61"/>
      <c r="AH152" s="61"/>
      <c r="AI152" s="61"/>
      <c r="AJ152" s="61"/>
      <c r="AK152" s="61"/>
      <c r="AL152" s="61"/>
      <c r="AM152" s="61"/>
      <c r="AN152" s="61"/>
    </row>
    <row r="153" spans="2:40" s="59" customFormat="1" ht="15.5" customHeight="1">
      <c r="B153" s="57"/>
      <c r="C153" s="58"/>
      <c r="D153" s="57"/>
      <c r="S153" s="60"/>
      <c r="T153" s="57"/>
      <c r="U153" s="57"/>
      <c r="V153" s="57"/>
      <c r="W153" s="57"/>
      <c r="X153" s="57"/>
      <c r="Y153" s="57"/>
      <c r="Z153" s="57"/>
      <c r="AA153" s="57"/>
      <c r="AB153" s="61"/>
      <c r="AC153" s="61"/>
      <c r="AD153" s="61"/>
      <c r="AE153" s="61"/>
      <c r="AF153" s="61"/>
      <c r="AG153" s="61"/>
      <c r="AH153" s="61"/>
      <c r="AI153" s="61"/>
      <c r="AJ153" s="61"/>
      <c r="AK153" s="61"/>
      <c r="AL153" s="61"/>
      <c r="AM153" s="61"/>
      <c r="AN153" s="61"/>
    </row>
    <row r="154" spans="2:40" s="59" customFormat="1" ht="15.5" customHeight="1">
      <c r="B154" s="57"/>
      <c r="C154" s="58"/>
      <c r="D154" s="57"/>
      <c r="S154" s="60"/>
      <c r="T154" s="57"/>
      <c r="U154" s="57"/>
      <c r="V154" s="57"/>
      <c r="W154" s="57"/>
      <c r="X154" s="57"/>
      <c r="Y154" s="57"/>
      <c r="Z154" s="57"/>
      <c r="AA154" s="57"/>
      <c r="AB154" s="61"/>
      <c r="AC154" s="61"/>
      <c r="AD154" s="61"/>
      <c r="AE154" s="61"/>
      <c r="AF154" s="61"/>
      <c r="AG154" s="61"/>
      <c r="AH154" s="61"/>
      <c r="AI154" s="61"/>
      <c r="AJ154" s="61"/>
      <c r="AK154" s="61"/>
      <c r="AL154" s="61"/>
      <c r="AM154" s="61"/>
      <c r="AN154" s="61"/>
    </row>
    <row r="155" spans="2:40" s="59" customFormat="1" ht="15.5" customHeight="1">
      <c r="B155" s="57"/>
      <c r="C155" s="58"/>
      <c r="D155" s="57"/>
      <c r="S155" s="60"/>
      <c r="T155" s="57"/>
      <c r="U155" s="57"/>
      <c r="V155" s="57"/>
      <c r="W155" s="57"/>
      <c r="X155" s="57"/>
      <c r="Y155" s="57"/>
      <c r="Z155" s="57"/>
      <c r="AA155" s="57"/>
      <c r="AB155" s="61"/>
      <c r="AC155" s="61"/>
      <c r="AD155" s="61"/>
      <c r="AE155" s="61"/>
      <c r="AF155" s="61"/>
      <c r="AG155" s="61"/>
      <c r="AH155" s="61"/>
      <c r="AI155" s="61"/>
      <c r="AJ155" s="61"/>
      <c r="AK155" s="61"/>
      <c r="AL155" s="61"/>
      <c r="AM155" s="61"/>
      <c r="AN155" s="61"/>
    </row>
    <row r="156" spans="2:40" s="59" customFormat="1" ht="15.5" customHeight="1">
      <c r="B156" s="57"/>
      <c r="C156" s="58"/>
      <c r="D156" s="57"/>
      <c r="S156" s="60"/>
      <c r="T156" s="57"/>
      <c r="U156" s="57"/>
      <c r="V156" s="57"/>
      <c r="W156" s="57"/>
      <c r="X156" s="57"/>
      <c r="Y156" s="57"/>
      <c r="Z156" s="57"/>
      <c r="AA156" s="57"/>
      <c r="AB156" s="61"/>
      <c r="AC156" s="61"/>
      <c r="AD156" s="61"/>
      <c r="AE156" s="61"/>
      <c r="AF156" s="61"/>
      <c r="AG156" s="61"/>
      <c r="AH156" s="61"/>
      <c r="AI156" s="61"/>
      <c r="AJ156" s="61"/>
      <c r="AK156" s="61"/>
      <c r="AL156" s="61"/>
      <c r="AM156" s="61"/>
      <c r="AN156" s="61"/>
    </row>
    <row r="157" spans="2:40" s="59" customFormat="1" ht="15.5" customHeight="1">
      <c r="B157" s="57"/>
      <c r="C157" s="58"/>
      <c r="D157" s="57"/>
      <c r="S157" s="60"/>
      <c r="T157" s="57"/>
      <c r="U157" s="57"/>
      <c r="V157" s="57"/>
      <c r="W157" s="57"/>
      <c r="X157" s="57"/>
      <c r="Y157" s="57"/>
      <c r="Z157" s="57"/>
      <c r="AA157" s="57"/>
      <c r="AB157" s="61"/>
      <c r="AC157" s="61"/>
      <c r="AD157" s="61"/>
      <c r="AE157" s="61"/>
      <c r="AF157" s="61"/>
      <c r="AG157" s="61"/>
      <c r="AH157" s="61"/>
      <c r="AI157" s="61"/>
      <c r="AJ157" s="61"/>
      <c r="AK157" s="61"/>
      <c r="AL157" s="61"/>
      <c r="AM157" s="61"/>
      <c r="AN157" s="61"/>
    </row>
    <row r="158" spans="2:40" s="59" customFormat="1" ht="15.5" customHeight="1">
      <c r="B158" s="57"/>
      <c r="C158" s="58"/>
      <c r="D158" s="57"/>
      <c r="S158" s="60"/>
      <c r="T158" s="57"/>
      <c r="U158" s="57"/>
      <c r="V158" s="57"/>
      <c r="W158" s="57"/>
      <c r="X158" s="57"/>
      <c r="Y158" s="57"/>
      <c r="Z158" s="57"/>
      <c r="AA158" s="57"/>
      <c r="AB158" s="61"/>
      <c r="AC158" s="61"/>
      <c r="AD158" s="61"/>
      <c r="AE158" s="61"/>
      <c r="AF158" s="61"/>
      <c r="AG158" s="61"/>
      <c r="AH158" s="61"/>
      <c r="AI158" s="61"/>
      <c r="AJ158" s="61"/>
      <c r="AK158" s="61"/>
      <c r="AL158" s="61"/>
      <c r="AM158" s="61"/>
      <c r="AN158" s="61"/>
    </row>
    <row r="159" spans="2:40" s="59" customFormat="1" ht="15.5" customHeight="1">
      <c r="B159" s="57"/>
      <c r="C159" s="58"/>
      <c r="D159" s="57"/>
      <c r="S159" s="60"/>
      <c r="T159" s="57"/>
      <c r="U159" s="57"/>
      <c r="V159" s="57"/>
      <c r="W159" s="57"/>
      <c r="X159" s="57"/>
      <c r="Y159" s="57"/>
      <c r="Z159" s="57"/>
      <c r="AA159" s="57"/>
      <c r="AB159" s="61"/>
      <c r="AC159" s="61"/>
      <c r="AD159" s="61"/>
      <c r="AE159" s="61"/>
      <c r="AF159" s="61"/>
      <c r="AG159" s="61"/>
      <c r="AH159" s="61"/>
      <c r="AI159" s="61"/>
      <c r="AJ159" s="61"/>
      <c r="AK159" s="61"/>
      <c r="AL159" s="61"/>
      <c r="AM159" s="61"/>
      <c r="AN159" s="61"/>
    </row>
    <row r="160" spans="2:40" s="59" customFormat="1" ht="15.5" customHeight="1">
      <c r="B160" s="57"/>
      <c r="C160" s="58"/>
      <c r="D160" s="57"/>
      <c r="S160" s="60"/>
      <c r="T160" s="57"/>
      <c r="U160" s="57"/>
      <c r="V160" s="57"/>
      <c r="W160" s="57"/>
      <c r="X160" s="57"/>
      <c r="Y160" s="57"/>
      <c r="Z160" s="57"/>
      <c r="AA160" s="57"/>
      <c r="AB160" s="61"/>
      <c r="AC160" s="61"/>
      <c r="AD160" s="61"/>
      <c r="AE160" s="61"/>
      <c r="AF160" s="61"/>
      <c r="AG160" s="61"/>
      <c r="AH160" s="61"/>
      <c r="AI160" s="61"/>
      <c r="AJ160" s="61"/>
      <c r="AK160" s="61"/>
      <c r="AL160" s="61"/>
      <c r="AM160" s="61"/>
      <c r="AN160" s="61"/>
    </row>
    <row r="161" spans="2:40" s="59" customFormat="1" ht="15.5" customHeight="1">
      <c r="B161" s="57"/>
      <c r="C161" s="58"/>
      <c r="D161" s="57"/>
      <c r="S161" s="60"/>
      <c r="T161" s="57"/>
      <c r="U161" s="57"/>
      <c r="V161" s="57"/>
      <c r="W161" s="57"/>
      <c r="X161" s="57"/>
      <c r="Y161" s="57"/>
      <c r="Z161" s="57"/>
      <c r="AA161" s="57"/>
      <c r="AB161" s="61"/>
      <c r="AC161" s="61"/>
      <c r="AD161" s="61"/>
      <c r="AE161" s="61"/>
      <c r="AF161" s="61"/>
      <c r="AG161" s="61"/>
      <c r="AH161" s="61"/>
      <c r="AI161" s="61"/>
      <c r="AJ161" s="61"/>
      <c r="AK161" s="61"/>
      <c r="AL161" s="61"/>
      <c r="AM161" s="61"/>
      <c r="AN161" s="61"/>
    </row>
    <row r="162" spans="2:40" s="59" customFormat="1" ht="15.5" customHeight="1">
      <c r="B162" s="57"/>
      <c r="C162" s="58"/>
      <c r="D162" s="57"/>
      <c r="S162" s="60"/>
      <c r="T162" s="57"/>
      <c r="U162" s="57"/>
      <c r="V162" s="57"/>
      <c r="W162" s="57"/>
      <c r="X162" s="57"/>
      <c r="Y162" s="57"/>
      <c r="Z162" s="57"/>
      <c r="AA162" s="57"/>
      <c r="AB162" s="61"/>
      <c r="AC162" s="61"/>
      <c r="AD162" s="61"/>
      <c r="AE162" s="61"/>
      <c r="AF162" s="61"/>
      <c r="AG162" s="61"/>
      <c r="AH162" s="61"/>
      <c r="AI162" s="61"/>
      <c r="AJ162" s="61"/>
      <c r="AK162" s="61"/>
      <c r="AL162" s="61"/>
      <c r="AM162" s="61"/>
      <c r="AN162" s="61"/>
    </row>
    <row r="163" spans="2:40" s="59" customFormat="1" ht="15.5" customHeight="1">
      <c r="B163" s="57"/>
      <c r="C163" s="58"/>
      <c r="D163" s="57"/>
      <c r="S163" s="60"/>
      <c r="T163" s="57"/>
      <c r="U163" s="57"/>
      <c r="V163" s="57"/>
      <c r="W163" s="57"/>
      <c r="X163" s="57"/>
      <c r="Y163" s="57"/>
      <c r="Z163" s="57"/>
      <c r="AA163" s="57"/>
      <c r="AB163" s="61"/>
      <c r="AC163" s="61"/>
      <c r="AD163" s="61"/>
      <c r="AE163" s="61"/>
      <c r="AF163" s="61"/>
      <c r="AG163" s="61"/>
      <c r="AH163" s="61"/>
      <c r="AI163" s="61"/>
      <c r="AJ163" s="61"/>
      <c r="AK163" s="61"/>
      <c r="AL163" s="61"/>
      <c r="AM163" s="61"/>
      <c r="AN163" s="61"/>
    </row>
    <row r="164" spans="2:40" s="59" customFormat="1" ht="15.5" customHeight="1">
      <c r="B164" s="57"/>
      <c r="C164" s="58"/>
      <c r="D164" s="57"/>
      <c r="S164" s="60"/>
      <c r="T164" s="57"/>
      <c r="U164" s="57"/>
      <c r="V164" s="57"/>
      <c r="W164" s="57"/>
      <c r="X164" s="57"/>
      <c r="Y164" s="57"/>
      <c r="Z164" s="57"/>
      <c r="AA164" s="57"/>
      <c r="AB164" s="61"/>
      <c r="AC164" s="61"/>
      <c r="AD164" s="61"/>
      <c r="AE164" s="61"/>
      <c r="AF164" s="61"/>
      <c r="AG164" s="61"/>
      <c r="AH164" s="61"/>
      <c r="AI164" s="61"/>
      <c r="AJ164" s="61"/>
      <c r="AK164" s="61"/>
      <c r="AL164" s="61"/>
      <c r="AM164" s="61"/>
      <c r="AN164" s="61"/>
    </row>
    <row r="165" spans="2:40" s="59" customFormat="1" ht="15.5" customHeight="1">
      <c r="B165" s="57"/>
      <c r="C165" s="58"/>
      <c r="D165" s="57"/>
      <c r="S165" s="60"/>
      <c r="T165" s="57"/>
      <c r="U165" s="57"/>
      <c r="V165" s="57"/>
      <c r="W165" s="57"/>
      <c r="X165" s="57"/>
      <c r="Y165" s="57"/>
      <c r="Z165" s="57"/>
      <c r="AA165" s="57"/>
      <c r="AB165" s="61"/>
      <c r="AC165" s="61"/>
      <c r="AD165" s="61"/>
      <c r="AE165" s="61"/>
      <c r="AF165" s="61"/>
      <c r="AG165" s="61"/>
      <c r="AH165" s="61"/>
      <c r="AI165" s="61"/>
      <c r="AJ165" s="61"/>
      <c r="AK165" s="61"/>
      <c r="AL165" s="61"/>
      <c r="AM165" s="61"/>
      <c r="AN165" s="61"/>
    </row>
    <row r="166" spans="2:40" s="59" customFormat="1" ht="15.5" customHeight="1">
      <c r="B166" s="57"/>
      <c r="C166" s="58"/>
      <c r="D166" s="57"/>
      <c r="S166" s="60"/>
      <c r="T166" s="57"/>
      <c r="U166" s="57"/>
      <c r="V166" s="57"/>
      <c r="W166" s="57"/>
      <c r="X166" s="57"/>
      <c r="Y166" s="57"/>
      <c r="Z166" s="57"/>
      <c r="AA166" s="57"/>
      <c r="AB166" s="61"/>
      <c r="AC166" s="61"/>
      <c r="AD166" s="61"/>
      <c r="AE166" s="61"/>
      <c r="AF166" s="61"/>
      <c r="AG166" s="61"/>
      <c r="AH166" s="61"/>
      <c r="AI166" s="61"/>
      <c r="AJ166" s="61"/>
      <c r="AK166" s="61"/>
      <c r="AL166" s="61"/>
      <c r="AM166" s="61"/>
      <c r="AN166" s="61"/>
    </row>
    <row r="167" spans="2:40" s="59" customFormat="1" ht="15.5" customHeight="1">
      <c r="B167" s="57"/>
      <c r="C167" s="58"/>
      <c r="D167" s="57"/>
      <c r="S167" s="60"/>
      <c r="T167" s="57"/>
      <c r="U167" s="57"/>
      <c r="V167" s="57"/>
      <c r="W167" s="57"/>
      <c r="X167" s="57"/>
      <c r="Y167" s="57"/>
      <c r="Z167" s="57"/>
      <c r="AA167" s="57"/>
      <c r="AB167" s="61"/>
      <c r="AC167" s="61"/>
      <c r="AD167" s="61"/>
      <c r="AE167" s="61"/>
      <c r="AF167" s="61"/>
      <c r="AG167" s="61"/>
      <c r="AH167" s="61"/>
      <c r="AI167" s="61"/>
      <c r="AJ167" s="61"/>
      <c r="AK167" s="61"/>
      <c r="AL167" s="61"/>
      <c r="AM167" s="61"/>
      <c r="AN167" s="61"/>
    </row>
    <row r="168" spans="2:40" s="59" customFormat="1" ht="15.5" customHeight="1">
      <c r="B168" s="57"/>
      <c r="C168" s="58"/>
      <c r="D168" s="57"/>
      <c r="S168" s="60"/>
      <c r="T168" s="57"/>
      <c r="U168" s="57"/>
      <c r="V168" s="57"/>
      <c r="W168" s="57"/>
      <c r="X168" s="57"/>
      <c r="Y168" s="57"/>
      <c r="Z168" s="57"/>
      <c r="AA168" s="57"/>
      <c r="AB168" s="61"/>
      <c r="AC168" s="61"/>
      <c r="AD168" s="61"/>
      <c r="AE168" s="61"/>
      <c r="AF168" s="61"/>
      <c r="AG168" s="61"/>
      <c r="AH168" s="61"/>
      <c r="AI168" s="61"/>
      <c r="AJ168" s="61"/>
      <c r="AK168" s="61"/>
      <c r="AL168" s="61"/>
      <c r="AM168" s="61"/>
      <c r="AN168" s="61"/>
    </row>
    <row r="169" spans="2:40" s="59" customFormat="1" ht="15.5" customHeight="1">
      <c r="B169" s="57"/>
      <c r="C169" s="58"/>
      <c r="D169" s="57"/>
      <c r="S169" s="60"/>
      <c r="T169" s="57"/>
      <c r="U169" s="57"/>
      <c r="V169" s="57"/>
      <c r="W169" s="57"/>
      <c r="X169" s="57"/>
      <c r="Y169" s="57"/>
      <c r="Z169" s="57"/>
      <c r="AA169" s="57"/>
      <c r="AB169" s="61"/>
      <c r="AC169" s="61"/>
      <c r="AD169" s="61"/>
      <c r="AE169" s="61"/>
      <c r="AF169" s="61"/>
      <c r="AG169" s="61"/>
      <c r="AH169" s="61"/>
      <c r="AI169" s="61"/>
      <c r="AJ169" s="61"/>
      <c r="AK169" s="61"/>
      <c r="AL169" s="61"/>
      <c r="AM169" s="61"/>
      <c r="AN169" s="61"/>
    </row>
    <row r="170" spans="2:40" s="59" customFormat="1" ht="15.5" customHeight="1">
      <c r="B170" s="57"/>
      <c r="C170" s="58"/>
      <c r="D170" s="57"/>
      <c r="S170" s="60"/>
      <c r="T170" s="57"/>
      <c r="U170" s="57"/>
      <c r="V170" s="57"/>
      <c r="W170" s="57"/>
      <c r="X170" s="57"/>
      <c r="Y170" s="57"/>
      <c r="Z170" s="57"/>
      <c r="AA170" s="57"/>
      <c r="AB170" s="61"/>
      <c r="AC170" s="61"/>
      <c r="AD170" s="61"/>
      <c r="AE170" s="61"/>
      <c r="AF170" s="61"/>
      <c r="AG170" s="61"/>
      <c r="AH170" s="61"/>
      <c r="AI170" s="61"/>
      <c r="AJ170" s="61"/>
      <c r="AK170" s="61"/>
      <c r="AL170" s="61"/>
      <c r="AM170" s="61"/>
      <c r="AN170" s="61"/>
    </row>
    <row r="171" spans="2:40" s="59" customFormat="1" ht="15.5" customHeight="1">
      <c r="B171" s="57"/>
      <c r="C171" s="58"/>
      <c r="D171" s="57"/>
      <c r="S171" s="60"/>
      <c r="T171" s="57"/>
      <c r="U171" s="57"/>
      <c r="V171" s="57"/>
      <c r="W171" s="57"/>
      <c r="X171" s="57"/>
      <c r="Y171" s="57"/>
      <c r="Z171" s="57"/>
      <c r="AA171" s="57"/>
      <c r="AB171" s="61"/>
      <c r="AC171" s="61"/>
      <c r="AD171" s="61"/>
      <c r="AE171" s="61"/>
      <c r="AF171" s="61"/>
      <c r="AG171" s="61"/>
      <c r="AH171" s="61"/>
      <c r="AI171" s="61"/>
      <c r="AJ171" s="61"/>
      <c r="AK171" s="61"/>
      <c r="AL171" s="61"/>
      <c r="AM171" s="61"/>
      <c r="AN171" s="61"/>
    </row>
    <row r="172" spans="2:40" s="59" customFormat="1" ht="15.5" customHeight="1">
      <c r="B172" s="57"/>
      <c r="C172" s="58"/>
      <c r="D172" s="57"/>
      <c r="S172" s="60"/>
      <c r="T172" s="57"/>
      <c r="U172" s="57"/>
      <c r="V172" s="57"/>
      <c r="W172" s="57"/>
      <c r="X172" s="57"/>
      <c r="Y172" s="57"/>
      <c r="Z172" s="57"/>
      <c r="AA172" s="57"/>
      <c r="AB172" s="61"/>
      <c r="AC172" s="61"/>
      <c r="AD172" s="61"/>
      <c r="AE172" s="61"/>
      <c r="AF172" s="61"/>
      <c r="AG172" s="61"/>
      <c r="AH172" s="61"/>
      <c r="AI172" s="61"/>
      <c r="AJ172" s="61"/>
      <c r="AK172" s="61"/>
      <c r="AL172" s="61"/>
      <c r="AM172" s="61"/>
      <c r="AN172" s="61"/>
    </row>
    <row r="173" spans="2:40" s="59" customFormat="1" ht="15.5" customHeight="1">
      <c r="B173" s="57"/>
      <c r="C173" s="58"/>
      <c r="D173" s="57"/>
      <c r="S173" s="60"/>
      <c r="T173" s="57"/>
      <c r="U173" s="57"/>
      <c r="V173" s="57"/>
      <c r="W173" s="57"/>
      <c r="X173" s="57"/>
      <c r="Y173" s="57"/>
      <c r="Z173" s="57"/>
      <c r="AA173" s="57"/>
      <c r="AB173" s="61"/>
      <c r="AC173" s="61"/>
      <c r="AD173" s="61"/>
      <c r="AE173" s="61"/>
      <c r="AF173" s="61"/>
      <c r="AG173" s="61"/>
      <c r="AH173" s="61"/>
      <c r="AI173" s="61"/>
      <c r="AJ173" s="61"/>
      <c r="AK173" s="61"/>
      <c r="AL173" s="61"/>
      <c r="AM173" s="61"/>
      <c r="AN173" s="61"/>
    </row>
    <row r="174" spans="2:40" s="59" customFormat="1" ht="15.5" customHeight="1">
      <c r="B174" s="57"/>
      <c r="C174" s="58"/>
      <c r="D174" s="57"/>
      <c r="S174" s="60"/>
      <c r="T174" s="57"/>
      <c r="U174" s="57"/>
      <c r="V174" s="57"/>
      <c r="W174" s="57"/>
      <c r="X174" s="57"/>
      <c r="Y174" s="57"/>
      <c r="Z174" s="57"/>
      <c r="AA174" s="57"/>
      <c r="AB174" s="61"/>
      <c r="AC174" s="61"/>
      <c r="AD174" s="61"/>
      <c r="AE174" s="61"/>
      <c r="AF174" s="61"/>
      <c r="AG174" s="61"/>
      <c r="AH174" s="61"/>
      <c r="AI174" s="61"/>
      <c r="AJ174" s="61"/>
      <c r="AK174" s="61"/>
      <c r="AL174" s="61"/>
      <c r="AM174" s="61"/>
      <c r="AN174" s="61"/>
    </row>
    <row r="175" spans="2:40" s="59" customFormat="1" ht="15.5" customHeight="1">
      <c r="B175" s="57"/>
      <c r="C175" s="58"/>
      <c r="D175" s="57"/>
      <c r="S175" s="60"/>
      <c r="T175" s="57"/>
      <c r="U175" s="57"/>
      <c r="V175" s="57"/>
      <c r="W175" s="57"/>
      <c r="X175" s="57"/>
      <c r="Y175" s="57"/>
      <c r="Z175" s="57"/>
      <c r="AA175" s="57"/>
      <c r="AB175" s="61"/>
      <c r="AC175" s="61"/>
      <c r="AD175" s="61"/>
      <c r="AE175" s="61"/>
      <c r="AF175" s="61"/>
      <c r="AG175" s="61"/>
      <c r="AH175" s="61"/>
      <c r="AI175" s="61"/>
      <c r="AJ175" s="61"/>
      <c r="AK175" s="61"/>
      <c r="AL175" s="61"/>
      <c r="AM175" s="61"/>
      <c r="AN175" s="61"/>
    </row>
    <row r="176" spans="2:40" s="59" customFormat="1" ht="15.5" customHeight="1">
      <c r="B176" s="57"/>
      <c r="C176" s="58"/>
      <c r="D176" s="57"/>
      <c r="S176" s="60"/>
      <c r="T176" s="57"/>
      <c r="U176" s="57"/>
      <c r="V176" s="57"/>
      <c r="W176" s="57"/>
      <c r="X176" s="57"/>
      <c r="Y176" s="57"/>
      <c r="Z176" s="57"/>
      <c r="AA176" s="57"/>
      <c r="AB176" s="61"/>
      <c r="AC176" s="61"/>
      <c r="AD176" s="61"/>
      <c r="AE176" s="61"/>
      <c r="AF176" s="61"/>
      <c r="AG176" s="61"/>
      <c r="AH176" s="61"/>
      <c r="AI176" s="61"/>
      <c r="AJ176" s="61"/>
      <c r="AK176" s="61"/>
      <c r="AL176" s="61"/>
      <c r="AM176" s="61"/>
      <c r="AN176" s="61"/>
    </row>
    <row r="177" spans="2:40" s="59" customFormat="1" ht="15.5" customHeight="1">
      <c r="B177" s="57"/>
      <c r="C177" s="58"/>
      <c r="D177" s="57"/>
      <c r="S177" s="60"/>
      <c r="T177" s="57"/>
      <c r="U177" s="57"/>
      <c r="V177" s="57"/>
      <c r="W177" s="57"/>
      <c r="X177" s="57"/>
      <c r="Y177" s="57"/>
      <c r="Z177" s="57"/>
      <c r="AA177" s="57"/>
      <c r="AB177" s="61"/>
      <c r="AC177" s="61"/>
      <c r="AD177" s="61"/>
      <c r="AE177" s="61"/>
      <c r="AF177" s="61"/>
      <c r="AG177" s="61"/>
      <c r="AH177" s="61"/>
      <c r="AI177" s="61"/>
      <c r="AJ177" s="61"/>
      <c r="AK177" s="61"/>
      <c r="AL177" s="61"/>
      <c r="AM177" s="61"/>
      <c r="AN177" s="61"/>
    </row>
    <row r="178" spans="2:40" s="59" customFormat="1" ht="15.5" customHeight="1">
      <c r="B178" s="57"/>
      <c r="C178" s="58"/>
      <c r="D178" s="57"/>
      <c r="S178" s="60"/>
      <c r="T178" s="57"/>
      <c r="U178" s="57"/>
      <c r="V178" s="57"/>
      <c r="W178" s="57"/>
      <c r="X178" s="57"/>
      <c r="Y178" s="57"/>
      <c r="Z178" s="57"/>
      <c r="AA178" s="57"/>
      <c r="AB178" s="61"/>
      <c r="AC178" s="61"/>
      <c r="AD178" s="61"/>
      <c r="AE178" s="61"/>
      <c r="AF178" s="61"/>
      <c r="AG178" s="61"/>
      <c r="AH178" s="61"/>
      <c r="AI178" s="61"/>
      <c r="AJ178" s="61"/>
      <c r="AK178" s="61"/>
      <c r="AL178" s="61"/>
      <c r="AM178" s="61"/>
      <c r="AN178" s="61"/>
    </row>
    <row r="179" spans="2:40" s="59" customFormat="1" ht="15.5" customHeight="1">
      <c r="B179" s="57"/>
      <c r="C179" s="58"/>
      <c r="D179" s="57"/>
      <c r="S179" s="60"/>
      <c r="T179" s="57"/>
      <c r="U179" s="57"/>
      <c r="V179" s="57"/>
      <c r="W179" s="57"/>
      <c r="X179" s="57"/>
      <c r="Y179" s="57"/>
      <c r="Z179" s="57"/>
      <c r="AA179" s="57"/>
      <c r="AB179" s="61"/>
      <c r="AC179" s="61"/>
      <c r="AD179" s="61"/>
      <c r="AE179" s="61"/>
      <c r="AF179" s="61"/>
      <c r="AG179" s="61"/>
      <c r="AH179" s="61"/>
      <c r="AI179" s="61"/>
      <c r="AJ179" s="61"/>
      <c r="AK179" s="61"/>
      <c r="AL179" s="61"/>
      <c r="AM179" s="61"/>
      <c r="AN179" s="61"/>
    </row>
    <row r="180" spans="2:40" s="59" customFormat="1" ht="15.5" customHeight="1">
      <c r="B180" s="57"/>
      <c r="C180" s="58"/>
      <c r="D180" s="57"/>
      <c r="S180" s="60"/>
      <c r="T180" s="57"/>
      <c r="U180" s="57"/>
      <c r="V180" s="57"/>
      <c r="W180" s="57"/>
      <c r="X180" s="57"/>
      <c r="Y180" s="57"/>
      <c r="Z180" s="57"/>
      <c r="AA180" s="57"/>
      <c r="AB180" s="61"/>
      <c r="AC180" s="61"/>
      <c r="AD180" s="61"/>
      <c r="AE180" s="61"/>
      <c r="AF180" s="61"/>
      <c r="AG180" s="61"/>
      <c r="AH180" s="61"/>
      <c r="AI180" s="61"/>
      <c r="AJ180" s="61"/>
      <c r="AK180" s="61"/>
      <c r="AL180" s="61"/>
      <c r="AM180" s="61"/>
      <c r="AN180" s="61"/>
    </row>
    <row r="181" spans="2:40" s="59" customFormat="1" ht="15.5" customHeight="1">
      <c r="B181" s="57"/>
      <c r="C181" s="58"/>
      <c r="D181" s="57"/>
      <c r="S181" s="60"/>
      <c r="T181" s="57"/>
      <c r="U181" s="57"/>
      <c r="V181" s="57"/>
      <c r="W181" s="57"/>
      <c r="X181" s="57"/>
      <c r="Y181" s="57"/>
      <c r="Z181" s="57"/>
      <c r="AA181" s="57"/>
      <c r="AB181" s="61"/>
      <c r="AC181" s="61"/>
      <c r="AD181" s="61"/>
      <c r="AE181" s="61"/>
      <c r="AF181" s="61"/>
      <c r="AG181" s="61"/>
      <c r="AH181" s="61"/>
      <c r="AI181" s="61"/>
      <c r="AJ181" s="61"/>
      <c r="AK181" s="61"/>
      <c r="AL181" s="61"/>
      <c r="AM181" s="61"/>
      <c r="AN181" s="61"/>
    </row>
    <row r="182" spans="2:40" s="59" customFormat="1" ht="15.5" customHeight="1">
      <c r="B182" s="57"/>
      <c r="C182" s="58"/>
      <c r="D182" s="57"/>
      <c r="S182" s="60"/>
      <c r="T182" s="57"/>
      <c r="U182" s="57"/>
      <c r="V182" s="57"/>
      <c r="W182" s="57"/>
      <c r="X182" s="57"/>
      <c r="Y182" s="57"/>
      <c r="Z182" s="57"/>
      <c r="AA182" s="57"/>
      <c r="AB182" s="61"/>
      <c r="AC182" s="61"/>
      <c r="AD182" s="61"/>
      <c r="AE182" s="61"/>
      <c r="AF182" s="61"/>
      <c r="AG182" s="61"/>
      <c r="AH182" s="61"/>
      <c r="AI182" s="61"/>
      <c r="AJ182" s="61"/>
      <c r="AK182" s="61"/>
      <c r="AL182" s="61"/>
      <c r="AM182" s="61"/>
      <c r="AN182" s="61"/>
    </row>
    <row r="183" spans="2:40" s="59" customFormat="1" ht="15.5" customHeight="1">
      <c r="B183" s="57"/>
      <c r="C183" s="58"/>
      <c r="D183" s="57"/>
      <c r="S183" s="60"/>
      <c r="T183" s="57"/>
      <c r="U183" s="57"/>
      <c r="V183" s="57"/>
      <c r="W183" s="57"/>
      <c r="X183" s="57"/>
      <c r="Y183" s="57"/>
      <c r="Z183" s="57"/>
      <c r="AA183" s="57"/>
      <c r="AB183" s="61"/>
      <c r="AC183" s="61"/>
      <c r="AD183" s="61"/>
      <c r="AE183" s="61"/>
      <c r="AF183" s="61"/>
      <c r="AG183" s="61"/>
      <c r="AH183" s="61"/>
      <c r="AI183" s="61"/>
      <c r="AJ183" s="61"/>
      <c r="AK183" s="61"/>
      <c r="AL183" s="61"/>
      <c r="AM183" s="61"/>
      <c r="AN183" s="61"/>
    </row>
    <row r="184" spans="2:40" s="59" customFormat="1" ht="15.5" customHeight="1">
      <c r="B184" s="57"/>
      <c r="C184" s="58"/>
      <c r="D184" s="57"/>
      <c r="S184" s="60"/>
      <c r="T184" s="57"/>
      <c r="U184" s="57"/>
      <c r="V184" s="57"/>
      <c r="W184" s="57"/>
      <c r="X184" s="57"/>
      <c r="Y184" s="57"/>
      <c r="Z184" s="57"/>
      <c r="AA184" s="57"/>
      <c r="AB184" s="61"/>
      <c r="AC184" s="61"/>
      <c r="AD184" s="61"/>
      <c r="AE184" s="61"/>
      <c r="AF184" s="61"/>
      <c r="AG184" s="61"/>
      <c r="AH184" s="61"/>
      <c r="AI184" s="61"/>
      <c r="AJ184" s="61"/>
      <c r="AK184" s="61"/>
      <c r="AL184" s="61"/>
      <c r="AM184" s="61"/>
      <c r="AN184" s="61"/>
    </row>
  </sheetData>
  <sheetProtection formatCells="0" insertHyperlinks="0" autoFilter="0"/>
  <mergeCells count="3">
    <mergeCell ref="B2:B3"/>
    <mergeCell ref="C2:C3"/>
    <mergeCell ref="D2:D3"/>
  </mergeCells>
  <phoneticPr fontId="6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outlinePr summaryBelow="0" summaryRight="0"/>
  </sheetPr>
  <dimension ref="A1:AN1"/>
  <sheetViews>
    <sheetView workbookViewId="0">
      <selection activeCell="G14" sqref="G14"/>
    </sheetView>
  </sheetViews>
  <sheetFormatPr baseColWidth="10" defaultColWidth="9.1640625" defaultRowHeight="15.5" customHeight="1"/>
  <cols>
    <col min="1" max="40" width="9.1640625" style="53"/>
  </cols>
  <sheetData/>
  <sheetProtection formatCells="0" insertHyperlinks="0" autoFilter="0"/>
  <phoneticPr fontId="6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39988402966399123"/>
  </sheetPr>
  <dimension ref="B2:O59"/>
  <sheetViews>
    <sheetView topLeftCell="A11" workbookViewId="0">
      <selection activeCell="H32" sqref="B28:O36"/>
    </sheetView>
  </sheetViews>
  <sheetFormatPr baseColWidth="10" defaultColWidth="9.1640625" defaultRowHeight="16"/>
  <cols>
    <col min="1" max="1" width="9.1640625" style="41"/>
    <col min="2" max="2" width="27" style="41" customWidth="1"/>
    <col min="3" max="3" width="14" style="41" customWidth="1"/>
    <col min="4" max="16384" width="9.1640625" style="41"/>
  </cols>
  <sheetData>
    <row r="2" spans="2:15" ht="38">
      <c r="B2" s="42" t="s">
        <v>348</v>
      </c>
      <c r="C2" s="42" t="s">
        <v>349</v>
      </c>
      <c r="D2" s="42" t="s">
        <v>350</v>
      </c>
      <c r="E2" s="42" t="s">
        <v>351</v>
      </c>
      <c r="F2" s="42" t="s">
        <v>352</v>
      </c>
      <c r="G2" s="42" t="s">
        <v>28</v>
      </c>
      <c r="H2" s="42" t="s">
        <v>29</v>
      </c>
      <c r="I2" s="42" t="s">
        <v>30</v>
      </c>
      <c r="J2" s="42" t="s">
        <v>353</v>
      </c>
      <c r="K2" s="42" t="s">
        <v>354</v>
      </c>
      <c r="L2" s="42" t="s">
        <v>355</v>
      </c>
      <c r="M2" s="42" t="s">
        <v>356</v>
      </c>
      <c r="N2" s="42" t="s">
        <v>357</v>
      </c>
      <c r="O2" s="42" t="s">
        <v>358</v>
      </c>
    </row>
    <row r="3" spans="2:15">
      <c r="B3" s="43" t="s">
        <v>359</v>
      </c>
      <c r="C3" s="44">
        <f>SUM(D3:O3)</f>
        <v>220</v>
      </c>
      <c r="D3" s="44">
        <f>D4+D11</f>
        <v>0</v>
      </c>
      <c r="E3" s="44">
        <f t="shared" ref="E3:O3" si="0">E4+E11</f>
        <v>0</v>
      </c>
      <c r="F3" s="44">
        <f t="shared" si="0"/>
        <v>0</v>
      </c>
      <c r="G3" s="44">
        <f t="shared" si="0"/>
        <v>30</v>
      </c>
      <c r="H3" s="44">
        <f t="shared" si="0"/>
        <v>70</v>
      </c>
      <c r="I3" s="44">
        <f t="shared" si="0"/>
        <v>120</v>
      </c>
      <c r="J3" s="44">
        <f t="shared" si="0"/>
        <v>0</v>
      </c>
      <c r="K3" s="44">
        <f t="shared" si="0"/>
        <v>0</v>
      </c>
      <c r="L3" s="44">
        <f t="shared" si="0"/>
        <v>0</v>
      </c>
      <c r="M3" s="44">
        <f t="shared" si="0"/>
        <v>0</v>
      </c>
      <c r="N3" s="44">
        <f t="shared" si="0"/>
        <v>0</v>
      </c>
      <c r="O3" s="44">
        <f t="shared" si="0"/>
        <v>0</v>
      </c>
    </row>
    <row r="4" spans="2:15">
      <c r="B4" s="45" t="s">
        <v>360</v>
      </c>
      <c r="C4" s="46">
        <f>SUM(D4:O4)</f>
        <v>120</v>
      </c>
      <c r="D4" s="46">
        <f>SUM(D5:D10)</f>
        <v>0</v>
      </c>
      <c r="E4" s="46">
        <f t="shared" ref="E4:O4" si="1">SUM(E5:E10)</f>
        <v>0</v>
      </c>
      <c r="F4" s="46">
        <f t="shared" si="1"/>
        <v>0</v>
      </c>
      <c r="G4" s="46">
        <f t="shared" si="1"/>
        <v>0</v>
      </c>
      <c r="H4" s="46">
        <f t="shared" si="1"/>
        <v>0</v>
      </c>
      <c r="I4" s="46">
        <f t="shared" si="1"/>
        <v>120</v>
      </c>
      <c r="J4" s="46">
        <f t="shared" si="1"/>
        <v>0</v>
      </c>
      <c r="K4" s="46">
        <f t="shared" si="1"/>
        <v>0</v>
      </c>
      <c r="L4" s="46">
        <f t="shared" si="1"/>
        <v>0</v>
      </c>
      <c r="M4" s="46">
        <f t="shared" si="1"/>
        <v>0</v>
      </c>
      <c r="N4" s="46">
        <f t="shared" si="1"/>
        <v>0</v>
      </c>
      <c r="O4" s="46">
        <f t="shared" si="1"/>
        <v>0</v>
      </c>
    </row>
    <row r="5" spans="2:15">
      <c r="B5" s="47" t="s">
        <v>361</v>
      </c>
      <c r="C5" s="48">
        <v>200</v>
      </c>
      <c r="D5" s="49"/>
      <c r="E5" s="49"/>
      <c r="F5" s="49"/>
      <c r="G5" s="49"/>
      <c r="H5" s="49"/>
      <c r="I5" s="49">
        <v>100</v>
      </c>
      <c r="J5" s="49"/>
      <c r="K5" s="49"/>
      <c r="L5" s="49"/>
      <c r="M5" s="49"/>
      <c r="N5" s="49"/>
      <c r="O5" s="49"/>
    </row>
    <row r="6" spans="2:15">
      <c r="B6" s="47" t="s">
        <v>362</v>
      </c>
      <c r="C6" s="48">
        <v>60</v>
      </c>
      <c r="D6" s="49"/>
      <c r="E6" s="49"/>
      <c r="F6" s="49"/>
      <c r="G6" s="49"/>
      <c r="H6" s="49"/>
      <c r="I6" s="49"/>
      <c r="J6" s="49"/>
      <c r="K6" s="49"/>
      <c r="L6" s="49"/>
      <c r="M6" s="49"/>
      <c r="N6" s="49"/>
      <c r="O6" s="49"/>
    </row>
    <row r="7" spans="2:15">
      <c r="B7" s="47" t="s">
        <v>363</v>
      </c>
      <c r="C7" s="48">
        <v>20</v>
      </c>
      <c r="D7" s="49"/>
      <c r="E7" s="49"/>
      <c r="F7" s="49"/>
      <c r="G7" s="49"/>
      <c r="H7" s="49"/>
      <c r="I7" s="49">
        <v>20</v>
      </c>
      <c r="J7" s="49"/>
      <c r="K7" s="49"/>
      <c r="L7" s="49"/>
      <c r="M7" s="49"/>
      <c r="N7" s="49"/>
      <c r="O7" s="49"/>
    </row>
    <row r="8" spans="2:15">
      <c r="B8" s="47" t="s">
        <v>364</v>
      </c>
      <c r="C8" s="48">
        <v>30</v>
      </c>
      <c r="D8" s="49"/>
      <c r="E8" s="49"/>
      <c r="F8" s="49"/>
      <c r="G8" s="49"/>
      <c r="H8" s="49"/>
      <c r="I8" s="49"/>
      <c r="J8" s="49"/>
      <c r="K8" s="49"/>
      <c r="L8" s="49"/>
      <c r="M8" s="49"/>
      <c r="N8" s="49"/>
      <c r="O8" s="49"/>
    </row>
    <row r="9" spans="2:15">
      <c r="B9" s="47" t="s">
        <v>365</v>
      </c>
      <c r="C9" s="48">
        <v>20</v>
      </c>
      <c r="D9" s="49"/>
      <c r="E9" s="49"/>
      <c r="F9" s="49"/>
      <c r="G9" s="49"/>
      <c r="H9" s="49"/>
      <c r="I9" s="49"/>
      <c r="J9" s="49"/>
      <c r="K9" s="49"/>
      <c r="L9" s="49"/>
      <c r="M9" s="49"/>
      <c r="N9" s="49"/>
      <c r="O9" s="49"/>
    </row>
    <row r="10" spans="2:15">
      <c r="B10" s="47" t="s">
        <v>366</v>
      </c>
      <c r="C10" s="48"/>
      <c r="D10" s="49"/>
      <c r="E10" s="49"/>
      <c r="F10" s="49"/>
      <c r="G10" s="49"/>
      <c r="H10" s="49"/>
      <c r="I10" s="49"/>
      <c r="J10" s="49"/>
      <c r="K10" s="49"/>
      <c r="L10" s="49"/>
      <c r="M10" s="49"/>
      <c r="N10" s="49"/>
      <c r="O10" s="49"/>
    </row>
    <row r="11" spans="2:15">
      <c r="B11" s="45" t="s">
        <v>367</v>
      </c>
      <c r="C11" s="50">
        <v>100</v>
      </c>
      <c r="D11" s="46"/>
      <c r="E11" s="46"/>
      <c r="F11" s="46"/>
      <c r="G11" s="46">
        <v>30</v>
      </c>
      <c r="H11" s="46">
        <v>70</v>
      </c>
      <c r="I11" s="46"/>
      <c r="J11" s="46"/>
      <c r="K11" s="46"/>
      <c r="L11" s="46"/>
      <c r="M11" s="46"/>
      <c r="N11" s="46"/>
      <c r="O11" s="46"/>
    </row>
    <row r="12" spans="2:15">
      <c r="B12" s="47" t="s">
        <v>368</v>
      </c>
      <c r="C12" s="48">
        <v>30</v>
      </c>
      <c r="D12" s="49"/>
      <c r="E12" s="49"/>
      <c r="F12" s="49"/>
      <c r="G12" s="49">
        <v>30</v>
      </c>
      <c r="H12" s="49"/>
      <c r="I12" s="49"/>
      <c r="J12" s="49"/>
      <c r="K12" s="49"/>
      <c r="L12" s="49"/>
      <c r="M12" s="49"/>
      <c r="N12" s="49"/>
      <c r="O12" s="49"/>
    </row>
    <row r="13" spans="2:15">
      <c r="B13" s="47" t="s">
        <v>369</v>
      </c>
      <c r="C13" s="48">
        <v>40</v>
      </c>
      <c r="D13" s="49"/>
      <c r="E13" s="49"/>
      <c r="F13" s="49"/>
      <c r="G13" s="49"/>
      <c r="H13" s="49">
        <v>40</v>
      </c>
      <c r="I13" s="49"/>
      <c r="J13" s="49"/>
      <c r="K13" s="49"/>
      <c r="L13" s="49"/>
      <c r="M13" s="49"/>
      <c r="N13" s="49"/>
      <c r="O13" s="49"/>
    </row>
    <row r="14" spans="2:15">
      <c r="B14" s="47" t="s">
        <v>370</v>
      </c>
      <c r="C14" s="48">
        <v>40</v>
      </c>
      <c r="D14" s="49"/>
      <c r="E14" s="49"/>
      <c r="F14" s="49"/>
      <c r="G14" s="49"/>
      <c r="H14" s="49"/>
      <c r="I14" s="49"/>
      <c r="J14" s="49"/>
      <c r="K14" s="49"/>
      <c r="L14" s="49"/>
      <c r="M14" s="49"/>
      <c r="N14" s="49"/>
      <c r="O14" s="49"/>
    </row>
    <row r="15" spans="2:15">
      <c r="B15" s="47" t="s">
        <v>371</v>
      </c>
      <c r="C15" s="48">
        <v>60</v>
      </c>
      <c r="D15" s="49"/>
      <c r="E15" s="49"/>
      <c r="F15" s="49"/>
      <c r="G15" s="49"/>
      <c r="H15" s="49"/>
      <c r="I15" s="49"/>
      <c r="J15" s="49"/>
      <c r="K15" s="49"/>
      <c r="L15" s="49"/>
      <c r="M15" s="49"/>
      <c r="N15" s="49"/>
      <c r="O15" s="49"/>
    </row>
    <row r="16" spans="2:15">
      <c r="B16" s="47" t="s">
        <v>372</v>
      </c>
      <c r="C16" s="48">
        <v>80</v>
      </c>
      <c r="D16" s="49"/>
      <c r="E16" s="49"/>
      <c r="F16" s="49"/>
      <c r="G16" s="49"/>
      <c r="H16" s="49">
        <v>30</v>
      </c>
      <c r="I16" s="49"/>
      <c r="J16" s="49"/>
      <c r="K16" s="49"/>
      <c r="L16" s="49"/>
      <c r="M16" s="49"/>
      <c r="N16" s="49"/>
      <c r="O16" s="49"/>
    </row>
    <row r="17" spans="2:15">
      <c r="B17" s="47" t="s">
        <v>373</v>
      </c>
      <c r="C17" s="48">
        <v>70</v>
      </c>
      <c r="D17" s="49"/>
      <c r="E17" s="49"/>
      <c r="F17" s="49"/>
      <c r="G17" s="49"/>
      <c r="H17" s="49"/>
      <c r="I17" s="49"/>
      <c r="J17" s="49"/>
      <c r="K17" s="49"/>
      <c r="L17" s="49"/>
      <c r="M17" s="49"/>
      <c r="N17" s="49"/>
      <c r="O17" s="49"/>
    </row>
    <row r="18" spans="2:15">
      <c r="B18" s="43" t="s">
        <v>374</v>
      </c>
      <c r="C18" s="44">
        <v>50</v>
      </c>
      <c r="D18" s="44">
        <f>D20+D27</f>
        <v>0</v>
      </c>
      <c r="E18" s="44">
        <f t="shared" ref="E18:O18" si="2">E20+E27</f>
        <v>0</v>
      </c>
      <c r="F18" s="44">
        <f t="shared" si="2"/>
        <v>0</v>
      </c>
      <c r="G18" s="44">
        <f t="shared" si="2"/>
        <v>0</v>
      </c>
      <c r="H18" s="44">
        <f t="shared" si="2"/>
        <v>0</v>
      </c>
      <c r="I18" s="44">
        <f t="shared" si="2"/>
        <v>50</v>
      </c>
      <c r="J18" s="44">
        <f t="shared" si="2"/>
        <v>0</v>
      </c>
      <c r="K18" s="44">
        <f t="shared" si="2"/>
        <v>0</v>
      </c>
      <c r="L18" s="44">
        <f t="shared" si="2"/>
        <v>0</v>
      </c>
      <c r="M18" s="44">
        <f t="shared" si="2"/>
        <v>0</v>
      </c>
      <c r="N18" s="44">
        <f t="shared" si="2"/>
        <v>0</v>
      </c>
      <c r="O18" s="44">
        <f t="shared" si="2"/>
        <v>0</v>
      </c>
    </row>
    <row r="19" spans="2:15">
      <c r="B19" s="51" t="s">
        <v>375</v>
      </c>
      <c r="C19" s="52"/>
      <c r="D19" s="52"/>
      <c r="E19" s="52"/>
      <c r="F19" s="52"/>
      <c r="G19" s="52"/>
      <c r="H19" s="52"/>
      <c r="I19" s="52"/>
      <c r="J19" s="52"/>
      <c r="K19" s="52"/>
      <c r="L19" s="52"/>
      <c r="M19" s="52"/>
      <c r="N19" s="52"/>
      <c r="O19" s="52"/>
    </row>
    <row r="20" spans="2:15">
      <c r="B20" s="45" t="s">
        <v>360</v>
      </c>
      <c r="C20" s="46"/>
      <c r="D20" s="46">
        <f>SUM(D21:D26)</f>
        <v>0</v>
      </c>
      <c r="E20" s="46">
        <f t="shared" ref="E20" si="3">SUM(E21:E26)</f>
        <v>0</v>
      </c>
      <c r="F20" s="46">
        <f t="shared" ref="F20" si="4">SUM(F21:F26)</f>
        <v>0</v>
      </c>
      <c r="G20" s="46">
        <f t="shared" ref="G20" si="5">SUM(G21:G26)</f>
        <v>0</v>
      </c>
      <c r="H20" s="46">
        <f t="shared" ref="H20" si="6">SUM(H21:H26)</f>
        <v>0</v>
      </c>
      <c r="I20" s="46">
        <f t="shared" ref="I20" si="7">SUM(I21:I26)</f>
        <v>30</v>
      </c>
      <c r="J20" s="46">
        <f t="shared" ref="J20" si="8">SUM(J21:J26)</f>
        <v>0</v>
      </c>
      <c r="K20" s="46">
        <f t="shared" ref="K20" si="9">SUM(K21:K26)</f>
        <v>0</v>
      </c>
      <c r="L20" s="46">
        <f t="shared" ref="L20" si="10">SUM(L21:L26)</f>
        <v>0</v>
      </c>
      <c r="M20" s="46">
        <f t="shared" ref="M20" si="11">SUM(M21:M26)</f>
        <v>0</v>
      </c>
      <c r="N20" s="46">
        <f t="shared" ref="N20" si="12">SUM(N21:N26)</f>
        <v>0</v>
      </c>
      <c r="O20" s="46">
        <f t="shared" ref="O20" si="13">SUM(O21:O26)</f>
        <v>0</v>
      </c>
    </row>
    <row r="21" spans="2:15">
      <c r="B21" s="47" t="s">
        <v>361</v>
      </c>
      <c r="C21" s="48" t="s">
        <v>376</v>
      </c>
      <c r="D21" s="49"/>
      <c r="E21" s="49"/>
      <c r="F21" s="49"/>
      <c r="G21" s="49"/>
      <c r="H21" s="49"/>
      <c r="I21" s="49">
        <v>30</v>
      </c>
      <c r="J21" s="49"/>
      <c r="K21" s="49"/>
      <c r="L21" s="49"/>
      <c r="M21" s="49"/>
      <c r="N21" s="49"/>
      <c r="O21" s="49"/>
    </row>
    <row r="22" spans="2:15">
      <c r="B22" s="47" t="s">
        <v>362</v>
      </c>
      <c r="C22" s="48" t="s">
        <v>377</v>
      </c>
      <c r="D22" s="49"/>
      <c r="E22" s="49"/>
      <c r="F22" s="49"/>
      <c r="G22" s="49"/>
      <c r="H22" s="49"/>
      <c r="I22" s="49"/>
      <c r="J22" s="49"/>
      <c r="K22" s="49"/>
      <c r="L22" s="49"/>
      <c r="M22" s="49"/>
      <c r="N22" s="49"/>
      <c r="O22" s="49"/>
    </row>
    <row r="23" spans="2:15">
      <c r="B23" s="47" t="s">
        <v>363</v>
      </c>
      <c r="C23" s="48" t="s">
        <v>378</v>
      </c>
      <c r="D23" s="49"/>
      <c r="E23" s="49"/>
      <c r="F23" s="49"/>
      <c r="G23" s="49"/>
      <c r="H23" s="49"/>
      <c r="I23" s="49"/>
      <c r="J23" s="49"/>
      <c r="K23" s="49"/>
      <c r="L23" s="49"/>
      <c r="M23" s="49"/>
      <c r="N23" s="49"/>
      <c r="O23" s="49"/>
    </row>
    <row r="24" spans="2:15">
      <c r="B24" s="47"/>
      <c r="C24" s="49">
        <f>SUM(D24:O24)</f>
        <v>0</v>
      </c>
      <c r="D24" s="49"/>
      <c r="E24" s="49"/>
      <c r="F24" s="49"/>
      <c r="G24" s="49"/>
      <c r="H24" s="49"/>
      <c r="I24" s="49"/>
      <c r="J24" s="49"/>
      <c r="K24" s="49"/>
      <c r="L24" s="49"/>
      <c r="M24" s="49"/>
      <c r="N24" s="49"/>
      <c r="O24" s="49"/>
    </row>
    <row r="25" spans="2:15">
      <c r="B25" s="47"/>
      <c r="C25" s="49">
        <f>SUM(D25:O25)</f>
        <v>0</v>
      </c>
      <c r="D25" s="49"/>
      <c r="E25" s="49"/>
      <c r="F25" s="49"/>
      <c r="G25" s="49"/>
      <c r="H25" s="49"/>
      <c r="I25" s="49"/>
      <c r="J25" s="49"/>
      <c r="K25" s="49"/>
      <c r="L25" s="49"/>
      <c r="M25" s="49"/>
      <c r="N25" s="49"/>
      <c r="O25" s="49"/>
    </row>
    <row r="26" spans="2:15">
      <c r="B26" s="47" t="s">
        <v>366</v>
      </c>
      <c r="C26" s="49">
        <f>SUM(D26:O26)</f>
        <v>0</v>
      </c>
      <c r="D26" s="49"/>
      <c r="E26" s="49"/>
      <c r="F26" s="49"/>
      <c r="G26" s="49"/>
      <c r="H26" s="49"/>
      <c r="I26" s="49"/>
      <c r="J26" s="49"/>
      <c r="K26" s="49"/>
      <c r="L26" s="49"/>
      <c r="M26" s="49"/>
      <c r="N26" s="49"/>
      <c r="O26" s="49"/>
    </row>
    <row r="27" spans="2:15">
      <c r="B27" s="45" t="s">
        <v>367</v>
      </c>
      <c r="C27" s="46">
        <f>SUM(D27:O27)</f>
        <v>20</v>
      </c>
      <c r="D27" s="46"/>
      <c r="E27" s="46"/>
      <c r="F27" s="46"/>
      <c r="G27" s="46"/>
      <c r="H27" s="46"/>
      <c r="I27" s="46">
        <v>20</v>
      </c>
      <c r="J27" s="46"/>
      <c r="K27" s="46"/>
      <c r="L27" s="46"/>
      <c r="M27" s="46"/>
      <c r="N27" s="46"/>
      <c r="O27" s="46"/>
    </row>
    <row r="28" spans="2:15">
      <c r="B28" s="47" t="s">
        <v>368</v>
      </c>
      <c r="C28" s="48" t="s">
        <v>379</v>
      </c>
      <c r="D28" s="49"/>
      <c r="E28" s="49"/>
      <c r="F28" s="49"/>
      <c r="G28" s="49"/>
      <c r="H28" s="49"/>
      <c r="I28" s="49"/>
      <c r="J28" s="49"/>
      <c r="K28" s="49"/>
      <c r="L28" s="49"/>
      <c r="M28" s="49"/>
      <c r="N28" s="49"/>
      <c r="O28" s="49"/>
    </row>
    <row r="29" spans="2:15">
      <c r="B29" s="47" t="s">
        <v>369</v>
      </c>
      <c r="C29" s="48" t="s">
        <v>380</v>
      </c>
      <c r="D29" s="49"/>
      <c r="E29" s="49"/>
      <c r="F29" s="49"/>
      <c r="G29" s="49"/>
      <c r="H29" s="49"/>
      <c r="I29" s="49"/>
      <c r="J29" s="49"/>
      <c r="K29" s="49"/>
      <c r="L29" s="49"/>
      <c r="M29" s="49"/>
      <c r="N29" s="49"/>
      <c r="O29" s="49"/>
    </row>
    <row r="30" spans="2:15">
      <c r="B30" s="47" t="s">
        <v>370</v>
      </c>
      <c r="C30" s="48" t="s">
        <v>380</v>
      </c>
      <c r="D30" s="49"/>
      <c r="E30" s="49"/>
      <c r="F30" s="49"/>
      <c r="G30" s="49"/>
      <c r="H30" s="49"/>
      <c r="I30" s="49"/>
      <c r="J30" s="49"/>
      <c r="K30" s="49"/>
      <c r="L30" s="49"/>
      <c r="M30" s="49"/>
      <c r="N30" s="49"/>
      <c r="O30" s="49"/>
    </row>
    <row r="31" spans="2:15">
      <c r="B31" s="47" t="s">
        <v>371</v>
      </c>
      <c r="C31" s="48" t="s">
        <v>377</v>
      </c>
      <c r="D31" s="49"/>
      <c r="E31" s="49"/>
      <c r="F31" s="49"/>
      <c r="G31" s="49"/>
      <c r="H31" s="49"/>
      <c r="I31" s="49"/>
      <c r="J31" s="49"/>
      <c r="K31" s="49"/>
      <c r="L31" s="49"/>
      <c r="M31" s="49"/>
      <c r="N31" s="49"/>
      <c r="O31" s="49"/>
    </row>
    <row r="32" spans="2:15">
      <c r="B32" s="47" t="s">
        <v>372</v>
      </c>
      <c r="C32" s="48" t="s">
        <v>381</v>
      </c>
      <c r="D32" s="49"/>
      <c r="E32" s="49"/>
      <c r="F32" s="49"/>
      <c r="G32" s="49"/>
      <c r="H32" s="49"/>
      <c r="I32" s="49">
        <v>20</v>
      </c>
      <c r="J32" s="49"/>
      <c r="K32" s="49"/>
      <c r="L32" s="49"/>
      <c r="M32" s="49"/>
      <c r="N32" s="49"/>
      <c r="O32" s="49"/>
    </row>
    <row r="33" spans="2:15">
      <c r="B33" s="47" t="s">
        <v>373</v>
      </c>
      <c r="C33" s="48" t="s">
        <v>382</v>
      </c>
      <c r="D33" s="49"/>
      <c r="E33" s="49"/>
      <c r="F33" s="49"/>
      <c r="G33" s="49"/>
      <c r="H33" s="49"/>
      <c r="I33" s="49"/>
      <c r="J33" s="49"/>
      <c r="K33" s="49"/>
      <c r="L33" s="49"/>
      <c r="M33" s="49"/>
      <c r="N33" s="49"/>
      <c r="O33" s="49"/>
    </row>
    <row r="34" spans="2:15">
      <c r="B34" s="47"/>
      <c r="C34" s="49"/>
      <c r="D34" s="49"/>
      <c r="E34" s="49"/>
      <c r="F34" s="49"/>
      <c r="G34" s="49"/>
      <c r="H34" s="49"/>
      <c r="I34" s="49"/>
      <c r="J34" s="49"/>
      <c r="K34" s="49"/>
      <c r="L34" s="49"/>
      <c r="M34" s="49"/>
      <c r="N34" s="49"/>
      <c r="O34" s="49"/>
    </row>
    <row r="35" spans="2:15">
      <c r="B35" s="47"/>
      <c r="C35" s="49"/>
      <c r="D35" s="49"/>
      <c r="E35" s="49"/>
      <c r="F35" s="49"/>
      <c r="G35" s="49"/>
      <c r="H35" s="49"/>
      <c r="I35" s="49"/>
      <c r="J35" s="49"/>
      <c r="K35" s="49"/>
      <c r="L35" s="49"/>
      <c r="M35" s="49"/>
      <c r="N35" s="49"/>
      <c r="O35" s="49"/>
    </row>
    <row r="36" spans="2:15">
      <c r="B36" s="47"/>
      <c r="C36" s="49"/>
      <c r="D36" s="49"/>
      <c r="E36" s="49"/>
      <c r="F36" s="49"/>
      <c r="G36" s="49"/>
      <c r="H36" s="49"/>
      <c r="I36" s="49"/>
      <c r="J36" s="49"/>
      <c r="K36" s="49"/>
      <c r="L36" s="49"/>
      <c r="M36" s="49"/>
      <c r="N36" s="49"/>
      <c r="O36" s="49"/>
    </row>
    <row r="37" spans="2:15">
      <c r="B37" s="45" t="s">
        <v>383</v>
      </c>
      <c r="C37" s="46">
        <f>SUM(D37:O37)</f>
        <v>0</v>
      </c>
      <c r="D37" s="46">
        <f>SUM(D38:D43)</f>
        <v>0</v>
      </c>
      <c r="E37" s="46">
        <f t="shared" ref="E37" si="14">SUM(E38:E43)</f>
        <v>0</v>
      </c>
      <c r="F37" s="46">
        <f t="shared" ref="F37" si="15">SUM(F38:F43)</f>
        <v>0</v>
      </c>
      <c r="G37" s="46">
        <f t="shared" ref="G37" si="16">SUM(G38:G43)</f>
        <v>0</v>
      </c>
      <c r="H37" s="46">
        <f t="shared" ref="H37" si="17">SUM(H38:H43)</f>
        <v>0</v>
      </c>
      <c r="I37" s="46">
        <f t="shared" ref="I37" si="18">SUM(I38:I43)</f>
        <v>0</v>
      </c>
      <c r="J37" s="46">
        <f t="shared" ref="J37" si="19">SUM(J38:J43)</f>
        <v>0</v>
      </c>
      <c r="K37" s="46">
        <f t="shared" ref="K37" si="20">SUM(K38:K43)</f>
        <v>0</v>
      </c>
      <c r="L37" s="46">
        <f t="shared" ref="L37" si="21">SUM(L38:L43)</f>
        <v>0</v>
      </c>
      <c r="M37" s="46">
        <f t="shared" ref="M37" si="22">SUM(M38:M43)</f>
        <v>0</v>
      </c>
      <c r="N37" s="46">
        <f t="shared" ref="N37" si="23">SUM(N38:N43)</f>
        <v>0</v>
      </c>
      <c r="O37" s="46">
        <f t="shared" ref="O37" si="24">SUM(O38:O43)</f>
        <v>0</v>
      </c>
    </row>
    <row r="38" spans="2:15">
      <c r="B38" s="47" t="s">
        <v>364</v>
      </c>
      <c r="C38" s="48" t="s">
        <v>379</v>
      </c>
      <c r="D38" s="49"/>
      <c r="E38" s="49"/>
      <c r="F38" s="49"/>
      <c r="G38" s="49"/>
      <c r="H38" s="49"/>
      <c r="I38" s="49"/>
      <c r="J38" s="49"/>
      <c r="K38" s="49"/>
      <c r="L38" s="49"/>
      <c r="M38" s="49"/>
      <c r="N38" s="49"/>
      <c r="O38" s="49"/>
    </row>
    <row r="39" spans="2:15">
      <c r="B39" s="47" t="s">
        <v>365</v>
      </c>
      <c r="C39" s="48" t="s">
        <v>378</v>
      </c>
      <c r="D39" s="49"/>
      <c r="E39" s="49"/>
      <c r="F39" s="49"/>
      <c r="G39" s="49"/>
      <c r="H39" s="49"/>
      <c r="I39" s="49"/>
      <c r="J39" s="49"/>
      <c r="K39" s="49"/>
      <c r="L39" s="49"/>
      <c r="M39" s="49"/>
      <c r="N39" s="49"/>
      <c r="O39" s="49"/>
    </row>
    <row r="40" spans="2:15">
      <c r="B40" s="47" t="s">
        <v>384</v>
      </c>
      <c r="C40" s="49">
        <f>SUM(D40:O40)</f>
        <v>0</v>
      </c>
      <c r="D40" s="49"/>
      <c r="E40" s="49"/>
      <c r="F40" s="49"/>
      <c r="G40" s="49"/>
      <c r="H40" s="49"/>
      <c r="I40" s="49"/>
      <c r="J40" s="49"/>
      <c r="K40" s="49"/>
      <c r="L40" s="49"/>
      <c r="M40" s="49"/>
      <c r="N40" s="49"/>
      <c r="O40" s="49"/>
    </row>
    <row r="41" spans="2:15">
      <c r="B41" s="47" t="s">
        <v>385</v>
      </c>
      <c r="C41" s="49">
        <f>SUM(D41:O41)</f>
        <v>0</v>
      </c>
      <c r="D41" s="49"/>
      <c r="E41" s="49"/>
      <c r="F41" s="49"/>
      <c r="G41" s="49"/>
      <c r="H41" s="49"/>
      <c r="I41" s="49"/>
      <c r="J41" s="49"/>
      <c r="K41" s="49"/>
      <c r="L41" s="49"/>
      <c r="M41" s="49"/>
      <c r="N41" s="49"/>
      <c r="O41" s="49"/>
    </row>
    <row r="42" spans="2:15">
      <c r="B42" s="47" t="s">
        <v>386</v>
      </c>
      <c r="C42" s="49">
        <f>SUM(D42:O42)</f>
        <v>0</v>
      </c>
      <c r="D42" s="49"/>
      <c r="E42" s="49"/>
      <c r="F42" s="49"/>
      <c r="G42" s="49"/>
      <c r="H42" s="49"/>
      <c r="I42" s="49"/>
      <c r="J42" s="49"/>
      <c r="K42" s="49"/>
      <c r="L42" s="49"/>
      <c r="M42" s="49"/>
      <c r="N42" s="49"/>
      <c r="O42" s="49"/>
    </row>
    <row r="43" spans="2:15">
      <c r="B43" s="47" t="s">
        <v>366</v>
      </c>
      <c r="C43" s="49">
        <f>SUM(D43:O43)</f>
        <v>0</v>
      </c>
      <c r="D43" s="49"/>
      <c r="E43" s="49"/>
      <c r="F43" s="49"/>
      <c r="G43" s="49"/>
      <c r="H43" s="49"/>
      <c r="I43" s="49"/>
      <c r="J43" s="49"/>
      <c r="K43" s="49"/>
      <c r="L43" s="49"/>
      <c r="M43" s="49"/>
      <c r="N43" s="49"/>
      <c r="O43" s="49"/>
    </row>
    <row r="44" spans="2:15">
      <c r="B44" s="51" t="s">
        <v>387</v>
      </c>
      <c r="C44" s="52"/>
      <c r="D44" s="52"/>
      <c r="E44" s="52"/>
      <c r="F44" s="52"/>
      <c r="G44" s="52"/>
      <c r="H44" s="52"/>
      <c r="I44" s="52"/>
      <c r="J44" s="52"/>
      <c r="K44" s="52"/>
      <c r="L44" s="52"/>
      <c r="M44" s="52"/>
      <c r="N44" s="52"/>
      <c r="O44" s="52"/>
    </row>
    <row r="45" spans="2:15">
      <c r="B45" s="45" t="s">
        <v>388</v>
      </c>
      <c r="C45" s="52">
        <f>SUM(D45:O45)</f>
        <v>0</v>
      </c>
      <c r="D45" s="46"/>
      <c r="E45" s="46"/>
      <c r="F45" s="46"/>
      <c r="G45" s="46"/>
      <c r="H45" s="46"/>
      <c r="I45" s="46"/>
      <c r="J45" s="46"/>
      <c r="K45" s="46"/>
      <c r="L45" s="46"/>
      <c r="M45" s="46"/>
      <c r="N45" s="46"/>
      <c r="O45" s="46"/>
    </row>
    <row r="46" spans="2:15">
      <c r="B46" s="47" t="s">
        <v>389</v>
      </c>
      <c r="C46" s="49"/>
      <c r="D46" s="49"/>
      <c r="E46" s="49"/>
      <c r="F46" s="49"/>
      <c r="G46" s="49"/>
      <c r="H46" s="49"/>
      <c r="I46" s="49"/>
      <c r="J46" s="49"/>
      <c r="K46" s="49"/>
      <c r="L46" s="49"/>
      <c r="M46" s="49"/>
      <c r="N46" s="49"/>
      <c r="O46" s="49"/>
    </row>
    <row r="47" spans="2:15">
      <c r="B47" s="47" t="s">
        <v>390</v>
      </c>
      <c r="C47" s="49"/>
      <c r="D47" s="49"/>
      <c r="E47" s="49"/>
      <c r="F47" s="49"/>
      <c r="G47" s="49"/>
      <c r="H47" s="49"/>
      <c r="I47" s="49"/>
      <c r="J47" s="49"/>
      <c r="K47" s="49"/>
      <c r="L47" s="49"/>
      <c r="M47" s="49"/>
      <c r="N47" s="49"/>
      <c r="O47" s="49"/>
    </row>
    <row r="48" spans="2:15">
      <c r="B48" s="45" t="s">
        <v>391</v>
      </c>
      <c r="C48" s="52">
        <f t="shared" ref="C48" si="25">SUM(D48:O48)</f>
        <v>0</v>
      </c>
      <c r="D48" s="46"/>
      <c r="E48" s="46"/>
      <c r="F48" s="46"/>
      <c r="G48" s="46"/>
      <c r="H48" s="46"/>
      <c r="I48" s="46"/>
      <c r="J48" s="46"/>
      <c r="K48" s="46"/>
      <c r="L48" s="46"/>
      <c r="M48" s="46"/>
      <c r="N48" s="46"/>
      <c r="O48" s="46"/>
    </row>
    <row r="49" spans="2:15">
      <c r="B49" s="47" t="s">
        <v>389</v>
      </c>
      <c r="C49" s="49"/>
      <c r="D49" s="49"/>
      <c r="E49" s="49"/>
      <c r="F49" s="49"/>
      <c r="G49" s="49"/>
      <c r="H49" s="49"/>
      <c r="I49" s="49"/>
      <c r="J49" s="49"/>
      <c r="K49" s="49"/>
      <c r="L49" s="49"/>
      <c r="M49" s="49"/>
      <c r="N49" s="49"/>
      <c r="O49" s="49"/>
    </row>
    <row r="50" spans="2:15">
      <c r="B50" s="47" t="s">
        <v>390</v>
      </c>
      <c r="C50" s="49"/>
      <c r="D50" s="49"/>
      <c r="E50" s="49"/>
      <c r="F50" s="49"/>
      <c r="G50" s="49"/>
      <c r="H50" s="49"/>
      <c r="I50" s="49"/>
      <c r="J50" s="49"/>
      <c r="K50" s="49"/>
      <c r="L50" s="49"/>
      <c r="M50" s="49"/>
      <c r="N50" s="49"/>
      <c r="O50" s="49"/>
    </row>
    <row r="51" spans="2:15">
      <c r="B51" s="45" t="s">
        <v>392</v>
      </c>
      <c r="C51" s="52">
        <f t="shared" ref="C51" si="26">SUM(D51:O51)</f>
        <v>0</v>
      </c>
      <c r="D51" s="46"/>
      <c r="E51" s="46"/>
      <c r="F51" s="46"/>
      <c r="G51" s="46"/>
      <c r="H51" s="46"/>
      <c r="I51" s="46"/>
      <c r="J51" s="46"/>
      <c r="K51" s="46"/>
      <c r="L51" s="46"/>
      <c r="M51" s="46"/>
      <c r="N51" s="46"/>
      <c r="O51" s="46"/>
    </row>
    <row r="52" spans="2:15">
      <c r="B52" s="47" t="s">
        <v>389</v>
      </c>
      <c r="C52" s="49"/>
      <c r="D52" s="49"/>
      <c r="E52" s="49"/>
      <c r="F52" s="49"/>
      <c r="G52" s="49"/>
      <c r="H52" s="49"/>
      <c r="I52" s="49"/>
      <c r="J52" s="49"/>
      <c r="K52" s="49"/>
      <c r="L52" s="49"/>
      <c r="M52" s="49"/>
      <c r="N52" s="49"/>
      <c r="O52" s="49"/>
    </row>
    <row r="53" spans="2:15">
      <c r="B53" s="47" t="s">
        <v>390</v>
      </c>
      <c r="C53" s="49"/>
      <c r="D53" s="49"/>
      <c r="E53" s="49"/>
      <c r="F53" s="49"/>
      <c r="G53" s="49"/>
      <c r="H53" s="49"/>
      <c r="I53" s="49"/>
      <c r="J53" s="49"/>
      <c r="K53" s="49"/>
      <c r="L53" s="49"/>
      <c r="M53" s="49"/>
      <c r="N53" s="49"/>
      <c r="O53" s="49"/>
    </row>
    <row r="54" spans="2:15">
      <c r="B54" s="45" t="s">
        <v>393</v>
      </c>
      <c r="C54" s="52">
        <f t="shared" ref="C54" si="27">SUM(D54:O54)</f>
        <v>0</v>
      </c>
      <c r="D54" s="46"/>
      <c r="E54" s="46"/>
      <c r="F54" s="46"/>
      <c r="G54" s="46"/>
      <c r="H54" s="46"/>
      <c r="I54" s="46"/>
      <c r="J54" s="46"/>
      <c r="K54" s="46"/>
      <c r="L54" s="46"/>
      <c r="M54" s="46"/>
      <c r="N54" s="46"/>
      <c r="O54" s="46"/>
    </row>
    <row r="55" spans="2:15">
      <c r="B55" s="47" t="s">
        <v>389</v>
      </c>
      <c r="C55" s="49"/>
      <c r="D55" s="49"/>
      <c r="E55" s="49"/>
      <c r="F55" s="49"/>
      <c r="G55" s="49"/>
      <c r="H55" s="49"/>
      <c r="I55" s="49"/>
      <c r="J55" s="49"/>
      <c r="K55" s="49"/>
      <c r="L55" s="49"/>
      <c r="M55" s="49"/>
      <c r="N55" s="49"/>
      <c r="O55" s="49"/>
    </row>
    <row r="56" spans="2:15">
      <c r="B56" s="47" t="s">
        <v>390</v>
      </c>
      <c r="C56" s="49"/>
      <c r="D56" s="49"/>
      <c r="E56" s="49"/>
      <c r="F56" s="49"/>
      <c r="G56" s="49"/>
      <c r="H56" s="49"/>
      <c r="I56" s="49"/>
      <c r="J56" s="49"/>
      <c r="K56" s="49"/>
      <c r="L56" s="49"/>
      <c r="M56" s="49"/>
      <c r="N56" s="49"/>
      <c r="O56" s="49"/>
    </row>
    <row r="57" spans="2:15">
      <c r="B57" s="45" t="s">
        <v>366</v>
      </c>
      <c r="C57" s="52">
        <f t="shared" ref="C57" si="28">SUM(D57:O57)</f>
        <v>0</v>
      </c>
      <c r="D57" s="46"/>
      <c r="E57" s="46"/>
      <c r="F57" s="46"/>
      <c r="G57" s="46"/>
      <c r="H57" s="46"/>
      <c r="I57" s="46"/>
      <c r="J57" s="46"/>
      <c r="K57" s="46"/>
      <c r="L57" s="46"/>
      <c r="M57" s="46"/>
      <c r="N57" s="46"/>
      <c r="O57" s="46"/>
    </row>
    <row r="58" spans="2:15">
      <c r="B58" s="47" t="s">
        <v>389</v>
      </c>
      <c r="C58" s="49"/>
      <c r="D58" s="49"/>
      <c r="E58" s="49"/>
      <c r="F58" s="49"/>
      <c r="G58" s="49"/>
      <c r="H58" s="49"/>
      <c r="I58" s="49"/>
      <c r="J58" s="49"/>
      <c r="K58" s="49"/>
      <c r="L58" s="49"/>
      <c r="M58" s="49"/>
      <c r="N58" s="49"/>
      <c r="O58" s="49"/>
    </row>
    <row r="59" spans="2:15">
      <c r="B59" s="47" t="s">
        <v>390</v>
      </c>
      <c r="C59" s="49"/>
      <c r="D59" s="49"/>
      <c r="E59" s="49"/>
      <c r="F59" s="49"/>
      <c r="G59" s="49"/>
      <c r="H59" s="49"/>
      <c r="I59" s="49"/>
      <c r="J59" s="49"/>
      <c r="K59" s="49"/>
      <c r="L59" s="49"/>
      <c r="M59" s="49"/>
      <c r="N59" s="49"/>
      <c r="O59" s="49"/>
    </row>
  </sheetData>
  <sheetProtection formatCells="0" insertHyperlinks="0" autoFilter="0"/>
  <phoneticPr fontId="6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EAADB"/>
    <outlinePr summaryBelow="0" summaryRight="0"/>
  </sheetPr>
  <dimension ref="A1:AN69"/>
  <sheetViews>
    <sheetView topLeftCell="A43" zoomScale="110" zoomScaleNormal="110" workbookViewId="0">
      <selection activeCell="L51" sqref="L51"/>
    </sheetView>
  </sheetViews>
  <sheetFormatPr baseColWidth="10" defaultColWidth="8.5" defaultRowHeight="14" customHeight="1"/>
  <cols>
    <col min="1" max="2" width="9.33203125" style="6" customWidth="1"/>
    <col min="3" max="3" width="29.1640625" style="6" customWidth="1"/>
    <col min="4" max="4" width="16" style="6" customWidth="1"/>
    <col min="5" max="6" width="9.33203125" style="6" customWidth="1"/>
    <col min="7" max="7" width="14.5" style="6" customWidth="1"/>
    <col min="8" max="8" width="6.6640625" style="6" customWidth="1"/>
    <col min="9" max="23" width="9.33203125" style="6" customWidth="1"/>
    <col min="24" max="24" width="10.1640625" style="6" customWidth="1"/>
    <col min="25" max="25" width="7.1640625" style="6" customWidth="1"/>
    <col min="26" max="26" width="8.5" style="6" hidden="1" customWidth="1"/>
    <col min="27" max="40" width="8.5" style="6"/>
  </cols>
  <sheetData>
    <row r="1" spans="1:26" ht="6.5" customHeight="1"/>
    <row r="2" spans="1:26" ht="28.25" customHeight="1">
      <c r="A2" s="355" t="s">
        <v>394</v>
      </c>
      <c r="B2" s="355"/>
      <c r="C2" s="355"/>
      <c r="D2" s="355"/>
      <c r="E2" s="355"/>
      <c r="F2" s="355"/>
      <c r="G2" s="355"/>
      <c r="H2" s="355"/>
      <c r="I2" s="355"/>
      <c r="J2" s="355"/>
      <c r="K2" s="355"/>
      <c r="L2" s="29"/>
      <c r="M2" s="29"/>
      <c r="N2" s="29"/>
      <c r="O2" s="29"/>
      <c r="P2" s="29"/>
      <c r="Q2" s="29"/>
      <c r="R2" s="29"/>
      <c r="S2" s="29"/>
      <c r="T2" s="29"/>
      <c r="U2" s="29"/>
      <c r="V2" s="29"/>
      <c r="W2" s="29"/>
    </row>
    <row r="3" spans="1:26" s="24" customFormat="1" ht="22.25" customHeight="1">
      <c r="A3" s="336" t="s">
        <v>395</v>
      </c>
      <c r="B3" s="336"/>
      <c r="C3" s="336" t="s">
        <v>396</v>
      </c>
      <c r="D3" s="336"/>
      <c r="E3" s="336"/>
      <c r="F3" s="336"/>
      <c r="G3" s="336" t="s">
        <v>397</v>
      </c>
      <c r="H3" s="336" t="s">
        <v>398</v>
      </c>
      <c r="I3" s="336" t="s">
        <v>399</v>
      </c>
      <c r="J3" s="336"/>
      <c r="K3" s="336"/>
      <c r="L3" s="349" t="s">
        <v>400</v>
      </c>
      <c r="M3" s="350"/>
      <c r="N3" s="350"/>
      <c r="O3" s="350"/>
      <c r="P3" s="350"/>
      <c r="Q3" s="350"/>
      <c r="R3" s="350"/>
      <c r="S3" s="350"/>
      <c r="T3" s="350"/>
      <c r="U3" s="350"/>
      <c r="V3" s="350"/>
      <c r="W3" s="351"/>
      <c r="X3" s="336" t="s">
        <v>401</v>
      </c>
      <c r="Y3" s="26"/>
      <c r="Z3" s="34"/>
    </row>
    <row r="4" spans="1:26" s="24" customFormat="1" ht="22.25" customHeight="1">
      <c r="A4" s="338" t="s">
        <v>402</v>
      </c>
      <c r="B4" s="339"/>
      <c r="C4" s="336" t="s">
        <v>403</v>
      </c>
      <c r="D4" s="336" t="s">
        <v>404</v>
      </c>
      <c r="E4" s="336" t="s">
        <v>405</v>
      </c>
      <c r="F4" s="336" t="s">
        <v>406</v>
      </c>
      <c r="G4" s="336"/>
      <c r="H4" s="336"/>
      <c r="I4" s="30" t="s">
        <v>407</v>
      </c>
      <c r="J4" s="30" t="s">
        <v>408</v>
      </c>
      <c r="K4" s="30" t="s">
        <v>409</v>
      </c>
      <c r="L4" s="30" t="s">
        <v>410</v>
      </c>
      <c r="M4" s="30" t="s">
        <v>411</v>
      </c>
      <c r="N4" s="30" t="s">
        <v>412</v>
      </c>
      <c r="O4" s="30" t="s">
        <v>413</v>
      </c>
      <c r="P4" s="30" t="s">
        <v>414</v>
      </c>
      <c r="Q4" s="30" t="s">
        <v>415</v>
      </c>
      <c r="R4" s="30" t="s">
        <v>416</v>
      </c>
      <c r="S4" s="30" t="s">
        <v>417</v>
      </c>
      <c r="T4" s="30" t="s">
        <v>418</v>
      </c>
      <c r="U4" s="30" t="s">
        <v>419</v>
      </c>
      <c r="V4" s="30" t="s">
        <v>420</v>
      </c>
      <c r="W4" s="30" t="s">
        <v>421</v>
      </c>
      <c r="X4" s="336"/>
      <c r="Y4" s="35"/>
    </row>
    <row r="5" spans="1:26" s="25" customFormat="1" ht="57" customHeight="1">
      <c r="A5" s="340"/>
      <c r="B5" s="341"/>
      <c r="C5" s="336"/>
      <c r="D5" s="336"/>
      <c r="E5" s="336"/>
      <c r="F5" s="336"/>
      <c r="G5" s="32" t="s">
        <v>422</v>
      </c>
      <c r="H5" s="32">
        <v>1</v>
      </c>
      <c r="I5" s="32" t="s">
        <v>423</v>
      </c>
      <c r="J5" s="32" t="s">
        <v>424</v>
      </c>
      <c r="K5" s="32" t="s">
        <v>425</v>
      </c>
      <c r="L5" s="32" t="s">
        <v>426</v>
      </c>
      <c r="M5" s="32" t="s">
        <v>427</v>
      </c>
      <c r="N5" s="32" t="s">
        <v>428</v>
      </c>
      <c r="O5" s="32" t="s">
        <v>426</v>
      </c>
      <c r="P5" s="32" t="s">
        <v>428</v>
      </c>
      <c r="Q5" s="32" t="s">
        <v>429</v>
      </c>
      <c r="R5" s="32" t="s">
        <v>430</v>
      </c>
      <c r="S5" s="32" t="s">
        <v>426</v>
      </c>
      <c r="T5" s="32" t="s">
        <v>428</v>
      </c>
      <c r="U5" s="32" t="s">
        <v>429</v>
      </c>
      <c r="V5" s="32" t="s">
        <v>428</v>
      </c>
      <c r="W5" s="32" t="s">
        <v>428</v>
      </c>
      <c r="X5" s="32"/>
      <c r="Y5" s="36"/>
      <c r="Z5" s="37" t="s">
        <v>282</v>
      </c>
    </row>
    <row r="6" spans="1:26" s="26" customFormat="1" ht="23" customHeight="1">
      <c r="A6" s="342" t="s">
        <v>431</v>
      </c>
      <c r="B6" s="342"/>
      <c r="C6" s="31" t="s">
        <v>432</v>
      </c>
      <c r="D6" s="32" t="s">
        <v>433</v>
      </c>
      <c r="E6" s="32"/>
      <c r="F6" s="33" t="s">
        <v>434</v>
      </c>
      <c r="G6" s="32" t="s">
        <v>282</v>
      </c>
      <c r="H6" s="33">
        <v>1</v>
      </c>
      <c r="I6" s="33">
        <v>10114727</v>
      </c>
      <c r="J6" s="33" t="s">
        <v>14</v>
      </c>
      <c r="K6" s="33" t="s">
        <v>434</v>
      </c>
      <c r="L6" s="33"/>
      <c r="M6" s="33"/>
      <c r="N6" s="33"/>
      <c r="O6" s="32">
        <v>11</v>
      </c>
      <c r="P6" s="32">
        <v>10.5</v>
      </c>
      <c r="Q6" s="32">
        <v>9.5</v>
      </c>
      <c r="R6" s="33"/>
      <c r="S6" s="33"/>
      <c r="T6" s="33"/>
      <c r="U6" s="33"/>
      <c r="V6" s="33"/>
      <c r="W6" s="33"/>
      <c r="X6" s="32"/>
      <c r="Y6" s="36"/>
      <c r="Z6" s="37" t="s">
        <v>284</v>
      </c>
    </row>
    <row r="7" spans="1:26" s="26" customFormat="1" ht="23" customHeight="1">
      <c r="A7" s="342"/>
      <c r="B7" s="342"/>
      <c r="C7" s="31" t="s">
        <v>432</v>
      </c>
      <c r="D7" s="32" t="s">
        <v>435</v>
      </c>
      <c r="E7" s="32" t="s">
        <v>436</v>
      </c>
      <c r="F7" s="33" t="s">
        <v>437</v>
      </c>
      <c r="G7" s="32" t="s">
        <v>282</v>
      </c>
      <c r="H7" s="33">
        <v>1</v>
      </c>
      <c r="I7" s="33">
        <v>10102268</v>
      </c>
      <c r="J7" s="33" t="s">
        <v>438</v>
      </c>
      <c r="K7" s="33" t="s">
        <v>437</v>
      </c>
      <c r="L7" s="33"/>
      <c r="M7" s="33"/>
      <c r="N7" s="33"/>
      <c r="O7" s="32">
        <v>15.4</v>
      </c>
      <c r="P7" s="32">
        <v>14.7</v>
      </c>
      <c r="Q7" s="32">
        <v>13.3</v>
      </c>
      <c r="R7" s="33"/>
      <c r="S7" s="33"/>
      <c r="T7" s="33"/>
      <c r="U7" s="33"/>
      <c r="V7" s="33"/>
      <c r="W7" s="33"/>
      <c r="X7" s="32"/>
      <c r="Y7" s="36"/>
      <c r="Z7" s="37" t="s">
        <v>439</v>
      </c>
    </row>
    <row r="8" spans="1:26" s="26" customFormat="1" ht="23" customHeight="1">
      <c r="A8" s="342"/>
      <c r="B8" s="342"/>
      <c r="C8" s="31" t="s">
        <v>432</v>
      </c>
      <c r="D8" s="32" t="s">
        <v>440</v>
      </c>
      <c r="E8" s="32" t="s">
        <v>436</v>
      </c>
      <c r="F8" s="33" t="s">
        <v>441</v>
      </c>
      <c r="G8" s="32" t="s">
        <v>282</v>
      </c>
      <c r="H8" s="33">
        <v>1</v>
      </c>
      <c r="I8" s="33">
        <v>10121944</v>
      </c>
      <c r="J8" s="33" t="s">
        <v>442</v>
      </c>
      <c r="K8" s="33" t="s">
        <v>441</v>
      </c>
      <c r="L8" s="33"/>
      <c r="M8" s="33"/>
      <c r="N8" s="33"/>
      <c r="O8" s="32">
        <v>4.4000000000000004</v>
      </c>
      <c r="P8" s="32">
        <v>4.2</v>
      </c>
      <c r="Q8" s="32">
        <v>3.8</v>
      </c>
      <c r="R8" s="33"/>
      <c r="S8" s="33"/>
      <c r="T8" s="33"/>
      <c r="U8" s="33"/>
      <c r="V8" s="33"/>
      <c r="W8" s="33"/>
      <c r="X8" s="32"/>
      <c r="Y8" s="36"/>
    </row>
    <row r="9" spans="1:26" s="26" customFormat="1" ht="23" customHeight="1">
      <c r="A9" s="342"/>
      <c r="B9" s="342"/>
      <c r="C9" s="31" t="s">
        <v>432</v>
      </c>
      <c r="D9" s="32" t="s">
        <v>443</v>
      </c>
      <c r="E9" s="32"/>
      <c r="F9" s="33" t="s">
        <v>444</v>
      </c>
      <c r="G9" s="32" t="s">
        <v>282</v>
      </c>
      <c r="H9" s="33">
        <v>1</v>
      </c>
      <c r="I9" s="33">
        <v>10108852</v>
      </c>
      <c r="J9" s="33" t="s">
        <v>445</v>
      </c>
      <c r="K9" s="33" t="s">
        <v>444</v>
      </c>
      <c r="L9" s="33"/>
      <c r="M9" s="33"/>
      <c r="N9" s="33"/>
      <c r="O9" s="32">
        <v>22</v>
      </c>
      <c r="P9" s="32">
        <v>21</v>
      </c>
      <c r="Q9" s="32">
        <v>19</v>
      </c>
      <c r="R9" s="33"/>
      <c r="S9" s="33"/>
      <c r="T9" s="33"/>
      <c r="U9" s="33"/>
      <c r="V9" s="33"/>
      <c r="W9" s="33"/>
      <c r="X9" s="32"/>
      <c r="Y9" s="36"/>
    </row>
    <row r="10" spans="1:26" s="26" customFormat="1" ht="23" customHeight="1">
      <c r="A10" s="342"/>
      <c r="B10" s="342"/>
      <c r="C10" s="31" t="s">
        <v>432</v>
      </c>
      <c r="D10" s="32" t="s">
        <v>446</v>
      </c>
      <c r="E10" s="32" t="s">
        <v>436</v>
      </c>
      <c r="F10" s="33" t="s">
        <v>444</v>
      </c>
      <c r="G10" s="32" t="s">
        <v>282</v>
      </c>
      <c r="H10" s="33">
        <v>1</v>
      </c>
      <c r="I10" s="33">
        <v>10132758</v>
      </c>
      <c r="J10" s="33" t="s">
        <v>447</v>
      </c>
      <c r="K10" s="33" t="s">
        <v>444</v>
      </c>
      <c r="L10" s="33"/>
      <c r="M10" s="33"/>
      <c r="N10" s="33"/>
      <c r="O10" s="32">
        <v>22</v>
      </c>
      <c r="P10" s="32">
        <v>21</v>
      </c>
      <c r="Q10" s="32">
        <v>19</v>
      </c>
      <c r="R10" s="33"/>
      <c r="S10" s="33"/>
      <c r="T10" s="33"/>
      <c r="U10" s="33"/>
      <c r="V10" s="33"/>
      <c r="W10" s="33"/>
      <c r="X10" s="32"/>
      <c r="Y10" s="36"/>
    </row>
    <row r="11" spans="1:26" s="26" customFormat="1" ht="23" customHeight="1">
      <c r="A11" s="342"/>
      <c r="B11" s="342"/>
      <c r="C11" s="31" t="s">
        <v>432</v>
      </c>
      <c r="D11" s="32" t="s">
        <v>446</v>
      </c>
      <c r="E11" s="32"/>
      <c r="F11" s="33" t="s">
        <v>448</v>
      </c>
      <c r="G11" s="32" t="s">
        <v>282</v>
      </c>
      <c r="H11" s="33">
        <v>1</v>
      </c>
      <c r="I11" s="33">
        <v>10112676</v>
      </c>
      <c r="J11" s="33" t="s">
        <v>449</v>
      </c>
      <c r="K11" s="33" t="s">
        <v>448</v>
      </c>
      <c r="L11" s="33"/>
      <c r="M11" s="33"/>
      <c r="N11" s="33"/>
      <c r="O11" s="32">
        <v>22</v>
      </c>
      <c r="P11" s="32">
        <v>21</v>
      </c>
      <c r="Q11" s="32">
        <v>19</v>
      </c>
      <c r="R11" s="33"/>
      <c r="S11" s="33"/>
      <c r="T11" s="33"/>
      <c r="U11" s="33"/>
      <c r="V11" s="33"/>
      <c r="W11" s="33"/>
      <c r="X11" s="32"/>
      <c r="Y11" s="36"/>
    </row>
    <row r="12" spans="1:26" s="26" customFormat="1" ht="23" customHeight="1">
      <c r="A12" s="342"/>
      <c r="B12" s="342"/>
      <c r="C12" s="31" t="s">
        <v>432</v>
      </c>
      <c r="D12" s="32" t="s">
        <v>450</v>
      </c>
      <c r="E12" s="32"/>
      <c r="F12" s="33" t="s">
        <v>451</v>
      </c>
      <c r="G12" s="32" t="s">
        <v>282</v>
      </c>
      <c r="H12" s="33">
        <v>1</v>
      </c>
      <c r="I12" s="33">
        <v>10110976</v>
      </c>
      <c r="J12" s="33" t="s">
        <v>452</v>
      </c>
      <c r="K12" s="33" t="s">
        <v>451</v>
      </c>
      <c r="L12" s="33"/>
      <c r="M12" s="33"/>
      <c r="N12" s="33"/>
      <c r="O12" s="32">
        <v>22</v>
      </c>
      <c r="P12" s="32">
        <v>21</v>
      </c>
      <c r="Q12" s="32">
        <v>19</v>
      </c>
      <c r="R12" s="33"/>
      <c r="S12" s="33"/>
      <c r="T12" s="33"/>
      <c r="U12" s="33"/>
      <c r="V12" s="33"/>
      <c r="W12" s="33"/>
      <c r="X12" s="32"/>
      <c r="Y12" s="36"/>
    </row>
    <row r="13" spans="1:26" s="26" customFormat="1" ht="23" customHeight="1">
      <c r="A13" s="342"/>
      <c r="B13" s="342"/>
      <c r="C13" s="31" t="s">
        <v>432</v>
      </c>
      <c r="D13" s="32" t="s">
        <v>450</v>
      </c>
      <c r="E13" s="32"/>
      <c r="F13" s="33" t="s">
        <v>453</v>
      </c>
      <c r="G13" s="32" t="s">
        <v>282</v>
      </c>
      <c r="H13" s="33">
        <v>1</v>
      </c>
      <c r="I13" s="33">
        <v>10110734</v>
      </c>
      <c r="J13" s="33" t="s">
        <v>454</v>
      </c>
      <c r="K13" s="33" t="s">
        <v>453</v>
      </c>
      <c r="L13" s="33"/>
      <c r="M13" s="33"/>
      <c r="N13" s="33"/>
      <c r="O13" s="32">
        <v>22</v>
      </c>
      <c r="P13" s="32">
        <v>21</v>
      </c>
      <c r="Q13" s="32">
        <v>19</v>
      </c>
      <c r="R13" s="33"/>
      <c r="S13" s="33"/>
      <c r="T13" s="33"/>
      <c r="U13" s="33"/>
      <c r="V13" s="33"/>
      <c r="W13" s="33"/>
      <c r="X13" s="32"/>
      <c r="Y13" s="36"/>
    </row>
    <row r="14" spans="1:26" s="26" customFormat="1" ht="23" customHeight="1">
      <c r="A14" s="342"/>
      <c r="B14" s="342"/>
      <c r="C14" s="31" t="s">
        <v>432</v>
      </c>
      <c r="D14" s="32" t="s">
        <v>455</v>
      </c>
      <c r="E14" s="32"/>
      <c r="F14" s="33" t="s">
        <v>448</v>
      </c>
      <c r="G14" s="32" t="s">
        <v>282</v>
      </c>
      <c r="H14" s="33">
        <v>1</v>
      </c>
      <c r="I14" s="33">
        <v>10119576</v>
      </c>
      <c r="J14" s="33" t="s">
        <v>456</v>
      </c>
      <c r="K14" s="33" t="s">
        <v>448</v>
      </c>
      <c r="L14" s="33"/>
      <c r="M14" s="33"/>
      <c r="N14" s="33"/>
      <c r="O14" s="32">
        <v>17.600000000000001</v>
      </c>
      <c r="P14" s="32">
        <v>16.8</v>
      </c>
      <c r="Q14" s="32">
        <v>15.2</v>
      </c>
      <c r="R14" s="33"/>
      <c r="S14" s="33"/>
      <c r="T14" s="33"/>
      <c r="U14" s="33"/>
      <c r="V14" s="33"/>
      <c r="W14" s="33"/>
      <c r="X14" s="32"/>
      <c r="Y14" s="36"/>
    </row>
    <row r="15" spans="1:26" s="26" customFormat="1" ht="23" customHeight="1">
      <c r="A15" s="342"/>
      <c r="B15" s="342"/>
      <c r="C15" s="31" t="s">
        <v>432</v>
      </c>
      <c r="D15" s="32" t="s">
        <v>457</v>
      </c>
      <c r="E15" s="32"/>
      <c r="F15" s="33" t="s">
        <v>458</v>
      </c>
      <c r="G15" s="32" t="s">
        <v>282</v>
      </c>
      <c r="H15" s="33">
        <v>1</v>
      </c>
      <c r="I15" s="33">
        <v>10104000</v>
      </c>
      <c r="J15" s="33" t="s">
        <v>459</v>
      </c>
      <c r="K15" s="33" t="s">
        <v>458</v>
      </c>
      <c r="L15" s="33"/>
      <c r="M15" s="33"/>
      <c r="N15" s="33"/>
      <c r="O15" s="32">
        <v>22</v>
      </c>
      <c r="P15" s="32">
        <v>21</v>
      </c>
      <c r="Q15" s="32">
        <v>19</v>
      </c>
      <c r="R15" s="33"/>
      <c r="S15" s="33"/>
      <c r="T15" s="33"/>
      <c r="U15" s="33"/>
      <c r="V15" s="33"/>
      <c r="W15" s="33"/>
      <c r="X15" s="32"/>
      <c r="Y15" s="36"/>
    </row>
    <row r="16" spans="1:26" s="26" customFormat="1" ht="23" customHeight="1">
      <c r="A16" s="342"/>
      <c r="B16" s="342"/>
      <c r="C16" s="31" t="s">
        <v>432</v>
      </c>
      <c r="D16" s="32" t="s">
        <v>460</v>
      </c>
      <c r="E16" s="32"/>
      <c r="F16" s="33" t="s">
        <v>453</v>
      </c>
      <c r="G16" s="32" t="s">
        <v>282</v>
      </c>
      <c r="H16" s="33">
        <v>1</v>
      </c>
      <c r="I16" s="33">
        <v>10102522</v>
      </c>
      <c r="J16" s="33" t="s">
        <v>461</v>
      </c>
      <c r="K16" s="33" t="s">
        <v>453</v>
      </c>
      <c r="L16" s="33"/>
      <c r="M16" s="33"/>
      <c r="N16" s="33"/>
      <c r="O16" s="32">
        <v>22</v>
      </c>
      <c r="P16" s="32">
        <v>21</v>
      </c>
      <c r="Q16" s="32">
        <v>19</v>
      </c>
      <c r="R16" s="33"/>
      <c r="S16" s="33"/>
      <c r="T16" s="33"/>
      <c r="U16" s="33"/>
      <c r="V16" s="33"/>
      <c r="W16" s="33"/>
      <c r="X16" s="32"/>
      <c r="Y16" s="36"/>
    </row>
    <row r="17" spans="1:25" s="26" customFormat="1" ht="23" customHeight="1">
      <c r="A17" s="342"/>
      <c r="B17" s="342"/>
      <c r="C17" s="31" t="s">
        <v>432</v>
      </c>
      <c r="D17" s="32" t="s">
        <v>460</v>
      </c>
      <c r="E17" s="32"/>
      <c r="F17" s="33" t="s">
        <v>451</v>
      </c>
      <c r="G17" s="32" t="s">
        <v>282</v>
      </c>
      <c r="H17" s="33">
        <v>1</v>
      </c>
      <c r="I17" s="33">
        <v>10112476</v>
      </c>
      <c r="J17" s="33" t="s">
        <v>462</v>
      </c>
      <c r="K17" s="33" t="s">
        <v>451</v>
      </c>
      <c r="L17" s="33"/>
      <c r="M17" s="33"/>
      <c r="N17" s="33"/>
      <c r="O17" s="32">
        <v>22</v>
      </c>
      <c r="P17" s="32">
        <v>21</v>
      </c>
      <c r="Q17" s="32">
        <v>19</v>
      </c>
      <c r="R17" s="33"/>
      <c r="S17" s="33"/>
      <c r="T17" s="33"/>
      <c r="U17" s="33"/>
      <c r="V17" s="33"/>
      <c r="W17" s="33"/>
      <c r="X17" s="32"/>
      <c r="Y17" s="36"/>
    </row>
    <row r="18" spans="1:25" s="26" customFormat="1" ht="23" customHeight="1">
      <c r="A18" s="342"/>
      <c r="B18" s="342"/>
      <c r="C18" s="31" t="s">
        <v>432</v>
      </c>
      <c r="D18" s="32" t="s">
        <v>460</v>
      </c>
      <c r="E18" s="32"/>
      <c r="F18" s="33" t="s">
        <v>458</v>
      </c>
      <c r="G18" s="32" t="s">
        <v>282</v>
      </c>
      <c r="H18" s="33">
        <v>1</v>
      </c>
      <c r="I18" s="33">
        <v>10130534</v>
      </c>
      <c r="J18" s="33" t="s">
        <v>463</v>
      </c>
      <c r="K18" s="33" t="s">
        <v>458</v>
      </c>
      <c r="L18" s="33"/>
      <c r="M18" s="33"/>
      <c r="N18" s="33"/>
      <c r="O18" s="32">
        <v>22</v>
      </c>
      <c r="P18" s="32">
        <v>21</v>
      </c>
      <c r="Q18" s="32">
        <v>19</v>
      </c>
      <c r="R18" s="33"/>
      <c r="S18" s="33"/>
      <c r="T18" s="33"/>
      <c r="U18" s="33"/>
      <c r="V18" s="33"/>
      <c r="W18" s="33"/>
      <c r="X18" s="32"/>
      <c r="Y18" s="36"/>
    </row>
    <row r="19" spans="1:25" s="26" customFormat="1" ht="23" customHeight="1">
      <c r="A19" s="342"/>
      <c r="B19" s="342"/>
      <c r="C19" s="31" t="s">
        <v>432</v>
      </c>
      <c r="D19" s="32" t="s">
        <v>457</v>
      </c>
      <c r="E19" s="32"/>
      <c r="F19" s="33" t="s">
        <v>458</v>
      </c>
      <c r="G19" s="32" t="s">
        <v>282</v>
      </c>
      <c r="H19" s="33">
        <v>1</v>
      </c>
      <c r="I19" s="33">
        <v>10105735</v>
      </c>
      <c r="J19" s="33" t="s">
        <v>464</v>
      </c>
      <c r="K19" s="33" t="s">
        <v>458</v>
      </c>
      <c r="L19" s="33"/>
      <c r="M19" s="33"/>
      <c r="N19" s="33"/>
      <c r="O19" s="32">
        <v>22</v>
      </c>
      <c r="P19" s="32">
        <v>21</v>
      </c>
      <c r="Q19" s="32">
        <v>19</v>
      </c>
      <c r="R19" s="33"/>
      <c r="S19" s="33"/>
      <c r="T19" s="33"/>
      <c r="U19" s="33"/>
      <c r="V19" s="33"/>
      <c r="W19" s="33"/>
      <c r="X19" s="32"/>
      <c r="Y19" s="36"/>
    </row>
    <row r="20" spans="1:25" s="26" customFormat="1" ht="23" customHeight="1">
      <c r="A20" s="342"/>
      <c r="B20" s="342"/>
      <c r="C20" s="31" t="s">
        <v>432</v>
      </c>
      <c r="D20" s="32" t="s">
        <v>457</v>
      </c>
      <c r="E20" s="32"/>
      <c r="F20" s="33" t="s">
        <v>458</v>
      </c>
      <c r="G20" s="32" t="s">
        <v>282</v>
      </c>
      <c r="H20" s="33">
        <v>1</v>
      </c>
      <c r="I20" s="33">
        <v>10104665</v>
      </c>
      <c r="J20" s="33" t="s">
        <v>465</v>
      </c>
      <c r="K20" s="33" t="s">
        <v>458</v>
      </c>
      <c r="L20" s="33"/>
      <c r="M20" s="33"/>
      <c r="N20" s="33"/>
      <c r="O20" s="32">
        <v>22</v>
      </c>
      <c r="P20" s="32">
        <v>21</v>
      </c>
      <c r="Q20" s="32">
        <v>19</v>
      </c>
      <c r="R20" s="33"/>
      <c r="S20" s="33"/>
      <c r="T20" s="33"/>
      <c r="U20" s="33"/>
      <c r="V20" s="33"/>
      <c r="W20" s="33"/>
      <c r="X20" s="32"/>
      <c r="Y20" s="36"/>
    </row>
    <row r="21" spans="1:25" s="26" customFormat="1" ht="23" customHeight="1">
      <c r="A21" s="342"/>
      <c r="B21" s="342"/>
      <c r="C21" s="31" t="s">
        <v>432</v>
      </c>
      <c r="D21" s="32" t="s">
        <v>460</v>
      </c>
      <c r="E21" s="32"/>
      <c r="F21" s="33" t="s">
        <v>453</v>
      </c>
      <c r="G21" s="32" t="s">
        <v>282</v>
      </c>
      <c r="H21" s="33">
        <v>1</v>
      </c>
      <c r="I21" s="33">
        <v>10105711</v>
      </c>
      <c r="J21" s="33" t="s">
        <v>466</v>
      </c>
      <c r="K21" s="33" t="s">
        <v>453</v>
      </c>
      <c r="L21" s="33"/>
      <c r="M21" s="33"/>
      <c r="N21" s="33"/>
      <c r="O21" s="32">
        <v>22</v>
      </c>
      <c r="P21" s="32">
        <v>21</v>
      </c>
      <c r="Q21" s="32">
        <v>19</v>
      </c>
      <c r="R21" s="33"/>
      <c r="S21" s="33"/>
      <c r="T21" s="33"/>
      <c r="U21" s="33"/>
      <c r="V21" s="33"/>
      <c r="W21" s="33"/>
      <c r="X21" s="32"/>
      <c r="Y21" s="36"/>
    </row>
    <row r="22" spans="1:25" s="26" customFormat="1" ht="23" customHeight="1">
      <c r="A22" s="342"/>
      <c r="B22" s="342"/>
      <c r="C22" s="31" t="s">
        <v>432</v>
      </c>
      <c r="D22" s="32" t="s">
        <v>460</v>
      </c>
      <c r="E22" s="32"/>
      <c r="F22" s="33" t="s">
        <v>451</v>
      </c>
      <c r="G22" s="32" t="s">
        <v>282</v>
      </c>
      <c r="H22" s="33">
        <v>1</v>
      </c>
      <c r="I22" s="33">
        <v>10107622</v>
      </c>
      <c r="J22" s="33" t="s">
        <v>467</v>
      </c>
      <c r="K22" s="33" t="s">
        <v>451</v>
      </c>
      <c r="L22" s="33"/>
      <c r="M22" s="33"/>
      <c r="N22" s="33"/>
      <c r="O22" s="32">
        <v>22</v>
      </c>
      <c r="P22" s="32">
        <v>21</v>
      </c>
      <c r="Q22" s="32">
        <v>19</v>
      </c>
      <c r="R22" s="33"/>
      <c r="S22" s="33"/>
      <c r="T22" s="33"/>
      <c r="U22" s="33"/>
      <c r="V22" s="33"/>
      <c r="W22" s="33"/>
      <c r="X22" s="32"/>
      <c r="Y22" s="36"/>
    </row>
    <row r="23" spans="1:25" s="26" customFormat="1" ht="23" customHeight="1">
      <c r="A23" s="342"/>
      <c r="B23" s="342"/>
      <c r="C23" s="31" t="s">
        <v>432</v>
      </c>
      <c r="D23" s="32" t="s">
        <v>460</v>
      </c>
      <c r="E23" s="32"/>
      <c r="F23" s="33" t="s">
        <v>453</v>
      </c>
      <c r="G23" s="32" t="s">
        <v>282</v>
      </c>
      <c r="H23" s="33">
        <v>1</v>
      </c>
      <c r="I23" s="33">
        <v>10111676</v>
      </c>
      <c r="J23" s="33" t="s">
        <v>468</v>
      </c>
      <c r="K23" s="33" t="s">
        <v>453</v>
      </c>
      <c r="L23" s="33"/>
      <c r="M23" s="33"/>
      <c r="N23" s="33"/>
      <c r="O23" s="32">
        <v>22</v>
      </c>
      <c r="P23" s="32">
        <v>21</v>
      </c>
      <c r="Q23" s="32">
        <v>19</v>
      </c>
      <c r="R23" s="33"/>
      <c r="S23" s="33"/>
      <c r="T23" s="33"/>
      <c r="U23" s="33"/>
      <c r="V23" s="33"/>
      <c r="W23" s="33"/>
      <c r="X23" s="32"/>
      <c r="Y23" s="36"/>
    </row>
    <row r="24" spans="1:25" s="26" customFormat="1" ht="23" customHeight="1">
      <c r="A24" s="342"/>
      <c r="B24" s="342"/>
      <c r="C24" s="31" t="s">
        <v>432</v>
      </c>
      <c r="D24" s="32" t="s">
        <v>469</v>
      </c>
      <c r="E24" s="32"/>
      <c r="F24" s="33" t="s">
        <v>437</v>
      </c>
      <c r="G24" s="32" t="s">
        <v>282</v>
      </c>
      <c r="H24" s="33">
        <v>1</v>
      </c>
      <c r="I24" s="33">
        <v>10131373</v>
      </c>
      <c r="J24" s="33" t="s">
        <v>470</v>
      </c>
      <c r="K24" s="33" t="s">
        <v>437</v>
      </c>
      <c r="L24" s="33"/>
      <c r="M24" s="33"/>
      <c r="N24" s="33"/>
      <c r="O24" s="32">
        <v>11</v>
      </c>
      <c r="P24" s="32">
        <v>10.5</v>
      </c>
      <c r="Q24" s="32">
        <v>9.5</v>
      </c>
      <c r="R24" s="33"/>
      <c r="S24" s="33"/>
      <c r="T24" s="33"/>
      <c r="U24" s="33"/>
      <c r="V24" s="33"/>
      <c r="W24" s="33"/>
      <c r="X24" s="32"/>
      <c r="Y24" s="36"/>
    </row>
    <row r="25" spans="1:25" s="26" customFormat="1" ht="23" customHeight="1">
      <c r="A25" s="342"/>
      <c r="B25" s="342"/>
      <c r="C25" s="31" t="s">
        <v>432</v>
      </c>
      <c r="D25" s="32" t="s">
        <v>469</v>
      </c>
      <c r="E25" s="32"/>
      <c r="F25" s="33" t="s">
        <v>453</v>
      </c>
      <c r="G25" s="32" t="s">
        <v>282</v>
      </c>
      <c r="H25" s="33">
        <v>1</v>
      </c>
      <c r="I25" s="33">
        <v>10106763</v>
      </c>
      <c r="J25" s="33" t="s">
        <v>471</v>
      </c>
      <c r="K25" s="33" t="s">
        <v>453</v>
      </c>
      <c r="L25" s="33"/>
      <c r="M25" s="33"/>
      <c r="N25" s="33"/>
      <c r="O25" s="32">
        <v>22</v>
      </c>
      <c r="P25" s="32">
        <v>21</v>
      </c>
      <c r="Q25" s="32">
        <v>19</v>
      </c>
      <c r="R25" s="33"/>
      <c r="S25" s="33"/>
      <c r="T25" s="33"/>
      <c r="U25" s="33"/>
      <c r="V25" s="33"/>
      <c r="W25" s="33"/>
      <c r="X25" s="32"/>
      <c r="Y25" s="36"/>
    </row>
    <row r="26" spans="1:25" s="26" customFormat="1" ht="23" customHeight="1">
      <c r="A26" s="343" t="s">
        <v>472</v>
      </c>
      <c r="B26" s="344"/>
      <c r="C26" s="31" t="s">
        <v>432</v>
      </c>
      <c r="D26" s="32" t="s">
        <v>460</v>
      </c>
      <c r="E26" s="32"/>
      <c r="F26" s="33" t="s">
        <v>458</v>
      </c>
      <c r="G26" s="32" t="s">
        <v>282</v>
      </c>
      <c r="H26" s="33">
        <v>1</v>
      </c>
      <c r="I26" s="33">
        <v>10103612</v>
      </c>
      <c r="J26" s="33" t="s">
        <v>473</v>
      </c>
      <c r="K26" s="33" t="s">
        <v>453</v>
      </c>
      <c r="L26" s="33"/>
      <c r="M26" s="33"/>
      <c r="N26" s="33"/>
      <c r="O26" s="32">
        <v>22</v>
      </c>
      <c r="P26" s="32">
        <v>21</v>
      </c>
      <c r="Q26" s="32">
        <v>19</v>
      </c>
      <c r="R26" s="33"/>
      <c r="S26" s="33"/>
      <c r="T26" s="33"/>
      <c r="U26" s="33"/>
      <c r="V26" s="33"/>
      <c r="W26" s="33"/>
      <c r="X26" s="32"/>
      <c r="Y26" s="36"/>
    </row>
    <row r="27" spans="1:25" s="26" customFormat="1" ht="23" customHeight="1">
      <c r="A27" s="343"/>
      <c r="B27" s="344"/>
      <c r="C27" s="31" t="s">
        <v>432</v>
      </c>
      <c r="D27" s="32" t="s">
        <v>460</v>
      </c>
      <c r="E27" s="32"/>
      <c r="F27" s="33" t="s">
        <v>458</v>
      </c>
      <c r="G27" s="32" t="s">
        <v>282</v>
      </c>
      <c r="H27" s="33">
        <v>1</v>
      </c>
      <c r="I27" s="33">
        <v>10099803</v>
      </c>
      <c r="J27" s="33" t="s">
        <v>474</v>
      </c>
      <c r="K27" s="33" t="s">
        <v>453</v>
      </c>
      <c r="L27" s="33"/>
      <c r="M27" s="33"/>
      <c r="N27" s="33"/>
      <c r="O27" s="32">
        <v>22</v>
      </c>
      <c r="P27" s="32">
        <v>21</v>
      </c>
      <c r="Q27" s="32">
        <v>19</v>
      </c>
      <c r="R27" s="33"/>
      <c r="S27" s="33"/>
      <c r="T27" s="33"/>
      <c r="U27" s="33"/>
      <c r="V27" s="33"/>
      <c r="W27" s="33"/>
      <c r="X27" s="32"/>
      <c r="Y27" s="36"/>
    </row>
    <row r="28" spans="1:25" s="26" customFormat="1" ht="23" customHeight="1">
      <c r="A28" s="343"/>
      <c r="B28" s="344"/>
      <c r="C28" s="31" t="s">
        <v>432</v>
      </c>
      <c r="D28" s="32" t="s">
        <v>475</v>
      </c>
      <c r="E28" s="32"/>
      <c r="F28" s="33" t="s">
        <v>476</v>
      </c>
      <c r="G28" s="32" t="s">
        <v>282</v>
      </c>
      <c r="H28" s="33">
        <v>1</v>
      </c>
      <c r="I28" s="33">
        <v>10106887</v>
      </c>
      <c r="J28" s="33" t="s">
        <v>477</v>
      </c>
      <c r="K28" s="33" t="s">
        <v>476</v>
      </c>
      <c r="L28" s="33"/>
      <c r="M28" s="33"/>
      <c r="N28" s="33"/>
      <c r="O28" s="32">
        <v>22</v>
      </c>
      <c r="P28" s="32">
        <v>21</v>
      </c>
      <c r="Q28" s="32">
        <v>19</v>
      </c>
      <c r="R28" s="33"/>
      <c r="S28" s="33"/>
      <c r="T28" s="33"/>
      <c r="U28" s="33"/>
      <c r="V28" s="33"/>
      <c r="W28" s="33"/>
      <c r="X28" s="32"/>
      <c r="Y28" s="36"/>
    </row>
    <row r="29" spans="1:25" s="26" customFormat="1" ht="23" customHeight="1">
      <c r="A29" s="343"/>
      <c r="B29" s="344"/>
      <c r="C29" s="31" t="s">
        <v>432</v>
      </c>
      <c r="D29" s="32" t="s">
        <v>460</v>
      </c>
      <c r="E29" s="32" t="s">
        <v>436</v>
      </c>
      <c r="F29" s="33" t="s">
        <v>453</v>
      </c>
      <c r="G29" s="32" t="s">
        <v>282</v>
      </c>
      <c r="H29" s="33">
        <v>1</v>
      </c>
      <c r="I29" s="33">
        <v>10111875</v>
      </c>
      <c r="J29" s="33" t="s">
        <v>478</v>
      </c>
      <c r="K29" s="33" t="s">
        <v>453</v>
      </c>
      <c r="L29" s="33"/>
      <c r="M29" s="33"/>
      <c r="N29" s="33"/>
      <c r="O29" s="32">
        <v>22</v>
      </c>
      <c r="P29" s="32">
        <v>21</v>
      </c>
      <c r="Q29" s="32">
        <v>19</v>
      </c>
      <c r="R29" s="33"/>
      <c r="S29" s="33"/>
      <c r="T29" s="33"/>
      <c r="U29" s="33"/>
      <c r="V29" s="33"/>
      <c r="W29" s="33"/>
      <c r="X29" s="32"/>
      <c r="Y29" s="36"/>
    </row>
    <row r="30" spans="1:25" s="26" customFormat="1" ht="23" customHeight="1">
      <c r="A30" s="343"/>
      <c r="B30" s="344"/>
      <c r="C30" s="31" t="s">
        <v>432</v>
      </c>
      <c r="D30" s="32" t="s">
        <v>460</v>
      </c>
      <c r="E30" s="32"/>
      <c r="F30" s="33" t="s">
        <v>453</v>
      </c>
      <c r="G30" s="32" t="s">
        <v>282</v>
      </c>
      <c r="H30" s="33">
        <v>1</v>
      </c>
      <c r="I30" s="33">
        <v>10106723</v>
      </c>
      <c r="J30" s="33" t="s">
        <v>479</v>
      </c>
      <c r="K30" s="33" t="s">
        <v>453</v>
      </c>
      <c r="L30" s="33"/>
      <c r="M30" s="33"/>
      <c r="N30" s="33"/>
      <c r="O30" s="32">
        <v>22</v>
      </c>
      <c r="P30" s="32">
        <v>21</v>
      </c>
      <c r="Q30" s="32">
        <v>19</v>
      </c>
      <c r="R30" s="33"/>
      <c r="S30" s="33"/>
      <c r="T30" s="33"/>
      <c r="U30" s="33"/>
      <c r="V30" s="33"/>
      <c r="W30" s="33"/>
      <c r="X30" s="32"/>
      <c r="Y30" s="36"/>
    </row>
    <row r="31" spans="1:25" s="26" customFormat="1" ht="23" customHeight="1">
      <c r="A31" s="343"/>
      <c r="B31" s="344"/>
      <c r="C31" s="31" t="s">
        <v>432</v>
      </c>
      <c r="D31" s="32" t="s">
        <v>460</v>
      </c>
      <c r="E31" s="32" t="s">
        <v>436</v>
      </c>
      <c r="F31" s="33" t="s">
        <v>453</v>
      </c>
      <c r="G31" s="32" t="s">
        <v>282</v>
      </c>
      <c r="H31" s="33">
        <v>1</v>
      </c>
      <c r="I31" s="33">
        <v>10108979</v>
      </c>
      <c r="J31" s="33" t="s">
        <v>480</v>
      </c>
      <c r="K31" s="33" t="s">
        <v>453</v>
      </c>
      <c r="L31" s="33"/>
      <c r="M31" s="33"/>
      <c r="N31" s="33"/>
      <c r="O31" s="32">
        <v>22</v>
      </c>
      <c r="P31" s="32">
        <v>21</v>
      </c>
      <c r="Q31" s="32">
        <v>19</v>
      </c>
      <c r="R31" s="33"/>
      <c r="S31" s="33"/>
      <c r="T31" s="33"/>
      <c r="U31" s="33"/>
      <c r="V31" s="33"/>
      <c r="W31" s="33"/>
      <c r="X31" s="32"/>
      <c r="Y31" s="36"/>
    </row>
    <row r="32" spans="1:25" s="26" customFormat="1" ht="23" customHeight="1">
      <c r="A32" s="343"/>
      <c r="B32" s="344"/>
      <c r="C32" s="31" t="s">
        <v>432</v>
      </c>
      <c r="D32" s="32" t="s">
        <v>460</v>
      </c>
      <c r="E32" s="32"/>
      <c r="F32" s="33" t="s">
        <v>453</v>
      </c>
      <c r="G32" s="32" t="s">
        <v>282</v>
      </c>
      <c r="H32" s="33">
        <v>1</v>
      </c>
      <c r="I32" s="33">
        <v>10104776</v>
      </c>
      <c r="J32" s="33" t="s">
        <v>481</v>
      </c>
      <c r="K32" s="33" t="s">
        <v>453</v>
      </c>
      <c r="L32" s="33"/>
      <c r="M32" s="33"/>
      <c r="N32" s="33"/>
      <c r="O32" s="32">
        <v>22</v>
      </c>
      <c r="P32" s="32">
        <v>21</v>
      </c>
      <c r="Q32" s="32">
        <v>19</v>
      </c>
      <c r="R32" s="33"/>
      <c r="S32" s="33"/>
      <c r="T32" s="33"/>
      <c r="U32" s="33"/>
      <c r="V32" s="33"/>
      <c r="W32" s="33"/>
      <c r="X32" s="32"/>
      <c r="Y32" s="36"/>
    </row>
    <row r="33" spans="1:25" s="26" customFormat="1" ht="23" customHeight="1">
      <c r="A33" s="343"/>
      <c r="B33" s="344"/>
      <c r="C33" s="31" t="s">
        <v>432</v>
      </c>
      <c r="D33" s="32" t="s">
        <v>460</v>
      </c>
      <c r="E33" s="32"/>
      <c r="F33" s="33" t="s">
        <v>453</v>
      </c>
      <c r="G33" s="32" t="s">
        <v>282</v>
      </c>
      <c r="H33" s="33">
        <v>1</v>
      </c>
      <c r="I33" s="33">
        <v>10103521</v>
      </c>
      <c r="J33" s="33" t="s">
        <v>482</v>
      </c>
      <c r="K33" s="33" t="s">
        <v>453</v>
      </c>
      <c r="L33" s="33"/>
      <c r="M33" s="33"/>
      <c r="N33" s="33"/>
      <c r="O33" s="32">
        <v>22</v>
      </c>
      <c r="P33" s="32">
        <v>21</v>
      </c>
      <c r="Q33" s="32">
        <v>19</v>
      </c>
      <c r="R33" s="33"/>
      <c r="S33" s="33"/>
      <c r="T33" s="33"/>
      <c r="U33" s="33"/>
      <c r="V33" s="33"/>
      <c r="W33" s="33"/>
      <c r="X33" s="32"/>
      <c r="Y33" s="36"/>
    </row>
    <row r="34" spans="1:25" s="26" customFormat="1" ht="23" customHeight="1">
      <c r="A34" s="343"/>
      <c r="B34" s="344"/>
      <c r="C34" s="31" t="s">
        <v>432</v>
      </c>
      <c r="D34" s="32" t="s">
        <v>460</v>
      </c>
      <c r="E34" s="32"/>
      <c r="F34" s="33" t="s">
        <v>453</v>
      </c>
      <c r="G34" s="32" t="s">
        <v>282</v>
      </c>
      <c r="H34" s="33">
        <v>1</v>
      </c>
      <c r="I34" s="33">
        <v>10087593</v>
      </c>
      <c r="J34" s="33" t="s">
        <v>483</v>
      </c>
      <c r="K34" s="33" t="s">
        <v>453</v>
      </c>
      <c r="L34" s="33"/>
      <c r="M34" s="33"/>
      <c r="N34" s="33"/>
      <c r="O34" s="32">
        <v>15.4</v>
      </c>
      <c r="P34" s="32">
        <v>14.7</v>
      </c>
      <c r="Q34" s="32">
        <v>13.3</v>
      </c>
      <c r="R34" s="33"/>
      <c r="S34" s="33"/>
      <c r="T34" s="33"/>
      <c r="U34" s="33"/>
      <c r="V34" s="33"/>
      <c r="W34" s="33"/>
      <c r="X34" s="32"/>
      <c r="Y34" s="36"/>
    </row>
    <row r="35" spans="1:25" s="26" customFormat="1" ht="23" customHeight="1">
      <c r="A35" s="343"/>
      <c r="B35" s="344"/>
      <c r="C35" s="31" t="s">
        <v>432</v>
      </c>
      <c r="D35" s="32" t="s">
        <v>460</v>
      </c>
      <c r="E35" s="32"/>
      <c r="F35" s="33" t="s">
        <v>453</v>
      </c>
      <c r="G35" s="32" t="s">
        <v>282</v>
      </c>
      <c r="H35" s="33">
        <v>1</v>
      </c>
      <c r="I35" s="33">
        <v>10073259</v>
      </c>
      <c r="J35" s="33" t="s">
        <v>484</v>
      </c>
      <c r="K35" s="33" t="s">
        <v>453</v>
      </c>
      <c r="L35" s="33"/>
      <c r="M35" s="33"/>
      <c r="N35" s="33"/>
      <c r="O35" s="32">
        <v>22</v>
      </c>
      <c r="P35" s="32">
        <v>21</v>
      </c>
      <c r="Q35" s="32">
        <v>19</v>
      </c>
      <c r="R35" s="33"/>
      <c r="S35" s="33"/>
      <c r="T35" s="33"/>
      <c r="U35" s="33"/>
      <c r="V35" s="33"/>
      <c r="W35" s="33"/>
      <c r="X35" s="32"/>
      <c r="Y35" s="36"/>
    </row>
    <row r="36" spans="1:25" s="26" customFormat="1" ht="23" customHeight="1">
      <c r="A36" s="343"/>
      <c r="B36" s="344"/>
      <c r="C36" s="31" t="s">
        <v>432</v>
      </c>
      <c r="D36" s="32" t="s">
        <v>469</v>
      </c>
      <c r="E36" s="32"/>
      <c r="F36" s="33" t="s">
        <v>453</v>
      </c>
      <c r="G36" s="32" t="s">
        <v>282</v>
      </c>
      <c r="H36" s="33">
        <v>1</v>
      </c>
      <c r="I36" s="33">
        <v>10106761</v>
      </c>
      <c r="J36" s="33" t="s">
        <v>485</v>
      </c>
      <c r="K36" s="33" t="s">
        <v>453</v>
      </c>
      <c r="L36" s="33"/>
      <c r="M36" s="33"/>
      <c r="N36" s="33"/>
      <c r="O36" s="32">
        <v>22</v>
      </c>
      <c r="P36" s="32">
        <v>21</v>
      </c>
      <c r="Q36" s="32">
        <v>19</v>
      </c>
      <c r="R36" s="33"/>
      <c r="S36" s="33"/>
      <c r="T36" s="33"/>
      <c r="U36" s="33"/>
      <c r="V36" s="33"/>
      <c r="W36" s="33"/>
      <c r="X36" s="32"/>
      <c r="Y36" s="36"/>
    </row>
    <row r="37" spans="1:25" s="26" customFormat="1" ht="23" customHeight="1">
      <c r="A37" s="343"/>
      <c r="B37" s="344"/>
      <c r="C37" s="31" t="s">
        <v>432</v>
      </c>
      <c r="D37" s="32" t="s">
        <v>475</v>
      </c>
      <c r="E37" s="32"/>
      <c r="F37" s="33" t="s">
        <v>476</v>
      </c>
      <c r="G37" s="32" t="s">
        <v>282</v>
      </c>
      <c r="H37" s="33">
        <v>1</v>
      </c>
      <c r="I37" s="33">
        <v>10108874</v>
      </c>
      <c r="J37" s="33" t="s">
        <v>486</v>
      </c>
      <c r="K37" s="33" t="s">
        <v>476</v>
      </c>
      <c r="L37" s="33"/>
      <c r="M37" s="33"/>
      <c r="N37" s="33"/>
      <c r="O37" s="32">
        <v>22</v>
      </c>
      <c r="P37" s="32">
        <v>21</v>
      </c>
      <c r="Q37" s="32">
        <v>19</v>
      </c>
      <c r="R37" s="33"/>
      <c r="S37" s="33"/>
      <c r="T37" s="33"/>
      <c r="U37" s="33"/>
      <c r="V37" s="33"/>
      <c r="W37" s="33"/>
      <c r="X37" s="32"/>
      <c r="Y37" s="36"/>
    </row>
    <row r="38" spans="1:25" s="26" customFormat="1" ht="23" customHeight="1">
      <c r="A38" s="343"/>
      <c r="B38" s="344"/>
      <c r="C38" s="31" t="s">
        <v>432</v>
      </c>
      <c r="D38" s="32" t="s">
        <v>460</v>
      </c>
      <c r="E38" s="32" t="s">
        <v>436</v>
      </c>
      <c r="F38" s="33" t="s">
        <v>453</v>
      </c>
      <c r="G38" s="32" t="s">
        <v>282</v>
      </c>
      <c r="H38" s="33">
        <v>1</v>
      </c>
      <c r="I38" s="33">
        <v>10104196</v>
      </c>
      <c r="J38" s="33" t="s">
        <v>487</v>
      </c>
      <c r="K38" s="33" t="s">
        <v>453</v>
      </c>
      <c r="L38" s="33"/>
      <c r="M38" s="33"/>
      <c r="N38" s="33"/>
      <c r="O38" s="32">
        <v>22</v>
      </c>
      <c r="P38" s="32">
        <v>21</v>
      </c>
      <c r="Q38" s="32">
        <v>19</v>
      </c>
      <c r="R38" s="33"/>
      <c r="S38" s="33"/>
      <c r="T38" s="33"/>
      <c r="U38" s="33"/>
      <c r="V38" s="33"/>
      <c r="W38" s="33"/>
      <c r="X38" s="32"/>
      <c r="Y38" s="36"/>
    </row>
    <row r="39" spans="1:25" s="26" customFormat="1" ht="23" customHeight="1">
      <c r="A39" s="343"/>
      <c r="B39" s="344"/>
      <c r="C39" s="31" t="s">
        <v>432</v>
      </c>
      <c r="D39" s="32" t="s">
        <v>469</v>
      </c>
      <c r="E39" s="32"/>
      <c r="F39" s="33" t="s">
        <v>453</v>
      </c>
      <c r="G39" s="32" t="s">
        <v>282</v>
      </c>
      <c r="H39" s="33">
        <v>1</v>
      </c>
      <c r="I39" s="33">
        <v>10102523</v>
      </c>
      <c r="J39" s="33" t="s">
        <v>488</v>
      </c>
      <c r="K39" s="33" t="s">
        <v>453</v>
      </c>
      <c r="L39" s="33"/>
      <c r="M39" s="33"/>
      <c r="N39" s="33"/>
      <c r="O39" s="32">
        <v>11</v>
      </c>
      <c r="P39" s="32">
        <v>10.5</v>
      </c>
      <c r="Q39" s="32">
        <v>9.5</v>
      </c>
      <c r="R39" s="33"/>
      <c r="S39" s="33"/>
      <c r="T39" s="33"/>
      <c r="U39" s="33"/>
      <c r="V39" s="33"/>
      <c r="W39" s="33"/>
      <c r="X39" s="32"/>
      <c r="Y39" s="36"/>
    </row>
    <row r="40" spans="1:25" s="26" customFormat="1" ht="23" customHeight="1">
      <c r="A40" s="343"/>
      <c r="B40" s="344"/>
      <c r="C40" s="31" t="s">
        <v>432</v>
      </c>
      <c r="D40" s="32" t="s">
        <v>469</v>
      </c>
      <c r="E40" s="32"/>
      <c r="F40" s="33" t="s">
        <v>453</v>
      </c>
      <c r="G40" s="32" t="s">
        <v>284</v>
      </c>
      <c r="H40" s="33">
        <v>1</v>
      </c>
      <c r="I40" s="33"/>
      <c r="J40" s="33" t="s">
        <v>489</v>
      </c>
      <c r="K40" s="33" t="s">
        <v>453</v>
      </c>
      <c r="L40" s="33"/>
      <c r="M40" s="33"/>
      <c r="N40" s="33"/>
      <c r="O40" s="32">
        <v>11</v>
      </c>
      <c r="P40" s="32">
        <v>10.5</v>
      </c>
      <c r="Q40" s="32">
        <v>9.5</v>
      </c>
      <c r="R40" s="33"/>
      <c r="S40" s="33"/>
      <c r="T40" s="33"/>
      <c r="U40" s="33"/>
      <c r="V40" s="33"/>
      <c r="W40" s="33"/>
      <c r="X40" s="32"/>
      <c r="Y40" s="36"/>
    </row>
    <row r="41" spans="1:25" s="26" customFormat="1" ht="23" customHeight="1">
      <c r="A41" s="343"/>
      <c r="B41" s="344"/>
      <c r="C41" s="31" t="s">
        <v>432</v>
      </c>
      <c r="D41" s="32" t="s">
        <v>450</v>
      </c>
      <c r="E41" s="32"/>
      <c r="F41" s="33" t="s">
        <v>458</v>
      </c>
      <c r="G41" s="32" t="s">
        <v>282</v>
      </c>
      <c r="H41" s="33">
        <v>1</v>
      </c>
      <c r="I41" s="33">
        <v>10103601</v>
      </c>
      <c r="J41" s="33" t="s">
        <v>490</v>
      </c>
      <c r="K41" s="33" t="s">
        <v>458</v>
      </c>
      <c r="L41" s="33"/>
      <c r="M41" s="33"/>
      <c r="N41" s="33"/>
      <c r="O41" s="32">
        <v>22</v>
      </c>
      <c r="P41" s="32">
        <v>21</v>
      </c>
      <c r="Q41" s="32">
        <v>19</v>
      </c>
      <c r="R41" s="33"/>
      <c r="S41" s="33"/>
      <c r="T41" s="33"/>
      <c r="U41" s="33"/>
      <c r="V41" s="33"/>
      <c r="W41" s="33"/>
      <c r="X41" s="32"/>
      <c r="Y41" s="36"/>
    </row>
    <row r="42" spans="1:25" s="26" customFormat="1" ht="23" customHeight="1">
      <c r="A42" s="343"/>
      <c r="B42" s="344"/>
      <c r="C42" s="31" t="s">
        <v>432</v>
      </c>
      <c r="D42" s="32" t="s">
        <v>450</v>
      </c>
      <c r="E42" s="32"/>
      <c r="F42" s="33" t="s">
        <v>458</v>
      </c>
      <c r="G42" s="32" t="s">
        <v>282</v>
      </c>
      <c r="H42" s="33">
        <v>1</v>
      </c>
      <c r="I42" s="33">
        <v>10092041</v>
      </c>
      <c r="J42" s="33" t="s">
        <v>491</v>
      </c>
      <c r="K42" s="33" t="s">
        <v>458</v>
      </c>
      <c r="L42" s="33"/>
      <c r="M42" s="33"/>
      <c r="N42" s="33"/>
      <c r="O42" s="32">
        <v>22</v>
      </c>
      <c r="P42" s="32">
        <v>21</v>
      </c>
      <c r="Q42" s="32">
        <v>19</v>
      </c>
      <c r="R42" s="33"/>
      <c r="S42" s="33"/>
      <c r="T42" s="33"/>
      <c r="U42" s="33"/>
      <c r="V42" s="33"/>
      <c r="W42" s="33"/>
      <c r="X42" s="32"/>
      <c r="Y42" s="36"/>
    </row>
    <row r="43" spans="1:25" s="26" customFormat="1" ht="23" customHeight="1">
      <c r="A43" s="345" t="s">
        <v>492</v>
      </c>
      <c r="B43" s="346"/>
      <c r="C43" s="31" t="s">
        <v>432</v>
      </c>
      <c r="D43" s="32" t="s">
        <v>460</v>
      </c>
      <c r="E43" s="32"/>
      <c r="F43" s="33" t="s">
        <v>453</v>
      </c>
      <c r="G43" s="32" t="s">
        <v>282</v>
      </c>
      <c r="H43" s="33">
        <v>1</v>
      </c>
      <c r="I43" s="33">
        <v>10107942</v>
      </c>
      <c r="J43" s="33" t="s">
        <v>493</v>
      </c>
      <c r="K43" s="33" t="s">
        <v>453</v>
      </c>
      <c r="L43" s="33"/>
      <c r="M43" s="33"/>
      <c r="N43" s="33"/>
      <c r="O43" s="32">
        <v>22</v>
      </c>
      <c r="P43" s="32">
        <v>21</v>
      </c>
      <c r="Q43" s="32">
        <v>19</v>
      </c>
      <c r="R43" s="33"/>
      <c r="S43" s="33"/>
      <c r="T43" s="33"/>
      <c r="U43" s="33"/>
      <c r="V43" s="33"/>
      <c r="W43" s="33"/>
      <c r="X43" s="32"/>
      <c r="Y43" s="36"/>
    </row>
    <row r="44" spans="1:25" s="26" customFormat="1" ht="23" customHeight="1">
      <c r="A44" s="343"/>
      <c r="B44" s="344"/>
      <c r="C44" s="31" t="s">
        <v>432</v>
      </c>
      <c r="D44" s="32" t="s">
        <v>460</v>
      </c>
      <c r="E44" s="32" t="s">
        <v>436</v>
      </c>
      <c r="F44" s="33" t="s">
        <v>458</v>
      </c>
      <c r="G44" s="32" t="s">
        <v>282</v>
      </c>
      <c r="H44" s="33">
        <v>1</v>
      </c>
      <c r="I44" s="33">
        <v>10106691</v>
      </c>
      <c r="J44" s="33" t="s">
        <v>494</v>
      </c>
      <c r="K44" s="33" t="s">
        <v>458</v>
      </c>
      <c r="L44" s="33"/>
      <c r="M44" s="33"/>
      <c r="N44" s="33"/>
      <c r="O44" s="32">
        <v>22</v>
      </c>
      <c r="P44" s="32">
        <v>21</v>
      </c>
      <c r="Q44" s="32">
        <v>19</v>
      </c>
      <c r="R44" s="33"/>
      <c r="S44" s="33"/>
      <c r="T44" s="33"/>
      <c r="U44" s="33"/>
      <c r="V44" s="33"/>
      <c r="W44" s="33"/>
      <c r="X44" s="32"/>
      <c r="Y44" s="36"/>
    </row>
    <row r="45" spans="1:25" s="26" customFormat="1" ht="23" customHeight="1">
      <c r="A45" s="347"/>
      <c r="B45" s="348"/>
      <c r="C45" s="31" t="s">
        <v>432</v>
      </c>
      <c r="D45" s="32" t="s">
        <v>475</v>
      </c>
      <c r="E45" s="32" t="s">
        <v>436</v>
      </c>
      <c r="F45" s="33" t="s">
        <v>476</v>
      </c>
      <c r="G45" s="32" t="s">
        <v>282</v>
      </c>
      <c r="H45" s="33">
        <v>1</v>
      </c>
      <c r="I45" s="33">
        <v>10128262</v>
      </c>
      <c r="J45" s="33" t="s">
        <v>495</v>
      </c>
      <c r="K45" s="33" t="s">
        <v>476</v>
      </c>
      <c r="L45" s="33"/>
      <c r="M45" s="33"/>
      <c r="N45" s="33"/>
      <c r="O45" s="32">
        <v>22</v>
      </c>
      <c r="P45" s="32">
        <v>21</v>
      </c>
      <c r="Q45" s="32">
        <v>19</v>
      </c>
      <c r="R45" s="33"/>
      <c r="S45" s="33"/>
      <c r="T45" s="33"/>
      <c r="U45" s="33"/>
      <c r="V45" s="33"/>
      <c r="W45" s="33"/>
      <c r="X45" s="32"/>
      <c r="Y45" s="36"/>
    </row>
    <row r="46" spans="1:25" s="26" customFormat="1" ht="23" customHeight="1">
      <c r="A46" s="345" t="s">
        <v>496</v>
      </c>
      <c r="B46" s="346"/>
      <c r="C46" s="31" t="s">
        <v>432</v>
      </c>
      <c r="D46" s="32" t="s">
        <v>475</v>
      </c>
      <c r="E46" s="32" t="s">
        <v>436</v>
      </c>
      <c r="F46" s="33" t="s">
        <v>458</v>
      </c>
      <c r="G46" s="32" t="s">
        <v>282</v>
      </c>
      <c r="H46" s="33">
        <v>1</v>
      </c>
      <c r="I46" s="33">
        <v>10118833</v>
      </c>
      <c r="J46" s="33" t="s">
        <v>497</v>
      </c>
      <c r="K46" s="33" t="s">
        <v>458</v>
      </c>
      <c r="L46" s="33"/>
      <c r="M46" s="33"/>
      <c r="N46" s="33"/>
      <c r="O46" s="32">
        <v>11</v>
      </c>
      <c r="P46" s="32">
        <v>10.5</v>
      </c>
      <c r="Q46" s="32">
        <v>9.5</v>
      </c>
      <c r="R46" s="33"/>
      <c r="S46" s="33"/>
      <c r="T46" s="33"/>
      <c r="U46" s="33"/>
      <c r="V46" s="33"/>
      <c r="W46" s="33"/>
      <c r="X46" s="32"/>
      <c r="Y46" s="36"/>
    </row>
    <row r="47" spans="1:25" s="26" customFormat="1" ht="23" customHeight="1">
      <c r="A47" s="343"/>
      <c r="B47" s="344"/>
      <c r="C47" s="31" t="s">
        <v>432</v>
      </c>
      <c r="D47" s="32" t="s">
        <v>475</v>
      </c>
      <c r="E47" s="32"/>
      <c r="F47" s="33" t="s">
        <v>458</v>
      </c>
      <c r="G47" s="32" t="s">
        <v>282</v>
      </c>
      <c r="H47" s="33">
        <v>1</v>
      </c>
      <c r="I47" s="33">
        <v>10098149</v>
      </c>
      <c r="J47" s="33" t="s">
        <v>498</v>
      </c>
      <c r="K47" s="33" t="s">
        <v>458</v>
      </c>
      <c r="L47" s="33"/>
      <c r="M47" s="33"/>
      <c r="N47" s="33"/>
      <c r="O47" s="32">
        <v>22</v>
      </c>
      <c r="P47" s="32">
        <v>21</v>
      </c>
      <c r="Q47" s="32">
        <v>19</v>
      </c>
      <c r="R47" s="33"/>
      <c r="S47" s="33"/>
      <c r="T47" s="33"/>
      <c r="U47" s="33"/>
      <c r="V47" s="33"/>
      <c r="W47" s="33"/>
      <c r="X47" s="32"/>
      <c r="Y47" s="36"/>
    </row>
    <row r="48" spans="1:25" s="26" customFormat="1" ht="23" customHeight="1">
      <c r="A48" s="343"/>
      <c r="B48" s="344"/>
      <c r="C48" s="31" t="s">
        <v>432</v>
      </c>
      <c r="D48" s="32" t="s">
        <v>475</v>
      </c>
      <c r="E48" s="32"/>
      <c r="F48" s="33" t="s">
        <v>453</v>
      </c>
      <c r="G48" s="32" t="s">
        <v>282</v>
      </c>
      <c r="H48" s="33">
        <v>1</v>
      </c>
      <c r="I48" s="33">
        <v>10098149</v>
      </c>
      <c r="J48" s="33" t="s">
        <v>499</v>
      </c>
      <c r="K48" s="33" t="s">
        <v>453</v>
      </c>
      <c r="L48" s="33"/>
      <c r="M48" s="33"/>
      <c r="N48" s="33"/>
      <c r="O48" s="32">
        <v>22</v>
      </c>
      <c r="P48" s="32">
        <v>21</v>
      </c>
      <c r="Q48" s="32">
        <v>19</v>
      </c>
      <c r="R48" s="33"/>
      <c r="S48" s="33"/>
      <c r="T48" s="33"/>
      <c r="U48" s="33"/>
      <c r="V48" s="33"/>
      <c r="W48" s="33"/>
      <c r="X48" s="32"/>
      <c r="Y48" s="36"/>
    </row>
    <row r="49" spans="1:26" s="26" customFormat="1" ht="23" customHeight="1">
      <c r="A49" s="343"/>
      <c r="B49" s="344"/>
      <c r="C49" s="31" t="s">
        <v>432</v>
      </c>
      <c r="D49" s="32" t="s">
        <v>475</v>
      </c>
      <c r="E49" s="32"/>
      <c r="F49" s="33" t="s">
        <v>453</v>
      </c>
      <c r="G49" s="32" t="s">
        <v>282</v>
      </c>
      <c r="H49" s="33">
        <v>1</v>
      </c>
      <c r="I49" s="33">
        <v>10111337</v>
      </c>
      <c r="J49" s="33" t="s">
        <v>500</v>
      </c>
      <c r="K49" s="33" t="s">
        <v>453</v>
      </c>
      <c r="L49" s="33"/>
      <c r="M49" s="33"/>
      <c r="N49" s="33"/>
      <c r="O49" s="32">
        <v>11</v>
      </c>
      <c r="P49" s="32">
        <v>10.5</v>
      </c>
      <c r="Q49" s="32">
        <v>9.5</v>
      </c>
      <c r="R49" s="33"/>
      <c r="S49" s="33"/>
      <c r="T49" s="33"/>
      <c r="U49" s="33"/>
      <c r="V49" s="33"/>
      <c r="W49" s="33"/>
      <c r="X49" s="32"/>
      <c r="Y49" s="36"/>
    </row>
    <row r="50" spans="1:26" s="26" customFormat="1" ht="23" customHeight="1">
      <c r="A50" s="343"/>
      <c r="B50" s="344"/>
      <c r="C50" s="31" t="s">
        <v>432</v>
      </c>
      <c r="D50" s="32" t="s">
        <v>475</v>
      </c>
      <c r="E50" s="32"/>
      <c r="F50" s="33" t="s">
        <v>476</v>
      </c>
      <c r="G50" s="32" t="s">
        <v>282</v>
      </c>
      <c r="H50" s="33">
        <v>1</v>
      </c>
      <c r="I50" s="33">
        <v>10119608</v>
      </c>
      <c r="J50" s="33" t="s">
        <v>501</v>
      </c>
      <c r="K50" s="33" t="s">
        <v>476</v>
      </c>
      <c r="L50" s="33"/>
      <c r="M50" s="33"/>
      <c r="N50" s="33"/>
      <c r="O50" s="32">
        <v>22</v>
      </c>
      <c r="P50" s="32">
        <v>21</v>
      </c>
      <c r="Q50" s="32">
        <v>19</v>
      </c>
      <c r="R50" s="33"/>
      <c r="S50" s="33"/>
      <c r="T50" s="33"/>
      <c r="U50" s="33"/>
      <c r="V50" s="33"/>
      <c r="W50" s="33"/>
      <c r="X50" s="32"/>
      <c r="Y50" s="36"/>
    </row>
    <row r="51" spans="1:26" s="26" customFormat="1" ht="23" customHeight="1">
      <c r="A51" s="343"/>
      <c r="B51" s="344"/>
      <c r="C51" s="31" t="s">
        <v>432</v>
      </c>
      <c r="D51" s="32" t="s">
        <v>502</v>
      </c>
      <c r="E51" s="32"/>
      <c r="F51" s="33" t="s">
        <v>437</v>
      </c>
      <c r="G51" s="32" t="s">
        <v>282</v>
      </c>
      <c r="H51" s="33">
        <v>1</v>
      </c>
      <c r="I51" s="33"/>
      <c r="J51" s="33" t="s">
        <v>503</v>
      </c>
      <c r="K51" s="33"/>
      <c r="L51" s="33"/>
      <c r="M51" s="33"/>
      <c r="N51" s="33"/>
      <c r="O51" s="32">
        <v>22</v>
      </c>
      <c r="P51" s="32">
        <v>21</v>
      </c>
      <c r="Q51" s="32">
        <v>19</v>
      </c>
      <c r="R51" s="33"/>
      <c r="S51" s="33"/>
      <c r="T51" s="33"/>
      <c r="U51" s="33"/>
      <c r="V51" s="33"/>
      <c r="W51" s="33"/>
      <c r="X51" s="32"/>
      <c r="Y51" s="36"/>
    </row>
    <row r="52" spans="1:26" s="26" customFormat="1" ht="23" customHeight="1">
      <c r="A52" s="343"/>
      <c r="B52" s="344"/>
      <c r="C52" s="31" t="s">
        <v>432</v>
      </c>
      <c r="D52" s="32" t="s">
        <v>502</v>
      </c>
      <c r="E52" s="32"/>
      <c r="F52" s="33" t="s">
        <v>458</v>
      </c>
      <c r="G52" s="32" t="s">
        <v>282</v>
      </c>
      <c r="H52" s="33">
        <v>1</v>
      </c>
      <c r="I52" s="33"/>
      <c r="J52" s="33" t="s">
        <v>503</v>
      </c>
      <c r="K52" s="33"/>
      <c r="L52" s="33"/>
      <c r="M52" s="33"/>
      <c r="N52" s="33"/>
      <c r="O52" s="32">
        <v>22</v>
      </c>
      <c r="P52" s="32">
        <v>21</v>
      </c>
      <c r="Q52" s="32">
        <v>19</v>
      </c>
      <c r="R52" s="33"/>
      <c r="S52" s="33"/>
      <c r="T52" s="33"/>
      <c r="U52" s="33"/>
      <c r="V52" s="33"/>
      <c r="W52" s="33"/>
      <c r="X52" s="32"/>
      <c r="Y52" s="36"/>
    </row>
    <row r="53" spans="1:26" s="26" customFormat="1" ht="23" customHeight="1">
      <c r="A53" s="343"/>
      <c r="B53" s="344"/>
      <c r="C53" s="31" t="s">
        <v>432</v>
      </c>
      <c r="D53" s="32" t="s">
        <v>502</v>
      </c>
      <c r="E53" s="32"/>
      <c r="F53" s="33" t="s">
        <v>453</v>
      </c>
      <c r="G53" s="32" t="s">
        <v>282</v>
      </c>
      <c r="H53" s="33">
        <v>1</v>
      </c>
      <c r="I53" s="33"/>
      <c r="J53" s="33" t="s">
        <v>503</v>
      </c>
      <c r="K53" s="33"/>
      <c r="L53" s="33"/>
      <c r="M53" s="33"/>
      <c r="N53" s="33"/>
      <c r="O53" s="32">
        <v>22</v>
      </c>
      <c r="P53" s="32">
        <v>21</v>
      </c>
      <c r="Q53" s="32">
        <v>19</v>
      </c>
      <c r="R53" s="33"/>
      <c r="S53" s="33"/>
      <c r="T53" s="33"/>
      <c r="U53" s="33"/>
      <c r="V53" s="33"/>
      <c r="W53" s="33"/>
      <c r="X53" s="32"/>
      <c r="Y53" s="36"/>
    </row>
    <row r="54" spans="1:26" s="26" customFormat="1" ht="23" customHeight="1">
      <c r="A54" s="347"/>
      <c r="B54" s="348"/>
      <c r="C54" s="31" t="s">
        <v>432</v>
      </c>
      <c r="D54" s="32" t="s">
        <v>502</v>
      </c>
      <c r="E54" s="32"/>
      <c r="F54" s="33" t="s">
        <v>453</v>
      </c>
      <c r="G54" s="32" t="s">
        <v>282</v>
      </c>
      <c r="H54" s="33">
        <v>1</v>
      </c>
      <c r="I54" s="33"/>
      <c r="J54" s="33" t="s">
        <v>503</v>
      </c>
      <c r="K54" s="33"/>
      <c r="L54" s="33"/>
      <c r="M54" s="33"/>
      <c r="N54" s="33"/>
      <c r="O54" s="32">
        <v>22</v>
      </c>
      <c r="P54" s="32">
        <v>21</v>
      </c>
      <c r="Q54" s="32">
        <v>19</v>
      </c>
      <c r="R54" s="33"/>
      <c r="S54" s="33"/>
      <c r="T54" s="33"/>
      <c r="U54" s="33"/>
      <c r="V54" s="33"/>
      <c r="W54" s="33"/>
      <c r="X54" s="32"/>
      <c r="Y54" s="36"/>
    </row>
    <row r="55" spans="1:26" s="26" customFormat="1" ht="23" customHeight="1">
      <c r="A55" s="342" t="s">
        <v>504</v>
      </c>
      <c r="B55" s="342"/>
      <c r="C55" s="31" t="s">
        <v>432</v>
      </c>
      <c r="D55" s="32" t="s">
        <v>505</v>
      </c>
      <c r="E55" s="32"/>
      <c r="F55" s="33" t="s">
        <v>453</v>
      </c>
      <c r="G55" s="32" t="s">
        <v>282</v>
      </c>
      <c r="H55" s="33">
        <v>1</v>
      </c>
      <c r="I55" s="33">
        <v>10110954</v>
      </c>
      <c r="J55" s="33" t="s">
        <v>506</v>
      </c>
      <c r="K55" s="33" t="s">
        <v>453</v>
      </c>
      <c r="L55" s="33"/>
      <c r="M55" s="33"/>
      <c r="N55" s="33"/>
      <c r="O55" s="32">
        <v>11</v>
      </c>
      <c r="P55" s="32">
        <v>10.5</v>
      </c>
      <c r="Q55" s="32">
        <v>9.5</v>
      </c>
      <c r="R55" s="33"/>
      <c r="S55" s="33"/>
      <c r="T55" s="33"/>
      <c r="U55" s="33"/>
      <c r="V55" s="33"/>
      <c r="W55" s="33"/>
      <c r="X55" s="32"/>
      <c r="Y55" s="36"/>
    </row>
    <row r="56" spans="1:26" s="26" customFormat="1" ht="23" customHeight="1">
      <c r="A56" s="342"/>
      <c r="B56" s="342"/>
      <c r="C56" s="31" t="s">
        <v>432</v>
      </c>
      <c r="D56" s="32" t="s">
        <v>505</v>
      </c>
      <c r="E56" s="32"/>
      <c r="F56" s="33" t="s">
        <v>476</v>
      </c>
      <c r="G56" s="32" t="s">
        <v>282</v>
      </c>
      <c r="H56" s="33">
        <v>1</v>
      </c>
      <c r="I56" s="33">
        <v>10119632</v>
      </c>
      <c r="J56" s="33" t="s">
        <v>507</v>
      </c>
      <c r="K56" s="33" t="s">
        <v>476</v>
      </c>
      <c r="L56" s="33"/>
      <c r="M56" s="33"/>
      <c r="N56" s="33"/>
      <c r="O56" s="32">
        <v>22</v>
      </c>
      <c r="P56" s="32">
        <v>21</v>
      </c>
      <c r="Q56" s="32">
        <v>19</v>
      </c>
      <c r="R56" s="33"/>
      <c r="S56" s="33"/>
      <c r="T56" s="33"/>
      <c r="U56" s="33"/>
      <c r="V56" s="33"/>
      <c r="W56" s="33"/>
      <c r="X56" s="32"/>
      <c r="Y56" s="36"/>
    </row>
    <row r="57" spans="1:26" s="26" customFormat="1" ht="23" customHeight="1">
      <c r="A57" s="342"/>
      <c r="B57" s="342"/>
      <c r="C57" s="31" t="s">
        <v>432</v>
      </c>
      <c r="D57" s="32" t="s">
        <v>446</v>
      </c>
      <c r="E57" s="32" t="s">
        <v>436</v>
      </c>
      <c r="F57" s="33" t="s">
        <v>444</v>
      </c>
      <c r="G57" s="32" t="s">
        <v>282</v>
      </c>
      <c r="H57" s="33">
        <v>1</v>
      </c>
      <c r="I57" s="33">
        <v>10131263</v>
      </c>
      <c r="J57" s="33" t="s">
        <v>508</v>
      </c>
      <c r="K57" s="33" t="s">
        <v>444</v>
      </c>
      <c r="L57" s="33"/>
      <c r="M57" s="33"/>
      <c r="N57" s="33"/>
      <c r="O57" s="32">
        <v>22</v>
      </c>
      <c r="P57" s="32">
        <v>21</v>
      </c>
      <c r="Q57" s="32">
        <v>19</v>
      </c>
      <c r="R57" s="33"/>
      <c r="S57" s="33"/>
      <c r="T57" s="33"/>
      <c r="U57" s="33"/>
      <c r="V57" s="33"/>
      <c r="W57" s="33"/>
      <c r="X57" s="32"/>
      <c r="Y57" s="36"/>
    </row>
    <row r="58" spans="1:26" s="27" customFormat="1" ht="25.25" customHeight="1">
      <c r="A58" s="349" t="s">
        <v>509</v>
      </c>
      <c r="B58" s="350"/>
      <c r="C58" s="350"/>
      <c r="D58" s="350"/>
      <c r="E58" s="350"/>
      <c r="F58" s="351"/>
      <c r="G58" s="30"/>
      <c r="H58" s="352">
        <f>SUM(H6:H57)</f>
        <v>52</v>
      </c>
      <c r="I58" s="353"/>
      <c r="J58" s="353"/>
      <c r="K58" s="354"/>
      <c r="L58" s="39"/>
      <c r="M58" s="39"/>
      <c r="N58" s="39"/>
      <c r="O58" s="39"/>
      <c r="P58" s="39"/>
      <c r="Q58" s="39"/>
      <c r="R58" s="39"/>
      <c r="S58" s="39"/>
      <c r="T58" s="39"/>
      <c r="U58" s="39"/>
      <c r="V58" s="39"/>
      <c r="W58" s="39"/>
      <c r="X58" s="40"/>
    </row>
    <row r="59" spans="1:26" s="27" customFormat="1" ht="4.25" customHeight="1">
      <c r="A59" s="35"/>
      <c r="B59" s="35"/>
      <c r="C59" s="35"/>
      <c r="D59" s="35"/>
      <c r="E59" s="35"/>
      <c r="F59" s="38"/>
      <c r="G59" s="38"/>
      <c r="H59" s="36"/>
    </row>
    <row r="61" spans="1:26" s="28" customFormat="1" ht="14"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3" spans="1:26" ht="14" customHeight="1">
      <c r="B63" s="337" t="s">
        <v>510</v>
      </c>
      <c r="C63" s="337"/>
    </row>
    <row r="64" spans="1:26" ht="14" customHeight="1">
      <c r="B64" s="337"/>
      <c r="C64" s="337"/>
    </row>
    <row r="65" spans="2:3" ht="14" customHeight="1">
      <c r="B65" s="337"/>
      <c r="C65" s="337"/>
    </row>
    <row r="66" spans="2:3" ht="14" customHeight="1">
      <c r="B66" s="337"/>
      <c r="C66" s="337"/>
    </row>
    <row r="67" spans="2:3" ht="14" customHeight="1">
      <c r="B67" s="337"/>
      <c r="C67" s="337"/>
    </row>
    <row r="68" spans="2:3" ht="14" customHeight="1">
      <c r="B68" s="337"/>
      <c r="C68" s="337"/>
    </row>
    <row r="69" spans="2:3" ht="14" customHeight="1">
      <c r="B69" s="337"/>
      <c r="C69" s="337"/>
    </row>
  </sheetData>
  <sheetProtection formatCells="0" insertHyperlinks="0" autoFilter="0"/>
  <mergeCells count="21">
    <mergeCell ref="A2:K2"/>
    <mergeCell ref="A3:B3"/>
    <mergeCell ref="C3:F3"/>
    <mergeCell ref="I3:K3"/>
    <mergeCell ref="L3:W3"/>
    <mergeCell ref="X3:X4"/>
    <mergeCell ref="B63:C69"/>
    <mergeCell ref="A4:B5"/>
    <mergeCell ref="A6:B25"/>
    <mergeCell ref="A26:B42"/>
    <mergeCell ref="A43:B45"/>
    <mergeCell ref="A46:B54"/>
    <mergeCell ref="A55:B57"/>
    <mergeCell ref="A58:F58"/>
    <mergeCell ref="H58:K58"/>
    <mergeCell ref="C4:C5"/>
    <mergeCell ref="D4:D5"/>
    <mergeCell ref="E4:E5"/>
    <mergeCell ref="F4:F5"/>
    <mergeCell ref="G3:G4"/>
    <mergeCell ref="H3:H4"/>
  </mergeCells>
  <phoneticPr fontId="62" type="noConversion"/>
  <dataValidations count="1">
    <dataValidation type="list" allowBlank="1" showInputMessage="1" showErrorMessage="1" sqref="G6:G57" xr:uid="{00000000-0002-0000-0900-000000000000}">
      <formula1>$Z$5:$Z$7</formula1>
    </dataValidation>
  </dataValidation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AADB"/>
    <outlinePr summaryBelow="0" summaryRight="0"/>
  </sheetPr>
  <dimension ref="A1:AM74"/>
  <sheetViews>
    <sheetView workbookViewId="0">
      <selection activeCell="E20" sqref="E20"/>
    </sheetView>
  </sheetViews>
  <sheetFormatPr baseColWidth="10" defaultColWidth="8.33203125" defaultRowHeight="15.5" customHeight="1"/>
  <cols>
    <col min="1" max="1" width="3.83203125" style="1" customWidth="1"/>
    <col min="2" max="2" width="13" style="1" customWidth="1"/>
    <col min="3" max="3" width="19.1640625" style="1" customWidth="1"/>
    <col min="4" max="5" width="16" style="1" customWidth="1"/>
    <col min="6" max="18" width="13" style="1" customWidth="1"/>
    <col min="19" max="39" width="8.33203125" style="1"/>
  </cols>
  <sheetData>
    <row r="1" spans="2:18" ht="15.5" customHeight="1">
      <c r="C1" s="356"/>
      <c r="D1" s="356"/>
      <c r="E1" s="356"/>
      <c r="F1" s="356"/>
      <c r="G1" s="356"/>
      <c r="H1" s="356"/>
      <c r="I1" s="356"/>
      <c r="J1" s="356"/>
      <c r="K1" s="356"/>
      <c r="L1" s="356"/>
      <c r="M1" s="356"/>
      <c r="N1" s="356"/>
      <c r="O1" s="356"/>
      <c r="P1" s="356"/>
      <c r="Q1" s="356"/>
      <c r="R1" s="356"/>
    </row>
    <row r="2" spans="2:18" ht="18.5" customHeight="1">
      <c r="B2" s="2" t="s">
        <v>0</v>
      </c>
      <c r="C2" s="2" t="s">
        <v>511</v>
      </c>
      <c r="D2" s="2" t="s">
        <v>512</v>
      </c>
      <c r="E2" s="2" t="s">
        <v>513</v>
      </c>
      <c r="F2" s="2" t="s">
        <v>349</v>
      </c>
      <c r="G2" s="2" t="s">
        <v>350</v>
      </c>
      <c r="H2" s="2" t="s">
        <v>351</v>
      </c>
      <c r="I2" s="2" t="s">
        <v>352</v>
      </c>
      <c r="J2" s="2" t="s">
        <v>28</v>
      </c>
      <c r="K2" s="2" t="s">
        <v>29</v>
      </c>
      <c r="L2" s="2" t="s">
        <v>30</v>
      </c>
      <c r="M2" s="2" t="s">
        <v>353</v>
      </c>
      <c r="N2" s="2" t="s">
        <v>354</v>
      </c>
      <c r="O2" s="2" t="s">
        <v>355</v>
      </c>
      <c r="P2" s="2" t="s">
        <v>356</v>
      </c>
      <c r="Q2" s="2" t="s">
        <v>357</v>
      </c>
      <c r="R2" s="2" t="s">
        <v>358</v>
      </c>
    </row>
    <row r="3" spans="2:18" ht="15.5" customHeight="1">
      <c r="B3" s="4">
        <v>1</v>
      </c>
      <c r="C3" s="7"/>
      <c r="D3" s="7" t="s">
        <v>291</v>
      </c>
      <c r="E3" s="7"/>
      <c r="F3" s="8"/>
      <c r="G3" s="8"/>
      <c r="H3" s="8"/>
      <c r="I3" s="8"/>
      <c r="J3" s="8"/>
      <c r="K3" s="8"/>
      <c r="L3" s="8"/>
      <c r="M3" s="8"/>
      <c r="N3" s="8"/>
      <c r="O3" s="8"/>
      <c r="P3" s="8"/>
      <c r="Q3" s="8"/>
      <c r="R3" s="8"/>
    </row>
    <row r="4" spans="2:18" ht="20" customHeight="1">
      <c r="B4" s="4">
        <v>2</v>
      </c>
      <c r="C4" s="7"/>
      <c r="D4" s="7" t="s">
        <v>293</v>
      </c>
      <c r="E4" s="7"/>
      <c r="F4" s="8"/>
      <c r="G4" s="8"/>
      <c r="H4" s="8"/>
      <c r="I4" s="8"/>
      <c r="J4" s="8"/>
      <c r="K4" s="8"/>
      <c r="L4" s="8"/>
      <c r="M4" s="8"/>
      <c r="N4" s="8"/>
      <c r="O4" s="8"/>
      <c r="P4" s="8"/>
      <c r="Q4" s="8"/>
      <c r="R4" s="8"/>
    </row>
    <row r="5" spans="2:18" ht="15.5" customHeight="1">
      <c r="B5" s="4">
        <v>3</v>
      </c>
      <c r="C5" s="7"/>
      <c r="D5" s="7"/>
      <c r="E5" s="7"/>
      <c r="F5" s="8"/>
      <c r="G5" s="8"/>
      <c r="H5" s="8"/>
      <c r="I5" s="8"/>
      <c r="J5" s="8"/>
      <c r="K5" s="8"/>
      <c r="L5" s="8"/>
      <c r="M5" s="8"/>
      <c r="N5" s="8"/>
      <c r="O5" s="8"/>
      <c r="P5" s="8"/>
      <c r="Q5" s="8"/>
      <c r="R5" s="8"/>
    </row>
    <row r="6" spans="2:18" ht="15.5" customHeight="1">
      <c r="B6" s="4">
        <v>4</v>
      </c>
      <c r="C6" s="7"/>
      <c r="D6" s="7"/>
      <c r="E6" s="7"/>
      <c r="F6" s="8"/>
      <c r="G6" s="8"/>
      <c r="H6" s="8"/>
      <c r="I6" s="8"/>
      <c r="J6" s="8"/>
      <c r="K6" s="8"/>
      <c r="L6" s="8"/>
      <c r="M6" s="8"/>
      <c r="N6" s="8"/>
      <c r="O6" s="8"/>
      <c r="P6" s="8"/>
      <c r="Q6" s="8"/>
      <c r="R6" s="8"/>
    </row>
    <row r="7" spans="2:18" ht="15.5" customHeight="1">
      <c r="B7" s="4">
        <v>5</v>
      </c>
      <c r="C7" s="7"/>
      <c r="D7" s="7"/>
      <c r="E7" s="7"/>
      <c r="F7" s="8"/>
      <c r="G7" s="8"/>
      <c r="H7" s="8"/>
      <c r="I7" s="8"/>
      <c r="J7" s="8"/>
      <c r="K7" s="8"/>
      <c r="L7" s="8"/>
      <c r="M7" s="8"/>
      <c r="N7" s="8"/>
      <c r="O7" s="8"/>
      <c r="P7" s="8"/>
      <c r="Q7" s="8"/>
      <c r="R7" s="8"/>
    </row>
    <row r="8" spans="2:18" ht="15.5" customHeight="1">
      <c r="B8" s="4">
        <v>6</v>
      </c>
      <c r="C8" s="7"/>
      <c r="D8" s="7"/>
      <c r="E8" s="7"/>
      <c r="F8" s="8"/>
      <c r="G8" s="8"/>
      <c r="H8" s="8"/>
      <c r="I8" s="8"/>
      <c r="J8" s="8"/>
      <c r="K8" s="8"/>
      <c r="L8" s="8"/>
      <c r="M8" s="8"/>
      <c r="N8" s="8"/>
      <c r="O8" s="8"/>
      <c r="P8" s="8"/>
      <c r="Q8" s="8"/>
      <c r="R8" s="8"/>
    </row>
    <row r="9" spans="2:18" ht="15.5" customHeight="1">
      <c r="B9" s="4">
        <v>7</v>
      </c>
      <c r="C9" s="7"/>
      <c r="D9" s="7"/>
      <c r="E9" s="7"/>
      <c r="F9" s="8"/>
      <c r="G9" s="8"/>
      <c r="H9" s="8"/>
      <c r="I9" s="8"/>
      <c r="J9" s="8"/>
      <c r="K9" s="8"/>
      <c r="L9" s="8"/>
      <c r="M9" s="8"/>
      <c r="N9" s="8"/>
      <c r="O9" s="8"/>
      <c r="P9" s="8"/>
      <c r="Q9" s="8"/>
      <c r="R9" s="8"/>
    </row>
    <row r="10" spans="2:18" ht="15.5" customHeight="1">
      <c r="B10" s="4">
        <v>8</v>
      </c>
      <c r="C10" s="7"/>
      <c r="D10" s="7"/>
      <c r="E10" s="7"/>
      <c r="F10" s="8"/>
      <c r="G10" s="8"/>
      <c r="H10" s="8"/>
      <c r="I10" s="8"/>
      <c r="J10" s="8"/>
      <c r="K10" s="8"/>
      <c r="L10" s="8"/>
      <c r="M10" s="8"/>
      <c r="N10" s="8"/>
      <c r="O10" s="8"/>
      <c r="P10" s="8"/>
      <c r="Q10" s="8"/>
      <c r="R10" s="8"/>
    </row>
    <row r="11" spans="2:18" ht="15.5" customHeight="1">
      <c r="B11" s="4">
        <v>9</v>
      </c>
      <c r="C11" s="7"/>
      <c r="D11" s="7"/>
      <c r="E11" s="7"/>
      <c r="F11" s="8"/>
      <c r="G11" s="8"/>
      <c r="H11" s="8"/>
      <c r="I11" s="8"/>
      <c r="J11" s="8"/>
      <c r="K11" s="8"/>
      <c r="L11" s="8"/>
      <c r="M11" s="8"/>
      <c r="N11" s="8"/>
      <c r="O11" s="8"/>
      <c r="P11" s="8"/>
      <c r="Q11" s="8"/>
      <c r="R11" s="8"/>
    </row>
    <row r="12" spans="2:18" ht="15.5" customHeight="1">
      <c r="B12" s="4">
        <v>10</v>
      </c>
      <c r="C12" s="7"/>
      <c r="D12" s="7"/>
      <c r="E12" s="7"/>
      <c r="F12" s="8"/>
      <c r="G12" s="8"/>
      <c r="H12" s="8"/>
      <c r="I12" s="8"/>
      <c r="J12" s="8"/>
      <c r="K12" s="8"/>
      <c r="L12" s="8"/>
      <c r="M12" s="8"/>
      <c r="N12" s="8"/>
      <c r="O12" s="8"/>
      <c r="P12" s="8"/>
      <c r="Q12" s="8"/>
      <c r="R12" s="8"/>
    </row>
    <row r="13" spans="2:18" ht="16.5" customHeight="1">
      <c r="B13" s="357" t="s">
        <v>264</v>
      </c>
      <c r="C13" s="358"/>
      <c r="D13" s="22"/>
      <c r="E13" s="22"/>
      <c r="F13" s="23">
        <f>SUM(F3:F12)</f>
        <v>0</v>
      </c>
      <c r="G13" s="23"/>
      <c r="H13" s="23"/>
      <c r="I13" s="23"/>
      <c r="J13" s="23"/>
      <c r="K13" s="23"/>
      <c r="L13" s="23"/>
      <c r="M13" s="23"/>
      <c r="N13" s="23"/>
      <c r="O13" s="23"/>
      <c r="P13" s="23"/>
      <c r="Q13" s="23"/>
      <c r="R13" s="23"/>
    </row>
    <row r="15" spans="2:18" ht="15.5" customHeight="1">
      <c r="C15" s="6"/>
    </row>
    <row r="39" ht="39.75" customHeight="1"/>
    <row r="40" ht="20.25" customHeight="1"/>
    <row r="41" ht="20.25" customHeight="1"/>
    <row r="42" ht="14" hidden="1" customHeight="1"/>
    <row r="43" ht="20.25" customHeight="1"/>
    <row r="44" ht="20.25" customHeight="1"/>
    <row r="45" ht="20.25" customHeight="1"/>
    <row r="46" ht="20.25" customHeight="1"/>
    <row r="47" ht="20.25" customHeight="1"/>
    <row r="48"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sheetProtection formatCells="0" insertHyperlinks="0" autoFilter="0"/>
  <mergeCells count="2">
    <mergeCell ref="C1:R1"/>
    <mergeCell ref="B13:C13"/>
  </mergeCells>
  <phoneticPr fontId="62" type="noConversion"/>
  <dataValidations count="1">
    <dataValidation type="list" errorStyle="warning" allowBlank="1" showInputMessage="1" showErrorMessage="1" sqref="D8:E12" xr:uid="{00000000-0002-0000-0A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EAADB"/>
    <outlinePr summaryBelow="0" summaryRight="0"/>
  </sheetPr>
  <dimension ref="A1:AM14"/>
  <sheetViews>
    <sheetView workbookViewId="0">
      <selection activeCell="F4" sqref="F4"/>
    </sheetView>
  </sheetViews>
  <sheetFormatPr baseColWidth="10" defaultColWidth="7.1640625" defaultRowHeight="15.5" customHeight="1"/>
  <cols>
    <col min="1" max="1" width="3.83203125" style="1" customWidth="1"/>
    <col min="2" max="2" width="6.5" style="1" customWidth="1"/>
    <col min="3" max="3" width="14" style="1" customWidth="1"/>
    <col min="4" max="4" width="15.83203125" style="1" customWidth="1"/>
    <col min="5" max="5" width="15.5" style="1" customWidth="1"/>
    <col min="6" max="6" width="19.33203125" style="1" customWidth="1"/>
    <col min="7" max="7" width="5" style="1" customWidth="1"/>
    <col min="8" max="8" width="10.1640625" style="1" customWidth="1"/>
    <col min="9" max="9" width="10.1640625" style="13" customWidth="1"/>
    <col min="10" max="18" width="11.5" style="1" customWidth="1"/>
    <col min="19" max="19" width="11.6640625" style="1" customWidth="1"/>
    <col min="20" max="21" width="12.33203125" style="1" customWidth="1"/>
    <col min="22" max="22" width="13.5" style="1" customWidth="1"/>
    <col min="23" max="39" width="7.1640625" style="1"/>
  </cols>
  <sheetData>
    <row r="1" spans="2:22" ht="15.5" customHeight="1">
      <c r="B1" s="359"/>
      <c r="C1" s="359"/>
      <c r="D1" s="359"/>
      <c r="E1" s="359"/>
      <c r="F1" s="359"/>
      <c r="G1" s="359"/>
      <c r="H1" s="359"/>
      <c r="I1" s="359"/>
      <c r="J1" s="359"/>
      <c r="K1" s="359"/>
      <c r="L1" s="359"/>
      <c r="M1" s="359"/>
      <c r="N1" s="359"/>
      <c r="O1" s="359"/>
      <c r="P1" s="359"/>
      <c r="Q1" s="359"/>
      <c r="R1" s="359"/>
      <c r="S1" s="359"/>
      <c r="T1" s="359"/>
      <c r="U1" s="359"/>
      <c r="V1" s="359"/>
    </row>
    <row r="2" spans="2:22" s="11" customFormat="1" ht="16.5" customHeight="1">
      <c r="B2" s="2" t="s">
        <v>0</v>
      </c>
      <c r="C2" s="2" t="s">
        <v>511</v>
      </c>
      <c r="D2" s="2" t="s">
        <v>514</v>
      </c>
      <c r="E2" s="2" t="s">
        <v>515</v>
      </c>
      <c r="F2" s="2" t="s">
        <v>516</v>
      </c>
      <c r="G2" s="2" t="s">
        <v>517</v>
      </c>
      <c r="H2" s="2" t="s">
        <v>518</v>
      </c>
      <c r="I2" s="2" t="s">
        <v>519</v>
      </c>
      <c r="J2" s="2" t="s">
        <v>349</v>
      </c>
      <c r="K2" s="2" t="s">
        <v>350</v>
      </c>
      <c r="L2" s="2" t="s">
        <v>351</v>
      </c>
      <c r="M2" s="2" t="s">
        <v>352</v>
      </c>
      <c r="N2" s="2" t="s">
        <v>28</v>
      </c>
      <c r="O2" s="2" t="s">
        <v>29</v>
      </c>
      <c r="P2" s="2" t="s">
        <v>30</v>
      </c>
      <c r="Q2" s="2" t="s">
        <v>353</v>
      </c>
      <c r="R2" s="2" t="s">
        <v>354</v>
      </c>
      <c r="S2" s="2" t="s">
        <v>355</v>
      </c>
      <c r="T2" s="2" t="s">
        <v>356</v>
      </c>
      <c r="U2" s="2" t="s">
        <v>357</v>
      </c>
      <c r="V2" s="2" t="s">
        <v>358</v>
      </c>
    </row>
    <row r="3" spans="2:22" s="12" customFormat="1" ht="14.5" customHeight="1">
      <c r="B3" s="14">
        <v>1</v>
      </c>
      <c r="C3" s="14"/>
      <c r="D3" s="7" t="s">
        <v>520</v>
      </c>
      <c r="E3" s="15" t="s">
        <v>521</v>
      </c>
      <c r="F3" s="15" t="s">
        <v>522</v>
      </c>
      <c r="G3" s="14" t="s">
        <v>523</v>
      </c>
      <c r="H3" s="14"/>
      <c r="I3" s="16"/>
      <c r="J3" s="17">
        <f t="shared" ref="J3:J12" si="0">SUM(S3:V3)</f>
        <v>0</v>
      </c>
      <c r="K3" s="16"/>
      <c r="L3" s="16"/>
      <c r="M3" s="16"/>
      <c r="N3" s="16"/>
      <c r="O3" s="16"/>
      <c r="P3" s="16"/>
      <c r="Q3" s="16"/>
      <c r="R3" s="16"/>
      <c r="S3" s="16"/>
      <c r="T3" s="16"/>
      <c r="U3" s="16"/>
      <c r="V3" s="16"/>
    </row>
    <row r="4" spans="2:22" s="12" customFormat="1" ht="14.5" customHeight="1">
      <c r="B4" s="14">
        <v>2</v>
      </c>
      <c r="C4" s="14"/>
      <c r="D4" s="7" t="s">
        <v>524</v>
      </c>
      <c r="E4" s="15"/>
      <c r="F4" s="15"/>
      <c r="G4" s="14"/>
      <c r="H4" s="14"/>
      <c r="I4" s="18"/>
      <c r="J4" s="17">
        <f t="shared" si="0"/>
        <v>0</v>
      </c>
      <c r="K4" s="19"/>
      <c r="L4" s="19"/>
      <c r="M4" s="19"/>
      <c r="N4" s="19"/>
      <c r="O4" s="19"/>
      <c r="P4" s="19"/>
      <c r="Q4" s="19"/>
      <c r="R4" s="19"/>
      <c r="S4" s="19"/>
      <c r="T4" s="19"/>
      <c r="U4" s="19"/>
      <c r="V4" s="19"/>
    </row>
    <row r="5" spans="2:22" s="12" customFormat="1" ht="15.5" customHeight="1">
      <c r="B5" s="14">
        <v>3</v>
      </c>
      <c r="C5" s="14"/>
      <c r="D5" s="1"/>
      <c r="E5" s="14"/>
      <c r="F5" s="14"/>
      <c r="G5" s="14"/>
      <c r="H5" s="14"/>
      <c r="I5" s="16"/>
      <c r="J5" s="17">
        <f t="shared" si="0"/>
        <v>0</v>
      </c>
      <c r="K5" s="16"/>
      <c r="L5" s="16"/>
      <c r="M5" s="16"/>
      <c r="N5" s="16"/>
      <c r="O5" s="16"/>
      <c r="P5" s="16"/>
      <c r="Q5" s="16"/>
      <c r="R5" s="16"/>
      <c r="S5" s="16"/>
      <c r="T5" s="16"/>
      <c r="U5" s="16"/>
      <c r="V5" s="16"/>
    </row>
    <row r="6" spans="2:22" s="12" customFormat="1" ht="15.5" customHeight="1">
      <c r="B6" s="14">
        <v>4</v>
      </c>
      <c r="C6" s="14"/>
      <c r="D6" s="14"/>
      <c r="E6" s="14"/>
      <c r="F6" s="14"/>
      <c r="G6" s="14"/>
      <c r="H6" s="14"/>
      <c r="I6" s="16"/>
      <c r="J6" s="17">
        <f t="shared" si="0"/>
        <v>0</v>
      </c>
      <c r="K6" s="16"/>
      <c r="L6" s="16"/>
      <c r="M6" s="16"/>
      <c r="N6" s="16"/>
      <c r="O6" s="16"/>
      <c r="P6" s="16"/>
      <c r="Q6" s="16"/>
      <c r="R6" s="16"/>
      <c r="S6" s="16"/>
      <c r="T6" s="16"/>
      <c r="U6" s="16"/>
      <c r="V6" s="16"/>
    </row>
    <row r="7" spans="2:22" s="12" customFormat="1" ht="15.5" customHeight="1">
      <c r="B7" s="14">
        <v>5</v>
      </c>
      <c r="C7" s="14"/>
      <c r="D7" s="14"/>
      <c r="E7" s="14"/>
      <c r="F7" s="14"/>
      <c r="G7" s="14"/>
      <c r="H7" s="14"/>
      <c r="I7" s="16"/>
      <c r="J7" s="17">
        <f t="shared" si="0"/>
        <v>0</v>
      </c>
      <c r="K7" s="16"/>
      <c r="L7" s="16"/>
      <c r="M7" s="16"/>
      <c r="N7" s="16"/>
      <c r="O7" s="16"/>
      <c r="P7" s="16"/>
      <c r="Q7" s="16"/>
      <c r="R7" s="16"/>
      <c r="S7" s="16"/>
      <c r="T7" s="16"/>
      <c r="U7" s="16"/>
      <c r="V7" s="16"/>
    </row>
    <row r="8" spans="2:22" s="12" customFormat="1" ht="15.5" customHeight="1">
      <c r="B8" s="14">
        <v>6</v>
      </c>
      <c r="C8" s="14"/>
      <c r="D8" s="14"/>
      <c r="E8" s="14"/>
      <c r="F8" s="14"/>
      <c r="G8" s="14"/>
      <c r="H8" s="14"/>
      <c r="I8" s="16"/>
      <c r="J8" s="17">
        <f t="shared" si="0"/>
        <v>0</v>
      </c>
      <c r="K8" s="16"/>
      <c r="L8" s="16"/>
      <c r="M8" s="16"/>
      <c r="N8" s="16"/>
      <c r="O8" s="16"/>
      <c r="P8" s="16"/>
      <c r="Q8" s="16"/>
      <c r="R8" s="16"/>
      <c r="S8" s="16"/>
      <c r="T8" s="16"/>
      <c r="U8" s="16"/>
      <c r="V8" s="16"/>
    </row>
    <row r="9" spans="2:22" s="12" customFormat="1" ht="15.5" customHeight="1">
      <c r="B9" s="14">
        <v>7</v>
      </c>
      <c r="C9" s="14"/>
      <c r="D9" s="14"/>
      <c r="E9" s="14"/>
      <c r="F9" s="14"/>
      <c r="G9" s="14"/>
      <c r="H9" s="14"/>
      <c r="I9" s="16"/>
      <c r="J9" s="17">
        <f t="shared" si="0"/>
        <v>0</v>
      </c>
      <c r="K9" s="16"/>
      <c r="L9" s="16"/>
      <c r="M9" s="16"/>
      <c r="N9" s="16"/>
      <c r="O9" s="16"/>
      <c r="P9" s="16"/>
      <c r="Q9" s="16"/>
      <c r="R9" s="16"/>
      <c r="S9" s="16"/>
      <c r="T9" s="16"/>
      <c r="U9" s="16"/>
      <c r="V9" s="16"/>
    </row>
    <row r="10" spans="2:22" s="12" customFormat="1" ht="15.5" customHeight="1">
      <c r="B10" s="14">
        <v>8</v>
      </c>
      <c r="C10" s="14"/>
      <c r="D10" s="14"/>
      <c r="E10" s="14"/>
      <c r="F10" s="14"/>
      <c r="G10" s="14"/>
      <c r="H10" s="14"/>
      <c r="I10" s="16"/>
      <c r="J10" s="17">
        <f t="shared" si="0"/>
        <v>0</v>
      </c>
      <c r="K10" s="16"/>
      <c r="L10" s="16"/>
      <c r="M10" s="16"/>
      <c r="N10" s="16"/>
      <c r="O10" s="16"/>
      <c r="P10" s="16"/>
      <c r="Q10" s="16"/>
      <c r="R10" s="16"/>
      <c r="S10" s="16"/>
      <c r="T10" s="16"/>
      <c r="U10" s="16"/>
      <c r="V10" s="16"/>
    </row>
    <row r="11" spans="2:22" s="12" customFormat="1" ht="15.5" customHeight="1">
      <c r="B11" s="14">
        <v>9</v>
      </c>
      <c r="C11" s="14"/>
      <c r="D11" s="14"/>
      <c r="E11" s="14"/>
      <c r="F11" s="14"/>
      <c r="G11" s="14"/>
      <c r="H11" s="14"/>
      <c r="I11" s="16"/>
      <c r="J11" s="17">
        <f t="shared" si="0"/>
        <v>0</v>
      </c>
      <c r="K11" s="16"/>
      <c r="L11" s="16"/>
      <c r="M11" s="16"/>
      <c r="N11" s="16"/>
      <c r="O11" s="16"/>
      <c r="P11" s="16"/>
      <c r="Q11" s="16"/>
      <c r="R11" s="16"/>
      <c r="S11" s="16"/>
      <c r="T11" s="16"/>
      <c r="U11" s="16"/>
      <c r="V11" s="16"/>
    </row>
    <row r="12" spans="2:22" s="12" customFormat="1" ht="15.5" customHeight="1">
      <c r="B12" s="14">
        <v>10</v>
      </c>
      <c r="C12" s="14"/>
      <c r="D12" s="14"/>
      <c r="E12" s="14"/>
      <c r="F12" s="14"/>
      <c r="G12" s="14"/>
      <c r="H12" s="14"/>
      <c r="I12" s="16"/>
      <c r="J12" s="17">
        <f t="shared" si="0"/>
        <v>0</v>
      </c>
      <c r="K12" s="16"/>
      <c r="L12" s="16"/>
      <c r="M12" s="16"/>
      <c r="N12" s="16"/>
      <c r="O12" s="16"/>
      <c r="P12" s="16"/>
      <c r="Q12" s="16"/>
      <c r="R12" s="16"/>
      <c r="S12" s="16"/>
      <c r="T12" s="16"/>
      <c r="U12" s="16"/>
      <c r="V12" s="16"/>
    </row>
    <row r="13" spans="2:22" s="12" customFormat="1" ht="16.5" customHeight="1">
      <c r="B13" s="357" t="s">
        <v>264</v>
      </c>
      <c r="C13" s="360"/>
      <c r="D13" s="360"/>
      <c r="E13" s="360"/>
      <c r="F13" s="360"/>
      <c r="G13" s="358"/>
      <c r="H13" s="10"/>
      <c r="I13" s="10"/>
      <c r="J13" s="20">
        <f>SUM(J3:J12)</f>
        <v>0</v>
      </c>
      <c r="K13" s="10"/>
      <c r="L13" s="10"/>
      <c r="M13" s="10"/>
      <c r="N13" s="10"/>
      <c r="O13" s="10"/>
      <c r="P13" s="10"/>
      <c r="Q13" s="10"/>
      <c r="R13" s="10"/>
      <c r="S13" s="21">
        <f>SUM(S3:S12)</f>
        <v>0</v>
      </c>
      <c r="T13" s="21">
        <f>SUM(T3:T12)</f>
        <v>0</v>
      </c>
      <c r="U13" s="21">
        <f>SUM(U3:U12)</f>
        <v>0</v>
      </c>
      <c r="V13" s="21">
        <f>SUM(V3:V12)</f>
        <v>0</v>
      </c>
    </row>
    <row r="14" spans="2:22" ht="107" customHeight="1">
      <c r="B14" s="361" t="s">
        <v>525</v>
      </c>
      <c r="C14" s="361"/>
      <c r="D14" s="361"/>
      <c r="E14" s="362"/>
      <c r="F14" s="362"/>
      <c r="G14" s="362"/>
      <c r="H14" s="362"/>
      <c r="I14" s="362"/>
      <c r="J14" s="362"/>
      <c r="K14" s="362"/>
      <c r="L14" s="362"/>
      <c r="M14" s="362"/>
      <c r="N14" s="362"/>
      <c r="O14" s="362"/>
      <c r="P14" s="362"/>
      <c r="Q14" s="362"/>
      <c r="R14" s="362"/>
      <c r="S14" s="362"/>
      <c r="T14" s="362"/>
      <c r="U14" s="362"/>
      <c r="V14" s="362"/>
    </row>
  </sheetData>
  <sheetProtection formatCells="0" insertHyperlinks="0" autoFilter="0"/>
  <mergeCells count="3">
    <mergeCell ref="B1:V1"/>
    <mergeCell ref="B13:G13"/>
    <mergeCell ref="B14:V14"/>
  </mergeCells>
  <phoneticPr fontId="62" type="noConversion"/>
  <dataValidations count="1">
    <dataValidation type="list" allowBlank="1" showInputMessage="1" showErrorMessage="1" sqref="C3:C12 D6:D12" xr:uid="{00000000-0002-0000-0B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EAADB"/>
    <outlinePr summaryBelow="0" summaryRight="0"/>
  </sheetPr>
  <dimension ref="A1:AN20"/>
  <sheetViews>
    <sheetView workbookViewId="0">
      <selection activeCell="E20" sqref="E20"/>
    </sheetView>
  </sheetViews>
  <sheetFormatPr baseColWidth="10" defaultColWidth="8.33203125" defaultRowHeight="15.5" customHeight="1"/>
  <cols>
    <col min="1" max="1" width="5.1640625" style="1" customWidth="1"/>
    <col min="2" max="2" width="6.5" style="1" customWidth="1"/>
    <col min="3" max="3" width="13" style="1" customWidth="1"/>
    <col min="4" max="5" width="16.1640625" style="1" customWidth="1"/>
    <col min="6" max="6" width="11.83203125" style="1" customWidth="1"/>
    <col min="7" max="7" width="27.6640625" style="1" customWidth="1"/>
    <col min="8" max="8" width="29.1640625" style="1" customWidth="1"/>
    <col min="9" max="9" width="18" style="1" customWidth="1"/>
    <col min="10" max="10" width="10.5" style="1" customWidth="1"/>
    <col min="11" max="21" width="12" style="1" customWidth="1"/>
    <col min="22" max="40" width="8.33203125" style="1"/>
  </cols>
  <sheetData>
    <row r="1" spans="1:21" ht="15.5" customHeight="1">
      <c r="C1" s="356"/>
      <c r="D1" s="356"/>
      <c r="E1" s="356"/>
      <c r="F1" s="356"/>
      <c r="G1" s="356"/>
      <c r="H1" s="356"/>
      <c r="I1" s="356"/>
      <c r="J1" s="356"/>
      <c r="K1" s="356"/>
      <c r="L1" s="356"/>
      <c r="M1" s="356"/>
      <c r="N1" s="356"/>
      <c r="O1" s="356"/>
      <c r="P1" s="356"/>
      <c r="Q1" s="356"/>
      <c r="R1" s="356"/>
      <c r="S1" s="356"/>
      <c r="T1" s="356"/>
      <c r="U1" s="356"/>
    </row>
    <row r="2" spans="1:21" ht="16.5" customHeight="1">
      <c r="B2" s="2" t="s">
        <v>0</v>
      </c>
      <c r="C2" s="2" t="s">
        <v>511</v>
      </c>
      <c r="D2" s="2" t="s">
        <v>244</v>
      </c>
      <c r="E2" s="2" t="s">
        <v>526</v>
      </c>
      <c r="F2" s="2" t="s">
        <v>3</v>
      </c>
      <c r="G2" s="2" t="s">
        <v>527</v>
      </c>
      <c r="H2" s="2" t="s">
        <v>528</v>
      </c>
      <c r="I2" s="2" t="s">
        <v>349</v>
      </c>
      <c r="J2" s="2" t="s">
        <v>350</v>
      </c>
      <c r="K2" s="2" t="s">
        <v>351</v>
      </c>
      <c r="L2" s="2" t="s">
        <v>352</v>
      </c>
      <c r="M2" s="2" t="s">
        <v>28</v>
      </c>
      <c r="N2" s="2" t="s">
        <v>29</v>
      </c>
      <c r="O2" s="2" t="s">
        <v>30</v>
      </c>
      <c r="P2" s="2" t="s">
        <v>353</v>
      </c>
      <c r="Q2" s="2" t="s">
        <v>354</v>
      </c>
      <c r="R2" s="2" t="s">
        <v>355</v>
      </c>
      <c r="S2" s="2" t="s">
        <v>356</v>
      </c>
      <c r="T2" s="2" t="s">
        <v>357</v>
      </c>
      <c r="U2" s="2" t="s">
        <v>358</v>
      </c>
    </row>
    <row r="3" spans="1:21" ht="43.5" customHeight="1">
      <c r="A3" s="3" t="s">
        <v>529</v>
      </c>
      <c r="B3" s="4">
        <v>1</v>
      </c>
      <c r="D3" s="4" t="s">
        <v>530</v>
      </c>
      <c r="E3" s="4" t="s">
        <v>341</v>
      </c>
      <c r="F3" s="4" t="s">
        <v>531</v>
      </c>
      <c r="G3" s="7" t="s">
        <v>532</v>
      </c>
      <c r="H3" s="8" t="s">
        <v>533</v>
      </c>
      <c r="I3" s="8"/>
      <c r="J3" s="8"/>
      <c r="K3" s="8"/>
      <c r="L3" s="8"/>
      <c r="M3" s="8"/>
      <c r="N3" s="8"/>
      <c r="O3" s="8"/>
      <c r="P3" s="8"/>
      <c r="Q3" s="8"/>
      <c r="R3" s="8"/>
      <c r="S3" s="8"/>
      <c r="T3" s="8"/>
      <c r="U3" s="8"/>
    </row>
    <row r="4" spans="1:21" ht="15.5" customHeight="1">
      <c r="B4" s="4">
        <v>2</v>
      </c>
      <c r="C4" s="4"/>
      <c r="D4" s="4" t="s">
        <v>534</v>
      </c>
      <c r="E4" s="4" t="s">
        <v>343</v>
      </c>
      <c r="F4" s="4"/>
      <c r="G4" s="7"/>
      <c r="H4" s="8"/>
      <c r="I4" s="8"/>
      <c r="J4" s="8"/>
      <c r="K4" s="8"/>
      <c r="L4" s="8"/>
      <c r="M4" s="8"/>
      <c r="N4" s="8"/>
      <c r="O4" s="8"/>
      <c r="P4" s="8"/>
      <c r="Q4" s="8"/>
      <c r="R4" s="8"/>
      <c r="S4" s="8"/>
      <c r="T4" s="8"/>
      <c r="U4" s="8"/>
    </row>
    <row r="5" spans="1:21" ht="15.5" customHeight="1">
      <c r="B5" s="4">
        <v>3</v>
      </c>
      <c r="C5" s="4"/>
      <c r="D5" s="4"/>
      <c r="E5" s="4"/>
      <c r="F5" s="4"/>
      <c r="G5" s="7"/>
      <c r="H5" s="8"/>
      <c r="I5" s="8"/>
      <c r="J5" s="8"/>
      <c r="K5" s="8"/>
      <c r="L5" s="8"/>
      <c r="M5" s="8"/>
      <c r="N5" s="8"/>
      <c r="O5" s="8"/>
      <c r="P5" s="8"/>
      <c r="Q5" s="8"/>
      <c r="R5" s="8"/>
      <c r="S5" s="8"/>
      <c r="T5" s="8"/>
      <c r="U5" s="8"/>
    </row>
    <row r="6" spans="1:21" ht="15.5" customHeight="1">
      <c r="B6" s="4">
        <v>4</v>
      </c>
      <c r="C6" s="4"/>
      <c r="D6" s="4"/>
      <c r="E6" s="4"/>
      <c r="F6" s="4"/>
      <c r="G6" s="7"/>
      <c r="H6" s="8"/>
      <c r="I6" s="8"/>
      <c r="J6" s="8"/>
      <c r="K6" s="8"/>
      <c r="L6" s="8"/>
      <c r="M6" s="8"/>
      <c r="N6" s="8"/>
      <c r="O6" s="8"/>
      <c r="P6" s="8"/>
      <c r="Q6" s="8"/>
      <c r="R6" s="8"/>
      <c r="S6" s="8"/>
      <c r="T6" s="8"/>
      <c r="U6" s="8"/>
    </row>
    <row r="7" spans="1:21" ht="15.5" customHeight="1">
      <c r="B7" s="4">
        <v>5</v>
      </c>
      <c r="C7" s="4"/>
      <c r="D7" s="4"/>
      <c r="E7" s="4"/>
      <c r="F7" s="4"/>
      <c r="G7" s="7"/>
      <c r="H7" s="8"/>
      <c r="I7" s="8"/>
      <c r="J7" s="8"/>
      <c r="K7" s="8"/>
      <c r="L7" s="8"/>
      <c r="M7" s="8"/>
      <c r="N7" s="8"/>
      <c r="O7" s="8"/>
      <c r="P7" s="8"/>
      <c r="Q7" s="8"/>
      <c r="R7" s="8"/>
      <c r="S7" s="8"/>
      <c r="T7" s="8"/>
      <c r="U7" s="8"/>
    </row>
    <row r="8" spans="1:21" ht="15.5" customHeight="1">
      <c r="B8" s="4">
        <v>6</v>
      </c>
      <c r="C8" s="4"/>
      <c r="D8" s="4"/>
      <c r="E8" s="4"/>
      <c r="F8" s="4"/>
      <c r="G8" s="7"/>
      <c r="H8" s="8"/>
      <c r="I8" s="8"/>
      <c r="J8" s="8"/>
      <c r="K8" s="8"/>
      <c r="L8" s="8"/>
      <c r="M8" s="8"/>
      <c r="N8" s="8"/>
      <c r="O8" s="8"/>
      <c r="P8" s="8"/>
      <c r="Q8" s="8"/>
      <c r="R8" s="8"/>
      <c r="S8" s="8"/>
      <c r="T8" s="8"/>
      <c r="U8" s="8"/>
    </row>
    <row r="9" spans="1:21" ht="15.5" customHeight="1">
      <c r="B9" s="4">
        <v>7</v>
      </c>
      <c r="C9" s="4"/>
      <c r="D9" s="4"/>
      <c r="E9" s="4"/>
      <c r="F9" s="4"/>
      <c r="G9" s="7"/>
      <c r="H9" s="8"/>
      <c r="I9" s="8"/>
      <c r="J9" s="8"/>
      <c r="K9" s="8"/>
      <c r="L9" s="8"/>
      <c r="M9" s="8"/>
      <c r="N9" s="8"/>
      <c r="O9" s="8"/>
      <c r="P9" s="8"/>
      <c r="Q9" s="8"/>
      <c r="R9" s="8"/>
      <c r="S9" s="8"/>
      <c r="T9" s="8"/>
      <c r="U9" s="8"/>
    </row>
    <row r="10" spans="1:21" ht="15.5" customHeight="1">
      <c r="B10" s="4">
        <v>8</v>
      </c>
      <c r="C10" s="4"/>
      <c r="D10" s="4"/>
      <c r="E10" s="4"/>
      <c r="F10" s="4"/>
      <c r="G10" s="9"/>
      <c r="H10" s="9"/>
      <c r="I10" s="9"/>
      <c r="J10" s="9"/>
      <c r="K10" s="9"/>
      <c r="L10" s="9"/>
      <c r="M10" s="9"/>
      <c r="N10" s="9"/>
      <c r="O10" s="9"/>
      <c r="P10" s="9"/>
      <c r="Q10" s="9"/>
      <c r="R10" s="9"/>
      <c r="S10" s="9"/>
      <c r="T10" s="9"/>
      <c r="U10" s="9"/>
    </row>
    <row r="11" spans="1:21" ht="15.5" customHeight="1">
      <c r="B11" s="4">
        <v>9</v>
      </c>
      <c r="C11" s="4"/>
      <c r="D11" s="4"/>
      <c r="E11" s="4"/>
      <c r="F11" s="4"/>
      <c r="G11" s="9"/>
      <c r="H11" s="9"/>
      <c r="I11" s="9"/>
      <c r="J11" s="9"/>
      <c r="K11" s="9"/>
      <c r="L11" s="9"/>
      <c r="M11" s="9"/>
      <c r="N11" s="9"/>
      <c r="O11" s="9"/>
      <c r="P11" s="9"/>
      <c r="Q11" s="9"/>
      <c r="R11" s="9"/>
      <c r="S11" s="9"/>
      <c r="T11" s="9"/>
      <c r="U11" s="9"/>
    </row>
    <row r="12" spans="1:21" ht="15.5" customHeight="1">
      <c r="B12" s="4">
        <v>10</v>
      </c>
      <c r="C12" s="4"/>
      <c r="D12" s="4"/>
      <c r="E12" s="4"/>
      <c r="F12" s="4"/>
      <c r="G12" s="9"/>
      <c r="H12" s="9"/>
      <c r="I12" s="9"/>
      <c r="J12" s="9"/>
      <c r="K12" s="9"/>
      <c r="L12" s="9"/>
      <c r="M12" s="9"/>
      <c r="N12" s="9"/>
      <c r="O12" s="9"/>
      <c r="P12" s="9"/>
      <c r="Q12" s="9"/>
      <c r="R12" s="9"/>
      <c r="S12" s="9"/>
      <c r="T12" s="9"/>
      <c r="U12" s="9"/>
    </row>
    <row r="13" spans="1:21" ht="16.5" customHeight="1">
      <c r="B13" s="357" t="s">
        <v>264</v>
      </c>
      <c r="C13" s="360"/>
      <c r="D13" s="360"/>
      <c r="E13" s="360"/>
      <c r="F13" s="360"/>
      <c r="G13" s="360"/>
      <c r="H13" s="358"/>
      <c r="I13" s="10"/>
      <c r="J13" s="10"/>
      <c r="K13" s="10"/>
      <c r="L13" s="10"/>
      <c r="M13" s="10"/>
      <c r="N13" s="10"/>
      <c r="O13" s="10"/>
      <c r="P13" s="10"/>
      <c r="Q13" s="10"/>
      <c r="R13" s="10"/>
      <c r="S13" s="10"/>
      <c r="T13" s="10"/>
      <c r="U13" s="10"/>
    </row>
    <row r="14" spans="1:21" ht="15.5" customHeight="1">
      <c r="C14" s="5"/>
      <c r="D14" s="5"/>
      <c r="E14" s="5"/>
      <c r="F14" s="5"/>
      <c r="G14" s="5"/>
      <c r="H14" s="5"/>
    </row>
    <row r="15" spans="1:21" ht="15.5" customHeight="1">
      <c r="B15" s="6"/>
      <c r="C15" s="5"/>
      <c r="D15" s="5"/>
      <c r="E15" s="5"/>
      <c r="F15" s="5"/>
      <c r="G15" s="5"/>
      <c r="H15" s="5"/>
    </row>
    <row r="16" spans="1:21" ht="15.5" customHeight="1">
      <c r="C16" s="5"/>
      <c r="D16" s="5"/>
      <c r="E16" s="5"/>
      <c r="F16" s="5"/>
      <c r="G16" s="5"/>
      <c r="H16" s="5"/>
    </row>
    <row r="17" spans="3:8" ht="15.5" customHeight="1">
      <c r="C17" s="5"/>
      <c r="D17" s="5"/>
      <c r="E17" s="5"/>
      <c r="F17" s="5"/>
      <c r="G17" s="5"/>
      <c r="H17" s="5"/>
    </row>
    <row r="18" spans="3:8" ht="15.5" customHeight="1">
      <c r="C18" s="5"/>
      <c r="D18" s="5"/>
      <c r="E18" s="5"/>
      <c r="F18" s="5"/>
      <c r="G18" s="5"/>
      <c r="H18" s="5"/>
    </row>
    <row r="19" spans="3:8" ht="15.5" customHeight="1">
      <c r="C19" s="5"/>
      <c r="D19" s="5"/>
      <c r="E19" s="5"/>
      <c r="F19" s="5"/>
      <c r="G19" s="5"/>
      <c r="H19" s="5"/>
    </row>
    <row r="20" spans="3:8" ht="15.5" customHeight="1">
      <c r="C20" s="5"/>
      <c r="D20" s="5"/>
      <c r="E20" s="5"/>
      <c r="F20" s="5"/>
      <c r="G20" s="5"/>
      <c r="H20" s="5"/>
    </row>
  </sheetData>
  <sheetProtection formatCells="0" insertHyperlinks="0" autoFilter="0"/>
  <mergeCells count="2">
    <mergeCell ref="C1:U1"/>
    <mergeCell ref="B13:H13"/>
  </mergeCells>
  <phoneticPr fontId="6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4"/>
  <pixelatorList sheetStid="5"/>
  <pixelatorList sheetStid="21"/>
  <pixelatorList sheetStid="25"/>
  <pixelatorList sheetStid="8"/>
  <pixelatorList sheetStid="9"/>
  <pixelatorList sheetStid="10"/>
  <pixelatorList sheetStid="11"/>
  <pixelatorList sheetStid="26"/>
  <pixelatorList sheetStid="22"/>
  <pixelatorList sheetStid="13"/>
  <pixelatorList sheetStid="14"/>
  <pixelatorList sheetStid="15"/>
  <pixelatorList sheetStid="27"/>
</pixelators>
</file>

<file path=customXml/item2.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13</vt:i4>
      </vt:variant>
      <vt:variant>
        <vt:lpstr>命名范围</vt:lpstr>
      </vt:variant>
      <vt:variant>
        <vt:i4>2</vt:i4>
      </vt:variant>
    </vt:vector>
  </HeadingPairs>
  <TitlesOfParts>
    <vt:vector size="15" baseType="lpstr">
      <vt:lpstr>1.1产品组合专项基本信息</vt:lpstr>
      <vt:lpstr>1.2产品组合专项创值计划（4-6月）</vt:lpstr>
      <vt:lpstr>1.3 2024年产品组合专项划表（三共）</vt:lpstr>
      <vt:lpstr>1.4 阵型设计与当期配套</vt:lpstr>
      <vt:lpstr>》》创值预算底表</vt:lpstr>
      <vt:lpstr>客户类生态组织预算汇总表</vt:lpstr>
      <vt:lpstr>产品类生态组织预算汇总表</vt:lpstr>
      <vt:lpstr>》》预算明细附表</vt:lpstr>
      <vt:lpstr>签约收入明细表</vt:lpstr>
      <vt:lpstr>人才资源明细表</vt:lpstr>
      <vt:lpstr>采购资源明细表-服务及物料</vt:lpstr>
      <vt:lpstr>采购资源明细表-软硬件（含办公资产）</vt:lpstr>
      <vt:lpstr>产品服务资源交易明细</vt:lpstr>
      <vt:lpstr>'1.3 2024年产品组合专项划表（三共）'!Print_Area</vt:lpstr>
      <vt:lpstr>'1.3 2024年产品组合专项划表（三共）'!Print_Titles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ZHUENQING</cp:lastModifiedBy>
  <dcterms:created xsi:type="dcterms:W3CDTF">2006-09-17T16:00:00Z</dcterms:created>
  <dcterms:modified xsi:type="dcterms:W3CDTF">2024-03-27T07:36:08Z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B937FFC3F7354EECA599F6D145E32779_12</vt:lpwstr>
  </property>
</Properties>
</file>