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C6094CAF-1F20-46E2-9A76-63F46DA49BE9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3" i="3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G28" i="2" l="1"/>
  <c r="G3" i="2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5" i="1" l="1"/>
  <c r="G4" i="1"/>
  <c r="G5" i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G28" i="1"/>
  <c r="F4" i="1"/>
  <c r="G3" i="1"/>
</calcChain>
</file>

<file path=xl/sharedStrings.xml><?xml version="1.0" encoding="utf-8"?>
<sst xmlns="http://schemas.openxmlformats.org/spreadsheetml/2006/main" count="359" uniqueCount="52">
  <si>
    <t>region</t>
    <phoneticPr fontId="1" type="noConversion"/>
  </si>
  <si>
    <t>material</t>
    <phoneticPr fontId="1" type="noConversion"/>
  </si>
  <si>
    <t>type</t>
    <phoneticPr fontId="1" type="noConversion"/>
  </si>
  <si>
    <t>doping</t>
    <phoneticPr fontId="1" type="noConversion"/>
  </si>
  <si>
    <t>width</t>
    <phoneticPr fontId="1" type="noConversion"/>
  </si>
  <si>
    <t>y_begin</t>
    <phoneticPr fontId="1" type="noConversion"/>
  </si>
  <si>
    <t>y_end</t>
    <phoneticPr fontId="1" type="noConversion"/>
  </si>
  <si>
    <t>In0.53Ga0.47As</t>
    <phoneticPr fontId="1" type="noConversion"/>
  </si>
  <si>
    <t>p+</t>
    <phoneticPr fontId="1" type="noConversion"/>
  </si>
  <si>
    <t>InP</t>
    <phoneticPr fontId="1" type="noConversion"/>
  </si>
  <si>
    <t>In0.61Al0.04Ga0.35As</t>
    <phoneticPr fontId="1" type="noConversion"/>
  </si>
  <si>
    <t>p-</t>
    <phoneticPr fontId="1" type="noConversion"/>
  </si>
  <si>
    <t>In0.58Al0.03Ga0.39As</t>
    <phoneticPr fontId="1" type="noConversion"/>
  </si>
  <si>
    <t>In0.55Al0.06Ga0.39As</t>
    <phoneticPr fontId="1" type="noConversion"/>
  </si>
  <si>
    <t>In0.52Al0.12Ga0.36As</t>
    <phoneticPr fontId="1" type="noConversion"/>
  </si>
  <si>
    <t>graded</t>
    <phoneticPr fontId="1" type="noConversion"/>
  </si>
  <si>
    <t>n-</t>
    <phoneticPr fontId="1" type="noConversion"/>
  </si>
  <si>
    <t>I-</t>
    <phoneticPr fontId="1" type="noConversion"/>
  </si>
  <si>
    <t>In0.52Al0.48As</t>
    <phoneticPr fontId="1" type="noConversion"/>
  </si>
  <si>
    <t>A</t>
    <phoneticPr fontId="1" type="noConversion"/>
  </si>
  <si>
    <t>In0.2Al0.367GaAs</t>
    <phoneticPr fontId="1" type="noConversion"/>
  </si>
  <si>
    <t>In0.2Al0.234GaAs</t>
    <phoneticPr fontId="1" type="noConversion"/>
  </si>
  <si>
    <t>In0.2Al0.500GaAs</t>
    <phoneticPr fontId="1" type="noConversion"/>
  </si>
  <si>
    <t>In0.2Al0.100GaAs</t>
    <phoneticPr fontId="1" type="noConversion"/>
  </si>
  <si>
    <t>当前状态</t>
    <phoneticPr fontId="1" type="noConversion"/>
  </si>
  <si>
    <t>p3</t>
    <phoneticPr fontId="1" type="noConversion"/>
  </si>
  <si>
    <t>电场最高值</t>
    <phoneticPr fontId="1" type="noConversion"/>
  </si>
  <si>
    <t>边缘电场</t>
    <phoneticPr fontId="1" type="noConversion"/>
  </si>
  <si>
    <t>A_p3</t>
    <phoneticPr fontId="1" type="noConversion"/>
  </si>
  <si>
    <t>A_n17</t>
    <phoneticPr fontId="1" type="noConversion"/>
  </si>
  <si>
    <t>n17</t>
    <phoneticPr fontId="1" type="noConversion"/>
  </si>
  <si>
    <t>n18</t>
    <phoneticPr fontId="1" type="noConversion"/>
  </si>
  <si>
    <t>step 1</t>
    <phoneticPr fontId="1" type="noConversion"/>
  </si>
  <si>
    <t>step2</t>
    <phoneticPr fontId="1" type="noConversion"/>
  </si>
  <si>
    <t>step3</t>
    <phoneticPr fontId="1" type="noConversion"/>
  </si>
  <si>
    <t>step4</t>
    <phoneticPr fontId="1" type="noConversion"/>
  </si>
  <si>
    <t>p15</t>
    <phoneticPr fontId="1" type="noConversion"/>
  </si>
  <si>
    <t>A_p15</t>
    <phoneticPr fontId="1" type="noConversion"/>
  </si>
  <si>
    <t>Step5</t>
    <phoneticPr fontId="1" type="noConversion"/>
  </si>
  <si>
    <t>A_p13</t>
    <phoneticPr fontId="1" type="noConversion"/>
  </si>
  <si>
    <t>p13</t>
    <phoneticPr fontId="1" type="noConversion"/>
  </si>
  <si>
    <t>A_n18</t>
    <phoneticPr fontId="1" type="noConversion"/>
  </si>
  <si>
    <t>B</t>
    <phoneticPr fontId="1" type="noConversion"/>
  </si>
  <si>
    <t>Graded Band</t>
    <phoneticPr fontId="1" type="noConversion"/>
  </si>
  <si>
    <t>Contact</t>
    <phoneticPr fontId="1" type="noConversion"/>
  </si>
  <si>
    <t>Graded Absorber</t>
    <phoneticPr fontId="1" type="noConversion"/>
  </si>
  <si>
    <t>Undoped Absorber</t>
    <phoneticPr fontId="1" type="noConversion"/>
  </si>
  <si>
    <t>Charge</t>
    <phoneticPr fontId="1" type="noConversion"/>
  </si>
  <si>
    <t>Field Buffer</t>
    <phoneticPr fontId="1" type="noConversion"/>
  </si>
  <si>
    <t>Multiplication</t>
    <phoneticPr fontId="1" type="noConversion"/>
  </si>
  <si>
    <t>Buffer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</si>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</sst>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8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1" fontId="0" fillId="0" borderId="0" xfId="0" applyNumberFormat="1" applyFont="1" applyFill="1"/>
    <xf numFmtId="11" fontId="4" fillId="2" borderId="0" xfId="1" applyNumberFormat="1" applyAlignment="1"/>
    <xf numFmtId="11" fontId="5" fillId="3" borderId="0" xfId="2" applyNumberFormat="1" applyAlignment="1"/>
    <xf numFmtId="0" fontId="4" fillId="2" borderId="0" xfId="1" applyAlignment="1"/>
    <xf numFmtId="11" fontId="6" fillId="4" borderId="0" xfId="3" applyNumberFormat="1" applyAlignment="1"/>
    <xf numFmtId="0" fontId="6" fillId="4" borderId="0" xfId="3" applyAlignme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电场最高值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Sheet1!$D$32:$F$32</c:f>
              <c:numCache>
                <c:formatCode>0.00E+00</c:formatCode>
                <c:ptCount val="3"/>
                <c:pt idx="0">
                  <c:v>100000000000000</c:v>
                </c:pt>
                <c:pt idx="1">
                  <c:v>1000000000000000</c:v>
                </c:pt>
                <c:pt idx="2">
                  <c:v>1E+16</c:v>
                </c:pt>
              </c:numCache>
            </c:numRef>
          </c:xVal>
          <c:yVal>
            <c:numRef>
              <c:f>Sheet1!$D$33:$F$33</c:f>
              <c:numCache>
                <c:formatCode>General</c:formatCode>
                <c:ptCount val="3"/>
                <c:pt idx="0">
                  <c:v>1052.5999999999999</c:v>
                </c:pt>
                <c:pt idx="1">
                  <c:v>1052.5999999999999</c:v>
                </c:pt>
                <c:pt idx="2" formatCode="0.00E+00">
                  <c:v>1052.5999999999999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1-4C99-B3F8-63BBADA42744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边缘电场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Sheet1!$D$32:$M$32</c:f>
              <c:numCache>
                <c:formatCode>0.00E+00</c:formatCode>
                <c:ptCount val="10"/>
                <c:pt idx="0">
                  <c:v>100000000000000</c:v>
                </c:pt>
                <c:pt idx="1">
                  <c:v>1000000000000000</c:v>
                </c:pt>
                <c:pt idx="2">
                  <c:v>1E+16</c:v>
                </c:pt>
                <c:pt idx="3">
                  <c:v>2E+16</c:v>
                </c:pt>
                <c:pt idx="4">
                  <c:v>4E+16</c:v>
                </c:pt>
                <c:pt idx="5">
                  <c:v>6E+16</c:v>
                </c:pt>
                <c:pt idx="6">
                  <c:v>8E+16</c:v>
                </c:pt>
                <c:pt idx="7">
                  <c:v>1E+17</c:v>
                </c:pt>
                <c:pt idx="8">
                  <c:v>1E+18</c:v>
                </c:pt>
                <c:pt idx="9">
                  <c:v>1E+19</c:v>
                </c:pt>
              </c:numCache>
            </c:numRef>
          </c:xVal>
          <c:yVal>
            <c:numRef>
              <c:f>Sheet1!$D$34:$M$34</c:f>
              <c:numCache>
                <c:formatCode>General</c:formatCode>
                <c:ptCount val="10"/>
                <c:pt idx="0">
                  <c:v>612.16</c:v>
                </c:pt>
                <c:pt idx="1">
                  <c:v>612.17999999999995</c:v>
                </c:pt>
                <c:pt idx="2">
                  <c:v>612.20000000000005</c:v>
                </c:pt>
                <c:pt idx="3">
                  <c:v>612.22</c:v>
                </c:pt>
                <c:pt idx="4">
                  <c:v>612.14</c:v>
                </c:pt>
                <c:pt idx="5">
                  <c:v>612.26</c:v>
                </c:pt>
                <c:pt idx="6">
                  <c:v>612.20000000000005</c:v>
                </c:pt>
                <c:pt idx="7" formatCode="0.00E+00">
                  <c:v>612.12</c:v>
                </c:pt>
                <c:pt idx="8" formatCode="0.00E+00">
                  <c:v>612.17999999999995</c:v>
                </c:pt>
                <c:pt idx="9">
                  <c:v>612.24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1-4C99-B3F8-63BBADA4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063"/>
        <c:axId val="873168479"/>
      </c:scatterChart>
      <c:valAx>
        <c:axId val="1045720063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68479"/>
        <c:crosses val="autoZero"/>
        <c:crossBetween val="midCat"/>
      </c:valAx>
      <c:valAx>
        <c:axId val="873168479"/>
        <c:scaling>
          <c:orientation val="minMax"/>
          <c:max val="612.4"/>
          <c:min val="6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7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电场最高值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Sheet1!$D$57:$M$57</c:f>
              <c:numCache>
                <c:formatCode>0.00E+00</c:formatCode>
                <c:ptCount val="10"/>
                <c:pt idx="0">
                  <c:v>1E+18</c:v>
                </c:pt>
                <c:pt idx="1">
                  <c:v>3E+18</c:v>
                </c:pt>
                <c:pt idx="2">
                  <c:v>5E+18</c:v>
                </c:pt>
                <c:pt idx="3">
                  <c:v>7E+18</c:v>
                </c:pt>
                <c:pt idx="4">
                  <c:v>9E+18</c:v>
                </c:pt>
                <c:pt idx="5">
                  <c:v>1E+19</c:v>
                </c:pt>
                <c:pt idx="6">
                  <c:v>3E+19</c:v>
                </c:pt>
                <c:pt idx="7">
                  <c:v>5E+19</c:v>
                </c:pt>
                <c:pt idx="8">
                  <c:v>7E+19</c:v>
                </c:pt>
                <c:pt idx="9">
                  <c:v>9E+19</c:v>
                </c:pt>
              </c:numCache>
            </c:numRef>
          </c:xVal>
          <c:yVal>
            <c:numRef>
              <c:f>Sheet1!$D$58:$M$58</c:f>
              <c:numCache>
                <c:formatCode>General</c:formatCode>
                <c:ptCount val="10"/>
                <c:pt idx="0">
                  <c:v>1001.1</c:v>
                </c:pt>
                <c:pt idx="1">
                  <c:v>1038.0999999999999</c:v>
                </c:pt>
                <c:pt idx="2" formatCode="0.00E+00">
                  <c:v>1046.2</c:v>
                </c:pt>
                <c:pt idx="3" formatCode="0.00E+00">
                  <c:v>1049.8</c:v>
                </c:pt>
                <c:pt idx="4" formatCode="0.00E+00">
                  <c:v>1051.8</c:v>
                </c:pt>
                <c:pt idx="5" formatCode="0.00E+00">
                  <c:v>1052.5999999999999</c:v>
                </c:pt>
                <c:pt idx="6" formatCode="0.00E+00">
                  <c:v>1057.0999999999999</c:v>
                </c:pt>
                <c:pt idx="7" formatCode="0.00E+00">
                  <c:v>1058.0999999999999</c:v>
                </c:pt>
                <c:pt idx="8" formatCode="0.00E+00">
                  <c:v>1058.5999999999999</c:v>
                </c:pt>
                <c:pt idx="9" formatCode="0.00E+00">
                  <c:v>1058.8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7-4B45-8B79-800408A35DB1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边缘电场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Sheet1!$D$57:$M$57</c:f>
              <c:numCache>
                <c:formatCode>0.00E+00</c:formatCode>
                <c:ptCount val="10"/>
                <c:pt idx="0">
                  <c:v>1E+18</c:v>
                </c:pt>
                <c:pt idx="1">
                  <c:v>3E+18</c:v>
                </c:pt>
                <c:pt idx="2">
                  <c:v>5E+18</c:v>
                </c:pt>
                <c:pt idx="3">
                  <c:v>7E+18</c:v>
                </c:pt>
                <c:pt idx="4">
                  <c:v>9E+18</c:v>
                </c:pt>
                <c:pt idx="5">
                  <c:v>1E+19</c:v>
                </c:pt>
                <c:pt idx="6">
                  <c:v>3E+19</c:v>
                </c:pt>
                <c:pt idx="7">
                  <c:v>5E+19</c:v>
                </c:pt>
                <c:pt idx="8">
                  <c:v>7E+19</c:v>
                </c:pt>
                <c:pt idx="9">
                  <c:v>9E+19</c:v>
                </c:pt>
              </c:numCache>
            </c:numRef>
          </c:xVal>
          <c:yVal>
            <c:numRef>
              <c:f>Sheet1!$D$59:$M$59</c:f>
              <c:numCache>
                <c:formatCode>General</c:formatCode>
                <c:ptCount val="10"/>
                <c:pt idx="0">
                  <c:v>610.14</c:v>
                </c:pt>
                <c:pt idx="1">
                  <c:v>611.62</c:v>
                </c:pt>
                <c:pt idx="2">
                  <c:v>612.02</c:v>
                </c:pt>
                <c:pt idx="3">
                  <c:v>611.98</c:v>
                </c:pt>
                <c:pt idx="4">
                  <c:v>612.17999999999995</c:v>
                </c:pt>
                <c:pt idx="5">
                  <c:v>612.12</c:v>
                </c:pt>
                <c:pt idx="6">
                  <c:v>612.4</c:v>
                </c:pt>
                <c:pt idx="7" formatCode="0.00E+00">
                  <c:v>612.52</c:v>
                </c:pt>
                <c:pt idx="8" formatCode="0.00E+00">
                  <c:v>612.29</c:v>
                </c:pt>
                <c:pt idx="9">
                  <c:v>612.4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7-4B45-8B79-800408A3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063"/>
        <c:axId val="873168479"/>
      </c:scatterChart>
      <c:valAx>
        <c:axId val="1045720063"/>
        <c:scaling>
          <c:logBase val="10"/>
          <c:orientation val="minMax"/>
          <c:min val="1E+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68479"/>
        <c:crosses val="autoZero"/>
        <c:crossBetween val="midCat"/>
      </c:valAx>
      <c:valAx>
        <c:axId val="87316847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7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电场最高值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Sheet1!$D$82:$M$82</c:f>
              <c:numCache>
                <c:formatCode>0.00E+00</c:formatCode>
                <c:ptCount val="10"/>
                <c:pt idx="0">
                  <c:v>100000000000000</c:v>
                </c:pt>
                <c:pt idx="1">
                  <c:v>1000000000000000</c:v>
                </c:pt>
                <c:pt idx="2">
                  <c:v>1E+16</c:v>
                </c:pt>
                <c:pt idx="3">
                  <c:v>1E+17</c:v>
                </c:pt>
                <c:pt idx="4">
                  <c:v>1E+18</c:v>
                </c:pt>
                <c:pt idx="5">
                  <c:v>1E+19</c:v>
                </c:pt>
              </c:numCache>
            </c:numRef>
          </c:xVal>
          <c:yVal>
            <c:numRef>
              <c:f>Sheet1!$D$83:$M$83</c:f>
              <c:numCache>
                <c:formatCode>General</c:formatCode>
                <c:ptCount val="10"/>
                <c:pt idx="0">
                  <c:v>1052.5999999999999</c:v>
                </c:pt>
                <c:pt idx="1">
                  <c:v>1052.5999999999999</c:v>
                </c:pt>
                <c:pt idx="2" formatCode="0.00E+00">
                  <c:v>1052.5999999999999</c:v>
                </c:pt>
                <c:pt idx="3" formatCode="0.00E+00">
                  <c:v>1052.5999999999999</c:v>
                </c:pt>
                <c:pt idx="4">
                  <c:v>1052.5999999999999</c:v>
                </c:pt>
                <c:pt idx="5">
                  <c:v>1052.5999999999999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1-4407-BDF4-8E6459786685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边缘电场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Sheet1!$D$82:$M$82</c:f>
              <c:numCache>
                <c:formatCode>0.00E+00</c:formatCode>
                <c:ptCount val="10"/>
                <c:pt idx="0">
                  <c:v>100000000000000</c:v>
                </c:pt>
                <c:pt idx="1">
                  <c:v>1000000000000000</c:v>
                </c:pt>
                <c:pt idx="2">
                  <c:v>1E+16</c:v>
                </c:pt>
                <c:pt idx="3">
                  <c:v>1E+17</c:v>
                </c:pt>
                <c:pt idx="4">
                  <c:v>1E+18</c:v>
                </c:pt>
                <c:pt idx="5">
                  <c:v>1E+19</c:v>
                </c:pt>
              </c:numCache>
            </c:numRef>
          </c:xVal>
          <c:yVal>
            <c:numRef>
              <c:f>Sheet1!$D$84:$M$84</c:f>
              <c:numCache>
                <c:formatCode>General</c:formatCode>
                <c:ptCount val="10"/>
                <c:pt idx="0">
                  <c:v>612.21</c:v>
                </c:pt>
                <c:pt idx="1">
                  <c:v>612.12</c:v>
                </c:pt>
                <c:pt idx="2">
                  <c:v>612.24</c:v>
                </c:pt>
                <c:pt idx="3">
                  <c:v>612.03</c:v>
                </c:pt>
                <c:pt idx="4">
                  <c:v>612.24</c:v>
                </c:pt>
                <c:pt idx="5">
                  <c:v>612.14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1-4407-BDF4-8E645978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063"/>
        <c:axId val="873168479"/>
      </c:scatterChart>
      <c:valAx>
        <c:axId val="1045720063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68479"/>
        <c:crosses val="autoZero"/>
        <c:crossBetween val="midCat"/>
      </c:valAx>
      <c:valAx>
        <c:axId val="873168479"/>
        <c:scaling>
          <c:orientation val="minMax"/>
          <c:max val="612.29999999999995"/>
          <c:min val="6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7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电场最高值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Sheet1!$D$108:$M$108</c:f>
              <c:numCache>
                <c:formatCode>0.00E+00</c:formatCode>
                <c:ptCount val="10"/>
                <c:pt idx="0">
                  <c:v>1E+18</c:v>
                </c:pt>
                <c:pt idx="1">
                  <c:v>1.5E+18</c:v>
                </c:pt>
                <c:pt idx="2">
                  <c:v>2E+18</c:v>
                </c:pt>
                <c:pt idx="3">
                  <c:v>2.5E+18</c:v>
                </c:pt>
              </c:numCache>
            </c:numRef>
          </c:xVal>
          <c:yVal>
            <c:numRef>
              <c:f>Sheet1!$D$109:$M$109</c:f>
              <c:numCache>
                <c:formatCode>General</c:formatCode>
                <c:ptCount val="10"/>
                <c:pt idx="0">
                  <c:v>873.6</c:v>
                </c:pt>
                <c:pt idx="1">
                  <c:v>1052.5999999999999</c:v>
                </c:pt>
                <c:pt idx="2" formatCode="0.00E+00">
                  <c:v>1230.7</c:v>
                </c:pt>
                <c:pt idx="3">
                  <c:v>1407.8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4-497D-B050-BC4A132AADFC}"/>
            </c:ext>
          </c:extLst>
        </c:ser>
        <c:ser>
          <c:idx val="1"/>
          <c:order val="1"/>
          <c:tx>
            <c:strRef>
              <c:f>Sheet1!$C$110</c:f>
              <c:strCache>
                <c:ptCount val="1"/>
                <c:pt idx="0">
                  <c:v>边缘电场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Sheet1!$D$108:$M$108</c:f>
              <c:numCache>
                <c:formatCode>0.00E+00</c:formatCode>
                <c:ptCount val="10"/>
                <c:pt idx="0">
                  <c:v>1E+18</c:v>
                </c:pt>
                <c:pt idx="1">
                  <c:v>1.5E+18</c:v>
                </c:pt>
                <c:pt idx="2">
                  <c:v>2E+18</c:v>
                </c:pt>
                <c:pt idx="3">
                  <c:v>2.5E+18</c:v>
                </c:pt>
              </c:numCache>
            </c:numRef>
          </c:xVal>
          <c:yVal>
            <c:numRef>
              <c:f>Sheet1!$D$110:$M$110</c:f>
              <c:numCache>
                <c:formatCode>General</c:formatCode>
                <c:ptCount val="10"/>
                <c:pt idx="0">
                  <c:v>416.6</c:v>
                </c:pt>
                <c:pt idx="1">
                  <c:v>612.22</c:v>
                </c:pt>
                <c:pt idx="2">
                  <c:v>807.62</c:v>
                </c:pt>
                <c:pt idx="3">
                  <c:v>1003.1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4-497D-B050-BC4A132A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48543"/>
        <c:axId val="873173359"/>
      </c:scatterChart>
      <c:valAx>
        <c:axId val="6778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73359"/>
        <c:crosses val="autoZero"/>
        <c:crossBetween val="midCat"/>
      </c:valAx>
      <c:valAx>
        <c:axId val="8731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Sheet1!$C$133</c:f>
              <c:strCache>
                <c:ptCount val="1"/>
                <c:pt idx="0">
                  <c:v>电场最高值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Sheet1!$D$132:$M$132</c:f>
              <c:numCache>
                <c:formatCode>0.00E+00</c:formatCode>
                <c:ptCount val="10"/>
                <c:pt idx="0">
                  <c:v>3.5E+17</c:v>
                </c:pt>
                <c:pt idx="1">
                  <c:v>4E+17</c:v>
                </c:pt>
                <c:pt idx="2">
                  <c:v>4.5E+17</c:v>
                </c:pt>
                <c:pt idx="3">
                  <c:v>5E+17</c:v>
                </c:pt>
                <c:pt idx="4">
                  <c:v>5.5E+17</c:v>
                </c:pt>
                <c:pt idx="5">
                  <c:v>6E+17</c:v>
                </c:pt>
                <c:pt idx="6">
                  <c:v>6.5E+17</c:v>
                </c:pt>
                <c:pt idx="7">
                  <c:v>7E+17</c:v>
                </c:pt>
                <c:pt idx="8">
                  <c:v>7.5E+17</c:v>
                </c:pt>
                <c:pt idx="9">
                  <c:v>8E+17</c:v>
                </c:pt>
              </c:numCache>
            </c:numRef>
          </c:xVal>
          <c:yVal>
            <c:numRef>
              <c:f>Sheet1!$D$133:$M$133</c:f>
              <c:numCache>
                <c:formatCode>General</c:formatCode>
                <c:ptCount val="10"/>
                <c:pt idx="0">
                  <c:v>1008.3</c:v>
                </c:pt>
                <c:pt idx="1">
                  <c:v>1023.1</c:v>
                </c:pt>
                <c:pt idx="2">
                  <c:v>1037.8</c:v>
                </c:pt>
                <c:pt idx="3">
                  <c:v>1052.5999999999999</c:v>
                </c:pt>
                <c:pt idx="4">
                  <c:v>1067.3</c:v>
                </c:pt>
                <c:pt idx="5">
                  <c:v>1081.9000000000001</c:v>
                </c:pt>
                <c:pt idx="6">
                  <c:v>1096.5999999999999</c:v>
                </c:pt>
                <c:pt idx="7">
                  <c:v>1111.2</c:v>
                </c:pt>
                <c:pt idx="8">
                  <c:v>1125.8</c:v>
                </c:pt>
                <c:pt idx="9">
                  <c:v>1140.4000000000001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C-4033-BA09-1924A9B4D679}"/>
            </c:ext>
          </c:extLst>
        </c:ser>
        <c:ser>
          <c:idx val="1"/>
          <c:order val="1"/>
          <c:tx>
            <c:strRef>
              <c:f>Sheet1!$C$134</c:f>
              <c:strCache>
                <c:ptCount val="1"/>
                <c:pt idx="0">
                  <c:v>边缘电场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Sheet1!$D$132:$M$132</c:f>
              <c:numCache>
                <c:formatCode>0.00E+00</c:formatCode>
                <c:ptCount val="10"/>
                <c:pt idx="0">
                  <c:v>3.5E+17</c:v>
                </c:pt>
                <c:pt idx="1">
                  <c:v>4E+17</c:v>
                </c:pt>
                <c:pt idx="2">
                  <c:v>4.5E+17</c:v>
                </c:pt>
                <c:pt idx="3">
                  <c:v>5E+17</c:v>
                </c:pt>
                <c:pt idx="4">
                  <c:v>5.5E+17</c:v>
                </c:pt>
                <c:pt idx="5">
                  <c:v>6E+17</c:v>
                </c:pt>
                <c:pt idx="6">
                  <c:v>6.5E+17</c:v>
                </c:pt>
                <c:pt idx="7">
                  <c:v>7E+17</c:v>
                </c:pt>
                <c:pt idx="8">
                  <c:v>7.5E+17</c:v>
                </c:pt>
                <c:pt idx="9">
                  <c:v>8E+17</c:v>
                </c:pt>
              </c:numCache>
            </c:numRef>
          </c:xVal>
          <c:yVal>
            <c:numRef>
              <c:f>Sheet1!$D$134:$M$134</c:f>
              <c:numCache>
                <c:formatCode>General</c:formatCode>
                <c:ptCount val="10"/>
                <c:pt idx="0">
                  <c:v>612.1</c:v>
                </c:pt>
                <c:pt idx="1">
                  <c:v>612.20000000000005</c:v>
                </c:pt>
                <c:pt idx="2">
                  <c:v>612.04999999999995</c:v>
                </c:pt>
                <c:pt idx="3">
                  <c:v>611.97</c:v>
                </c:pt>
                <c:pt idx="4">
                  <c:v>612.1</c:v>
                </c:pt>
                <c:pt idx="5">
                  <c:v>612.20000000000005</c:v>
                </c:pt>
                <c:pt idx="6">
                  <c:v>612.12</c:v>
                </c:pt>
                <c:pt idx="7">
                  <c:v>612.16</c:v>
                </c:pt>
                <c:pt idx="8">
                  <c:v>612.12</c:v>
                </c:pt>
                <c:pt idx="9">
                  <c:v>612.20000000000005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C-4033-BA09-1924A9B4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64767"/>
        <c:axId val="873176687"/>
      </c:scatterChart>
      <c:valAx>
        <c:axId val="1167364767"/>
        <c:scaling>
          <c:orientation val="minMax"/>
          <c:max val="8E+17"/>
          <c:min val="3.5E+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76687"/>
        <c:crosses val="autoZero"/>
        <c:crossBetween val="midCat"/>
      </c:valAx>
      <c:valAx>
        <c:axId val="8731766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36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1528762</xdr:colOff>
      <xdr:row>35</xdr:row>
      <xdr:rowOff>9525</xdr:rowOff>
    </xdr:from>
    <xdr:to>
      <xdr:col>8</xdr:col>
      <xdr:colOff>452437</xdr:colOff>
      <xdr:row>50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221CD-E619-4E01-8C52-94908756D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1528762</xdr:colOff>
      <xdr:row>60</xdr:row>
      <xdr:rowOff>9525</xdr:rowOff>
    </xdr:from>
    <xdr:to>
      <xdr:col>8</xdr:col>
      <xdr:colOff>452437</xdr:colOff>
      <xdr:row>75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9EF40BA-01F6-4D9A-8456-EFA132776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1528762</xdr:colOff>
      <xdr:row>85</xdr:row>
      <xdr:rowOff>9525</xdr:rowOff>
    </xdr:from>
    <xdr:to>
      <xdr:col>8</xdr:col>
      <xdr:colOff>452437</xdr:colOff>
      <xdr:row>100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EC026DA-A8E0-46E0-AE30-3089342F3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161925</xdr:colOff>
      <xdr:row>111</xdr:row>
      <xdr:rowOff>0</xdr:rowOff>
    </xdr:from>
    <xdr:to>
      <xdr:col>8</xdr:col>
      <xdr:colOff>619125</xdr:colOff>
      <xdr:row>126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8D848F-5615-4938-9381-54ED8925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</xdr:colOff>
      <xdr:row>135</xdr:row>
      <xdr:rowOff>123825</xdr:rowOff>
    </xdr:from>
    <xdr:to>
      <xdr:col>9</xdr:col>
      <xdr:colOff>476250</xdr:colOff>
      <xdr:row>150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960729E-1E0C-4674-9E0B-616E5D9D5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zoomScale="55" zoomScaleNormal="55" workbookViewId="0">
      <selection activeCell="A2" sqref="A2:G28"/>
    </sheetView>
  </sheetViews>
  <sheetFormatPr defaultRowHeight="14" x14ac:dyDescent="0.3"/>
  <cols>
    <col min="2" max="2" width="20.08203125" customWidth="1"/>
    <col min="23" max="23" width="16.08203125" customWidth="1"/>
    <col min="25" max="25" width="16.25" customWidth="1"/>
  </cols>
  <sheetData>
    <row r="1" spans="1:27" x14ac:dyDescent="0.3">
      <c r="A1" t="s">
        <v>19</v>
      </c>
    </row>
    <row r="2" spans="1:2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27" x14ac:dyDescent="0.3">
      <c r="A3" s="2">
        <v>1</v>
      </c>
      <c r="B3" t="s">
        <v>7</v>
      </c>
      <c r="C3" t="s">
        <v>8</v>
      </c>
      <c r="D3" s="1">
        <v>2E+19</v>
      </c>
      <c r="E3">
        <v>150</v>
      </c>
      <c r="F3">
        <v>0</v>
      </c>
      <c r="G3">
        <f>F3+E3/1000</f>
        <v>0.15</v>
      </c>
    </row>
    <row r="4" spans="1:27" x14ac:dyDescent="0.3">
      <c r="A4">
        <v>2</v>
      </c>
      <c r="B4" t="s">
        <v>9</v>
      </c>
      <c r="C4" t="s">
        <v>8</v>
      </c>
      <c r="D4" s="1">
        <v>2E+19</v>
      </c>
      <c r="E4">
        <v>500</v>
      </c>
      <c r="F4">
        <f>G3</f>
        <v>0.15</v>
      </c>
      <c r="G4">
        <f t="shared" ref="G4:G28" si="0">F4+E4/1000</f>
        <v>0.65</v>
      </c>
    </row>
    <row r="5" spans="1:27" x14ac:dyDescent="0.3">
      <c r="A5">
        <v>3</v>
      </c>
      <c r="B5" t="s">
        <v>22</v>
      </c>
      <c r="C5" t="s">
        <v>11</v>
      </c>
      <c r="D5" s="1">
        <v>6E+16</v>
      </c>
      <c r="E5">
        <v>3</v>
      </c>
      <c r="F5">
        <f t="shared" ref="F5:F27" si="1">G4</f>
        <v>0.65</v>
      </c>
      <c r="G5">
        <f t="shared" si="0"/>
        <v>0.65300000000000002</v>
      </c>
    </row>
    <row r="6" spans="1:27" x14ac:dyDescent="0.3">
      <c r="A6">
        <v>4</v>
      </c>
      <c r="B6" t="s">
        <v>20</v>
      </c>
      <c r="C6" t="s">
        <v>11</v>
      </c>
      <c r="D6" s="1">
        <v>6E+16</v>
      </c>
      <c r="E6">
        <v>3</v>
      </c>
      <c r="F6">
        <f t="shared" si="1"/>
        <v>0.65300000000000002</v>
      </c>
      <c r="G6">
        <f t="shared" si="0"/>
        <v>0.65600000000000003</v>
      </c>
    </row>
    <row r="7" spans="1:27" x14ac:dyDescent="0.3">
      <c r="A7">
        <v>5</v>
      </c>
      <c r="B7" t="s">
        <v>21</v>
      </c>
      <c r="C7" t="s">
        <v>11</v>
      </c>
      <c r="D7" s="1">
        <v>6E+16</v>
      </c>
      <c r="E7">
        <v>3</v>
      </c>
      <c r="F7">
        <f t="shared" si="1"/>
        <v>0.65600000000000003</v>
      </c>
      <c r="G7">
        <f t="shared" si="0"/>
        <v>0.65900000000000003</v>
      </c>
    </row>
    <row r="8" spans="1:27" x14ac:dyDescent="0.3">
      <c r="A8">
        <v>6</v>
      </c>
      <c r="B8" t="s">
        <v>23</v>
      </c>
      <c r="C8" t="s">
        <v>11</v>
      </c>
      <c r="D8" s="1">
        <v>6E+16</v>
      </c>
      <c r="E8">
        <v>3</v>
      </c>
      <c r="F8">
        <f t="shared" si="1"/>
        <v>0.65900000000000003</v>
      </c>
      <c r="G8">
        <f t="shared" si="0"/>
        <v>0.66200000000000003</v>
      </c>
    </row>
    <row r="9" spans="1:27" x14ac:dyDescent="0.3">
      <c r="A9">
        <v>7</v>
      </c>
      <c r="B9" t="s">
        <v>7</v>
      </c>
      <c r="C9" t="s">
        <v>8</v>
      </c>
      <c r="D9" s="1" t="s">
        <v>15</v>
      </c>
      <c r="E9">
        <v>430</v>
      </c>
      <c r="F9">
        <f t="shared" si="1"/>
        <v>0.66200000000000003</v>
      </c>
      <c r="G9">
        <f t="shared" si="0"/>
        <v>1.0920000000000001</v>
      </c>
      <c r="V9" s="21">
        <v>1</v>
      </c>
      <c r="W9" s="19" t="s">
        <v>7</v>
      </c>
      <c r="X9" s="19" t="s">
        <v>8</v>
      </c>
      <c r="Y9" s="19" t="s">
        <v>44</v>
      </c>
      <c r="Z9" s="19">
        <v>2E+19</v>
      </c>
      <c r="AA9" s="22">
        <v>150</v>
      </c>
    </row>
    <row r="10" spans="1:27" x14ac:dyDescent="0.3">
      <c r="A10">
        <v>8</v>
      </c>
      <c r="B10" t="s">
        <v>7</v>
      </c>
      <c r="C10" t="s">
        <v>17</v>
      </c>
      <c r="D10" s="7">
        <v>0</v>
      </c>
      <c r="E10">
        <v>370</v>
      </c>
      <c r="F10">
        <f t="shared" si="1"/>
        <v>1.0920000000000001</v>
      </c>
      <c r="G10">
        <f t="shared" si="0"/>
        <v>1.4620000000000002</v>
      </c>
      <c r="V10" s="23">
        <v>2</v>
      </c>
      <c r="W10" s="19" t="s">
        <v>9</v>
      </c>
      <c r="X10" s="19" t="s">
        <v>8</v>
      </c>
      <c r="Y10" s="19" t="s">
        <v>44</v>
      </c>
      <c r="Z10" s="19">
        <v>2E+19</v>
      </c>
      <c r="AA10" s="22">
        <v>500</v>
      </c>
    </row>
    <row r="11" spans="1:27" x14ac:dyDescent="0.3">
      <c r="A11">
        <v>9</v>
      </c>
      <c r="B11" t="s">
        <v>23</v>
      </c>
      <c r="C11" t="s">
        <v>17</v>
      </c>
      <c r="D11" s="7">
        <v>0</v>
      </c>
      <c r="E11">
        <v>3</v>
      </c>
      <c r="F11">
        <f t="shared" si="1"/>
        <v>1.4620000000000002</v>
      </c>
      <c r="G11">
        <f t="shared" si="0"/>
        <v>1.4650000000000001</v>
      </c>
      <c r="V11" s="23">
        <v>3</v>
      </c>
      <c r="W11" s="19" t="s">
        <v>22</v>
      </c>
      <c r="X11" s="19" t="s">
        <v>11</v>
      </c>
      <c r="Y11" s="19" t="s">
        <v>43</v>
      </c>
      <c r="Z11" s="19">
        <v>6E+16</v>
      </c>
      <c r="AA11" s="22">
        <v>3</v>
      </c>
    </row>
    <row r="12" spans="1:27" x14ac:dyDescent="0.3">
      <c r="A12">
        <v>10</v>
      </c>
      <c r="B12" t="s">
        <v>21</v>
      </c>
      <c r="C12" t="s">
        <v>17</v>
      </c>
      <c r="D12" s="7">
        <v>0</v>
      </c>
      <c r="E12">
        <v>3</v>
      </c>
      <c r="F12">
        <f t="shared" si="1"/>
        <v>1.4650000000000001</v>
      </c>
      <c r="G12">
        <f t="shared" si="0"/>
        <v>1.468</v>
      </c>
      <c r="V12" s="23">
        <v>4</v>
      </c>
      <c r="W12" s="19" t="s">
        <v>20</v>
      </c>
      <c r="X12" s="19" t="s">
        <v>11</v>
      </c>
      <c r="Y12" s="19" t="s">
        <v>43</v>
      </c>
      <c r="Z12" s="19">
        <v>6E+16</v>
      </c>
      <c r="AA12" s="22">
        <v>3</v>
      </c>
    </row>
    <row r="13" spans="1:27" x14ac:dyDescent="0.3">
      <c r="A13">
        <v>11</v>
      </c>
      <c r="B13" t="s">
        <v>20</v>
      </c>
      <c r="C13" t="s">
        <v>17</v>
      </c>
      <c r="D13" s="7">
        <v>0</v>
      </c>
      <c r="E13">
        <v>3</v>
      </c>
      <c r="F13">
        <f t="shared" si="1"/>
        <v>1.468</v>
      </c>
      <c r="G13">
        <f t="shared" si="0"/>
        <v>1.4709999999999999</v>
      </c>
      <c r="V13" s="23">
        <v>5</v>
      </c>
      <c r="W13" s="19" t="s">
        <v>21</v>
      </c>
      <c r="X13" s="19" t="s">
        <v>11</v>
      </c>
      <c r="Y13" s="19" t="s">
        <v>43</v>
      </c>
      <c r="Z13" s="19">
        <v>6E+16</v>
      </c>
      <c r="AA13" s="22">
        <v>3</v>
      </c>
    </row>
    <row r="14" spans="1:27" x14ac:dyDescent="0.3">
      <c r="A14">
        <v>12</v>
      </c>
      <c r="B14" t="s">
        <v>22</v>
      </c>
      <c r="C14" t="s">
        <v>17</v>
      </c>
      <c r="D14" s="7">
        <v>0</v>
      </c>
      <c r="E14">
        <v>3</v>
      </c>
      <c r="F14">
        <f t="shared" si="1"/>
        <v>1.4709999999999999</v>
      </c>
      <c r="G14">
        <f t="shared" si="0"/>
        <v>1.4739999999999998</v>
      </c>
      <c r="V14" s="23">
        <v>6</v>
      </c>
      <c r="W14" s="19" t="s">
        <v>23</v>
      </c>
      <c r="X14" s="19" t="s">
        <v>11</v>
      </c>
      <c r="Y14" s="19" t="s">
        <v>43</v>
      </c>
      <c r="Z14" s="19">
        <v>6E+16</v>
      </c>
      <c r="AA14" s="22">
        <v>3</v>
      </c>
    </row>
    <row r="15" spans="1:27" x14ac:dyDescent="0.3">
      <c r="A15" s="3">
        <v>13</v>
      </c>
      <c r="B15" t="s">
        <v>18</v>
      </c>
      <c r="C15" t="s">
        <v>11</v>
      </c>
      <c r="D15" s="6">
        <v>5E+17</v>
      </c>
      <c r="E15">
        <v>30</v>
      </c>
      <c r="F15">
        <f t="shared" si="1"/>
        <v>1.4739999999999998</v>
      </c>
      <c r="G15">
        <f t="shared" si="0"/>
        <v>1.5039999999999998</v>
      </c>
      <c r="M15" t="s">
        <v>10</v>
      </c>
      <c r="V15" s="23">
        <v>7</v>
      </c>
      <c r="W15" s="19" t="s">
        <v>7</v>
      </c>
      <c r="X15" s="19" t="s">
        <v>8</v>
      </c>
      <c r="Y15" s="19" t="s">
        <v>45</v>
      </c>
      <c r="Z15" s="19" t="s">
        <v>15</v>
      </c>
      <c r="AA15" s="22">
        <v>430</v>
      </c>
    </row>
    <row r="16" spans="1:27" x14ac:dyDescent="0.3">
      <c r="A16" s="2">
        <v>14</v>
      </c>
      <c r="B16" t="s">
        <v>18</v>
      </c>
      <c r="C16" t="s">
        <v>17</v>
      </c>
      <c r="D16" s="7">
        <v>0</v>
      </c>
      <c r="E16">
        <v>60</v>
      </c>
      <c r="F16">
        <f t="shared" si="1"/>
        <v>1.5039999999999998</v>
      </c>
      <c r="G16">
        <f t="shared" si="0"/>
        <v>1.5639999999999998</v>
      </c>
      <c r="M16" t="s">
        <v>12</v>
      </c>
      <c r="V16" s="23">
        <v>8</v>
      </c>
      <c r="W16" s="19" t="s">
        <v>7</v>
      </c>
      <c r="X16" s="19" t="s">
        <v>17</v>
      </c>
      <c r="Y16" s="19" t="s">
        <v>46</v>
      </c>
      <c r="Z16" s="19">
        <v>0</v>
      </c>
      <c r="AA16" s="22">
        <v>370</v>
      </c>
    </row>
    <row r="17" spans="1:29" x14ac:dyDescent="0.3">
      <c r="A17">
        <v>15</v>
      </c>
      <c r="B17" t="s">
        <v>18</v>
      </c>
      <c r="C17" t="s">
        <v>8</v>
      </c>
      <c r="D17" s="6">
        <v>1.5E+18</v>
      </c>
      <c r="E17">
        <v>30</v>
      </c>
      <c r="F17">
        <f t="shared" si="1"/>
        <v>1.5639999999999998</v>
      </c>
      <c r="G17">
        <f t="shared" si="0"/>
        <v>1.5939999999999999</v>
      </c>
      <c r="M17" t="s">
        <v>13</v>
      </c>
      <c r="V17" s="23">
        <v>9</v>
      </c>
      <c r="W17" s="19" t="s">
        <v>23</v>
      </c>
      <c r="X17" s="19" t="s">
        <v>17</v>
      </c>
      <c r="Y17" s="19" t="s">
        <v>43</v>
      </c>
      <c r="Z17" s="19">
        <v>0</v>
      </c>
      <c r="AA17" s="22">
        <v>3</v>
      </c>
    </row>
    <row r="18" spans="1:29" x14ac:dyDescent="0.3">
      <c r="A18">
        <v>16</v>
      </c>
      <c r="B18" t="s">
        <v>18</v>
      </c>
      <c r="C18" t="s">
        <v>17</v>
      </c>
      <c r="D18" s="7">
        <v>0</v>
      </c>
      <c r="E18">
        <v>88</v>
      </c>
      <c r="F18">
        <f t="shared" si="1"/>
        <v>1.5939999999999999</v>
      </c>
      <c r="G18">
        <f t="shared" si="0"/>
        <v>1.6819999999999999</v>
      </c>
      <c r="M18" t="s">
        <v>14</v>
      </c>
      <c r="V18" s="23">
        <v>10</v>
      </c>
      <c r="W18" s="19" t="s">
        <v>21</v>
      </c>
      <c r="X18" s="19" t="s">
        <v>17</v>
      </c>
      <c r="Y18" s="19" t="s">
        <v>43</v>
      </c>
      <c r="Z18" s="19">
        <v>0</v>
      </c>
      <c r="AA18" s="22">
        <v>3</v>
      </c>
    </row>
    <row r="19" spans="1:29" x14ac:dyDescent="0.3">
      <c r="A19" s="3">
        <v>17</v>
      </c>
      <c r="B19" t="s">
        <v>18</v>
      </c>
      <c r="C19" t="s">
        <v>16</v>
      </c>
      <c r="D19" s="5">
        <v>1E+19</v>
      </c>
      <c r="E19">
        <v>200</v>
      </c>
      <c r="F19">
        <f t="shared" si="1"/>
        <v>1.6819999999999999</v>
      </c>
      <c r="G19">
        <f t="shared" si="0"/>
        <v>1.8819999999999999</v>
      </c>
      <c r="V19" s="23">
        <v>11</v>
      </c>
      <c r="W19" s="19" t="s">
        <v>20</v>
      </c>
      <c r="X19" s="19" t="s">
        <v>17</v>
      </c>
      <c r="Y19" s="19" t="s">
        <v>43</v>
      </c>
      <c r="Z19" s="19">
        <v>0</v>
      </c>
      <c r="AA19" s="22">
        <v>3</v>
      </c>
    </row>
    <row r="20" spans="1:29" x14ac:dyDescent="0.3">
      <c r="A20" s="2">
        <v>18</v>
      </c>
      <c r="B20" t="s">
        <v>9</v>
      </c>
      <c r="C20" t="s">
        <v>16</v>
      </c>
      <c r="D20" s="5">
        <v>1E+19</v>
      </c>
      <c r="E20">
        <v>1000</v>
      </c>
      <c r="F20">
        <f t="shared" si="1"/>
        <v>1.8819999999999999</v>
      </c>
      <c r="G20">
        <f t="shared" si="0"/>
        <v>2.8819999999999997</v>
      </c>
      <c r="V20" s="23">
        <v>12</v>
      </c>
      <c r="W20" s="19" t="s">
        <v>22</v>
      </c>
      <c r="X20" s="19" t="s">
        <v>17</v>
      </c>
      <c r="Y20" s="19" t="s">
        <v>43</v>
      </c>
      <c r="Z20" s="19">
        <v>0</v>
      </c>
      <c r="AA20" s="22">
        <v>3</v>
      </c>
    </row>
    <row r="21" spans="1:29" x14ac:dyDescent="0.3">
      <c r="A21">
        <v>19</v>
      </c>
      <c r="B21" t="s">
        <v>9</v>
      </c>
      <c r="C21" t="s">
        <v>17</v>
      </c>
      <c r="D21" s="7">
        <v>0</v>
      </c>
      <c r="E21">
        <v>50</v>
      </c>
      <c r="F21">
        <f t="shared" si="1"/>
        <v>2.8819999999999997</v>
      </c>
      <c r="G21">
        <f t="shared" si="0"/>
        <v>2.9319999999999995</v>
      </c>
      <c r="V21" s="24">
        <v>13</v>
      </c>
      <c r="W21" s="19" t="s">
        <v>18</v>
      </c>
      <c r="X21" s="19" t="s">
        <v>11</v>
      </c>
      <c r="Y21" s="19" t="s">
        <v>47</v>
      </c>
      <c r="Z21" s="19">
        <v>5E+17</v>
      </c>
      <c r="AA21" s="22">
        <v>30</v>
      </c>
    </row>
    <row r="22" spans="1:29" x14ac:dyDescent="0.3">
      <c r="A22">
        <v>20</v>
      </c>
      <c r="F22">
        <f t="shared" si="1"/>
        <v>2.9319999999999995</v>
      </c>
      <c r="G22">
        <f t="shared" si="0"/>
        <v>2.9319999999999995</v>
      </c>
      <c r="U22" s="11"/>
      <c r="V22" s="19">
        <v>14</v>
      </c>
      <c r="W22" s="19" t="s">
        <v>18</v>
      </c>
      <c r="X22" s="19" t="s">
        <v>17</v>
      </c>
      <c r="Y22" s="19" t="s">
        <v>48</v>
      </c>
      <c r="Z22" s="19">
        <v>0</v>
      </c>
      <c r="AA22" s="19">
        <v>60</v>
      </c>
      <c r="AB22" s="12"/>
    </row>
    <row r="23" spans="1:29" x14ac:dyDescent="0.3">
      <c r="A23">
        <v>21</v>
      </c>
      <c r="F23">
        <f t="shared" si="1"/>
        <v>2.9319999999999995</v>
      </c>
      <c r="G23">
        <f t="shared" si="0"/>
        <v>2.9319999999999995</v>
      </c>
      <c r="U23" s="11"/>
      <c r="V23" s="19">
        <v>15</v>
      </c>
      <c r="W23" s="19" t="s">
        <v>18</v>
      </c>
      <c r="X23" s="19" t="s">
        <v>8</v>
      </c>
      <c r="Y23" s="19" t="s">
        <v>47</v>
      </c>
      <c r="Z23" s="19">
        <v>1.5E+18</v>
      </c>
      <c r="AA23" s="19">
        <v>30</v>
      </c>
      <c r="AB23" s="12"/>
    </row>
    <row r="24" spans="1:29" x14ac:dyDescent="0.3">
      <c r="A24">
        <v>22</v>
      </c>
      <c r="F24">
        <f t="shared" si="1"/>
        <v>2.9319999999999995</v>
      </c>
      <c r="G24">
        <f t="shared" si="0"/>
        <v>2.9319999999999995</v>
      </c>
      <c r="U24" s="11"/>
      <c r="V24" s="19">
        <v>16</v>
      </c>
      <c r="W24" s="19" t="s">
        <v>18</v>
      </c>
      <c r="X24" s="19" t="s">
        <v>17</v>
      </c>
      <c r="Y24" s="19" t="s">
        <v>49</v>
      </c>
      <c r="Z24" s="19">
        <v>0</v>
      </c>
      <c r="AA24" s="19">
        <v>88</v>
      </c>
      <c r="AB24" s="12"/>
    </row>
    <row r="25" spans="1:29" x14ac:dyDescent="0.3">
      <c r="A25">
        <v>23</v>
      </c>
      <c r="F25">
        <f t="shared" si="1"/>
        <v>2.9319999999999995</v>
      </c>
      <c r="G25">
        <f t="shared" si="0"/>
        <v>2.9319999999999995</v>
      </c>
      <c r="U25" s="11"/>
      <c r="V25" s="20">
        <v>17</v>
      </c>
      <c r="W25" s="19" t="s">
        <v>18</v>
      </c>
      <c r="X25" s="19" t="s">
        <v>16</v>
      </c>
      <c r="Y25" s="19" t="s">
        <v>44</v>
      </c>
      <c r="Z25" s="19">
        <v>1E+19</v>
      </c>
      <c r="AA25" s="19">
        <v>200</v>
      </c>
      <c r="AB25" s="12"/>
    </row>
    <row r="26" spans="1:29" x14ac:dyDescent="0.3">
      <c r="A26">
        <v>24</v>
      </c>
      <c r="F26">
        <f t="shared" si="1"/>
        <v>2.9319999999999995</v>
      </c>
      <c r="G26">
        <f t="shared" si="0"/>
        <v>2.9319999999999995</v>
      </c>
      <c r="T26" s="11"/>
      <c r="U26" s="15"/>
      <c r="V26" s="25">
        <v>18</v>
      </c>
      <c r="W26" s="19" t="s">
        <v>9</v>
      </c>
      <c r="X26" s="19" t="s">
        <v>16</v>
      </c>
      <c r="Y26" s="19" t="s">
        <v>44</v>
      </c>
      <c r="Z26" s="19">
        <v>1E+19</v>
      </c>
      <c r="AA26" s="19">
        <v>1000</v>
      </c>
      <c r="AB26" s="15"/>
      <c r="AC26" s="12"/>
    </row>
    <row r="27" spans="1:29" x14ac:dyDescent="0.3">
      <c r="A27">
        <v>25</v>
      </c>
      <c r="F27">
        <f t="shared" si="1"/>
        <v>2.9319999999999995</v>
      </c>
      <c r="G27">
        <f t="shared" si="0"/>
        <v>2.9319999999999995</v>
      </c>
      <c r="T27" s="11"/>
      <c r="U27" s="15"/>
      <c r="V27" s="19">
        <v>19</v>
      </c>
      <c r="W27" s="19" t="s">
        <v>9</v>
      </c>
      <c r="X27" s="19" t="s">
        <v>17</v>
      </c>
      <c r="Y27" s="19" t="s">
        <v>50</v>
      </c>
      <c r="Z27" s="19">
        <v>0</v>
      </c>
      <c r="AA27" s="19">
        <v>50</v>
      </c>
      <c r="AB27" s="15"/>
      <c r="AC27" s="12"/>
    </row>
    <row r="28" spans="1:29" x14ac:dyDescent="0.3">
      <c r="G28">
        <f t="shared" si="0"/>
        <v>0</v>
      </c>
    </row>
    <row r="30" spans="1:29" x14ac:dyDescent="0.3">
      <c r="A30" t="s">
        <v>33</v>
      </c>
      <c r="B30" s="1"/>
      <c r="D30" s="1"/>
      <c r="E30" s="1"/>
      <c r="F30" s="1"/>
      <c r="G30" s="1"/>
      <c r="H30" s="1"/>
      <c r="I30" s="1"/>
    </row>
    <row r="31" spans="1:29" x14ac:dyDescent="0.3">
      <c r="A31" t="s">
        <v>28</v>
      </c>
      <c r="B31" s="1"/>
      <c r="D31" s="1"/>
      <c r="E31" s="1"/>
      <c r="F31" s="1"/>
      <c r="G31" s="1"/>
      <c r="H31" s="1"/>
      <c r="I31" s="1"/>
    </row>
    <row r="32" spans="1:29" x14ac:dyDescent="0.3">
      <c r="A32" t="s">
        <v>24</v>
      </c>
      <c r="B32" s="1"/>
      <c r="C32" t="s">
        <v>25</v>
      </c>
      <c r="D32" s="1">
        <v>100000000000000</v>
      </c>
      <c r="E32" s="1">
        <v>1000000000000000</v>
      </c>
      <c r="F32" s="1">
        <v>1E+16</v>
      </c>
      <c r="G32" s="1">
        <v>2E+16</v>
      </c>
      <c r="H32" s="1">
        <v>4E+16</v>
      </c>
      <c r="I32" s="1">
        <v>6E+16</v>
      </c>
      <c r="J32" s="1">
        <v>8E+16</v>
      </c>
      <c r="K32" s="6">
        <v>1E+17</v>
      </c>
      <c r="L32" s="1">
        <v>1E+18</v>
      </c>
      <c r="M32" s="1">
        <v>1E+19</v>
      </c>
    </row>
    <row r="33" spans="1:13" x14ac:dyDescent="0.3">
      <c r="A33" s="1">
        <v>5E+19</v>
      </c>
      <c r="B33" s="1"/>
      <c r="C33" t="s">
        <v>26</v>
      </c>
      <c r="D33">
        <v>1052.5999999999999</v>
      </c>
      <c r="E33">
        <v>1052.5999999999999</v>
      </c>
      <c r="F33" s="1">
        <v>1052.5999999999999</v>
      </c>
      <c r="G33" s="1">
        <v>1052.5999999999999</v>
      </c>
      <c r="H33" s="1">
        <v>1052.5999999999999</v>
      </c>
      <c r="I33" s="1">
        <v>1052.5999999999999</v>
      </c>
      <c r="J33" s="1">
        <v>1052.5999999999999</v>
      </c>
      <c r="K33" s="6">
        <v>1052.5999999999999</v>
      </c>
      <c r="L33" s="1">
        <v>1052.5999999999999</v>
      </c>
      <c r="M33" s="1">
        <v>1052.5999999999999</v>
      </c>
    </row>
    <row r="34" spans="1:13" x14ac:dyDescent="0.3">
      <c r="A34" s="1">
        <v>5E+19</v>
      </c>
      <c r="B34" s="1"/>
      <c r="C34" t="s">
        <v>27</v>
      </c>
      <c r="D34">
        <v>612.16</v>
      </c>
      <c r="E34">
        <v>612.17999999999995</v>
      </c>
      <c r="F34">
        <v>612.20000000000005</v>
      </c>
      <c r="G34">
        <v>612.22</v>
      </c>
      <c r="H34">
        <v>612.14</v>
      </c>
      <c r="I34">
        <v>612.26</v>
      </c>
      <c r="J34">
        <v>612.20000000000005</v>
      </c>
      <c r="K34" s="6">
        <v>612.12</v>
      </c>
      <c r="L34" s="1">
        <v>612.17999999999995</v>
      </c>
      <c r="M34">
        <v>612.24</v>
      </c>
    </row>
    <row r="35" spans="1:13" x14ac:dyDescent="0.3">
      <c r="A35" s="27" t="s">
        <v>25</v>
      </c>
      <c r="B35" s="1"/>
    </row>
    <row r="36" spans="1:13" x14ac:dyDescent="0.3">
      <c r="A36" s="27"/>
      <c r="B36" s="1"/>
    </row>
    <row r="37" spans="1:13" x14ac:dyDescent="0.3">
      <c r="A37" s="27"/>
      <c r="B37" s="1"/>
    </row>
    <row r="38" spans="1:13" x14ac:dyDescent="0.3">
      <c r="A38" s="27"/>
      <c r="B38" s="4"/>
    </row>
    <row r="39" spans="1:13" x14ac:dyDescent="0.3">
      <c r="A39" s="1" t="s">
        <v>15</v>
      </c>
      <c r="B39" s="1"/>
    </row>
    <row r="40" spans="1:13" x14ac:dyDescent="0.3">
      <c r="A40" s="7">
        <v>0</v>
      </c>
      <c r="B40" s="1"/>
    </row>
    <row r="41" spans="1:13" x14ac:dyDescent="0.3">
      <c r="A41" s="7">
        <v>0</v>
      </c>
      <c r="B41" s="1"/>
    </row>
    <row r="42" spans="1:13" x14ac:dyDescent="0.3">
      <c r="A42" s="7">
        <v>0</v>
      </c>
      <c r="B42" s="1"/>
    </row>
    <row r="43" spans="1:13" x14ac:dyDescent="0.3">
      <c r="A43" s="7">
        <v>0</v>
      </c>
      <c r="B43" s="1"/>
    </row>
    <row r="44" spans="1:13" x14ac:dyDescent="0.3">
      <c r="A44" s="7">
        <v>0</v>
      </c>
      <c r="B44" s="1"/>
    </row>
    <row r="45" spans="1:13" x14ac:dyDescent="0.3">
      <c r="A45" s="6">
        <v>5E+17</v>
      </c>
      <c r="B45" s="1"/>
    </row>
    <row r="46" spans="1:13" x14ac:dyDescent="0.3">
      <c r="A46" s="7">
        <v>0</v>
      </c>
      <c r="B46" s="1"/>
    </row>
    <row r="47" spans="1:13" x14ac:dyDescent="0.3">
      <c r="A47" s="6">
        <v>1.5E+18</v>
      </c>
      <c r="B47" s="1"/>
    </row>
    <row r="48" spans="1:13" x14ac:dyDescent="0.3">
      <c r="A48" s="7">
        <v>0</v>
      </c>
      <c r="B48" s="1"/>
    </row>
    <row r="49" spans="1:13" x14ac:dyDescent="0.3">
      <c r="A49" s="6">
        <v>1E+19</v>
      </c>
      <c r="B49" s="1"/>
    </row>
    <row r="50" spans="1:13" x14ac:dyDescent="0.3">
      <c r="A50" s="5">
        <v>1E+19</v>
      </c>
      <c r="B50" s="1"/>
    </row>
    <row r="51" spans="1:13" x14ac:dyDescent="0.3">
      <c r="A51" s="7">
        <v>0</v>
      </c>
      <c r="B51" s="1"/>
      <c r="D51" s="1"/>
      <c r="E51" s="1"/>
      <c r="F51" s="1"/>
      <c r="G51" s="1"/>
      <c r="H51" s="1"/>
      <c r="I51" s="1"/>
    </row>
    <row r="52" spans="1:13" x14ac:dyDescent="0.3">
      <c r="B52" s="1"/>
    </row>
    <row r="53" spans="1:13" x14ac:dyDescent="0.3">
      <c r="B53" s="1"/>
      <c r="E53" s="1"/>
      <c r="F53" s="1"/>
      <c r="G53" s="1"/>
      <c r="H53" s="1"/>
      <c r="I53" s="1"/>
      <c r="J53" s="1"/>
    </row>
    <row r="54" spans="1:13" x14ac:dyDescent="0.3">
      <c r="B54" s="1"/>
      <c r="E54" s="1"/>
      <c r="F54" s="1"/>
      <c r="G54" s="1"/>
      <c r="H54" s="1"/>
      <c r="I54" s="1"/>
      <c r="J54" s="1"/>
    </row>
    <row r="55" spans="1:13" x14ac:dyDescent="0.3">
      <c r="A55" t="s">
        <v>32</v>
      </c>
      <c r="B55" s="1"/>
      <c r="E55" s="1"/>
      <c r="F55" s="1"/>
      <c r="G55" s="1"/>
      <c r="H55" s="1"/>
      <c r="I55" s="1"/>
      <c r="J55" s="1"/>
    </row>
    <row r="56" spans="1:13" x14ac:dyDescent="0.3">
      <c r="A56" t="s">
        <v>29</v>
      </c>
      <c r="B56" s="1"/>
      <c r="D56" s="1"/>
      <c r="E56" s="1"/>
      <c r="F56" s="1"/>
      <c r="G56" s="1"/>
      <c r="H56" s="1"/>
      <c r="I56" s="1"/>
      <c r="K56" s="1"/>
    </row>
    <row r="57" spans="1:13" x14ac:dyDescent="0.3">
      <c r="A57" t="s">
        <v>24</v>
      </c>
      <c r="B57" s="1"/>
      <c r="C57" t="s">
        <v>30</v>
      </c>
      <c r="D57" s="1">
        <v>1E+18</v>
      </c>
      <c r="E57" s="1">
        <v>3E+18</v>
      </c>
      <c r="F57" s="1">
        <v>5E+18</v>
      </c>
      <c r="G57" s="1">
        <v>7E+18</v>
      </c>
      <c r="H57" s="1">
        <v>9E+18</v>
      </c>
      <c r="I57" s="6">
        <v>1E+19</v>
      </c>
      <c r="J57" s="1">
        <v>3E+19</v>
      </c>
      <c r="K57" s="1">
        <v>5E+19</v>
      </c>
      <c r="L57" s="9">
        <v>7E+19</v>
      </c>
      <c r="M57" s="9">
        <v>9E+19</v>
      </c>
    </row>
    <row r="58" spans="1:13" x14ac:dyDescent="0.3">
      <c r="A58" s="1">
        <v>5E+19</v>
      </c>
      <c r="B58" s="1"/>
      <c r="C58" t="s">
        <v>26</v>
      </c>
      <c r="D58">
        <v>1001.1</v>
      </c>
      <c r="E58">
        <v>1038.0999999999999</v>
      </c>
      <c r="F58" s="1">
        <v>1046.2</v>
      </c>
      <c r="G58" s="1">
        <v>1049.8</v>
      </c>
      <c r="H58" s="1">
        <v>1051.8</v>
      </c>
      <c r="I58" s="6">
        <v>1052.5999999999999</v>
      </c>
      <c r="J58" s="1">
        <v>1057.0999999999999</v>
      </c>
      <c r="K58" s="1">
        <v>1058.0999999999999</v>
      </c>
      <c r="L58" s="9">
        <v>1058.5999999999999</v>
      </c>
      <c r="M58" s="9">
        <v>1058.8</v>
      </c>
    </row>
    <row r="59" spans="1:13" x14ac:dyDescent="0.3">
      <c r="A59" s="1">
        <v>5E+19</v>
      </c>
      <c r="B59" s="1"/>
      <c r="C59" t="s">
        <v>27</v>
      </c>
      <c r="D59">
        <v>610.14</v>
      </c>
      <c r="E59">
        <v>611.62</v>
      </c>
      <c r="F59">
        <v>612.02</v>
      </c>
      <c r="G59">
        <v>611.98</v>
      </c>
      <c r="H59">
        <v>612.17999999999995</v>
      </c>
      <c r="I59" s="8">
        <v>612.12</v>
      </c>
      <c r="J59">
        <v>612.4</v>
      </c>
      <c r="K59" s="1">
        <v>612.52</v>
      </c>
      <c r="L59" s="9">
        <v>612.29</v>
      </c>
      <c r="M59" s="10">
        <v>612.4</v>
      </c>
    </row>
    <row r="60" spans="1:13" x14ac:dyDescent="0.3">
      <c r="A60" s="1">
        <v>5E+19</v>
      </c>
      <c r="B60" s="1"/>
      <c r="K60" s="1"/>
    </row>
    <row r="61" spans="1:13" x14ac:dyDescent="0.3">
      <c r="A61" s="1">
        <v>5E+19</v>
      </c>
      <c r="B61" s="1"/>
    </row>
    <row r="62" spans="1:13" x14ac:dyDescent="0.3">
      <c r="A62" s="1">
        <v>5E+19</v>
      </c>
      <c r="B62" s="1"/>
    </row>
    <row r="63" spans="1:13" x14ac:dyDescent="0.3">
      <c r="A63" s="1">
        <v>5E+19</v>
      </c>
      <c r="B63" s="4"/>
    </row>
    <row r="64" spans="1:13" x14ac:dyDescent="0.3">
      <c r="A64" s="1" t="s">
        <v>15</v>
      </c>
      <c r="B64" s="1"/>
    </row>
    <row r="65" spans="1:10" x14ac:dyDescent="0.3">
      <c r="A65" s="7">
        <v>0</v>
      </c>
      <c r="B65" s="1"/>
    </row>
    <row r="66" spans="1:10" x14ac:dyDescent="0.3">
      <c r="A66" s="7">
        <v>0</v>
      </c>
      <c r="B66" s="1"/>
    </row>
    <row r="67" spans="1:10" x14ac:dyDescent="0.3">
      <c r="A67" s="7">
        <v>0</v>
      </c>
      <c r="B67" s="1"/>
    </row>
    <row r="68" spans="1:10" x14ac:dyDescent="0.3">
      <c r="A68" s="7">
        <v>0</v>
      </c>
      <c r="B68" s="1"/>
    </row>
    <row r="69" spans="1:10" x14ac:dyDescent="0.3">
      <c r="A69" s="7">
        <v>0</v>
      </c>
      <c r="B69" s="1"/>
    </row>
    <row r="70" spans="1:10" x14ac:dyDescent="0.3">
      <c r="A70" s="6">
        <v>5E+17</v>
      </c>
      <c r="B70" s="1"/>
    </row>
    <row r="71" spans="1:10" x14ac:dyDescent="0.3">
      <c r="A71" s="7">
        <v>0</v>
      </c>
      <c r="B71" s="1"/>
    </row>
    <row r="72" spans="1:10" x14ac:dyDescent="0.3">
      <c r="A72" s="6">
        <v>1.5E+18</v>
      </c>
      <c r="B72" s="1"/>
    </row>
    <row r="73" spans="1:10" x14ac:dyDescent="0.3">
      <c r="A73" s="7">
        <v>0</v>
      </c>
      <c r="B73" s="1"/>
    </row>
    <row r="74" spans="1:10" x14ac:dyDescent="0.3">
      <c r="A74" s="5" t="s">
        <v>30</v>
      </c>
      <c r="B74" s="1"/>
    </row>
    <row r="75" spans="1:10" x14ac:dyDescent="0.3">
      <c r="A75" s="5">
        <v>1E+19</v>
      </c>
      <c r="B75" s="1"/>
    </row>
    <row r="76" spans="1:10" x14ac:dyDescent="0.3">
      <c r="A76" s="7">
        <v>0</v>
      </c>
      <c r="B76" s="1"/>
      <c r="D76" s="1"/>
      <c r="E76" s="1"/>
      <c r="F76" s="1"/>
      <c r="G76" s="1"/>
      <c r="H76" s="1"/>
      <c r="I76" s="1"/>
    </row>
    <row r="78" spans="1:10" x14ac:dyDescent="0.3">
      <c r="B78" s="1"/>
      <c r="E78" s="1"/>
      <c r="F78" s="1"/>
      <c r="G78" s="1"/>
      <c r="H78" s="1"/>
      <c r="I78" s="1"/>
      <c r="J78" s="1"/>
    </row>
    <row r="79" spans="1:10" x14ac:dyDescent="0.3">
      <c r="B79" s="1"/>
      <c r="E79" s="1"/>
      <c r="F79" s="1"/>
      <c r="G79" s="1"/>
      <c r="H79" s="1"/>
      <c r="I79" s="1"/>
      <c r="J79" s="1"/>
    </row>
    <row r="80" spans="1:10" x14ac:dyDescent="0.3">
      <c r="A80" t="s">
        <v>34</v>
      </c>
      <c r="B80" s="1"/>
      <c r="E80" s="1"/>
      <c r="F80" s="1"/>
      <c r="G80" s="1"/>
      <c r="H80" s="1"/>
      <c r="I80" s="1"/>
      <c r="J80" s="1"/>
    </row>
    <row r="81" spans="1:13" x14ac:dyDescent="0.3">
      <c r="A81" t="s">
        <v>41</v>
      </c>
      <c r="B81" s="1"/>
      <c r="D81" s="1"/>
      <c r="E81" s="1"/>
      <c r="F81" s="1"/>
      <c r="G81" s="1"/>
      <c r="H81" s="1"/>
      <c r="I81" s="1"/>
      <c r="K81" s="1"/>
    </row>
    <row r="82" spans="1:13" x14ac:dyDescent="0.3">
      <c r="A82" t="s">
        <v>24</v>
      </c>
      <c r="B82" s="1"/>
      <c r="C82" t="s">
        <v>31</v>
      </c>
      <c r="D82" s="1">
        <v>100000000000000</v>
      </c>
      <c r="E82" s="1">
        <v>1000000000000000</v>
      </c>
      <c r="F82" s="1">
        <v>1E+16</v>
      </c>
      <c r="G82" s="6">
        <v>1E+17</v>
      </c>
      <c r="H82" s="1">
        <v>1E+18</v>
      </c>
      <c r="I82" s="1">
        <v>1E+19</v>
      </c>
      <c r="K82" s="1"/>
      <c r="L82" s="1"/>
      <c r="M82" s="1"/>
    </row>
    <row r="83" spans="1:13" x14ac:dyDescent="0.3">
      <c r="A83" s="1">
        <v>5E+19</v>
      </c>
      <c r="B83" s="1"/>
      <c r="C83" t="s">
        <v>26</v>
      </c>
      <c r="D83">
        <v>1052.5999999999999</v>
      </c>
      <c r="E83">
        <v>1052.5999999999999</v>
      </c>
      <c r="F83" s="1">
        <v>1052.5999999999999</v>
      </c>
      <c r="G83" s="6">
        <v>1052.5999999999999</v>
      </c>
      <c r="H83">
        <v>1052.5999999999999</v>
      </c>
      <c r="I83">
        <v>1052.5999999999999</v>
      </c>
      <c r="K83" s="1"/>
      <c r="L83" s="1"/>
      <c r="M83" s="1"/>
    </row>
    <row r="84" spans="1:13" x14ac:dyDescent="0.3">
      <c r="A84" s="1">
        <v>5E+19</v>
      </c>
      <c r="B84" s="1"/>
      <c r="C84" t="s">
        <v>27</v>
      </c>
      <c r="D84">
        <v>612.21</v>
      </c>
      <c r="E84">
        <v>612.12</v>
      </c>
      <c r="F84">
        <v>612.24</v>
      </c>
      <c r="G84" s="8">
        <v>612.03</v>
      </c>
      <c r="H84">
        <v>612.24</v>
      </c>
      <c r="I84">
        <v>612.14</v>
      </c>
      <c r="K84" s="1"/>
      <c r="L84" s="1"/>
    </row>
    <row r="85" spans="1:13" x14ac:dyDescent="0.3">
      <c r="A85" s="6">
        <v>1E+17</v>
      </c>
      <c r="B85" s="1"/>
      <c r="K85" s="1"/>
    </row>
    <row r="86" spans="1:13" x14ac:dyDescent="0.3">
      <c r="A86" s="6">
        <v>1E+17</v>
      </c>
      <c r="B86" s="1"/>
    </row>
    <row r="87" spans="1:13" x14ac:dyDescent="0.3">
      <c r="A87" s="6">
        <v>1E+17</v>
      </c>
      <c r="B87" s="1"/>
    </row>
    <row r="88" spans="1:13" x14ac:dyDescent="0.3">
      <c r="A88" s="6">
        <v>1E+17</v>
      </c>
      <c r="B88" s="4"/>
    </row>
    <row r="89" spans="1:13" x14ac:dyDescent="0.3">
      <c r="A89" s="1" t="s">
        <v>15</v>
      </c>
      <c r="B89" s="1"/>
    </row>
    <row r="90" spans="1:13" x14ac:dyDescent="0.3">
      <c r="A90" s="7">
        <v>0</v>
      </c>
      <c r="B90" s="1"/>
    </row>
    <row r="91" spans="1:13" x14ac:dyDescent="0.3">
      <c r="A91" s="7">
        <v>0</v>
      </c>
      <c r="B91" s="1"/>
    </row>
    <row r="92" spans="1:13" x14ac:dyDescent="0.3">
      <c r="A92" s="7">
        <v>0</v>
      </c>
      <c r="B92" s="1"/>
    </row>
    <row r="93" spans="1:13" x14ac:dyDescent="0.3">
      <c r="A93" s="7">
        <v>0</v>
      </c>
      <c r="B93" s="1"/>
    </row>
    <row r="94" spans="1:13" x14ac:dyDescent="0.3">
      <c r="A94" s="7">
        <v>0</v>
      </c>
      <c r="B94" s="1"/>
    </row>
    <row r="95" spans="1:13" x14ac:dyDescent="0.3">
      <c r="A95" s="6">
        <v>5E+17</v>
      </c>
      <c r="B95" s="1"/>
    </row>
    <row r="96" spans="1:13" x14ac:dyDescent="0.3">
      <c r="A96" s="7">
        <v>0</v>
      </c>
      <c r="B96" s="1"/>
    </row>
    <row r="97" spans="1:10" x14ac:dyDescent="0.3">
      <c r="A97" s="6">
        <v>1.5E+18</v>
      </c>
      <c r="B97" s="1"/>
    </row>
    <row r="98" spans="1:10" x14ac:dyDescent="0.3">
      <c r="A98" s="7">
        <v>0</v>
      </c>
      <c r="B98" s="1"/>
    </row>
    <row r="99" spans="1:10" x14ac:dyDescent="0.3">
      <c r="A99" s="6">
        <v>1E+19</v>
      </c>
      <c r="B99" s="1"/>
    </row>
    <row r="100" spans="1:10" x14ac:dyDescent="0.3">
      <c r="A100" s="5" t="s">
        <v>31</v>
      </c>
      <c r="B100" s="1"/>
    </row>
    <row r="101" spans="1:10" x14ac:dyDescent="0.3">
      <c r="A101" s="7">
        <v>0</v>
      </c>
      <c r="B101" s="1"/>
      <c r="D101" s="1"/>
      <c r="E101" s="1"/>
      <c r="F101" s="1"/>
      <c r="G101" s="1"/>
      <c r="H101" s="1"/>
      <c r="I101" s="1"/>
    </row>
    <row r="102" spans="1:10" x14ac:dyDescent="0.3">
      <c r="B102" s="1"/>
      <c r="E102" s="1"/>
      <c r="F102" s="1"/>
      <c r="G102" s="1"/>
      <c r="H102" s="1"/>
      <c r="I102" s="1"/>
      <c r="J102" s="1"/>
    </row>
    <row r="103" spans="1:10" x14ac:dyDescent="0.3">
      <c r="B103" s="1"/>
      <c r="E103" s="1"/>
      <c r="F103" s="1"/>
      <c r="G103" s="1"/>
      <c r="H103" s="1"/>
      <c r="I103" s="1"/>
      <c r="J103" s="1"/>
    </row>
    <row r="104" spans="1:10" x14ac:dyDescent="0.3">
      <c r="B104" s="1"/>
    </row>
    <row r="105" spans="1:10" x14ac:dyDescent="0.3">
      <c r="B105" s="1"/>
    </row>
    <row r="106" spans="1:10" x14ac:dyDescent="0.3">
      <c r="A106" t="s">
        <v>35</v>
      </c>
      <c r="B106" s="1"/>
      <c r="E106" s="1"/>
      <c r="F106" s="1"/>
      <c r="G106" s="1"/>
      <c r="H106" s="1"/>
      <c r="I106" s="1"/>
    </row>
    <row r="107" spans="1:10" x14ac:dyDescent="0.3">
      <c r="A107" t="s">
        <v>37</v>
      </c>
      <c r="B107" s="1"/>
      <c r="D107" s="1"/>
      <c r="E107" s="1"/>
      <c r="F107" s="1"/>
      <c r="H107" s="1"/>
      <c r="I107" s="1"/>
    </row>
    <row r="108" spans="1:10" x14ac:dyDescent="0.3">
      <c r="A108" t="s">
        <v>24</v>
      </c>
      <c r="B108" s="1"/>
      <c r="C108" t="s">
        <v>36</v>
      </c>
      <c r="D108" s="1">
        <v>1E+18</v>
      </c>
      <c r="E108" s="1">
        <v>1.5E+18</v>
      </c>
      <c r="F108" s="1">
        <v>2E+18</v>
      </c>
      <c r="G108" s="1">
        <v>2.5E+18</v>
      </c>
      <c r="H108" s="1"/>
      <c r="I108" s="1"/>
      <c r="J108" s="1"/>
    </row>
    <row r="109" spans="1:10" x14ac:dyDescent="0.3">
      <c r="A109" s="1">
        <v>5E+19</v>
      </c>
      <c r="B109" s="1"/>
      <c r="C109" t="s">
        <v>26</v>
      </c>
      <c r="D109">
        <v>873.6</v>
      </c>
      <c r="E109">
        <v>1052.5999999999999</v>
      </c>
      <c r="F109" s="1">
        <v>1230.7</v>
      </c>
      <c r="G109">
        <v>1407.8</v>
      </c>
    </row>
    <row r="110" spans="1:10" x14ac:dyDescent="0.3">
      <c r="A110" s="1">
        <v>5E+19</v>
      </c>
      <c r="B110" s="1"/>
      <c r="C110" t="s">
        <v>27</v>
      </c>
      <c r="D110">
        <v>416.6</v>
      </c>
      <c r="E110">
        <v>612.22</v>
      </c>
      <c r="F110">
        <v>807.62</v>
      </c>
      <c r="G110">
        <v>1003.1</v>
      </c>
    </row>
    <row r="111" spans="1:10" x14ac:dyDescent="0.3">
      <c r="A111" s="6">
        <v>1E+17</v>
      </c>
      <c r="B111" s="1"/>
    </row>
    <row r="112" spans="1:10" x14ac:dyDescent="0.3">
      <c r="A112" s="6">
        <v>1E+17</v>
      </c>
      <c r="B112" s="1"/>
    </row>
    <row r="113" spans="1:9" x14ac:dyDescent="0.3">
      <c r="A113" s="6">
        <v>1E+17</v>
      </c>
      <c r="B113" s="1"/>
    </row>
    <row r="114" spans="1:9" x14ac:dyDescent="0.3">
      <c r="A114" s="6">
        <v>1E+17</v>
      </c>
      <c r="B114" s="4"/>
    </row>
    <row r="115" spans="1:9" x14ac:dyDescent="0.3">
      <c r="A115" s="1" t="s">
        <v>15</v>
      </c>
      <c r="B115" s="1"/>
    </row>
    <row r="116" spans="1:9" x14ac:dyDescent="0.3">
      <c r="A116" s="7">
        <v>0</v>
      </c>
      <c r="B116" s="1"/>
    </row>
    <row r="117" spans="1:9" x14ac:dyDescent="0.3">
      <c r="A117" s="7">
        <v>0</v>
      </c>
      <c r="B117" s="1"/>
    </row>
    <row r="118" spans="1:9" x14ac:dyDescent="0.3">
      <c r="A118" s="7">
        <v>0</v>
      </c>
      <c r="B118" s="1"/>
    </row>
    <row r="119" spans="1:9" x14ac:dyDescent="0.3">
      <c r="A119" s="7">
        <v>0</v>
      </c>
      <c r="B119" s="1"/>
    </row>
    <row r="120" spans="1:9" x14ac:dyDescent="0.3">
      <c r="A120" s="7">
        <v>0</v>
      </c>
      <c r="B120" s="1"/>
    </row>
    <row r="121" spans="1:9" x14ac:dyDescent="0.3">
      <c r="A121" s="6">
        <v>5E+17</v>
      </c>
      <c r="B121" s="1"/>
    </row>
    <row r="122" spans="1:9" x14ac:dyDescent="0.3">
      <c r="A122" s="7">
        <v>0</v>
      </c>
      <c r="B122" s="1"/>
    </row>
    <row r="123" spans="1:9" x14ac:dyDescent="0.3">
      <c r="A123" t="s">
        <v>36</v>
      </c>
      <c r="B123" s="1"/>
    </row>
    <row r="124" spans="1:9" x14ac:dyDescent="0.3">
      <c r="A124" s="7">
        <v>0</v>
      </c>
      <c r="B124" s="1"/>
    </row>
    <row r="125" spans="1:9" x14ac:dyDescent="0.3">
      <c r="A125" s="6">
        <v>1E+19</v>
      </c>
      <c r="B125" s="1"/>
    </row>
    <row r="126" spans="1:9" x14ac:dyDescent="0.3">
      <c r="A126" s="6">
        <v>1E+17</v>
      </c>
      <c r="B126" s="1"/>
    </row>
    <row r="127" spans="1:9" x14ac:dyDescent="0.3">
      <c r="A127" s="7">
        <v>0</v>
      </c>
      <c r="B127" s="1"/>
      <c r="D127" s="1"/>
      <c r="E127" s="1"/>
      <c r="F127" s="1"/>
      <c r="G127" s="1"/>
      <c r="H127" s="1"/>
      <c r="I127" s="1"/>
    </row>
    <row r="130" spans="1:13" x14ac:dyDescent="0.3">
      <c r="A130" t="s">
        <v>38</v>
      </c>
    </row>
    <row r="131" spans="1:13" x14ac:dyDescent="0.3">
      <c r="A131" t="s">
        <v>39</v>
      </c>
    </row>
    <row r="132" spans="1:13" x14ac:dyDescent="0.3">
      <c r="A132" t="s">
        <v>24</v>
      </c>
      <c r="C132" t="s">
        <v>40</v>
      </c>
      <c r="D132" s="1">
        <v>3.5E+17</v>
      </c>
      <c r="E132" s="1">
        <v>4E+17</v>
      </c>
      <c r="F132" s="1">
        <v>4.5E+17</v>
      </c>
      <c r="G132" s="1">
        <v>5E+17</v>
      </c>
      <c r="H132" s="1">
        <v>5.5E+17</v>
      </c>
      <c r="I132" s="1">
        <v>6E+17</v>
      </c>
      <c r="J132" s="1">
        <v>6.5E+17</v>
      </c>
      <c r="K132" s="1">
        <v>7E+17</v>
      </c>
      <c r="L132" s="1">
        <v>7.5E+17</v>
      </c>
      <c r="M132" s="1">
        <v>8E+17</v>
      </c>
    </row>
    <row r="133" spans="1:13" x14ac:dyDescent="0.3">
      <c r="A133" s="1">
        <v>5E+19</v>
      </c>
      <c r="C133" t="s">
        <v>26</v>
      </c>
      <c r="D133">
        <v>1008.3</v>
      </c>
      <c r="E133">
        <v>1023.1</v>
      </c>
      <c r="F133">
        <v>1037.8</v>
      </c>
      <c r="G133">
        <v>1052.5999999999999</v>
      </c>
      <c r="H133">
        <v>1067.3</v>
      </c>
      <c r="I133">
        <v>1081.9000000000001</v>
      </c>
      <c r="J133">
        <v>1096.5999999999999</v>
      </c>
      <c r="K133">
        <v>1111.2</v>
      </c>
      <c r="L133">
        <v>1125.8</v>
      </c>
      <c r="M133">
        <v>1140.4000000000001</v>
      </c>
    </row>
    <row r="134" spans="1:13" x14ac:dyDescent="0.3">
      <c r="A134" s="1">
        <v>5E+19</v>
      </c>
      <c r="C134" t="s">
        <v>27</v>
      </c>
      <c r="D134">
        <v>612.1</v>
      </c>
      <c r="E134">
        <v>612.20000000000005</v>
      </c>
      <c r="F134">
        <v>612.04999999999995</v>
      </c>
      <c r="G134">
        <v>611.97</v>
      </c>
      <c r="H134">
        <v>612.1</v>
      </c>
      <c r="I134">
        <v>612.20000000000005</v>
      </c>
      <c r="J134">
        <v>612.12</v>
      </c>
      <c r="K134">
        <v>612.16</v>
      </c>
      <c r="L134">
        <v>612.12</v>
      </c>
      <c r="M134">
        <v>612.20000000000005</v>
      </c>
    </row>
    <row r="135" spans="1:13" x14ac:dyDescent="0.3">
      <c r="A135" s="6">
        <v>1E+17</v>
      </c>
    </row>
    <row r="136" spans="1:13" x14ac:dyDescent="0.3">
      <c r="A136" s="6">
        <v>1E+17</v>
      </c>
    </row>
    <row r="137" spans="1:13" x14ac:dyDescent="0.3">
      <c r="A137" s="6">
        <v>1E+17</v>
      </c>
    </row>
    <row r="138" spans="1:13" x14ac:dyDescent="0.3">
      <c r="A138" s="6">
        <v>1E+17</v>
      </c>
    </row>
    <row r="139" spans="1:13" x14ac:dyDescent="0.3">
      <c r="A139" s="1" t="s">
        <v>15</v>
      </c>
    </row>
    <row r="140" spans="1:13" x14ac:dyDescent="0.3">
      <c r="A140" s="7">
        <v>0</v>
      </c>
    </row>
    <row r="141" spans="1:13" x14ac:dyDescent="0.3">
      <c r="A141" s="7">
        <v>0</v>
      </c>
    </row>
    <row r="142" spans="1:13" x14ac:dyDescent="0.3">
      <c r="A142" s="7">
        <v>0</v>
      </c>
    </row>
    <row r="143" spans="1:13" x14ac:dyDescent="0.3">
      <c r="A143" s="7">
        <v>0</v>
      </c>
    </row>
    <row r="144" spans="1:13" x14ac:dyDescent="0.3">
      <c r="A144" s="7">
        <v>0</v>
      </c>
    </row>
    <row r="145" spans="1:1" x14ac:dyDescent="0.3">
      <c r="A145" t="s">
        <v>40</v>
      </c>
    </row>
    <row r="146" spans="1:1" x14ac:dyDescent="0.3">
      <c r="A146" s="7">
        <v>0</v>
      </c>
    </row>
    <row r="147" spans="1:1" x14ac:dyDescent="0.3">
      <c r="A147" s="6">
        <v>1.5E+18</v>
      </c>
    </row>
    <row r="148" spans="1:1" x14ac:dyDescent="0.3">
      <c r="A148" s="7">
        <v>0</v>
      </c>
    </row>
    <row r="149" spans="1:1" x14ac:dyDescent="0.3">
      <c r="A149" s="6">
        <v>1E+19</v>
      </c>
    </row>
    <row r="150" spans="1:1" x14ac:dyDescent="0.3">
      <c r="A150" s="6">
        <v>1E+17</v>
      </c>
    </row>
    <row r="151" spans="1:1" x14ac:dyDescent="0.3">
      <c r="A151" s="7">
        <v>0</v>
      </c>
    </row>
  </sheetData>
  <mergeCells count="1">
    <mergeCell ref="A35:A3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8661-CE6E-45C5-83D8-798B3F1310E5}">
  <dimension ref="A1:P58"/>
  <sheetViews>
    <sheetView topLeftCell="A12" zoomScale="55" zoomScaleNormal="55" workbookViewId="0">
      <selection activeCell="R55" sqref="R55"/>
    </sheetView>
  </sheetViews>
  <sheetFormatPr defaultRowHeight="14" x14ac:dyDescent="0.3"/>
  <cols>
    <col min="9" max="9" width="8.25" customWidth="1"/>
    <col min="10" max="10" width="15.75" customWidth="1"/>
    <col min="11" max="11" width="8.08203125" customWidth="1"/>
    <col min="12" max="12" width="15.33203125" customWidth="1"/>
  </cols>
  <sheetData>
    <row r="1" spans="1:7" x14ac:dyDescent="0.3">
      <c r="A1" t="s">
        <v>42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s="2">
        <v>1</v>
      </c>
      <c r="B3" t="s">
        <v>7</v>
      </c>
      <c r="C3" t="s">
        <v>8</v>
      </c>
      <c r="D3" s="1">
        <v>2E+19</v>
      </c>
      <c r="E3">
        <v>150</v>
      </c>
      <c r="F3">
        <v>0</v>
      </c>
      <c r="G3">
        <f>F3+E3/1000</f>
        <v>0.15</v>
      </c>
    </row>
    <row r="4" spans="1:7" x14ac:dyDescent="0.3">
      <c r="A4">
        <v>2</v>
      </c>
      <c r="B4" t="s">
        <v>9</v>
      </c>
      <c r="C4" t="s">
        <v>8</v>
      </c>
      <c r="D4" s="1">
        <v>2E+19</v>
      </c>
      <c r="E4">
        <v>500</v>
      </c>
      <c r="F4">
        <f>G3</f>
        <v>0.15</v>
      </c>
      <c r="G4">
        <f t="shared" ref="G4:G28" si="0">F4+E4/1000</f>
        <v>0.65</v>
      </c>
    </row>
    <row r="5" spans="1:7" x14ac:dyDescent="0.3">
      <c r="A5">
        <v>3</v>
      </c>
      <c r="B5" t="s">
        <v>22</v>
      </c>
      <c r="C5" t="s">
        <v>11</v>
      </c>
      <c r="D5" s="1">
        <v>6E+16</v>
      </c>
      <c r="E5">
        <v>3</v>
      </c>
      <c r="F5">
        <f t="shared" ref="F5:F27" si="1">G4</f>
        <v>0.65</v>
      </c>
      <c r="G5">
        <f t="shared" si="0"/>
        <v>0.65300000000000002</v>
      </c>
    </row>
    <row r="6" spans="1:7" x14ac:dyDescent="0.3">
      <c r="A6">
        <v>4</v>
      </c>
      <c r="B6" t="s">
        <v>20</v>
      </c>
      <c r="C6" t="s">
        <v>11</v>
      </c>
      <c r="D6" s="1">
        <v>6E+16</v>
      </c>
      <c r="E6">
        <v>3</v>
      </c>
      <c r="F6">
        <f t="shared" si="1"/>
        <v>0.65300000000000002</v>
      </c>
      <c r="G6">
        <f t="shared" si="0"/>
        <v>0.65600000000000003</v>
      </c>
    </row>
    <row r="7" spans="1:7" x14ac:dyDescent="0.3">
      <c r="A7">
        <v>5</v>
      </c>
      <c r="B7" t="s">
        <v>21</v>
      </c>
      <c r="C7" t="s">
        <v>11</v>
      </c>
      <c r="D7" s="1">
        <v>6E+16</v>
      </c>
      <c r="E7">
        <v>3</v>
      </c>
      <c r="F7">
        <f t="shared" si="1"/>
        <v>0.65600000000000003</v>
      </c>
      <c r="G7">
        <f t="shared" si="0"/>
        <v>0.65900000000000003</v>
      </c>
    </row>
    <row r="8" spans="1:7" x14ac:dyDescent="0.3">
      <c r="A8">
        <v>6</v>
      </c>
      <c r="B8" t="s">
        <v>23</v>
      </c>
      <c r="C8" t="s">
        <v>11</v>
      </c>
      <c r="D8" s="1">
        <v>6E+16</v>
      </c>
      <c r="E8">
        <v>3</v>
      </c>
      <c r="F8">
        <f t="shared" si="1"/>
        <v>0.65900000000000003</v>
      </c>
      <c r="G8">
        <f t="shared" si="0"/>
        <v>0.66200000000000003</v>
      </c>
    </row>
    <row r="9" spans="1:7" x14ac:dyDescent="0.3">
      <c r="A9">
        <v>7</v>
      </c>
      <c r="B9" t="s">
        <v>7</v>
      </c>
      <c r="C9" t="s">
        <v>8</v>
      </c>
      <c r="D9" s="1" t="s">
        <v>15</v>
      </c>
      <c r="E9">
        <v>430</v>
      </c>
      <c r="F9">
        <f t="shared" si="1"/>
        <v>0.66200000000000003</v>
      </c>
      <c r="G9">
        <f t="shared" si="0"/>
        <v>1.0920000000000001</v>
      </c>
    </row>
    <row r="10" spans="1:7" x14ac:dyDescent="0.3">
      <c r="A10">
        <v>8</v>
      </c>
      <c r="B10" t="s">
        <v>7</v>
      </c>
      <c r="C10" t="s">
        <v>17</v>
      </c>
      <c r="D10" s="7">
        <v>0</v>
      </c>
      <c r="E10">
        <v>370</v>
      </c>
      <c r="F10">
        <f t="shared" si="1"/>
        <v>1.0920000000000001</v>
      </c>
      <c r="G10">
        <f t="shared" si="0"/>
        <v>1.4620000000000002</v>
      </c>
    </row>
    <row r="11" spans="1:7" x14ac:dyDescent="0.3">
      <c r="A11">
        <v>9</v>
      </c>
      <c r="B11" t="s">
        <v>23</v>
      </c>
      <c r="C11" t="s">
        <v>17</v>
      </c>
      <c r="D11" s="7">
        <v>0</v>
      </c>
      <c r="E11">
        <v>3</v>
      </c>
      <c r="F11">
        <f t="shared" si="1"/>
        <v>1.4620000000000002</v>
      </c>
      <c r="G11">
        <f t="shared" si="0"/>
        <v>1.4650000000000001</v>
      </c>
    </row>
    <row r="12" spans="1:7" x14ac:dyDescent="0.3">
      <c r="A12">
        <v>10</v>
      </c>
      <c r="B12" t="s">
        <v>21</v>
      </c>
      <c r="C12" t="s">
        <v>17</v>
      </c>
      <c r="D12" s="7">
        <v>0</v>
      </c>
      <c r="E12">
        <v>3</v>
      </c>
      <c r="F12">
        <f t="shared" si="1"/>
        <v>1.4650000000000001</v>
      </c>
      <c r="G12">
        <f t="shared" si="0"/>
        <v>1.468</v>
      </c>
    </row>
    <row r="13" spans="1:7" x14ac:dyDescent="0.3">
      <c r="A13">
        <v>11</v>
      </c>
      <c r="B13" t="s">
        <v>20</v>
      </c>
      <c r="C13" t="s">
        <v>17</v>
      </c>
      <c r="D13" s="7">
        <v>0</v>
      </c>
      <c r="E13">
        <v>3</v>
      </c>
      <c r="F13">
        <f t="shared" si="1"/>
        <v>1.468</v>
      </c>
      <c r="G13">
        <f t="shared" si="0"/>
        <v>1.4709999999999999</v>
      </c>
    </row>
    <row r="14" spans="1:7" x14ac:dyDescent="0.3">
      <c r="A14">
        <v>12</v>
      </c>
      <c r="B14" t="s">
        <v>22</v>
      </c>
      <c r="C14" t="s">
        <v>17</v>
      </c>
      <c r="D14" s="7">
        <v>0</v>
      </c>
      <c r="E14">
        <v>3</v>
      </c>
      <c r="F14">
        <f t="shared" si="1"/>
        <v>1.4709999999999999</v>
      </c>
      <c r="G14">
        <f t="shared" si="0"/>
        <v>1.4739999999999998</v>
      </c>
    </row>
    <row r="15" spans="1:7" x14ac:dyDescent="0.3">
      <c r="A15" s="3">
        <v>13</v>
      </c>
      <c r="B15" t="s">
        <v>18</v>
      </c>
      <c r="C15" t="s">
        <v>11</v>
      </c>
      <c r="D15" s="6">
        <v>5E+17</v>
      </c>
      <c r="E15">
        <v>30</v>
      </c>
      <c r="F15">
        <f t="shared" si="1"/>
        <v>1.4739999999999998</v>
      </c>
      <c r="G15">
        <f t="shared" si="0"/>
        <v>1.5039999999999998</v>
      </c>
    </row>
    <row r="16" spans="1:7" x14ac:dyDescent="0.3">
      <c r="A16" s="2">
        <v>14</v>
      </c>
      <c r="B16" t="s">
        <v>18</v>
      </c>
      <c r="C16" t="s">
        <v>17</v>
      </c>
      <c r="D16" s="7">
        <v>0</v>
      </c>
      <c r="E16">
        <v>60</v>
      </c>
      <c r="F16">
        <f t="shared" si="1"/>
        <v>1.5039999999999998</v>
      </c>
      <c r="G16">
        <f t="shared" si="0"/>
        <v>1.5639999999999998</v>
      </c>
    </row>
    <row r="17" spans="1:7" x14ac:dyDescent="0.3">
      <c r="A17">
        <v>15</v>
      </c>
      <c r="B17" t="s">
        <v>18</v>
      </c>
      <c r="C17" t="s">
        <v>8</v>
      </c>
      <c r="D17" s="6">
        <v>1.5E+18</v>
      </c>
      <c r="E17">
        <v>30</v>
      </c>
      <c r="F17">
        <f t="shared" si="1"/>
        <v>1.5639999999999998</v>
      </c>
      <c r="G17">
        <f t="shared" si="0"/>
        <v>1.5939999999999999</v>
      </c>
    </row>
    <row r="18" spans="1:7" x14ac:dyDescent="0.3">
      <c r="A18">
        <v>16</v>
      </c>
      <c r="B18" t="s">
        <v>18</v>
      </c>
      <c r="C18" t="s">
        <v>17</v>
      </c>
      <c r="D18" s="7">
        <v>0</v>
      </c>
      <c r="E18">
        <v>88</v>
      </c>
      <c r="F18">
        <f t="shared" si="1"/>
        <v>1.5939999999999999</v>
      </c>
      <c r="G18">
        <f t="shared" si="0"/>
        <v>1.6819999999999999</v>
      </c>
    </row>
    <row r="19" spans="1:7" x14ac:dyDescent="0.3">
      <c r="A19" s="3">
        <v>17</v>
      </c>
      <c r="B19" t="s">
        <v>18</v>
      </c>
      <c r="C19" t="s">
        <v>16</v>
      </c>
      <c r="D19" s="5">
        <v>1E+19</v>
      </c>
      <c r="E19">
        <v>200</v>
      </c>
      <c r="F19">
        <f t="shared" si="1"/>
        <v>1.6819999999999999</v>
      </c>
      <c r="G19">
        <f t="shared" si="0"/>
        <v>1.8819999999999999</v>
      </c>
    </row>
    <row r="20" spans="1:7" x14ac:dyDescent="0.3">
      <c r="A20" s="2">
        <v>18</v>
      </c>
      <c r="B20" t="s">
        <v>9</v>
      </c>
      <c r="C20" t="s">
        <v>16</v>
      </c>
      <c r="D20" s="5">
        <v>1E+19</v>
      </c>
      <c r="E20">
        <v>1000</v>
      </c>
      <c r="F20">
        <f t="shared" si="1"/>
        <v>1.8819999999999999</v>
      </c>
      <c r="G20">
        <f t="shared" si="0"/>
        <v>2.8819999999999997</v>
      </c>
    </row>
    <row r="21" spans="1:7" x14ac:dyDescent="0.3">
      <c r="A21">
        <v>19</v>
      </c>
      <c r="B21" t="s">
        <v>9</v>
      </c>
      <c r="C21" t="s">
        <v>17</v>
      </c>
      <c r="D21" s="7">
        <v>0</v>
      </c>
      <c r="E21">
        <v>50</v>
      </c>
      <c r="F21">
        <f t="shared" si="1"/>
        <v>2.8819999999999997</v>
      </c>
      <c r="G21">
        <f t="shared" si="0"/>
        <v>2.9319999999999995</v>
      </c>
    </row>
    <row r="22" spans="1:7" x14ac:dyDescent="0.3">
      <c r="A22">
        <v>20</v>
      </c>
      <c r="F22">
        <f t="shared" si="1"/>
        <v>2.9319999999999995</v>
      </c>
      <c r="G22">
        <f t="shared" si="0"/>
        <v>2.9319999999999995</v>
      </c>
    </row>
    <row r="23" spans="1:7" x14ac:dyDescent="0.3">
      <c r="A23">
        <v>21</v>
      </c>
      <c r="F23">
        <f t="shared" si="1"/>
        <v>2.9319999999999995</v>
      </c>
      <c r="G23">
        <f t="shared" si="0"/>
        <v>2.9319999999999995</v>
      </c>
    </row>
    <row r="24" spans="1:7" x14ac:dyDescent="0.3">
      <c r="A24">
        <v>22</v>
      </c>
      <c r="F24">
        <f t="shared" si="1"/>
        <v>2.9319999999999995</v>
      </c>
      <c r="G24">
        <f t="shared" si="0"/>
        <v>2.9319999999999995</v>
      </c>
    </row>
    <row r="25" spans="1:7" x14ac:dyDescent="0.3">
      <c r="A25">
        <v>23</v>
      </c>
      <c r="F25">
        <f t="shared" si="1"/>
        <v>2.9319999999999995</v>
      </c>
      <c r="G25">
        <f t="shared" si="0"/>
        <v>2.9319999999999995</v>
      </c>
    </row>
    <row r="26" spans="1:7" x14ac:dyDescent="0.3">
      <c r="A26">
        <v>24</v>
      </c>
      <c r="F26">
        <f t="shared" si="1"/>
        <v>2.9319999999999995</v>
      </c>
      <c r="G26">
        <f t="shared" si="0"/>
        <v>2.9319999999999995</v>
      </c>
    </row>
    <row r="27" spans="1:7" x14ac:dyDescent="0.3">
      <c r="A27">
        <v>25</v>
      </c>
      <c r="F27">
        <f t="shared" si="1"/>
        <v>2.9319999999999995</v>
      </c>
      <c r="G27">
        <f t="shared" si="0"/>
        <v>2.9319999999999995</v>
      </c>
    </row>
    <row r="28" spans="1:7" x14ac:dyDescent="0.3">
      <c r="G28">
        <f t="shared" si="0"/>
        <v>0</v>
      </c>
    </row>
    <row r="40" spans="8:15" x14ac:dyDescent="0.3">
      <c r="I40" s="21">
        <v>1</v>
      </c>
      <c r="J40" s="19" t="s">
        <v>7</v>
      </c>
      <c r="K40" s="19" t="s">
        <v>8</v>
      </c>
      <c r="L40" s="19" t="s">
        <v>44</v>
      </c>
      <c r="M40" s="19">
        <v>2E+19</v>
      </c>
      <c r="N40" s="22">
        <v>150</v>
      </c>
    </row>
    <row r="41" spans="8:15" x14ac:dyDescent="0.3">
      <c r="I41" s="23">
        <v>2</v>
      </c>
      <c r="J41" s="19" t="s">
        <v>9</v>
      </c>
      <c r="K41" s="19" t="s">
        <v>8</v>
      </c>
      <c r="L41" s="19" t="s">
        <v>44</v>
      </c>
      <c r="M41" s="19">
        <v>2E+19</v>
      </c>
      <c r="N41" s="22">
        <v>500</v>
      </c>
    </row>
    <row r="42" spans="8:15" x14ac:dyDescent="0.3">
      <c r="I42" s="23">
        <v>3</v>
      </c>
      <c r="J42" s="19" t="s">
        <v>22</v>
      </c>
      <c r="K42" s="19" t="s">
        <v>11</v>
      </c>
      <c r="L42" s="19" t="s">
        <v>43</v>
      </c>
      <c r="M42" s="19">
        <v>6E+16</v>
      </c>
      <c r="N42" s="22">
        <v>3</v>
      </c>
    </row>
    <row r="43" spans="8:15" x14ac:dyDescent="0.3">
      <c r="I43" s="23">
        <v>4</v>
      </c>
      <c r="J43" s="19" t="s">
        <v>20</v>
      </c>
      <c r="K43" s="19" t="s">
        <v>11</v>
      </c>
      <c r="L43" s="19" t="s">
        <v>43</v>
      </c>
      <c r="M43" s="19">
        <v>6E+16</v>
      </c>
      <c r="N43" s="22">
        <v>3</v>
      </c>
    </row>
    <row r="44" spans="8:15" x14ac:dyDescent="0.3">
      <c r="I44" s="23">
        <v>5</v>
      </c>
      <c r="J44" s="19" t="s">
        <v>21</v>
      </c>
      <c r="K44" s="19" t="s">
        <v>11</v>
      </c>
      <c r="L44" s="19" t="s">
        <v>43</v>
      </c>
      <c r="M44" s="19">
        <v>6E+16</v>
      </c>
      <c r="N44" s="22">
        <v>3</v>
      </c>
    </row>
    <row r="45" spans="8:15" x14ac:dyDescent="0.3">
      <c r="I45" s="26">
        <v>6</v>
      </c>
      <c r="J45" s="17" t="s">
        <v>23</v>
      </c>
      <c r="K45" s="17" t="s">
        <v>11</v>
      </c>
      <c r="L45" s="17" t="s">
        <v>43</v>
      </c>
      <c r="M45" s="17">
        <v>6E+16</v>
      </c>
      <c r="N45" s="18">
        <v>3</v>
      </c>
    </row>
    <row r="46" spans="8:15" x14ac:dyDescent="0.3">
      <c r="H46" s="11"/>
      <c r="I46" s="19">
        <v>7</v>
      </c>
      <c r="J46" s="19" t="s">
        <v>7</v>
      </c>
      <c r="K46" s="19" t="s">
        <v>8</v>
      </c>
      <c r="L46" s="19" t="s">
        <v>45</v>
      </c>
      <c r="M46" s="19" t="s">
        <v>15</v>
      </c>
      <c r="N46" s="19">
        <v>430</v>
      </c>
      <c r="O46" s="12"/>
    </row>
    <row r="47" spans="8:15" x14ac:dyDescent="0.3">
      <c r="H47" s="11"/>
      <c r="I47" s="19">
        <v>8</v>
      </c>
      <c r="J47" s="19" t="s">
        <v>7</v>
      </c>
      <c r="K47" s="19" t="s">
        <v>17</v>
      </c>
      <c r="L47" s="19" t="s">
        <v>46</v>
      </c>
      <c r="M47" s="19">
        <v>0</v>
      </c>
      <c r="N47" s="19">
        <v>370</v>
      </c>
      <c r="O47" s="12"/>
    </row>
    <row r="48" spans="8:15" x14ac:dyDescent="0.3">
      <c r="H48" s="11"/>
      <c r="I48" s="19">
        <v>9</v>
      </c>
      <c r="J48" s="19" t="s">
        <v>23</v>
      </c>
      <c r="K48" s="19" t="s">
        <v>17</v>
      </c>
      <c r="L48" s="19" t="s">
        <v>43</v>
      </c>
      <c r="M48" s="19">
        <v>0</v>
      </c>
      <c r="N48" s="19">
        <v>3</v>
      </c>
      <c r="O48" s="12"/>
    </row>
    <row r="49" spans="7:16" x14ac:dyDescent="0.3">
      <c r="H49" s="11"/>
      <c r="I49" s="19">
        <v>10</v>
      </c>
      <c r="J49" s="19" t="s">
        <v>21</v>
      </c>
      <c r="K49" s="19" t="s">
        <v>17</v>
      </c>
      <c r="L49" s="19" t="s">
        <v>43</v>
      </c>
      <c r="M49" s="19">
        <v>0</v>
      </c>
      <c r="N49" s="19">
        <v>3</v>
      </c>
      <c r="O49" s="12"/>
    </row>
    <row r="50" spans="7:16" x14ac:dyDescent="0.3">
      <c r="H50" s="11"/>
      <c r="I50" s="19">
        <v>11</v>
      </c>
      <c r="J50" s="19" t="s">
        <v>20</v>
      </c>
      <c r="K50" s="19" t="s">
        <v>17</v>
      </c>
      <c r="L50" s="19" t="s">
        <v>43</v>
      </c>
      <c r="M50" s="19">
        <v>0</v>
      </c>
      <c r="N50" s="19">
        <v>3</v>
      </c>
      <c r="O50" s="12"/>
    </row>
    <row r="51" spans="7:16" x14ac:dyDescent="0.3">
      <c r="H51" s="11"/>
      <c r="I51" s="19">
        <v>12</v>
      </c>
      <c r="J51" s="19" t="s">
        <v>22</v>
      </c>
      <c r="K51" s="19" t="s">
        <v>17</v>
      </c>
      <c r="L51" s="19" t="s">
        <v>43</v>
      </c>
      <c r="M51" s="19">
        <v>0</v>
      </c>
      <c r="N51" s="19">
        <v>3</v>
      </c>
      <c r="O51" s="12"/>
    </row>
    <row r="52" spans="7:16" x14ac:dyDescent="0.3">
      <c r="H52" s="11"/>
      <c r="I52" s="20">
        <v>13</v>
      </c>
      <c r="J52" s="19" t="s">
        <v>18</v>
      </c>
      <c r="K52" s="19" t="s">
        <v>11</v>
      </c>
      <c r="L52" s="19" t="s">
        <v>47</v>
      </c>
      <c r="M52" s="19">
        <v>5E+17</v>
      </c>
      <c r="N52" s="19">
        <v>30</v>
      </c>
      <c r="O52" s="12"/>
    </row>
    <row r="53" spans="7:16" x14ac:dyDescent="0.3">
      <c r="H53" s="11"/>
      <c r="I53" s="19">
        <v>14</v>
      </c>
      <c r="J53" s="19" t="s">
        <v>18</v>
      </c>
      <c r="K53" s="19" t="s">
        <v>17</v>
      </c>
      <c r="L53" s="19" t="s">
        <v>48</v>
      </c>
      <c r="M53" s="19">
        <v>0</v>
      </c>
      <c r="N53" s="19">
        <v>60</v>
      </c>
      <c r="O53" s="12"/>
    </row>
    <row r="54" spans="7:16" x14ac:dyDescent="0.3">
      <c r="H54" s="11"/>
      <c r="I54" s="19">
        <v>15</v>
      </c>
      <c r="J54" s="19" t="s">
        <v>18</v>
      </c>
      <c r="K54" s="19" t="s">
        <v>8</v>
      </c>
      <c r="L54" s="19" t="s">
        <v>47</v>
      </c>
      <c r="M54" s="19">
        <v>1.5E+18</v>
      </c>
      <c r="N54" s="19">
        <v>30</v>
      </c>
      <c r="O54" s="12"/>
    </row>
    <row r="55" spans="7:16" x14ac:dyDescent="0.3">
      <c r="H55" s="11"/>
      <c r="I55" s="19">
        <v>16</v>
      </c>
      <c r="J55" s="19" t="s">
        <v>18</v>
      </c>
      <c r="K55" s="19" t="s">
        <v>17</v>
      </c>
      <c r="L55" s="19" t="s">
        <v>49</v>
      </c>
      <c r="M55" s="19">
        <v>0</v>
      </c>
      <c r="N55" s="19">
        <v>88</v>
      </c>
      <c r="O55" s="12"/>
    </row>
    <row r="56" spans="7:16" x14ac:dyDescent="0.3">
      <c r="H56" s="11"/>
      <c r="I56" s="20">
        <v>17</v>
      </c>
      <c r="J56" s="19" t="s">
        <v>18</v>
      </c>
      <c r="K56" s="19" t="s">
        <v>16</v>
      </c>
      <c r="L56" s="19" t="s">
        <v>44</v>
      </c>
      <c r="M56" s="19">
        <v>1E+19</v>
      </c>
      <c r="N56" s="19">
        <v>200</v>
      </c>
      <c r="O56" s="12"/>
    </row>
    <row r="57" spans="7:16" x14ac:dyDescent="0.3">
      <c r="G57" s="11"/>
      <c r="H57" s="15"/>
      <c r="I57" s="25">
        <v>18</v>
      </c>
      <c r="J57" s="19" t="s">
        <v>9</v>
      </c>
      <c r="K57" s="19" t="s">
        <v>16</v>
      </c>
      <c r="L57" s="19" t="s">
        <v>44</v>
      </c>
      <c r="M57" s="19">
        <v>1E+19</v>
      </c>
      <c r="N57" s="19">
        <v>1000</v>
      </c>
      <c r="O57" s="15"/>
      <c r="P57" s="12"/>
    </row>
    <row r="58" spans="7:16" x14ac:dyDescent="0.3">
      <c r="G58" s="11"/>
      <c r="H58" s="15"/>
      <c r="I58" s="19">
        <v>19</v>
      </c>
      <c r="J58" s="19" t="s">
        <v>9</v>
      </c>
      <c r="K58" s="19" t="s">
        <v>17</v>
      </c>
      <c r="L58" s="19" t="s">
        <v>50</v>
      </c>
      <c r="M58" s="19">
        <v>0</v>
      </c>
      <c r="N58" s="19">
        <v>50</v>
      </c>
      <c r="O58" s="15"/>
      <c r="P58" s="1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D87B-42A5-41FD-8B1C-CD5FCD4A517D}">
  <dimension ref="A1:R66"/>
  <sheetViews>
    <sheetView tabSelected="1" zoomScale="70" zoomScaleNormal="70" workbookViewId="0">
      <selection activeCell="M10" sqref="M10"/>
    </sheetView>
  </sheetViews>
  <sheetFormatPr defaultRowHeight="14" x14ac:dyDescent="0.3"/>
  <cols>
    <col min="11" max="11" width="15.33203125" customWidth="1"/>
    <col min="13" max="13" width="17.6640625" customWidth="1"/>
  </cols>
  <sheetData>
    <row r="1" spans="1:7" x14ac:dyDescent="0.3">
      <c r="A1" t="s">
        <v>51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s="2">
        <v>1</v>
      </c>
      <c r="B3" t="s">
        <v>7</v>
      </c>
      <c r="C3" t="s">
        <v>8</v>
      </c>
      <c r="D3" s="1">
        <v>2E+19</v>
      </c>
      <c r="E3">
        <v>150</v>
      </c>
      <c r="F3">
        <v>0</v>
      </c>
      <c r="G3">
        <f>F3+E3/1000</f>
        <v>0.15</v>
      </c>
    </row>
    <row r="4" spans="1:7" x14ac:dyDescent="0.3">
      <c r="A4">
        <v>2</v>
      </c>
      <c r="B4" t="s">
        <v>9</v>
      </c>
      <c r="C4" t="s">
        <v>8</v>
      </c>
      <c r="D4" s="1">
        <v>2E+19</v>
      </c>
      <c r="E4">
        <v>500</v>
      </c>
      <c r="F4">
        <f>G3</f>
        <v>0.15</v>
      </c>
      <c r="G4">
        <f t="shared" ref="G4:G28" si="0">F4+E4/1000</f>
        <v>0.65</v>
      </c>
    </row>
    <row r="5" spans="1:7" x14ac:dyDescent="0.3">
      <c r="A5">
        <v>3</v>
      </c>
      <c r="B5" t="s">
        <v>22</v>
      </c>
      <c r="C5" t="s">
        <v>11</v>
      </c>
      <c r="D5" s="1">
        <v>6E+16</v>
      </c>
      <c r="E5">
        <v>3</v>
      </c>
      <c r="F5">
        <f t="shared" ref="F5:F27" si="1">G4</f>
        <v>0.65</v>
      </c>
      <c r="G5">
        <f t="shared" si="0"/>
        <v>0.65300000000000002</v>
      </c>
    </row>
    <row r="6" spans="1:7" x14ac:dyDescent="0.3">
      <c r="A6">
        <v>4</v>
      </c>
      <c r="B6" t="s">
        <v>20</v>
      </c>
      <c r="C6" t="s">
        <v>11</v>
      </c>
      <c r="D6" s="1">
        <v>6E+16</v>
      </c>
      <c r="E6">
        <v>3</v>
      </c>
      <c r="F6">
        <f t="shared" si="1"/>
        <v>0.65300000000000002</v>
      </c>
      <c r="G6">
        <f t="shared" si="0"/>
        <v>0.65600000000000003</v>
      </c>
    </row>
    <row r="7" spans="1:7" x14ac:dyDescent="0.3">
      <c r="A7">
        <v>5</v>
      </c>
      <c r="B7" t="s">
        <v>21</v>
      </c>
      <c r="C7" t="s">
        <v>11</v>
      </c>
      <c r="D7" s="1">
        <v>6E+16</v>
      </c>
      <c r="E7">
        <v>3</v>
      </c>
      <c r="F7">
        <f t="shared" si="1"/>
        <v>0.65600000000000003</v>
      </c>
      <c r="G7">
        <f t="shared" si="0"/>
        <v>0.65900000000000003</v>
      </c>
    </row>
    <row r="8" spans="1:7" x14ac:dyDescent="0.3">
      <c r="A8">
        <v>6</v>
      </c>
      <c r="B8" t="s">
        <v>23</v>
      </c>
      <c r="C8" t="s">
        <v>11</v>
      </c>
      <c r="D8" s="1">
        <v>6E+16</v>
      </c>
      <c r="E8">
        <v>3</v>
      </c>
      <c r="F8">
        <f t="shared" si="1"/>
        <v>0.65900000000000003</v>
      </c>
      <c r="G8">
        <f t="shared" si="0"/>
        <v>0.66200000000000003</v>
      </c>
    </row>
    <row r="9" spans="1:7" x14ac:dyDescent="0.3">
      <c r="A9">
        <v>7</v>
      </c>
      <c r="B9" t="s">
        <v>7</v>
      </c>
      <c r="C9" t="s">
        <v>8</v>
      </c>
      <c r="D9" s="1" t="s">
        <v>15</v>
      </c>
      <c r="E9">
        <v>430</v>
      </c>
      <c r="F9">
        <f t="shared" si="1"/>
        <v>0.66200000000000003</v>
      </c>
      <c r="G9">
        <f t="shared" si="0"/>
        <v>1.0920000000000001</v>
      </c>
    </row>
    <row r="10" spans="1:7" x14ac:dyDescent="0.3">
      <c r="A10">
        <v>8</v>
      </c>
      <c r="B10" t="s">
        <v>7</v>
      </c>
      <c r="C10" t="s">
        <v>17</v>
      </c>
      <c r="D10" s="7">
        <v>0</v>
      </c>
      <c r="E10">
        <v>370</v>
      </c>
      <c r="F10">
        <f t="shared" si="1"/>
        <v>1.0920000000000001</v>
      </c>
      <c r="G10">
        <f t="shared" si="0"/>
        <v>1.4620000000000002</v>
      </c>
    </row>
    <row r="11" spans="1:7" x14ac:dyDescent="0.3">
      <c r="A11">
        <v>9</v>
      </c>
      <c r="B11" t="s">
        <v>23</v>
      </c>
      <c r="C11" t="s">
        <v>17</v>
      </c>
      <c r="D11" s="7">
        <v>0</v>
      </c>
      <c r="E11">
        <v>3</v>
      </c>
      <c r="F11">
        <f t="shared" si="1"/>
        <v>1.4620000000000002</v>
      </c>
      <c r="G11">
        <f t="shared" si="0"/>
        <v>1.4650000000000001</v>
      </c>
    </row>
    <row r="12" spans="1:7" x14ac:dyDescent="0.3">
      <c r="A12">
        <v>10</v>
      </c>
      <c r="B12" t="s">
        <v>21</v>
      </c>
      <c r="C12" t="s">
        <v>17</v>
      </c>
      <c r="D12" s="7">
        <v>0</v>
      </c>
      <c r="E12">
        <v>3</v>
      </c>
      <c r="F12">
        <f t="shared" si="1"/>
        <v>1.4650000000000001</v>
      </c>
      <c r="G12">
        <f t="shared" si="0"/>
        <v>1.468</v>
      </c>
    </row>
    <row r="13" spans="1:7" x14ac:dyDescent="0.3">
      <c r="A13">
        <v>11</v>
      </c>
      <c r="B13" t="s">
        <v>20</v>
      </c>
      <c r="C13" t="s">
        <v>17</v>
      </c>
      <c r="D13" s="7">
        <v>0</v>
      </c>
      <c r="E13">
        <v>3</v>
      </c>
      <c r="F13">
        <f t="shared" si="1"/>
        <v>1.468</v>
      </c>
      <c r="G13">
        <f t="shared" si="0"/>
        <v>1.4709999999999999</v>
      </c>
    </row>
    <row r="14" spans="1:7" x14ac:dyDescent="0.3">
      <c r="A14">
        <v>12</v>
      </c>
      <c r="B14" t="s">
        <v>22</v>
      </c>
      <c r="C14" t="s">
        <v>17</v>
      </c>
      <c r="D14" s="7">
        <v>0</v>
      </c>
      <c r="E14">
        <v>3</v>
      </c>
      <c r="F14">
        <f t="shared" si="1"/>
        <v>1.4709999999999999</v>
      </c>
      <c r="G14">
        <f t="shared" si="0"/>
        <v>1.4739999999999998</v>
      </c>
    </row>
    <row r="15" spans="1:7" x14ac:dyDescent="0.3">
      <c r="A15" s="3">
        <v>13</v>
      </c>
      <c r="B15" t="s">
        <v>18</v>
      </c>
      <c r="C15" t="s">
        <v>11</v>
      </c>
      <c r="D15" s="6">
        <v>5E+17</v>
      </c>
      <c r="E15">
        <v>30</v>
      </c>
      <c r="F15">
        <f t="shared" si="1"/>
        <v>1.4739999999999998</v>
      </c>
      <c r="G15">
        <f t="shared" si="0"/>
        <v>1.5039999999999998</v>
      </c>
    </row>
    <row r="16" spans="1:7" x14ac:dyDescent="0.3">
      <c r="A16" s="2">
        <v>14</v>
      </c>
      <c r="B16" t="s">
        <v>18</v>
      </c>
      <c r="C16" t="s">
        <v>17</v>
      </c>
      <c r="D16" s="7">
        <v>0</v>
      </c>
      <c r="E16">
        <v>60</v>
      </c>
      <c r="F16">
        <f t="shared" si="1"/>
        <v>1.5039999999999998</v>
      </c>
      <c r="G16">
        <f t="shared" si="0"/>
        <v>1.5639999999999998</v>
      </c>
    </row>
    <row r="17" spans="1:7" x14ac:dyDescent="0.3">
      <c r="A17">
        <v>15</v>
      </c>
      <c r="B17" t="s">
        <v>18</v>
      </c>
      <c r="C17" t="s">
        <v>8</v>
      </c>
      <c r="D17" s="6">
        <v>1.5E+18</v>
      </c>
      <c r="E17">
        <v>30</v>
      </c>
      <c r="F17">
        <f t="shared" si="1"/>
        <v>1.5639999999999998</v>
      </c>
      <c r="G17">
        <f t="shared" si="0"/>
        <v>1.5939999999999999</v>
      </c>
    </row>
    <row r="18" spans="1:7" x14ac:dyDescent="0.3">
      <c r="A18">
        <v>16</v>
      </c>
      <c r="B18" t="s">
        <v>18</v>
      </c>
      <c r="C18" t="s">
        <v>17</v>
      </c>
      <c r="D18" s="7">
        <v>0</v>
      </c>
      <c r="E18">
        <v>88</v>
      </c>
      <c r="F18">
        <f t="shared" si="1"/>
        <v>1.5939999999999999</v>
      </c>
      <c r="G18">
        <f t="shared" si="0"/>
        <v>1.6819999999999999</v>
      </c>
    </row>
    <row r="19" spans="1:7" x14ac:dyDescent="0.3">
      <c r="A19" s="3">
        <v>17</v>
      </c>
      <c r="B19" t="s">
        <v>18</v>
      </c>
      <c r="C19" t="s">
        <v>16</v>
      </c>
      <c r="D19" s="5">
        <v>1E+19</v>
      </c>
      <c r="E19">
        <v>200</v>
      </c>
      <c r="F19">
        <f t="shared" si="1"/>
        <v>1.6819999999999999</v>
      </c>
      <c r="G19">
        <f t="shared" si="0"/>
        <v>1.8819999999999999</v>
      </c>
    </row>
    <row r="20" spans="1:7" x14ac:dyDescent="0.3">
      <c r="A20" s="2">
        <v>18</v>
      </c>
      <c r="B20" t="s">
        <v>9</v>
      </c>
      <c r="C20" t="s">
        <v>16</v>
      </c>
      <c r="D20" s="5">
        <v>1E+19</v>
      </c>
      <c r="E20">
        <v>1000</v>
      </c>
      <c r="F20">
        <f t="shared" si="1"/>
        <v>1.8819999999999999</v>
      </c>
      <c r="G20">
        <f t="shared" si="0"/>
        <v>2.8819999999999997</v>
      </c>
    </row>
    <row r="21" spans="1:7" x14ac:dyDescent="0.3">
      <c r="A21">
        <v>19</v>
      </c>
      <c r="B21" t="s">
        <v>9</v>
      </c>
      <c r="C21" t="s">
        <v>17</v>
      </c>
      <c r="D21" s="7">
        <v>0</v>
      </c>
      <c r="E21">
        <v>50</v>
      </c>
      <c r="F21">
        <f t="shared" si="1"/>
        <v>2.8819999999999997</v>
      </c>
      <c r="G21">
        <f t="shared" si="0"/>
        <v>2.9319999999999995</v>
      </c>
    </row>
    <row r="22" spans="1:7" x14ac:dyDescent="0.3">
      <c r="A22">
        <v>20</v>
      </c>
      <c r="F22">
        <f t="shared" si="1"/>
        <v>2.9319999999999995</v>
      </c>
      <c r="G22">
        <f t="shared" si="0"/>
        <v>2.9319999999999995</v>
      </c>
    </row>
    <row r="23" spans="1:7" x14ac:dyDescent="0.3">
      <c r="A23">
        <v>21</v>
      </c>
      <c r="F23">
        <f t="shared" si="1"/>
        <v>2.9319999999999995</v>
      </c>
      <c r="G23">
        <f t="shared" si="0"/>
        <v>2.9319999999999995</v>
      </c>
    </row>
    <row r="24" spans="1:7" x14ac:dyDescent="0.3">
      <c r="A24">
        <v>22</v>
      </c>
      <c r="F24">
        <f t="shared" si="1"/>
        <v>2.9319999999999995</v>
      </c>
      <c r="G24">
        <f t="shared" si="0"/>
        <v>2.9319999999999995</v>
      </c>
    </row>
    <row r="25" spans="1:7" x14ac:dyDescent="0.3">
      <c r="A25">
        <v>23</v>
      </c>
      <c r="F25">
        <f t="shared" si="1"/>
        <v>2.9319999999999995</v>
      </c>
      <c r="G25">
        <f t="shared" si="0"/>
        <v>2.9319999999999995</v>
      </c>
    </row>
    <row r="26" spans="1:7" x14ac:dyDescent="0.3">
      <c r="A26">
        <v>24</v>
      </c>
      <c r="F26">
        <f t="shared" si="1"/>
        <v>2.9319999999999995</v>
      </c>
      <c r="G26">
        <f t="shared" si="0"/>
        <v>2.9319999999999995</v>
      </c>
    </row>
    <row r="27" spans="1:7" x14ac:dyDescent="0.3">
      <c r="A27">
        <v>25</v>
      </c>
      <c r="F27">
        <f t="shared" si="1"/>
        <v>2.9319999999999995</v>
      </c>
      <c r="G27">
        <f t="shared" si="0"/>
        <v>2.9319999999999995</v>
      </c>
    </row>
    <row r="28" spans="1:7" x14ac:dyDescent="0.3">
      <c r="G28">
        <f t="shared" si="0"/>
        <v>0</v>
      </c>
    </row>
    <row r="46" spans="9:16" x14ac:dyDescent="0.3">
      <c r="I46" s="16"/>
      <c r="J46" s="16"/>
      <c r="K46" s="16"/>
      <c r="L46" s="16"/>
      <c r="M46" s="16"/>
      <c r="N46" s="16"/>
      <c r="O46" s="16"/>
      <c r="P46" s="16"/>
    </row>
    <row r="47" spans="9:16" x14ac:dyDescent="0.3">
      <c r="I47" s="16"/>
      <c r="J47" s="23">
        <v>1</v>
      </c>
      <c r="K47" s="19" t="s">
        <v>7</v>
      </c>
      <c r="L47" s="19" t="s">
        <v>8</v>
      </c>
      <c r="M47" s="19" t="s">
        <v>44</v>
      </c>
      <c r="N47" s="19">
        <v>2E+19</v>
      </c>
      <c r="O47" s="22">
        <v>150</v>
      </c>
      <c r="P47" s="16"/>
    </row>
    <row r="48" spans="9:16" x14ac:dyDescent="0.3">
      <c r="I48" s="16"/>
      <c r="J48" s="23">
        <v>2</v>
      </c>
      <c r="K48" s="19" t="s">
        <v>9</v>
      </c>
      <c r="L48" s="19" t="s">
        <v>8</v>
      </c>
      <c r="M48" s="19" t="s">
        <v>44</v>
      </c>
      <c r="N48" s="19">
        <v>2E+19</v>
      </c>
      <c r="O48" s="22">
        <v>500</v>
      </c>
      <c r="P48" s="16"/>
    </row>
    <row r="49" spans="7:18" x14ac:dyDescent="0.3">
      <c r="I49" s="16"/>
      <c r="J49" s="23">
        <v>3</v>
      </c>
      <c r="K49" s="19" t="s">
        <v>22</v>
      </c>
      <c r="L49" s="19" t="s">
        <v>11</v>
      </c>
      <c r="M49" s="19" t="s">
        <v>43</v>
      </c>
      <c r="N49" s="19">
        <v>6E+16</v>
      </c>
      <c r="O49" s="22">
        <v>3</v>
      </c>
      <c r="P49" s="16"/>
    </row>
    <row r="50" spans="7:18" x14ac:dyDescent="0.3">
      <c r="I50" s="16"/>
      <c r="J50" s="23">
        <v>4</v>
      </c>
      <c r="K50" s="19" t="s">
        <v>20</v>
      </c>
      <c r="L50" s="19" t="s">
        <v>11</v>
      </c>
      <c r="M50" s="19" t="s">
        <v>43</v>
      </c>
      <c r="N50" s="19">
        <v>6E+16</v>
      </c>
      <c r="O50" s="22">
        <v>3</v>
      </c>
      <c r="P50" s="16"/>
    </row>
    <row r="51" spans="7:18" x14ac:dyDescent="0.3">
      <c r="I51" s="16"/>
      <c r="J51" s="23">
        <v>5</v>
      </c>
      <c r="K51" s="19" t="s">
        <v>21</v>
      </c>
      <c r="L51" s="19" t="s">
        <v>11</v>
      </c>
      <c r="M51" s="19" t="s">
        <v>43</v>
      </c>
      <c r="N51" s="19">
        <v>6E+16</v>
      </c>
      <c r="O51" s="22">
        <v>3</v>
      </c>
      <c r="P51" s="16"/>
    </row>
    <row r="52" spans="7:18" x14ac:dyDescent="0.3">
      <c r="I52" s="16"/>
      <c r="J52" s="23">
        <v>6</v>
      </c>
      <c r="K52" s="19" t="s">
        <v>23</v>
      </c>
      <c r="L52" s="19" t="s">
        <v>11</v>
      </c>
      <c r="M52" s="19" t="s">
        <v>43</v>
      </c>
      <c r="N52" s="19">
        <v>6E+16</v>
      </c>
      <c r="O52" s="22">
        <v>3</v>
      </c>
      <c r="P52" s="16"/>
    </row>
    <row r="53" spans="7:18" x14ac:dyDescent="0.3">
      <c r="I53" s="16"/>
      <c r="J53" s="26">
        <v>7</v>
      </c>
      <c r="K53" s="17" t="s">
        <v>7</v>
      </c>
      <c r="L53" s="17" t="s">
        <v>8</v>
      </c>
      <c r="M53" s="17" t="s">
        <v>45</v>
      </c>
      <c r="N53" s="17" t="s">
        <v>15</v>
      </c>
      <c r="O53" s="18">
        <v>430</v>
      </c>
      <c r="P53" s="16"/>
    </row>
    <row r="54" spans="7:18" x14ac:dyDescent="0.3">
      <c r="I54" s="23"/>
      <c r="J54" s="19">
        <v>8</v>
      </c>
      <c r="K54" s="19" t="s">
        <v>7</v>
      </c>
      <c r="L54" s="19" t="s">
        <v>17</v>
      </c>
      <c r="M54" s="19" t="s">
        <v>46</v>
      </c>
      <c r="N54" s="19">
        <v>0</v>
      </c>
      <c r="O54" s="19">
        <v>370</v>
      </c>
      <c r="P54" s="22"/>
    </row>
    <row r="55" spans="7:18" x14ac:dyDescent="0.3">
      <c r="I55" s="23"/>
      <c r="J55" s="19">
        <v>9</v>
      </c>
      <c r="K55" s="19" t="s">
        <v>23</v>
      </c>
      <c r="L55" s="19" t="s">
        <v>17</v>
      </c>
      <c r="M55" s="19" t="s">
        <v>43</v>
      </c>
      <c r="N55" s="19">
        <v>0</v>
      </c>
      <c r="O55" s="19">
        <v>3</v>
      </c>
      <c r="P55" s="22"/>
    </row>
    <row r="56" spans="7:18" x14ac:dyDescent="0.3">
      <c r="I56" s="23"/>
      <c r="J56" s="19">
        <v>10</v>
      </c>
      <c r="K56" s="19" t="s">
        <v>21</v>
      </c>
      <c r="L56" s="19" t="s">
        <v>17</v>
      </c>
      <c r="M56" s="19" t="s">
        <v>43</v>
      </c>
      <c r="N56" s="19">
        <v>0</v>
      </c>
      <c r="O56" s="19">
        <v>3</v>
      </c>
      <c r="P56" s="22"/>
    </row>
    <row r="57" spans="7:18" x14ac:dyDescent="0.3">
      <c r="I57" s="23"/>
      <c r="J57" s="19">
        <v>11</v>
      </c>
      <c r="K57" s="19" t="s">
        <v>20</v>
      </c>
      <c r="L57" s="19" t="s">
        <v>17</v>
      </c>
      <c r="M57" s="19" t="s">
        <v>43</v>
      </c>
      <c r="N57" s="19">
        <v>0</v>
      </c>
      <c r="O57" s="19">
        <v>3</v>
      </c>
      <c r="P57" s="22"/>
    </row>
    <row r="58" spans="7:18" x14ac:dyDescent="0.3">
      <c r="I58" s="23"/>
      <c r="J58" s="19">
        <v>12</v>
      </c>
      <c r="K58" s="19" t="s">
        <v>22</v>
      </c>
      <c r="L58" s="19" t="s">
        <v>17</v>
      </c>
      <c r="M58" s="19" t="s">
        <v>43</v>
      </c>
      <c r="N58" s="19">
        <v>0</v>
      </c>
      <c r="O58" s="19">
        <v>3</v>
      </c>
      <c r="P58" s="22"/>
    </row>
    <row r="59" spans="7:18" x14ac:dyDescent="0.3">
      <c r="I59" s="26"/>
      <c r="J59" s="17">
        <v>13</v>
      </c>
      <c r="K59" s="17" t="s">
        <v>18</v>
      </c>
      <c r="L59" s="17" t="s">
        <v>11</v>
      </c>
      <c r="M59" s="17" t="s">
        <v>47</v>
      </c>
      <c r="N59" s="17">
        <v>5E+17</v>
      </c>
      <c r="O59" s="17">
        <v>30</v>
      </c>
      <c r="P59" s="18"/>
    </row>
    <row r="60" spans="7:18" x14ac:dyDescent="0.3">
      <c r="H60" s="11"/>
      <c r="I60" s="19"/>
      <c r="J60" s="19">
        <v>14</v>
      </c>
      <c r="K60" s="19" t="s">
        <v>18</v>
      </c>
      <c r="L60" s="19" t="s">
        <v>17</v>
      </c>
      <c r="M60" s="19" t="s">
        <v>48</v>
      </c>
      <c r="N60" s="19">
        <v>0</v>
      </c>
      <c r="O60" s="19">
        <v>60</v>
      </c>
      <c r="P60" s="19"/>
      <c r="Q60" s="12"/>
    </row>
    <row r="61" spans="7:18" x14ac:dyDescent="0.3">
      <c r="H61" s="11"/>
      <c r="I61" s="19"/>
      <c r="J61" s="19">
        <v>15</v>
      </c>
      <c r="K61" s="19" t="s">
        <v>18</v>
      </c>
      <c r="L61" s="19" t="s">
        <v>8</v>
      </c>
      <c r="M61" s="19" t="s">
        <v>47</v>
      </c>
      <c r="N61" s="19">
        <v>1.5E+18</v>
      </c>
      <c r="O61" s="19">
        <v>30</v>
      </c>
      <c r="P61" s="19"/>
      <c r="Q61" s="12"/>
    </row>
    <row r="62" spans="7:18" x14ac:dyDescent="0.3">
      <c r="H62" s="11"/>
      <c r="I62" s="19"/>
      <c r="J62" s="19">
        <v>16</v>
      </c>
      <c r="K62" s="19" t="s">
        <v>18</v>
      </c>
      <c r="L62" s="19" t="s">
        <v>17</v>
      </c>
      <c r="M62" s="19" t="s">
        <v>49</v>
      </c>
      <c r="N62" s="19">
        <v>0</v>
      </c>
      <c r="O62" s="19">
        <v>88</v>
      </c>
      <c r="P62" s="19"/>
      <c r="Q62" s="12"/>
    </row>
    <row r="63" spans="7:18" x14ac:dyDescent="0.3">
      <c r="H63" s="13"/>
      <c r="I63" s="17"/>
      <c r="J63" s="17">
        <v>17</v>
      </c>
      <c r="K63" s="17" t="s">
        <v>18</v>
      </c>
      <c r="L63" s="17" t="s">
        <v>16</v>
      </c>
      <c r="M63" s="17" t="s">
        <v>44</v>
      </c>
      <c r="N63" s="17">
        <v>1E+19</v>
      </c>
      <c r="O63" s="17">
        <v>200</v>
      </c>
      <c r="P63" s="17"/>
      <c r="Q63" s="14"/>
    </row>
    <row r="64" spans="7:18" x14ac:dyDescent="0.3">
      <c r="G64" s="11"/>
      <c r="H64" s="15"/>
      <c r="I64" s="19"/>
      <c r="J64" s="19">
        <v>18</v>
      </c>
      <c r="K64" s="19" t="s">
        <v>9</v>
      </c>
      <c r="L64" s="19" t="s">
        <v>16</v>
      </c>
      <c r="M64" s="19" t="s">
        <v>44</v>
      </c>
      <c r="N64" s="19">
        <v>1E+19</v>
      </c>
      <c r="O64" s="19">
        <v>1000</v>
      </c>
      <c r="P64" s="19"/>
      <c r="Q64" s="15"/>
      <c r="R64" s="12"/>
    </row>
    <row r="65" spans="7:18" x14ac:dyDescent="0.3">
      <c r="G65" s="11"/>
      <c r="H65" s="15"/>
      <c r="I65" s="19"/>
      <c r="J65" s="19">
        <v>19</v>
      </c>
      <c r="K65" s="19" t="s">
        <v>9</v>
      </c>
      <c r="L65" s="19" t="s">
        <v>17</v>
      </c>
      <c r="M65" s="19" t="s">
        <v>50</v>
      </c>
      <c r="N65" s="19">
        <v>0</v>
      </c>
      <c r="O65" s="19">
        <v>50</v>
      </c>
      <c r="P65" s="19"/>
      <c r="Q65" s="15"/>
      <c r="R65" s="12"/>
    </row>
    <row r="66" spans="7:18" x14ac:dyDescent="0.3">
      <c r="I66" s="16"/>
      <c r="J66" s="16"/>
      <c r="K66" s="16"/>
      <c r="L66" s="16"/>
      <c r="M66" s="16"/>
      <c r="N66" s="16"/>
      <c r="O66" s="16"/>
      <c r="P66" s="16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336AA73AA758A14091FBA0AA7D49E812" ma:contentTypeVersion="11" ma:contentTypeDescription="新建文档。" ma:contentTypeScope="" ma:versionID="3cd0de356371a07b79a1135491b518d6">
  <xsd:schema xmlns:xsd="http://www.w3.org/2001/XMLSchema" xmlns:xs="http://www.w3.org/2001/XMLSchema" xmlns:p="http://schemas.microsoft.com/office/2006/metadata/properties" xmlns:ns3="0ad701f8-7ec1-4a9f-bdfe-152b3782ab1c" targetNamespace="http://schemas.microsoft.com/office/2006/metadata/properties" ma:root="true" ma:fieldsID="c7c3956783a778470d92a409af5c76f1" ns3:_="">
    <xsd:import namespace="0ad701f8-7ec1-4a9f-bdfe-152b3782ab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701f8-7ec1-4a9f-bdfe-152b3782a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74026-B7FE-4A1C-800E-9C3D5745A4BE}">
  <ds:schemaRefs>
    <ds:schemaRef ds:uri="0ad701f8-7ec1-4a9f-bdfe-152b3782ab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304C5C-C740-48A1-8E54-1A2BDC4A8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18E87D-C182-4B30-9F33-62C527FD7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701f8-7ec1-4a9f-bdfe-152b3782a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2023-05-15T02:26:33Z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0x010100336AA73AA758A14091FBA0AA7D49E812</vt:lpwstr>
  </property>
</Properties>
</file>