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tabRatio="753" activeTab="3"/>
  </bookViews>
  <sheets>
    <sheet name="话费（不带票）" sheetId="1" r:id="rId1"/>
    <sheet name="话费(带票)" sheetId="12" r:id="rId2"/>
    <sheet name="流量(带票）" sheetId="2" r:id="rId3"/>
    <sheet name="影视会员（带票）" sheetId="3" r:id="rId4"/>
    <sheet name="摩拜骑行券（带票）" sheetId="5" r:id="rId5"/>
    <sheet name="音乐会员、阅读会员等（带票）" sheetId="6" r:id="rId6"/>
    <sheet name="加油卡（不带票）" sheetId="7" r:id="rId7"/>
    <sheet name="生活卡券（0税点普票）" sheetId="9" r:id="rId8"/>
  </sheets>
  <calcPr calcId="144525"/>
</workbook>
</file>

<file path=xl/sharedStrings.xml><?xml version="1.0" encoding="utf-8"?>
<sst xmlns="http://schemas.openxmlformats.org/spreadsheetml/2006/main" count="365" uniqueCount="129">
  <si>
    <t>序号</t>
  </si>
  <si>
    <t>产品名称</t>
  </si>
  <si>
    <t>规格</t>
  </si>
  <si>
    <t>面值（元）</t>
  </si>
  <si>
    <t>供货折扣%</t>
  </si>
  <si>
    <t>供货价格（元）</t>
  </si>
  <si>
    <t>常见说明与介绍</t>
  </si>
  <si>
    <t>中国移动话费</t>
  </si>
  <si>
    <t>30元</t>
  </si>
  <si>
    <t>问：话费充值支持哪些运营商？
答：支持中国移动、中国联通、中国电信三家运营商的号码。
问：话费充值长时间不到账怎么办？
答：月初、月末是充值高峰时段，到账可能出现延迟，若长时间不到账，请与客服联系反馈。客服电话：400-1050-580。
问：话费充值未到账、充值失败怎么办？
答：如遇充值高峰或者系统升级，会有个别订单失败，我们会及时为用户办理退款，款项会原路返回用户支付账户，请您及时查询账户信息。如有问题请及时与客服联系反馈。
问：充错号码怎么办？
答：话费充值成功无法退款，但充值号码若为空号或者过期号码，款项会退回原支付账户。</t>
  </si>
  <si>
    <t>50元</t>
  </si>
  <si>
    <t>100元</t>
  </si>
  <si>
    <t>200元</t>
  </si>
  <si>
    <t>300元</t>
  </si>
  <si>
    <t>500元</t>
  </si>
  <si>
    <t>中国联通话费</t>
  </si>
  <si>
    <t>中国电信话费</t>
  </si>
  <si>
    <t>广东移动慢充话费</t>
  </si>
  <si>
    <t>波动，9.3折左右</t>
  </si>
  <si>
    <t>/</t>
  </si>
  <si>
    <t>1、广东移动特惠话费介绍
（1）充值对象：限广东移动用户（清远除外）；
（2）使用范围：话费有效期1年，可以抵扣移动基本月租、流量费用、通话费用、短信费用等，不可抵扣增值业务及第三方业务费用（如来电显示、校讯通、SP、梦网类套餐、游戏充值等）；
（3）充值限制：每个号码每个月限充一次，请保证余额大于10元；欠费停机无法进行充值；
（4）注意事项：付款成功后无法修改充值号码，请务必填写正确的手机号码，如填写错误损失自行负责；
（5）到账时间：除系统问题外，正常工作日72小时内到账（节假日顺延至工作日充值），月初月底维护期间暂停充值。
2、为什么我的号码不能参加？
本活动限广东移动用户参加，每个号码每个月限充一次，请保证余额大于10元；欠费停机无法进行充值。
3、话费充值未到账怎么办？
充值高峰期可能出现延迟。根据运营商官方反馈高峰期可能延迟到账，此属正常范围，如有疑问，请致电客服4001050580。
4、充值异常问题，如何与客服联系？
答：若您在充值过程中出现未到账、充错号码、充值超时等问题，可以联系我司客服热线：4001050580，热线服务时间8:00~23:00，如遇充值高峰期，客服人员繁忙，可能等待时间较长，请您谅解。
5、如充值失败，什么时候退款？
若您本次充值不成功，则您此次支付的金额将在1-3个工作日原路退回；退款金额入账可能不会发送通知短信，请您及时留意支付账户进出账单，以便核实退款到账情况。
6、充值的时候，误充入其他号码怎么办？
虚拟产品一经提交充值，无法撤销或退款，以官方实际返回充值结果为准。请注意确认填写账号是否正确，一旦成功支付，系统将提交订单完成充值，无法退款退货。填错号码、随意填写导致充值到他人账号者，一经付款成功充值一律不予退款退货。
7、话费为何是以赠送的形式到账的呢？
特惠话费是以集团代付的形式充值的，所以是以赠送形式到账，但赠送话费一样可以用于扣月租、话费、套餐费、流量费等等，基本与正常话费无异的，感谢您的支持。
8、话费充值后能否提供发票？
特惠充值不提供发票，请知悉。</t>
  </si>
  <si>
    <t>运营商
（省份+运营商）</t>
  </si>
  <si>
    <t>包型</t>
  </si>
  <si>
    <t>中国移动</t>
  </si>
  <si>
    <t>100M</t>
  </si>
  <si>
    <t>问：流量充值支持哪些运营商？
答：支持中国移动、中国联通、中国电信三家运营商的号码。
问：流量充错号码怎么办？
答：流量充值成功无法退款。
问：充值的流量是否可以主副卡共享？
答：充值的流量是独账流量，主副卡不能共享。
问：我订购的流量怎么已收到短信，但实际还没到账？
答：由于运营商系统差异问题，少量客户会存在到账比短信慢的情况，，建议可登录网上营业厅进一步确认，如确认未到账，电话：4001050580。
常见说明：
问：我订购的流量套餐可以次月使用吗？
答：套餐当月有效，不能跨月使用。
具体不同流量包使用说明请以官网说明以准。
问：我订购了流量，我本身也有流量，那么优先消耗哪些流量？
答：根据运营商的规定：优先消耗订购流量，然后再进行套餐流量消耗。
问：流量充值未到账，充值失败怎么办？
答：如遇充值高峰或系统升级，会有个别订单失败，我们会及时为用户退款，款项会原路返回用户支付时所用的银行账号内，一般3-5个工作日到账，遇节假日顺延，请您及时查询账户信息。如有问题请及时向客服反馈。电话：4001050580。
问：流量充值长时间不到账怎么办？
答：月初、月末充值高峰时段，用户较多，到账时间可能有一定的延迟；若是长时间不到账，请向客服反馈。电话：4001050580。</t>
  </si>
  <si>
    <t>200M</t>
  </si>
  <si>
    <t>300M</t>
  </si>
  <si>
    <t>500M</t>
  </si>
  <si>
    <t>1G</t>
  </si>
  <si>
    <t>2G</t>
  </si>
  <si>
    <t>3G</t>
  </si>
  <si>
    <t>5G</t>
  </si>
  <si>
    <t>10G</t>
  </si>
  <si>
    <t>15G</t>
  </si>
  <si>
    <t>30G</t>
  </si>
  <si>
    <t>中国联通</t>
  </si>
  <si>
    <t>中国电信</t>
  </si>
  <si>
    <t>6G</t>
  </si>
  <si>
    <t>产品规格</t>
  </si>
  <si>
    <t>标准价（元）</t>
  </si>
  <si>
    <t>帐号类型</t>
  </si>
  <si>
    <t>适用平台</t>
  </si>
  <si>
    <t>爱奇艺黄金会员</t>
  </si>
  <si>
    <t>月卡</t>
  </si>
  <si>
    <t>手机号码</t>
  </si>
  <si>
    <t>手机、平板和电脑</t>
  </si>
  <si>
    <t>1、影视会员怎么充值？怎样使用？
答：芒果TV、爱奇艺、优酷、搜狐、腾讯视频VIP均为直充模式，用户充值前请您确认好充值账号信息（除腾讯视频VIP会员充值号码为QQ号码之外，其余影视会员均为手机号码），一旦您提交订单支付成功后，将立即为您提交的账号进行会员自动充值，到账时间约3~5分钟，如因充值人数较多情况下会有延迟，具体时间可咨询客服；虚拟充值产品订单一旦成功支付，系统将提交订单完成充值，无法退款退货。填错号码、随意填写导致充值到他人账号者，一经付款成功充值一律不予退款退货。影视会员成功充值后，即可凭借充值号码登录官方的影视渠道享受会员权益。
2、我充值的会员适用什么平台？
1）爱奇艺会员、优酷会员、搜狐会员适用于电脑、手机和平板，不适用于电视端，请注意。
2）芒果TV影视会员分为PC移动影视会员和全屏影视会员。请您确认好充值的会员类型。PC移动影视会员可尊享网页、手机、平板电脑端全部特权。全屏影视会员可独享TV端专属特权，尊享PC、移动端全部特权。
3）腾讯视频会员分为腾讯视频VIP和超级影视VIP。腾讯视频VIP适用于电脑、手机和平板，不适用于电视端，请注意。超级影视VIP适用于电脑、手机、平板和电视端。
3、会员的生效日期、失效日期、可使用期限如何查询？
答：想了解确切的使用期限等信息，请登录各影视平台官网的会员中心进行查询，相关的会员具体使用规则及限制条件以各平台官网为准。如有问题请联系客服，电话：400-1050-580 。
4、如果我已有还没到期的会员权益，还能继续购买吗？ 有芒果tv PC移动会员，是否能充值全屏会员？
答：可以的，会员有效期会自动叠加。
5、还没有视频官网账号，能充值吗？
答：可以。
芒果TV、爱奇艺、优酷、搜狐会为您提供一键注册、充值的服务，输入您的手机号成功购买后会收到一条账户密码短信，凭账号密码登陆官网，即可查询服务实际到账情况。
如果已经注册会员的用户，请填写该影视会员的手机号码进行充值；会员的有效期会自动叠加。
腾讯视频VIP的充值号码为QQ号码。如果没有QQ号码，请先申请注册后，再购买会员。
6、什么是腾讯体育会员和腾讯体育高级会员？
答：为了给大家提供更多体育赛事内容和权益，腾讯体育会员正式升级~
【腾讯体育高级会员】
坐拥NBA全部比赛、英超17-18赛季全部比赛、2017联合会杯、同时享受NHL、NCAA、国际篮联系列比赛。
除此之外还享有蓝光画质、免贴片广告、NBA英文原音解说、NBA观赛上帝视角等权益。
【腾讯体育会员】
可享受NBA一支球队全部比赛、英超17-18赛季全部比赛、2017联合会杯、同时享受NHL、NCAA、国际篮联系列比赛。
除此之外还享有蓝光画质、免贴片广告、NBA英文原音解说、NBA观赛上帝视角等权益。</t>
  </si>
  <si>
    <t>季卡</t>
  </si>
  <si>
    <t>半年卡</t>
  </si>
  <si>
    <t>年卡</t>
  </si>
  <si>
    <t>爱奇艺钻石会员</t>
  </si>
  <si>
    <r>
      <rPr>
        <sz val="11"/>
        <color theme="1"/>
        <rFont val="宋体"/>
        <charset val="134"/>
      </rPr>
      <t>手机、平板、电脑和</t>
    </r>
    <r>
      <rPr>
        <sz val="11"/>
        <color rgb="FFFF0000"/>
        <rFont val="宋体"/>
        <charset val="134"/>
      </rPr>
      <t>电视</t>
    </r>
  </si>
  <si>
    <t>优酷黄金会员</t>
  </si>
  <si>
    <t>酷喵会员</t>
  </si>
  <si>
    <t>芒果TV移动PC端会员</t>
  </si>
  <si>
    <t>芒果TV全屏会员</t>
  </si>
  <si>
    <t>腾讯视频VIP</t>
  </si>
  <si>
    <t>QQ号码</t>
  </si>
  <si>
    <t>腾讯超级影视会员</t>
  </si>
  <si>
    <t>腾讯体育会员</t>
  </si>
  <si>
    <t>腾讯超级体育会员</t>
  </si>
  <si>
    <t>搜狐视频</t>
  </si>
  <si>
    <t>名称</t>
  </si>
  <si>
    <t>摩拜骑行券</t>
  </si>
  <si>
    <t>摩拜单车骑行券周卡（7天7次）</t>
  </si>
  <si>
    <t>1.下载摩拜单车APP，用购买骑行券的手机号登录后方可使用；查询和使用骑行券请打开“摩拜单车”APP。
2.使用骑行券时的手机账号需与购买骑行券时的手机号一致，购买后请在有效期内使用。
3.每次行程只能用一张骑行券，不能与其它骑行券叠加使用，且不找零。
4.骑行券不与其他任何摩拜骑行产品叠加使用，使用期限不会延长。如已是摩拜月卡会员，购买骑行券后，月卡时效不延长。
5.骑行券和摩拜现金券的解释权在法律规定的范围内归mobike所有。
7元、30元骑行券使用规则：
1.7张1元骑行券充入账户，骑行券从充入之时算起需要在7天内使用完。30张1元骑行券充入账户，骑行券从充入之时算起需要在30天内使用完。
2.骑行券使用完或过期，均视为失效。
3.每次行程只能用一张骑行券，免费时长参照摩拜单车当地的计费规则，超出部分按照正常计费规则计费。同一用户每天使用骑行券的次数不设定上限。
4.仅限中国境内使用。
5.购买成功后，相应费用不予退还。</t>
  </si>
  <si>
    <t>摩拜单车骑行券月卡（30天30次）</t>
  </si>
  <si>
    <t>服务分类</t>
  </si>
  <si>
    <t>服务/产品名称</t>
  </si>
  <si>
    <t>产品面值（元）</t>
  </si>
  <si>
    <t>QQ音乐</t>
  </si>
  <si>
    <t>付费音乐包直充</t>
  </si>
  <si>
    <t>一个月</t>
  </si>
  <si>
    <t>QQ音乐介绍：
1、付费音乐包是什么？
付费音乐包是QQ音乐的付费音乐包月业务，特权内容包括指定付费音乐试听特权（全部音质），300首/月指定付费音乐下载特权（全部音质）及尊贵图标。
2、付费音乐包无法试听或下载付费音乐怎么办？
造成无法下载的情况有：
1）QQ音乐是否为移动端5.2以上版本或PC端v11.73以上版本，才支持使用付费音乐包，否则请更新到最新版本；
2）该付费音乐为数字专辑首发音乐，首发期仅限单独购买数字专辑用户享受歌曲服务。
3、我开通了绿钻，怎么听HQ高品质歌曲？
QQ音乐为绿钻用户提供高品质在线试听和下载，为您打造最优质上品的听觉享受。
开通绿钻后QQ音乐播放器默认在歌曲提供高品质的情况下试听高品质（HQ）音乐，也可手动调节试听标准音质歌曲。
4、付费音乐包和豪华绿钻是什么关系？
付费音乐包是QQ音乐指定付费音乐服务的包月业务，豪华绿钻为QQ音乐平台VIP包月业务，两个业务相互独立，分别享有不同的特权，可以同时开通。
5、怎么查询腾讯QQ音乐绿钻豪华版到期时间？
请登录腾讯充值中心-&gt;我的账户-&gt;我的服务 ，即可查看“绿钻豪华版”的到期时间。
酷狗音乐介绍：
1、什么是酷狗VIP？
酷狗VIP是面向广大音乐用户提供的增值服务，用户在免费享受酷狗音乐提供的普通功能 （在线试听、下载及资源搜索服务）之余，还可享受酷狗提供的音乐特权服务，如海量VIP专享音乐歌曲下载、专享酷狗VIP尊贵标识、繁星专属座驾、游戏礼包等特权，为您提供更优质更贴心的音乐服务。
2、酷狗VIP享有哪些特权？
酷狗VIP拥有三大特权，分别为：音乐特权、身份特权、繁星特权。详情请以官网为准。
3、如何充值酷狗VIP会员
填写酷狗号绑定的手机号码充值即可。
4、如何查询VIP服务到期时间？
在酷狗VIP官网登录帐户后即可查看到到期时间。
5、充值成功后，服务多长时间内到账？
即时到账，如果存在未及时到账问题，请联系客服反馈。电话：400-1050-580转1，邮箱：kefu@phone580.com。
6、充值手机号码填写错误怎么办？
本商品属于虚拟产品。一经付款，无法退款退货。填错号码、胡乱填写导致充值到他人账号者，一经付款成功一律不予退款退货。
7、充值失败多久退款？
如充值失败将在三个工作日内退款。</t>
  </si>
  <si>
    <t>三个月</t>
  </si>
  <si>
    <t>六个月</t>
  </si>
  <si>
    <t>一年</t>
  </si>
  <si>
    <t>绿钻豪华版直充</t>
  </si>
  <si>
    <t>酷狗音乐</t>
  </si>
  <si>
    <t>酷狗豪华版直充</t>
  </si>
  <si>
    <t>阅读会员</t>
  </si>
  <si>
    <t>喜马拉雅阅读</t>
  </si>
  <si>
    <t>加速器</t>
  </si>
  <si>
    <t>PC+移动端腾讯网游加速器</t>
  </si>
  <si>
    <t>加油卡</t>
  </si>
  <si>
    <t>中石化</t>
  </si>
  <si>
    <t>问：怎么样查询加油卡充值是否到账？
答：查询充值是否到账，请至中石化官方网站、中石化APP或公众号自主查询。
问：加油卡状态正常，但无法充值？
答：加油卡充值时，同一加油卡号的充值次数有限制，一天只能充值9次。
问：支付成功，加油卡加油时付款失败？
1）请确认输入加油卡卡号是否有添加空格，如有，则账户输入错误，不到账，会在24小时内退款。
2）充值到账后，需要在加油站点进行圈存，方可付款加油。
问：中石化加油卡可以充值副卡吗？
答：中石化加油卡仅支持主卡充值，不支持副卡充值。</t>
  </si>
  <si>
    <t>产品</t>
  </si>
  <si>
    <t>面值</t>
  </si>
  <si>
    <t>类型</t>
  </si>
  <si>
    <t>使用规则</t>
  </si>
  <si>
    <t>兑换方式</t>
  </si>
  <si>
    <t>备注</t>
  </si>
  <si>
    <t>生活卡券</t>
  </si>
  <si>
    <t>滴滴快车卡</t>
  </si>
  <si>
    <t>卡密</t>
  </si>
  <si>
    <t>仅限绑定滴滴快车服务使用</t>
  </si>
  <si>
    <t>1：进入滴滴出行APP点击个人中心图标，
2：在个人中心页面，点击【钱包】，
3：在【我的钱包】内点击出行卡，在出行卡内选择【快充出行卡】并点击绑卡，
4：在快车出行卡绑定页面，点击立即绑卡，选择绑定卡种类【滴滴快车电子卡】输入卡号和密码，点击下一步完成绑卡</t>
  </si>
  <si>
    <t>仅限在滴滴APP内使用，预付款一经售出，不得退卡或退款</t>
  </si>
  <si>
    <t>自激活起三年有效期</t>
  </si>
  <si>
    <t>必胜客</t>
  </si>
  <si>
    <t>电子码</t>
  </si>
  <si>
    <t>仅限指定门店使用</t>
  </si>
  <si>
    <t>1：关注】必胜客】微信公众号或下载【必胜客】官方APP
2：注册/登录会员：我的会员中心，注册登录
3:绑定礼品卡-我的会员中心【余额】，点击【充值】按钮，点击【绑卡】输入卡号和密码，完成绑定
4：扫码付款-我的会员中心【余额】，出示二维码扫码付款</t>
  </si>
  <si>
    <t>本券不适用于机场、火车站、旅游度假、游乐场、展览馆、Bistro以及LTZ等餐厅，详洽餐厅，不适用于必胜客宅急送；本券仅限堂食使用，不适用于外带外送及任何第三方订餐平台；
本券不可转赠、不可兑换现金，且不能与任何未标明“可与其他优惠共享”的优惠(包括但不限于各种优惠券、赠券、打折卡及学生证)同时使用；
本券仅限本人登录会员账号后在“我的卡券”内打开使用，截屏、修改无效，打印或复印无效请在点单前向服务员明示使用本券并扫码核销，本券仅限使用一次，一旦核销即失效如遇活动产品售罄，将为您替换为相近产品，请以餐厅实际供应为准,敬请谅解</t>
  </si>
  <si>
    <t>肯德基卡</t>
  </si>
  <si>
    <t>1：使用微信，进入【肯德基】公众号，
2：选择菜单WOW会员，会员码
3、关闭WOW会员（点红框内×号）
4、点击进入【肯德基礼品卡】页面</t>
  </si>
  <si>
    <t>本券可以在有此产品供应的中国大陆肯德基餐厅使用 ，不适用于交通枢纽、旅游景区的餐厅以及精选餐厅，具体情况以餐厅公示为准；</t>
  </si>
  <si>
    <t>盒马鲜生</t>
  </si>
  <si>
    <t>仅限绑定盒马鲜生APP使用</t>
  </si>
  <si>
    <t>1：下载“盒马”APP；
2：进入【我的礼品卡页面】；
3：输入卡号、密码，绑定完成</t>
  </si>
  <si>
    <t>本卡在绑定盒马
1、APP使用，在盒马购物结算时，将优先使用本卡支付，使用本卡支付的金额将不再开票
2、具体到期日期可在APP账户页的绑卡记录中查看
3、本卡为不记名卡、不挂失、不可提现，使用时请遵守盒马礼品卡章程的相关规定</t>
  </si>
  <si>
    <t>星巴克</t>
  </si>
  <si>
    <t>星巴克门店使用</t>
  </si>
  <si>
    <t>1：首先需要购买星巴克代金券电子码，手机将接收到购买成功短信及链接
2：然后到达星巴克门店消费时，点击接受到下发短信电子码链接，出示二维码，给店员进行扫描核销，即可使用</t>
  </si>
  <si>
    <t>1、本电子代金券需一次性使用完毕，不可兑换现金，不找零，不与其他优惠同享。
2、您可凭以上所示二维码在有效期内前往中国大陆地区星巴克门店购买商品（少数门店除外，查询不可使用门店：https://www.starbucks.com.cn/help/legal/stores-that-do-not-accept-starbucks-gift-cards/）。
3、本电子代金券仅适用于中国大陆地区星巴克门店对外销售的商品。
4、使用本电子代金券应遵守该券的章程及相关规定 （查看章程 链接：https://www.starbucks.com.cn/help/legal/terms-of-starbucks-gift-card/?utm_source=sbux%20china&amp;utm_medium=wechat&amp;from=singlemessage&amp;isappinstalled=0）。
本电子代金券由星巴克（上海）商业有限公司发行。如有疑问，请拨打服务热线 400-820-6998。</t>
  </si>
  <si>
    <t>有效期1年</t>
  </si>
  <si>
    <t>苏宁卡（家电百货卡/母婴卡/极物卡/小店卡/超市卡）</t>
  </si>
  <si>
    <t>50元面值</t>
  </si>
  <si>
    <t>100元面值</t>
  </si>
  <si>
    <t>200元面值</t>
  </si>
  <si>
    <t>300元面值</t>
  </si>
  <si>
    <t>500元面值</t>
  </si>
  <si>
    <t>1000元面值</t>
  </si>
  <si>
    <t>京东E卡</t>
  </si>
  <si>
    <t>10元面值</t>
  </si>
  <si>
    <t>网易严选</t>
  </si>
  <si>
    <t>天猫超市卡</t>
  </si>
</sst>
</file>

<file path=xl/styles.xml><?xml version="1.0" encoding="utf-8"?>
<styleSheet xmlns="http://schemas.openxmlformats.org/spreadsheetml/2006/main">
  <numFmts count="6">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 numFmtId="176" formatCode="0.00_);[Red]\(0.00\)"/>
    <numFmt numFmtId="177" formatCode="0.00_ "/>
  </numFmts>
  <fonts count="28">
    <font>
      <sz val="11"/>
      <color theme="1"/>
      <name val="宋体"/>
      <charset val="134"/>
      <scheme val="minor"/>
    </font>
    <font>
      <b/>
      <sz val="11"/>
      <color theme="1"/>
      <name val="宋体"/>
      <charset val="134"/>
    </font>
    <font>
      <sz val="11"/>
      <color theme="1"/>
      <name val="宋体"/>
      <charset val="134"/>
    </font>
    <font>
      <sz val="11"/>
      <color rgb="FF000000"/>
      <name val="宋体"/>
      <charset val="134"/>
    </font>
    <font>
      <sz val="10"/>
      <color theme="1"/>
      <name val="宋体"/>
      <charset val="134"/>
    </font>
    <font>
      <b/>
      <sz val="10"/>
      <color rgb="FFFF0000"/>
      <name val="宋体"/>
      <charset val="134"/>
    </font>
    <font>
      <sz val="11"/>
      <color rgb="FFFF0000"/>
      <name val="宋体"/>
      <charset val="134"/>
    </font>
    <font>
      <sz val="11"/>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136"/>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8" fillId="26" borderId="0" applyNumberFormat="0" applyBorder="0" applyAlignment="0" applyProtection="0">
      <alignment vertical="center"/>
    </xf>
    <xf numFmtId="0" fontId="24" fillId="23"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15" fillId="9" borderId="0" applyNumberFormat="0" applyBorder="0" applyAlignment="0" applyProtection="0">
      <alignment vertical="center"/>
    </xf>
    <xf numFmtId="43" fontId="0" fillId="0" borderId="0" applyFont="0" applyFill="0" applyBorder="0" applyAlignment="0" applyProtection="0">
      <alignment vertical="center"/>
    </xf>
    <xf numFmtId="0" fontId="16" fillId="22" borderId="0" applyNumberFormat="0" applyBorder="0" applyAlignment="0" applyProtection="0">
      <alignment vertical="center"/>
    </xf>
    <xf numFmtId="0" fontId="22" fillId="0" borderId="0" applyNumberFormat="0" applyFill="0" applyBorder="0" applyAlignment="0" applyProtection="0">
      <alignment vertical="center"/>
    </xf>
    <xf numFmtId="0" fontId="19" fillId="0" borderId="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5" borderId="8" applyNumberFormat="0" applyFont="0" applyAlignment="0" applyProtection="0">
      <alignment vertical="center"/>
    </xf>
    <xf numFmtId="0" fontId="16" fillId="28"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6" applyNumberFormat="0" applyFill="0" applyAlignment="0" applyProtection="0">
      <alignment vertical="center"/>
    </xf>
    <xf numFmtId="0" fontId="10" fillId="0" borderId="6" applyNumberFormat="0" applyFill="0" applyAlignment="0" applyProtection="0">
      <alignment vertical="center"/>
    </xf>
    <xf numFmtId="0" fontId="16" fillId="21" borderId="0" applyNumberFormat="0" applyBorder="0" applyAlignment="0" applyProtection="0">
      <alignment vertical="center"/>
    </xf>
    <xf numFmtId="0" fontId="13" fillId="0" borderId="10" applyNumberFormat="0" applyFill="0" applyAlignment="0" applyProtection="0">
      <alignment vertical="center"/>
    </xf>
    <xf numFmtId="0" fontId="16" fillId="20" borderId="0" applyNumberFormat="0" applyBorder="0" applyAlignment="0" applyProtection="0">
      <alignment vertical="center"/>
    </xf>
    <xf numFmtId="0" fontId="17" fillId="14" borderId="7" applyNumberFormat="0" applyAlignment="0" applyProtection="0">
      <alignment vertical="center"/>
    </xf>
    <xf numFmtId="0" fontId="27" fillId="14" borderId="11" applyNumberFormat="0" applyAlignment="0" applyProtection="0">
      <alignment vertical="center"/>
    </xf>
    <xf numFmtId="0" fontId="9" fillId="6" borderId="5" applyNumberFormat="0" applyAlignment="0" applyProtection="0">
      <alignment vertical="center"/>
    </xf>
    <xf numFmtId="0" fontId="8" fillId="25" borderId="0" applyNumberFormat="0" applyBorder="0" applyAlignment="0" applyProtection="0">
      <alignment vertical="center"/>
    </xf>
    <xf numFmtId="0" fontId="16" fillId="13" borderId="0" applyNumberFormat="0" applyBorder="0" applyAlignment="0" applyProtection="0">
      <alignment vertical="center"/>
    </xf>
    <xf numFmtId="0" fontId="26" fillId="0" borderId="12" applyNumberFormat="0" applyFill="0" applyAlignment="0" applyProtection="0">
      <alignment vertical="center"/>
    </xf>
    <xf numFmtId="0" fontId="20" fillId="0" borderId="9" applyNumberFormat="0" applyFill="0" applyAlignment="0" applyProtection="0">
      <alignment vertical="center"/>
    </xf>
    <xf numFmtId="0" fontId="25" fillId="24" borderId="0" applyNumberFormat="0" applyBorder="0" applyAlignment="0" applyProtection="0">
      <alignment vertical="center"/>
    </xf>
    <xf numFmtId="0" fontId="23" fillId="19" borderId="0" applyNumberFormat="0" applyBorder="0" applyAlignment="0" applyProtection="0">
      <alignment vertical="center"/>
    </xf>
    <xf numFmtId="0" fontId="8" fillId="32" borderId="0" applyNumberFormat="0" applyBorder="0" applyAlignment="0" applyProtection="0">
      <alignment vertical="center"/>
    </xf>
    <xf numFmtId="0" fontId="16" fillId="12" borderId="0" applyNumberFormat="0" applyBorder="0" applyAlignment="0" applyProtection="0">
      <alignment vertical="center"/>
    </xf>
    <xf numFmtId="0" fontId="8" fillId="31" borderId="0" applyNumberFormat="0" applyBorder="0" applyAlignment="0" applyProtection="0">
      <alignment vertical="center"/>
    </xf>
    <xf numFmtId="0" fontId="8" fillId="2" borderId="0" applyNumberFormat="0" applyBorder="0" applyAlignment="0" applyProtection="0">
      <alignment vertical="center"/>
    </xf>
    <xf numFmtId="0" fontId="8" fillId="30" borderId="0" applyNumberFormat="0" applyBorder="0" applyAlignment="0" applyProtection="0">
      <alignment vertical="center"/>
    </xf>
    <xf numFmtId="0" fontId="8" fillId="5"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8" fillId="29" borderId="0" applyNumberFormat="0" applyBorder="0" applyAlignment="0" applyProtection="0">
      <alignment vertical="center"/>
    </xf>
    <xf numFmtId="0" fontId="8" fillId="4" borderId="0" applyNumberFormat="0" applyBorder="0" applyAlignment="0" applyProtection="0">
      <alignment vertical="center"/>
    </xf>
    <xf numFmtId="0" fontId="16" fillId="10" borderId="0" applyNumberFormat="0" applyBorder="0" applyAlignment="0" applyProtection="0">
      <alignment vertical="center"/>
    </xf>
    <xf numFmtId="0" fontId="8" fillId="3" borderId="0" applyNumberFormat="0" applyBorder="0" applyAlignment="0" applyProtection="0">
      <alignment vertical="center"/>
    </xf>
    <xf numFmtId="0" fontId="16" fillId="27" borderId="0" applyNumberFormat="0" applyBorder="0" applyAlignment="0" applyProtection="0">
      <alignment vertical="center"/>
    </xf>
    <xf numFmtId="0" fontId="16" fillId="16" borderId="0" applyNumberFormat="0" applyBorder="0" applyAlignment="0" applyProtection="0">
      <alignment vertical="center"/>
    </xf>
    <xf numFmtId="0" fontId="8" fillId="7" borderId="0" applyNumberFormat="0" applyBorder="0" applyAlignment="0" applyProtection="0">
      <alignment vertical="center"/>
    </xf>
    <xf numFmtId="0" fontId="16" fillId="18" borderId="0" applyNumberFormat="0" applyBorder="0" applyAlignment="0" applyProtection="0">
      <alignment vertical="center"/>
    </xf>
  </cellStyleXfs>
  <cellXfs count="75">
    <xf numFmtId="0" fontId="0" fillId="0" borderId="0" xfId="0">
      <alignment vertical="center"/>
    </xf>
    <xf numFmtId="0" fontId="1" fillId="0" borderId="0" xfId="0" applyFont="1" applyBorder="1">
      <alignment vertical="center"/>
    </xf>
    <xf numFmtId="0" fontId="2" fillId="0" borderId="0" xfId="0" applyFont="1" applyBorder="1">
      <alignment vertical="center"/>
    </xf>
    <xf numFmtId="0" fontId="2" fillId="0" borderId="0" xfId="0" applyFont="1" applyBorder="1" applyAlignment="1">
      <alignment horizontal="center" vertical="center"/>
    </xf>
    <xf numFmtId="0" fontId="2" fillId="0" borderId="0" xfId="0" applyFont="1" applyBorder="1" applyAlignment="1">
      <alignment vertical="center" wrapText="1"/>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1"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lignment vertical="center"/>
    </xf>
    <xf numFmtId="10" fontId="2" fillId="0" borderId="1" xfId="0" applyNumberFormat="1" applyFont="1" applyBorder="1">
      <alignment vertical="center"/>
    </xf>
    <xf numFmtId="177" fontId="2" fillId="0" borderId="1" xfId="0" applyNumberFormat="1" applyFont="1"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vertical="center"/>
    </xf>
    <xf numFmtId="0" fontId="4" fillId="0" borderId="1" xfId="0" applyFont="1" applyFill="1" applyBorder="1" applyAlignment="1">
      <alignment horizontal="center" vertical="center"/>
    </xf>
    <xf numFmtId="10" fontId="5" fillId="0" borderId="1" xfId="0" applyNumberFormat="1" applyFont="1" applyFill="1" applyBorder="1" applyAlignment="1">
      <alignment horizontal="right" vertical="center" wrapText="1"/>
    </xf>
    <xf numFmtId="177" fontId="5" fillId="0" borderId="1" xfId="0" applyNumberFormat="1" applyFont="1" applyFill="1" applyBorder="1" applyAlignment="1">
      <alignment horizontal="right" vertical="center" wrapText="1"/>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0" xfId="0" applyFont="1" applyFill="1" applyAlignment="1">
      <alignment vertical="center"/>
    </xf>
    <xf numFmtId="0" fontId="6" fillId="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10" fontId="2" fillId="0" borderId="1" xfId="0" applyNumberFormat="1" applyFont="1" applyFill="1" applyBorder="1" applyAlignment="1">
      <alignment vertical="center"/>
    </xf>
    <xf numFmtId="177" fontId="2" fillId="0" borderId="1" xfId="0" applyNumberFormat="1" applyFont="1" applyFill="1" applyBorder="1" applyAlignment="1">
      <alignment vertical="center"/>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0" fillId="0" borderId="0" xfId="0" applyFont="1" applyFill="1" applyAlignment="1">
      <alignment vertical="center"/>
    </xf>
    <xf numFmtId="0" fontId="0" fillId="0" borderId="0" xfId="0" applyFont="1" applyFill="1" applyAlignment="1">
      <alignment horizontal="center" vertical="center"/>
    </xf>
    <xf numFmtId="9" fontId="2" fillId="0" borderId="1" xfId="0" applyNumberFormat="1" applyFont="1" applyFill="1" applyBorder="1" applyAlignment="1">
      <alignment vertical="center"/>
    </xf>
    <xf numFmtId="0" fontId="0" fillId="0" borderId="1" xfId="0" applyFont="1" applyFill="1" applyBorder="1" applyAlignment="1">
      <alignment horizontal="left" vertical="center" wrapText="1"/>
    </xf>
    <xf numFmtId="9" fontId="2" fillId="0" borderId="1" xfId="0" applyNumberFormat="1" applyFont="1" applyFill="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lignment vertical="center"/>
    </xf>
    <xf numFmtId="9" fontId="0" fillId="0" borderId="1" xfId="0" applyNumberFormat="1" applyFont="1" applyFill="1" applyBorder="1" applyAlignment="1">
      <alignment horizontal="center" vertical="center"/>
    </xf>
    <xf numFmtId="0" fontId="7" fillId="2"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7" fillId="0" borderId="1" xfId="11" applyFont="1" applyFill="1" applyBorder="1" applyAlignment="1">
      <alignment horizontal="center" vertical="center" wrapText="1"/>
    </xf>
    <xf numFmtId="176" fontId="7" fillId="0" borderId="1" xfId="11" applyNumberFormat="1" applyFont="1" applyFill="1" applyBorder="1" applyAlignment="1">
      <alignment horizontal="center" vertical="center" wrapText="1"/>
    </xf>
    <xf numFmtId="10" fontId="7" fillId="0" borderId="1" xfId="12" applyNumberFormat="1" applyFont="1" applyFill="1" applyBorder="1" applyAlignment="1" applyProtection="1">
      <alignment horizontal="center" vertical="center" wrapText="1"/>
    </xf>
    <xf numFmtId="0" fontId="3" fillId="0" borderId="1" xfId="0" applyFont="1" applyFill="1" applyBorder="1" applyAlignment="1">
      <alignment horizontal="center" vertical="center" wrapText="1"/>
    </xf>
    <xf numFmtId="0" fontId="2" fillId="0" borderId="1" xfId="0" applyFont="1" applyFill="1" applyBorder="1" applyAlignment="1">
      <alignment vertical="top" wrapText="1"/>
    </xf>
    <xf numFmtId="0" fontId="2" fillId="0" borderId="4" xfId="0" applyFont="1" applyFill="1" applyBorder="1" applyAlignment="1">
      <alignment horizontal="center" vertical="center" wrapText="1"/>
    </xf>
    <xf numFmtId="0" fontId="3" fillId="0" borderId="1" xfId="0" applyFont="1" applyFill="1" applyBorder="1" applyAlignment="1">
      <alignment vertical="center" wrapText="1"/>
    </xf>
    <xf numFmtId="9" fontId="3" fillId="0" borderId="1" xfId="0" applyNumberFormat="1" applyFont="1" applyFill="1" applyBorder="1" applyAlignment="1">
      <alignment vertical="center" wrapText="1"/>
    </xf>
    <xf numFmtId="177" fontId="3" fillId="0" borderId="1" xfId="0" applyNumberFormat="1" applyFont="1" applyFill="1" applyBorder="1" applyAlignment="1">
      <alignment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horizontal="left" vertical="center"/>
    </xf>
    <xf numFmtId="0" fontId="0"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2" fillId="0" borderId="0" xfId="0" applyFont="1">
      <alignment vertical="center"/>
    </xf>
    <xf numFmtId="0" fontId="2"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7" fillId="0" borderId="1" xfId="0" applyFont="1" applyFill="1" applyBorder="1" applyAlignment="1">
      <alignment vertical="center"/>
    </xf>
    <xf numFmtId="0" fontId="2" fillId="0" borderId="1" xfId="0" applyFont="1" applyBorder="1" applyAlignment="1">
      <alignment horizontal="left" vertical="top" wrapText="1"/>
    </xf>
    <xf numFmtId="9" fontId="7" fillId="0" borderId="1" xfId="0" applyNumberFormat="1" applyFont="1" applyFill="1" applyBorder="1" applyAlignment="1">
      <alignment vertical="center"/>
    </xf>
    <xf numFmtId="0" fontId="2" fillId="0" borderId="0" xfId="0" applyFont="1" applyFill="1" applyAlignment="1">
      <alignment horizontal="center" vertical="center"/>
    </xf>
    <xf numFmtId="10" fontId="2" fillId="0" borderId="1" xfId="0" applyNumberFormat="1" applyFont="1" applyFill="1" applyBorder="1" applyAlignment="1">
      <alignment horizontal="right" vertical="center"/>
    </xf>
    <xf numFmtId="177" fontId="2" fillId="0" borderId="1" xfId="0" applyNumberFormat="1" applyFont="1" applyFill="1" applyBorder="1" applyAlignment="1">
      <alignment horizontal="right" vertical="center"/>
    </xf>
    <xf numFmtId="0" fontId="0" fillId="0" borderId="1" xfId="0" applyFont="1" applyFill="1" applyBorder="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常规 35" xfId="11"/>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pane xSplit="2" ySplit="1" topLeftCell="C2" activePane="bottomRight" state="frozen"/>
      <selection/>
      <selection pane="topRight"/>
      <selection pane="bottomLeft"/>
      <selection pane="bottomRight" activeCell="C11" sqref="C11"/>
    </sheetView>
  </sheetViews>
  <sheetFormatPr defaultColWidth="9" defaultRowHeight="13.5" outlineLevelCol="6"/>
  <cols>
    <col min="1" max="1" width="9" style="36"/>
    <col min="2" max="2" width="21.0916666666667" style="28" customWidth="1"/>
    <col min="3" max="6" width="13.6333333333333" style="71" customWidth="1"/>
    <col min="7" max="7" width="69.875" style="36" customWidth="1"/>
    <col min="8" max="16384" width="9" style="36"/>
  </cols>
  <sheetData>
    <row r="1" ht="26.15" customHeight="1" spans="1:7">
      <c r="A1" s="5" t="s">
        <v>0</v>
      </c>
      <c r="B1" s="5" t="s">
        <v>1</v>
      </c>
      <c r="C1" s="5" t="s">
        <v>2</v>
      </c>
      <c r="D1" s="5" t="s">
        <v>3</v>
      </c>
      <c r="E1" s="5" t="s">
        <v>4</v>
      </c>
      <c r="F1" s="5" t="s">
        <v>5</v>
      </c>
      <c r="G1" s="5" t="s">
        <v>6</v>
      </c>
    </row>
    <row r="2" ht="18" customHeight="1" spans="1:7">
      <c r="A2" s="7">
        <v>1</v>
      </c>
      <c r="B2" s="30" t="s">
        <v>7</v>
      </c>
      <c r="C2" s="30" t="s">
        <v>8</v>
      </c>
      <c r="D2" s="31">
        <v>30</v>
      </c>
      <c r="E2" s="32">
        <v>0.998</v>
      </c>
      <c r="F2" s="33">
        <f t="shared" ref="F2:F23" si="0">D2*E2</f>
        <v>29.94</v>
      </c>
      <c r="G2" s="39" t="s">
        <v>9</v>
      </c>
    </row>
    <row r="3" ht="18" customHeight="1" spans="1:7">
      <c r="A3" s="7">
        <v>2</v>
      </c>
      <c r="B3" s="30"/>
      <c r="C3" s="30" t="s">
        <v>10</v>
      </c>
      <c r="D3" s="31">
        <v>50</v>
      </c>
      <c r="E3" s="32">
        <v>0.998</v>
      </c>
      <c r="F3" s="33">
        <f t="shared" si="0"/>
        <v>49.9</v>
      </c>
      <c r="G3" s="39"/>
    </row>
    <row r="4" ht="18" customHeight="1" spans="1:7">
      <c r="A4" s="7">
        <v>3</v>
      </c>
      <c r="B4" s="30"/>
      <c r="C4" s="30" t="s">
        <v>11</v>
      </c>
      <c r="D4" s="31">
        <v>100</v>
      </c>
      <c r="E4" s="32">
        <v>0.998</v>
      </c>
      <c r="F4" s="33">
        <f t="shared" si="0"/>
        <v>99.8</v>
      </c>
      <c r="G4" s="39"/>
    </row>
    <row r="5" ht="18" customHeight="1" spans="1:7">
      <c r="A5" s="7">
        <v>4</v>
      </c>
      <c r="B5" s="30"/>
      <c r="C5" s="30" t="s">
        <v>12</v>
      </c>
      <c r="D5" s="31">
        <v>200</v>
      </c>
      <c r="E5" s="32">
        <v>0.998</v>
      </c>
      <c r="F5" s="33">
        <f t="shared" si="0"/>
        <v>199.6</v>
      </c>
      <c r="G5" s="39"/>
    </row>
    <row r="6" ht="18" customHeight="1" spans="1:7">
      <c r="A6" s="7">
        <v>5</v>
      </c>
      <c r="B6" s="30"/>
      <c r="C6" s="30" t="s">
        <v>13</v>
      </c>
      <c r="D6" s="31">
        <v>300</v>
      </c>
      <c r="E6" s="32">
        <v>0.998</v>
      </c>
      <c r="F6" s="33">
        <f t="shared" si="0"/>
        <v>299.4</v>
      </c>
      <c r="G6" s="39"/>
    </row>
    <row r="7" ht="18" customHeight="1" spans="1:7">
      <c r="A7" s="7">
        <v>6</v>
      </c>
      <c r="B7" s="30"/>
      <c r="C7" s="30" t="s">
        <v>14</v>
      </c>
      <c r="D7" s="31">
        <v>500</v>
      </c>
      <c r="E7" s="32">
        <v>0.998</v>
      </c>
      <c r="F7" s="33">
        <f t="shared" si="0"/>
        <v>499</v>
      </c>
      <c r="G7" s="39"/>
    </row>
    <row r="8" ht="18" customHeight="1" spans="1:7">
      <c r="A8" s="7">
        <v>7</v>
      </c>
      <c r="B8" s="30" t="s">
        <v>15</v>
      </c>
      <c r="C8" s="30" t="s">
        <v>8</v>
      </c>
      <c r="D8" s="31">
        <v>30</v>
      </c>
      <c r="E8" s="32">
        <v>0.998</v>
      </c>
      <c r="F8" s="33">
        <f t="shared" si="0"/>
        <v>29.94</v>
      </c>
      <c r="G8" s="39"/>
    </row>
    <row r="9" ht="18" customHeight="1" spans="1:7">
      <c r="A9" s="7">
        <v>8</v>
      </c>
      <c r="B9" s="30"/>
      <c r="C9" s="30" t="s">
        <v>10</v>
      </c>
      <c r="D9" s="31">
        <v>50</v>
      </c>
      <c r="E9" s="32">
        <v>0.998</v>
      </c>
      <c r="F9" s="33">
        <f t="shared" si="0"/>
        <v>49.9</v>
      </c>
      <c r="G9" s="39"/>
    </row>
    <row r="10" ht="18" customHeight="1" spans="1:7">
      <c r="A10" s="7">
        <v>9</v>
      </c>
      <c r="B10" s="30"/>
      <c r="C10" s="30" t="s">
        <v>11</v>
      </c>
      <c r="D10" s="31">
        <v>100</v>
      </c>
      <c r="E10" s="32">
        <v>0.998</v>
      </c>
      <c r="F10" s="33">
        <f t="shared" si="0"/>
        <v>99.8</v>
      </c>
      <c r="G10" s="39"/>
    </row>
    <row r="11" ht="18" customHeight="1" spans="1:7">
      <c r="A11" s="7">
        <v>10</v>
      </c>
      <c r="B11" s="30"/>
      <c r="C11" s="30" t="s">
        <v>12</v>
      </c>
      <c r="D11" s="31">
        <v>200</v>
      </c>
      <c r="E11" s="32">
        <v>0.998</v>
      </c>
      <c r="F11" s="33">
        <f t="shared" si="0"/>
        <v>199.6</v>
      </c>
      <c r="G11" s="39"/>
    </row>
    <row r="12" ht="18" customHeight="1" spans="1:7">
      <c r="A12" s="7">
        <v>11</v>
      </c>
      <c r="B12" s="30"/>
      <c r="C12" s="30" t="s">
        <v>13</v>
      </c>
      <c r="D12" s="31">
        <v>300</v>
      </c>
      <c r="E12" s="32">
        <v>0.998</v>
      </c>
      <c r="F12" s="33">
        <f t="shared" si="0"/>
        <v>299.4</v>
      </c>
      <c r="G12" s="39"/>
    </row>
    <row r="13" ht="18" customHeight="1" spans="1:7">
      <c r="A13" s="7">
        <v>12</v>
      </c>
      <c r="B13" s="30"/>
      <c r="C13" s="30" t="s">
        <v>14</v>
      </c>
      <c r="D13" s="31">
        <v>500</v>
      </c>
      <c r="E13" s="32">
        <v>0.998</v>
      </c>
      <c r="F13" s="33">
        <f t="shared" si="0"/>
        <v>499</v>
      </c>
      <c r="G13" s="39"/>
    </row>
    <row r="14" ht="18" customHeight="1" spans="1:7">
      <c r="A14" s="7">
        <v>13</v>
      </c>
      <c r="B14" s="30" t="s">
        <v>16</v>
      </c>
      <c r="C14" s="30" t="s">
        <v>8</v>
      </c>
      <c r="D14" s="31">
        <v>30</v>
      </c>
      <c r="E14" s="32">
        <v>0.998</v>
      </c>
      <c r="F14" s="33">
        <f t="shared" si="0"/>
        <v>29.94</v>
      </c>
      <c r="G14" s="39"/>
    </row>
    <row r="15" ht="18" customHeight="1" spans="1:7">
      <c r="A15" s="7">
        <v>14</v>
      </c>
      <c r="B15" s="30"/>
      <c r="C15" s="30" t="s">
        <v>10</v>
      </c>
      <c r="D15" s="31">
        <v>50</v>
      </c>
      <c r="E15" s="32">
        <v>0.998</v>
      </c>
      <c r="F15" s="33">
        <f t="shared" si="0"/>
        <v>49.9</v>
      </c>
      <c r="G15" s="39"/>
    </row>
    <row r="16" ht="18" customHeight="1" spans="1:7">
      <c r="A16" s="7">
        <v>15</v>
      </c>
      <c r="B16" s="30"/>
      <c r="C16" s="30" t="s">
        <v>11</v>
      </c>
      <c r="D16" s="31">
        <v>100</v>
      </c>
      <c r="E16" s="32">
        <v>0.998</v>
      </c>
      <c r="F16" s="33">
        <f t="shared" si="0"/>
        <v>99.8</v>
      </c>
      <c r="G16" s="39"/>
    </row>
    <row r="17" ht="18" customHeight="1" spans="1:7">
      <c r="A17" s="7">
        <v>16</v>
      </c>
      <c r="B17" s="30"/>
      <c r="C17" s="30" t="s">
        <v>12</v>
      </c>
      <c r="D17" s="31">
        <v>200</v>
      </c>
      <c r="E17" s="32">
        <v>0.998</v>
      </c>
      <c r="F17" s="33">
        <f t="shared" si="0"/>
        <v>199.6</v>
      </c>
      <c r="G17" s="39"/>
    </row>
    <row r="18" ht="18" customHeight="1" spans="1:7">
      <c r="A18" s="7">
        <v>17</v>
      </c>
      <c r="B18" s="30"/>
      <c r="C18" s="30" t="s">
        <v>13</v>
      </c>
      <c r="D18" s="31">
        <v>300</v>
      </c>
      <c r="E18" s="32">
        <v>0.998</v>
      </c>
      <c r="F18" s="33">
        <f t="shared" si="0"/>
        <v>299.4</v>
      </c>
      <c r="G18" s="39"/>
    </row>
    <row r="19" ht="18" customHeight="1" spans="1:7">
      <c r="A19" s="7">
        <v>18</v>
      </c>
      <c r="B19" s="30"/>
      <c r="C19" s="30" t="s">
        <v>14</v>
      </c>
      <c r="D19" s="31">
        <v>500</v>
      </c>
      <c r="E19" s="32">
        <v>0.998</v>
      </c>
      <c r="F19" s="33">
        <f t="shared" si="0"/>
        <v>499</v>
      </c>
      <c r="G19" s="39"/>
    </row>
    <row r="20" ht="102" customHeight="1" spans="1:7">
      <c r="A20" s="7">
        <v>19</v>
      </c>
      <c r="B20" s="30" t="s">
        <v>17</v>
      </c>
      <c r="C20" s="30" t="s">
        <v>11</v>
      </c>
      <c r="D20" s="31">
        <v>100</v>
      </c>
      <c r="E20" s="72" t="s">
        <v>18</v>
      </c>
      <c r="F20" s="73" t="s">
        <v>19</v>
      </c>
      <c r="G20" s="74" t="s">
        <v>20</v>
      </c>
    </row>
    <row r="21" ht="102" customHeight="1" spans="1:7">
      <c r="A21" s="7">
        <v>20</v>
      </c>
      <c r="B21" s="30"/>
      <c r="C21" s="30" t="s">
        <v>12</v>
      </c>
      <c r="D21" s="31">
        <v>200</v>
      </c>
      <c r="E21" s="72" t="s">
        <v>18</v>
      </c>
      <c r="F21" s="73" t="s">
        <v>19</v>
      </c>
      <c r="G21" s="74"/>
    </row>
    <row r="22" ht="102" customHeight="1" spans="1:7">
      <c r="A22" s="7">
        <v>21</v>
      </c>
      <c r="B22" s="30"/>
      <c r="C22" s="30" t="s">
        <v>13</v>
      </c>
      <c r="D22" s="31">
        <v>300</v>
      </c>
      <c r="E22" s="72" t="s">
        <v>18</v>
      </c>
      <c r="F22" s="73" t="s">
        <v>19</v>
      </c>
      <c r="G22" s="74"/>
    </row>
    <row r="23" ht="102" customHeight="1" spans="1:7">
      <c r="A23" s="7">
        <v>22</v>
      </c>
      <c r="B23" s="30"/>
      <c r="C23" s="30" t="s">
        <v>14</v>
      </c>
      <c r="D23" s="31">
        <v>500</v>
      </c>
      <c r="E23" s="72" t="s">
        <v>18</v>
      </c>
      <c r="F23" s="73" t="s">
        <v>19</v>
      </c>
      <c r="G23" s="74"/>
    </row>
  </sheetData>
  <mergeCells count="6">
    <mergeCell ref="B2:B7"/>
    <mergeCell ref="B8:B13"/>
    <mergeCell ref="B14:B19"/>
    <mergeCell ref="B20:B23"/>
    <mergeCell ref="G2:G19"/>
    <mergeCell ref="G20:G2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
  <sheetViews>
    <sheetView workbookViewId="0">
      <selection activeCell="H7" sqref="H7"/>
    </sheetView>
  </sheetViews>
  <sheetFormatPr defaultColWidth="9" defaultRowHeight="13.5" outlineLevelCol="5"/>
  <cols>
    <col min="2" max="2" width="16.125" customWidth="1"/>
    <col min="5" max="5" width="11.375" customWidth="1"/>
    <col min="6" max="6" width="14.25" customWidth="1"/>
  </cols>
  <sheetData>
    <row r="1" spans="1:6">
      <c r="A1" s="5" t="s">
        <v>0</v>
      </c>
      <c r="B1" s="5" t="s">
        <v>1</v>
      </c>
      <c r="C1" s="5" t="s">
        <v>2</v>
      </c>
      <c r="D1" s="5" t="s">
        <v>3</v>
      </c>
      <c r="E1" s="5" t="s">
        <v>4</v>
      </c>
      <c r="F1" s="5" t="s">
        <v>5</v>
      </c>
    </row>
    <row r="2" spans="1:6">
      <c r="A2" s="7">
        <v>1</v>
      </c>
      <c r="B2" s="30" t="s">
        <v>7</v>
      </c>
      <c r="C2" s="30" t="s">
        <v>8</v>
      </c>
      <c r="D2" s="31">
        <v>30</v>
      </c>
      <c r="E2" s="32">
        <v>1.06</v>
      </c>
      <c r="F2" s="33">
        <f t="shared" ref="F2:F19" si="0">D2*E2</f>
        <v>31.8</v>
      </c>
    </row>
    <row r="3" spans="1:6">
      <c r="A3" s="7">
        <v>2</v>
      </c>
      <c r="B3" s="30"/>
      <c r="C3" s="30" t="s">
        <v>10</v>
      </c>
      <c r="D3" s="31">
        <v>50</v>
      </c>
      <c r="E3" s="32">
        <v>1.06</v>
      </c>
      <c r="F3" s="33">
        <f t="shared" si="0"/>
        <v>53</v>
      </c>
    </row>
    <row r="4" spans="1:6">
      <c r="A4" s="7">
        <v>3</v>
      </c>
      <c r="B4" s="30"/>
      <c r="C4" s="30" t="s">
        <v>11</v>
      </c>
      <c r="D4" s="31">
        <v>100</v>
      </c>
      <c r="E4" s="32">
        <v>1.06</v>
      </c>
      <c r="F4" s="33">
        <f t="shared" si="0"/>
        <v>106</v>
      </c>
    </row>
    <row r="5" spans="1:6">
      <c r="A5" s="7">
        <v>4</v>
      </c>
      <c r="B5" s="30"/>
      <c r="C5" s="30" t="s">
        <v>12</v>
      </c>
      <c r="D5" s="31">
        <v>200</v>
      </c>
      <c r="E5" s="32">
        <v>1.06</v>
      </c>
      <c r="F5" s="33">
        <f t="shared" si="0"/>
        <v>212</v>
      </c>
    </row>
    <row r="6" spans="1:6">
      <c r="A6" s="7">
        <v>5</v>
      </c>
      <c r="B6" s="30"/>
      <c r="C6" s="30" t="s">
        <v>13</v>
      </c>
      <c r="D6" s="31">
        <v>300</v>
      </c>
      <c r="E6" s="32">
        <v>1.06</v>
      </c>
      <c r="F6" s="33">
        <f t="shared" si="0"/>
        <v>318</v>
      </c>
    </row>
    <row r="7" spans="1:6">
      <c r="A7" s="7">
        <v>6</v>
      </c>
      <c r="B7" s="30"/>
      <c r="C7" s="30" t="s">
        <v>14</v>
      </c>
      <c r="D7" s="31">
        <v>500</v>
      </c>
      <c r="E7" s="32">
        <v>1.06</v>
      </c>
      <c r="F7" s="33">
        <f t="shared" si="0"/>
        <v>530</v>
      </c>
    </row>
    <row r="8" spans="1:6">
      <c r="A8" s="7">
        <v>7</v>
      </c>
      <c r="B8" s="30" t="s">
        <v>15</v>
      </c>
      <c r="C8" s="30" t="s">
        <v>8</v>
      </c>
      <c r="D8" s="31">
        <v>30</v>
      </c>
      <c r="E8" s="32">
        <v>1.06</v>
      </c>
      <c r="F8" s="33">
        <f t="shared" si="0"/>
        <v>31.8</v>
      </c>
    </row>
    <row r="9" spans="1:6">
      <c r="A9" s="7">
        <v>8</v>
      </c>
      <c r="B9" s="30"/>
      <c r="C9" s="30" t="s">
        <v>10</v>
      </c>
      <c r="D9" s="31">
        <v>50</v>
      </c>
      <c r="E9" s="32">
        <v>1.06</v>
      </c>
      <c r="F9" s="33">
        <f t="shared" si="0"/>
        <v>53</v>
      </c>
    </row>
    <row r="10" spans="1:6">
      <c r="A10" s="7">
        <v>9</v>
      </c>
      <c r="B10" s="30"/>
      <c r="C10" s="30" t="s">
        <v>11</v>
      </c>
      <c r="D10" s="31">
        <v>100</v>
      </c>
      <c r="E10" s="32">
        <v>1.06</v>
      </c>
      <c r="F10" s="33">
        <f t="shared" si="0"/>
        <v>106</v>
      </c>
    </row>
    <row r="11" spans="1:6">
      <c r="A11" s="7">
        <v>10</v>
      </c>
      <c r="B11" s="30"/>
      <c r="C11" s="30" t="s">
        <v>12</v>
      </c>
      <c r="D11" s="31">
        <v>200</v>
      </c>
      <c r="E11" s="32">
        <v>1.06</v>
      </c>
      <c r="F11" s="33">
        <f t="shared" si="0"/>
        <v>212</v>
      </c>
    </row>
    <row r="12" spans="1:6">
      <c r="A12" s="7">
        <v>11</v>
      </c>
      <c r="B12" s="30"/>
      <c r="C12" s="30" t="s">
        <v>13</v>
      </c>
      <c r="D12" s="31">
        <v>300</v>
      </c>
      <c r="E12" s="32">
        <v>1.06</v>
      </c>
      <c r="F12" s="33">
        <f t="shared" si="0"/>
        <v>318</v>
      </c>
    </row>
    <row r="13" spans="1:6">
      <c r="A13" s="7">
        <v>12</v>
      </c>
      <c r="B13" s="30"/>
      <c r="C13" s="30" t="s">
        <v>14</v>
      </c>
      <c r="D13" s="31">
        <v>500</v>
      </c>
      <c r="E13" s="32">
        <v>1.06</v>
      </c>
      <c r="F13" s="33">
        <f t="shared" si="0"/>
        <v>530</v>
      </c>
    </row>
    <row r="14" spans="1:6">
      <c r="A14" s="7">
        <v>13</v>
      </c>
      <c r="B14" s="30" t="s">
        <v>16</v>
      </c>
      <c r="C14" s="30" t="s">
        <v>8</v>
      </c>
      <c r="D14" s="31">
        <v>30</v>
      </c>
      <c r="E14" s="32">
        <v>1.06</v>
      </c>
      <c r="F14" s="33">
        <f t="shared" si="0"/>
        <v>31.8</v>
      </c>
    </row>
    <row r="15" spans="1:6">
      <c r="A15" s="7">
        <v>14</v>
      </c>
      <c r="B15" s="30"/>
      <c r="C15" s="30" t="s">
        <v>10</v>
      </c>
      <c r="D15" s="31">
        <v>50</v>
      </c>
      <c r="E15" s="32">
        <v>1.06</v>
      </c>
      <c r="F15" s="33">
        <f t="shared" si="0"/>
        <v>53</v>
      </c>
    </row>
    <row r="16" spans="1:6">
      <c r="A16" s="7">
        <v>15</v>
      </c>
      <c r="B16" s="30"/>
      <c r="C16" s="30" t="s">
        <v>11</v>
      </c>
      <c r="D16" s="31">
        <v>100</v>
      </c>
      <c r="E16" s="32">
        <v>1.06</v>
      </c>
      <c r="F16" s="33">
        <f t="shared" si="0"/>
        <v>106</v>
      </c>
    </row>
    <row r="17" spans="1:6">
      <c r="A17" s="7">
        <v>16</v>
      </c>
      <c r="B17" s="30"/>
      <c r="C17" s="30" t="s">
        <v>12</v>
      </c>
      <c r="D17" s="31">
        <v>200</v>
      </c>
      <c r="E17" s="32">
        <v>1.06</v>
      </c>
      <c r="F17" s="33">
        <f t="shared" si="0"/>
        <v>212</v>
      </c>
    </row>
    <row r="18" spans="1:6">
      <c r="A18" s="7">
        <v>17</v>
      </c>
      <c r="B18" s="30"/>
      <c r="C18" s="30" t="s">
        <v>13</v>
      </c>
      <c r="D18" s="31">
        <v>300</v>
      </c>
      <c r="E18" s="32">
        <v>1.06</v>
      </c>
      <c r="F18" s="33">
        <f t="shared" si="0"/>
        <v>318</v>
      </c>
    </row>
    <row r="19" spans="1:6">
      <c r="A19" s="7">
        <v>18</v>
      </c>
      <c r="B19" s="30"/>
      <c r="C19" s="30" t="s">
        <v>14</v>
      </c>
      <c r="D19" s="31">
        <v>500</v>
      </c>
      <c r="E19" s="32">
        <v>1.06</v>
      </c>
      <c r="F19" s="33">
        <f t="shared" si="0"/>
        <v>530</v>
      </c>
    </row>
  </sheetData>
  <mergeCells count="3">
    <mergeCell ref="B2:B7"/>
    <mergeCell ref="B8:B13"/>
    <mergeCell ref="B14:B1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pane xSplit="2" ySplit="1" topLeftCell="C5" activePane="bottomRight" state="frozen"/>
      <selection/>
      <selection pane="topRight"/>
      <selection pane="bottomLeft"/>
      <selection pane="bottomRight" activeCell="F11" sqref="F11"/>
    </sheetView>
  </sheetViews>
  <sheetFormatPr defaultColWidth="9" defaultRowHeight="13.5" outlineLevelCol="6"/>
  <cols>
    <col min="1" max="1" width="9" style="65"/>
    <col min="2" max="2" width="22.3666666666667" style="65" customWidth="1"/>
    <col min="3" max="3" width="9" style="65" customWidth="1"/>
    <col min="4" max="6" width="15" style="65" customWidth="1"/>
    <col min="7" max="7" width="87.9083333333333" style="65" customWidth="1"/>
    <col min="8" max="16384" width="9" style="65"/>
  </cols>
  <sheetData>
    <row r="1" ht="26.15" customHeight="1" spans="1:7">
      <c r="A1" s="5" t="s">
        <v>0</v>
      </c>
      <c r="B1" s="5" t="s">
        <v>21</v>
      </c>
      <c r="C1" s="5" t="s">
        <v>22</v>
      </c>
      <c r="D1" s="5" t="s">
        <v>3</v>
      </c>
      <c r="E1" s="5" t="s">
        <v>4</v>
      </c>
      <c r="F1" s="5" t="s">
        <v>5</v>
      </c>
      <c r="G1" s="5" t="s">
        <v>6</v>
      </c>
    </row>
    <row r="2" ht="18" customHeight="1" spans="1:7">
      <c r="A2" s="7">
        <v>1</v>
      </c>
      <c r="B2" s="66" t="s">
        <v>23</v>
      </c>
      <c r="C2" s="67" t="s">
        <v>24</v>
      </c>
      <c r="D2" s="68">
        <v>10</v>
      </c>
      <c r="E2" s="38">
        <v>0.95</v>
      </c>
      <c r="F2" s="33">
        <f t="shared" ref="F2:F12" si="0">D2*E2</f>
        <v>9.5</v>
      </c>
      <c r="G2" s="69" t="s">
        <v>25</v>
      </c>
    </row>
    <row r="3" ht="18" customHeight="1" spans="1:7">
      <c r="A3" s="7">
        <v>2</v>
      </c>
      <c r="B3" s="66"/>
      <c r="C3" s="67" t="s">
        <v>26</v>
      </c>
      <c r="D3" s="68">
        <v>20</v>
      </c>
      <c r="E3" s="38">
        <v>0.95</v>
      </c>
      <c r="F3" s="33">
        <f t="shared" si="0"/>
        <v>19</v>
      </c>
      <c r="G3" s="69"/>
    </row>
    <row r="4" ht="18" customHeight="1" spans="1:7">
      <c r="A4" s="7">
        <v>3</v>
      </c>
      <c r="B4" s="66"/>
      <c r="C4" s="67" t="s">
        <v>27</v>
      </c>
      <c r="D4" s="68">
        <v>20</v>
      </c>
      <c r="E4" s="38">
        <v>0.95</v>
      </c>
      <c r="F4" s="33">
        <f t="shared" si="0"/>
        <v>19</v>
      </c>
      <c r="G4" s="69"/>
    </row>
    <row r="5" ht="18" customHeight="1" spans="1:7">
      <c r="A5" s="7">
        <v>4</v>
      </c>
      <c r="B5" s="66"/>
      <c r="C5" s="67" t="s">
        <v>28</v>
      </c>
      <c r="D5" s="68">
        <v>30</v>
      </c>
      <c r="E5" s="38">
        <v>0.95</v>
      </c>
      <c r="F5" s="33">
        <f t="shared" si="0"/>
        <v>28.5</v>
      </c>
      <c r="G5" s="69"/>
    </row>
    <row r="6" ht="18" customHeight="1" spans="1:7">
      <c r="A6" s="7">
        <v>5</v>
      </c>
      <c r="B6" s="66"/>
      <c r="C6" s="30" t="s">
        <v>29</v>
      </c>
      <c r="D6" s="68">
        <v>30</v>
      </c>
      <c r="E6" s="38">
        <v>0.95</v>
      </c>
      <c r="F6" s="33">
        <f t="shared" si="0"/>
        <v>28.5</v>
      </c>
      <c r="G6" s="69"/>
    </row>
    <row r="7" ht="18" customHeight="1" spans="1:7">
      <c r="A7" s="7">
        <v>6</v>
      </c>
      <c r="B7" s="66"/>
      <c r="C7" s="30" t="s">
        <v>30</v>
      </c>
      <c r="D7" s="68">
        <v>50</v>
      </c>
      <c r="E7" s="38">
        <v>0.95</v>
      </c>
      <c r="F7" s="33">
        <f t="shared" si="0"/>
        <v>47.5</v>
      </c>
      <c r="G7" s="69"/>
    </row>
    <row r="8" ht="18" customHeight="1" spans="1:7">
      <c r="A8" s="7">
        <v>7</v>
      </c>
      <c r="B8" s="66"/>
      <c r="C8" s="30" t="s">
        <v>31</v>
      </c>
      <c r="D8" s="68">
        <v>70</v>
      </c>
      <c r="E8" s="38">
        <v>0.95</v>
      </c>
      <c r="F8" s="33">
        <f t="shared" si="0"/>
        <v>66.5</v>
      </c>
      <c r="G8" s="69"/>
    </row>
    <row r="9" ht="18" customHeight="1" spans="1:7">
      <c r="A9" s="7">
        <v>8</v>
      </c>
      <c r="B9" s="66"/>
      <c r="C9" s="30" t="s">
        <v>32</v>
      </c>
      <c r="D9" s="31">
        <v>100</v>
      </c>
      <c r="E9" s="38">
        <v>0.95</v>
      </c>
      <c r="F9" s="33">
        <f t="shared" si="0"/>
        <v>95</v>
      </c>
      <c r="G9" s="69"/>
    </row>
    <row r="10" ht="18" customHeight="1" spans="1:7">
      <c r="A10" s="7">
        <v>9</v>
      </c>
      <c r="B10" s="66"/>
      <c r="C10" s="30" t="s">
        <v>33</v>
      </c>
      <c r="D10" s="31">
        <v>150</v>
      </c>
      <c r="E10" s="38">
        <v>0.95</v>
      </c>
      <c r="F10" s="33">
        <f t="shared" si="0"/>
        <v>142.5</v>
      </c>
      <c r="G10" s="69"/>
    </row>
    <row r="11" ht="18" customHeight="1" spans="1:7">
      <c r="A11" s="7">
        <v>10</v>
      </c>
      <c r="B11" s="66"/>
      <c r="C11" s="30" t="s">
        <v>34</v>
      </c>
      <c r="D11" s="31">
        <v>200</v>
      </c>
      <c r="E11" s="38">
        <v>0.95</v>
      </c>
      <c r="F11" s="33">
        <f t="shared" si="0"/>
        <v>190</v>
      </c>
      <c r="G11" s="69"/>
    </row>
    <row r="12" ht="18" customHeight="1" spans="1:7">
      <c r="A12" s="7">
        <v>11</v>
      </c>
      <c r="B12" s="66"/>
      <c r="C12" s="30" t="s">
        <v>35</v>
      </c>
      <c r="D12" s="31">
        <v>300</v>
      </c>
      <c r="E12" s="38">
        <v>0.95</v>
      </c>
      <c r="F12" s="33">
        <f t="shared" si="0"/>
        <v>285</v>
      </c>
      <c r="G12" s="69"/>
    </row>
    <row r="13" ht="18" customHeight="1" spans="1:7">
      <c r="A13" s="7">
        <v>12</v>
      </c>
      <c r="B13" s="66" t="s">
        <v>36</v>
      </c>
      <c r="C13" s="30" t="s">
        <v>24</v>
      </c>
      <c r="D13" s="31">
        <v>10</v>
      </c>
      <c r="E13" s="38">
        <v>0.75</v>
      </c>
      <c r="F13" s="33">
        <f t="shared" ref="F13:F23" si="1">D13*E13</f>
        <v>7.5</v>
      </c>
      <c r="G13" s="69"/>
    </row>
    <row r="14" ht="18" customHeight="1" spans="1:7">
      <c r="A14" s="7">
        <v>13</v>
      </c>
      <c r="B14" s="66"/>
      <c r="C14" s="30" t="s">
        <v>26</v>
      </c>
      <c r="D14" s="31">
        <v>10</v>
      </c>
      <c r="E14" s="38">
        <v>0.9</v>
      </c>
      <c r="F14" s="33">
        <f t="shared" si="1"/>
        <v>9</v>
      </c>
      <c r="G14" s="69"/>
    </row>
    <row r="15" ht="18" customHeight="1" spans="1:7">
      <c r="A15" s="7">
        <v>14</v>
      </c>
      <c r="B15" s="66"/>
      <c r="C15" s="30" t="s">
        <v>27</v>
      </c>
      <c r="D15" s="31">
        <v>20</v>
      </c>
      <c r="E15" s="38">
        <v>0.75</v>
      </c>
      <c r="F15" s="33">
        <f t="shared" si="1"/>
        <v>15</v>
      </c>
      <c r="G15" s="69"/>
    </row>
    <row r="16" ht="18" customHeight="1" spans="1:7">
      <c r="A16" s="7">
        <v>15</v>
      </c>
      <c r="B16" s="66"/>
      <c r="C16" s="30" t="s">
        <v>28</v>
      </c>
      <c r="D16" s="31">
        <v>30</v>
      </c>
      <c r="E16" s="38">
        <v>0.65</v>
      </c>
      <c r="F16" s="33">
        <f t="shared" si="1"/>
        <v>19.5</v>
      </c>
      <c r="G16" s="69"/>
    </row>
    <row r="17" ht="18" customHeight="1" spans="1:7">
      <c r="A17" s="7">
        <v>16</v>
      </c>
      <c r="B17" s="66"/>
      <c r="C17" s="30" t="s">
        <v>29</v>
      </c>
      <c r="D17" s="31">
        <v>30</v>
      </c>
      <c r="E17" s="38">
        <v>0.95</v>
      </c>
      <c r="F17" s="33">
        <f t="shared" si="1"/>
        <v>28.5</v>
      </c>
      <c r="G17" s="69"/>
    </row>
    <row r="18" ht="18" customHeight="1" spans="1:7">
      <c r="A18" s="7">
        <v>17</v>
      </c>
      <c r="B18" s="66" t="s">
        <v>37</v>
      </c>
      <c r="C18" s="30" t="s">
        <v>24</v>
      </c>
      <c r="D18" s="31">
        <v>10</v>
      </c>
      <c r="E18" s="38">
        <v>0.8</v>
      </c>
      <c r="F18" s="33">
        <f t="shared" si="1"/>
        <v>8</v>
      </c>
      <c r="G18" s="69"/>
    </row>
    <row r="19" ht="18" customHeight="1" spans="1:7">
      <c r="A19" s="7">
        <v>18</v>
      </c>
      <c r="B19" s="66"/>
      <c r="C19" s="67" t="s">
        <v>26</v>
      </c>
      <c r="D19" s="68">
        <v>15</v>
      </c>
      <c r="E19" s="38">
        <v>0.8</v>
      </c>
      <c r="F19" s="33">
        <f t="shared" si="1"/>
        <v>12</v>
      </c>
      <c r="G19" s="69"/>
    </row>
    <row r="20" ht="18" customHeight="1" spans="1:7">
      <c r="A20" s="7">
        <v>19</v>
      </c>
      <c r="B20" s="66"/>
      <c r="C20" s="67" t="s">
        <v>28</v>
      </c>
      <c r="D20" s="68">
        <v>15</v>
      </c>
      <c r="E20" s="38">
        <v>0.9</v>
      </c>
      <c r="F20" s="33">
        <f t="shared" si="1"/>
        <v>13.5</v>
      </c>
      <c r="G20" s="69"/>
    </row>
    <row r="21" ht="18" customHeight="1" spans="1:7">
      <c r="A21" s="7">
        <v>20</v>
      </c>
      <c r="B21" s="66"/>
      <c r="C21" s="30" t="s">
        <v>30</v>
      </c>
      <c r="D21" s="31">
        <v>30</v>
      </c>
      <c r="E21" s="38">
        <v>0.9</v>
      </c>
      <c r="F21" s="33">
        <f t="shared" si="1"/>
        <v>27</v>
      </c>
      <c r="G21" s="69"/>
    </row>
    <row r="22" ht="18" customHeight="1" spans="1:7">
      <c r="A22" s="7">
        <v>21</v>
      </c>
      <c r="B22" s="66"/>
      <c r="C22" s="30" t="s">
        <v>38</v>
      </c>
      <c r="D22" s="31">
        <v>60</v>
      </c>
      <c r="E22" s="38">
        <v>0.8</v>
      </c>
      <c r="F22" s="33">
        <f t="shared" si="1"/>
        <v>48</v>
      </c>
      <c r="G22" s="69"/>
    </row>
    <row r="23" ht="18" customHeight="1" spans="1:7">
      <c r="A23" s="7">
        <v>22</v>
      </c>
      <c r="B23" s="66"/>
      <c r="C23" s="67" t="s">
        <v>33</v>
      </c>
      <c r="D23" s="68">
        <v>80</v>
      </c>
      <c r="E23" s="70">
        <v>0.9</v>
      </c>
      <c r="F23" s="33">
        <f t="shared" si="1"/>
        <v>72</v>
      </c>
      <c r="G23" s="69"/>
    </row>
  </sheetData>
  <mergeCells count="4">
    <mergeCell ref="B2:B12"/>
    <mergeCell ref="B13:B17"/>
    <mergeCell ref="B18:B23"/>
    <mergeCell ref="G2:G23"/>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tabSelected="1" workbookViewId="0">
      <pane xSplit="2" ySplit="1" topLeftCell="C17" activePane="bottomRight" state="frozen"/>
      <selection/>
      <selection pane="topRight"/>
      <selection pane="bottomLeft"/>
      <selection pane="bottomRight" activeCell="H17" sqref="H17"/>
    </sheetView>
  </sheetViews>
  <sheetFormatPr defaultColWidth="9" defaultRowHeight="13.5"/>
  <cols>
    <col min="1" max="1" width="9" style="36"/>
    <col min="2" max="2" width="19.45" style="28" customWidth="1"/>
    <col min="3" max="3" width="13" style="28" customWidth="1"/>
    <col min="4" max="6" width="13.6333333333333" style="28" customWidth="1"/>
    <col min="7" max="7" width="12.0916666666667" style="36" customWidth="1"/>
    <col min="8" max="8" width="25.45" style="37" customWidth="1"/>
    <col min="9" max="9" width="97.45" style="36" customWidth="1"/>
    <col min="10" max="16384" width="9" style="36"/>
  </cols>
  <sheetData>
    <row r="1" ht="25" customHeight="1" spans="1:9">
      <c r="A1" s="5" t="s">
        <v>0</v>
      </c>
      <c r="B1" s="6" t="s">
        <v>1</v>
      </c>
      <c r="C1" s="6" t="s">
        <v>39</v>
      </c>
      <c r="D1" s="6" t="s">
        <v>40</v>
      </c>
      <c r="E1" s="5" t="s">
        <v>4</v>
      </c>
      <c r="F1" s="5" t="s">
        <v>5</v>
      </c>
      <c r="G1" s="45" t="s">
        <v>41</v>
      </c>
      <c r="H1" s="45" t="s">
        <v>42</v>
      </c>
      <c r="I1" s="45" t="s">
        <v>6</v>
      </c>
    </row>
    <row r="2" ht="21" customHeight="1" spans="1:9">
      <c r="A2" s="7">
        <v>1</v>
      </c>
      <c r="B2" s="50" t="s">
        <v>43</v>
      </c>
      <c r="C2" s="50" t="s">
        <v>44</v>
      </c>
      <c r="D2" s="53">
        <v>19.8</v>
      </c>
      <c r="E2" s="54">
        <v>0.63</v>
      </c>
      <c r="F2" s="55">
        <f>ROUNDUP(D2*E2,2)</f>
        <v>12.48</v>
      </c>
      <c r="G2" s="50" t="s">
        <v>45</v>
      </c>
      <c r="H2" s="50" t="s">
        <v>46</v>
      </c>
      <c r="I2" s="62" t="s">
        <v>47</v>
      </c>
    </row>
    <row r="3" ht="21" customHeight="1" spans="1:9">
      <c r="A3" s="7">
        <v>2</v>
      </c>
      <c r="B3" s="50"/>
      <c r="C3" s="50" t="s">
        <v>48</v>
      </c>
      <c r="D3" s="53">
        <v>58</v>
      </c>
      <c r="E3" s="54">
        <v>0.63</v>
      </c>
      <c r="F3" s="55">
        <f t="shared" ref="F3:F38" si="0">ROUNDUP(D3*E3,2)</f>
        <v>36.54</v>
      </c>
      <c r="G3" s="50" t="s">
        <v>45</v>
      </c>
      <c r="H3" s="50" t="s">
        <v>46</v>
      </c>
      <c r="I3" s="63"/>
    </row>
    <row r="4" ht="21" customHeight="1" spans="1:9">
      <c r="A4" s="7">
        <v>3</v>
      </c>
      <c r="B4" s="50"/>
      <c r="C4" s="50" t="s">
        <v>49</v>
      </c>
      <c r="D4" s="53">
        <v>108</v>
      </c>
      <c r="E4" s="54">
        <v>0.63</v>
      </c>
      <c r="F4" s="55">
        <f t="shared" si="0"/>
        <v>68.04</v>
      </c>
      <c r="G4" s="50" t="s">
        <v>45</v>
      </c>
      <c r="H4" s="50" t="s">
        <v>46</v>
      </c>
      <c r="I4" s="63"/>
    </row>
    <row r="5" ht="21" customHeight="1" spans="1:9">
      <c r="A5" s="7">
        <v>4</v>
      </c>
      <c r="B5" s="50"/>
      <c r="C5" s="50" t="s">
        <v>50</v>
      </c>
      <c r="D5" s="53">
        <v>198</v>
      </c>
      <c r="E5" s="54">
        <v>0.63</v>
      </c>
      <c r="F5" s="55">
        <f t="shared" si="0"/>
        <v>124.74</v>
      </c>
      <c r="G5" s="50" t="s">
        <v>45</v>
      </c>
      <c r="H5" s="50" t="s">
        <v>46</v>
      </c>
      <c r="I5" s="63"/>
    </row>
    <row r="6" ht="21" customHeight="1" spans="1:9">
      <c r="A6" s="7">
        <v>5</v>
      </c>
      <c r="B6" s="50" t="s">
        <v>51</v>
      </c>
      <c r="C6" s="50" t="s">
        <v>44</v>
      </c>
      <c r="D6" s="53">
        <v>49.8</v>
      </c>
      <c r="E6" s="54">
        <v>0.43</v>
      </c>
      <c r="F6" s="55">
        <f t="shared" si="0"/>
        <v>21.42</v>
      </c>
      <c r="G6" s="50" t="s">
        <v>45</v>
      </c>
      <c r="H6" s="30" t="s">
        <v>52</v>
      </c>
      <c r="I6" s="63"/>
    </row>
    <row r="7" ht="21" customHeight="1" spans="1:9">
      <c r="A7" s="7">
        <v>6</v>
      </c>
      <c r="B7" s="50"/>
      <c r="C7" s="50" t="s">
        <v>48</v>
      </c>
      <c r="D7" s="53">
        <v>148</v>
      </c>
      <c r="E7" s="54">
        <v>0.43</v>
      </c>
      <c r="F7" s="55">
        <f t="shared" si="0"/>
        <v>63.64</v>
      </c>
      <c r="G7" s="50" t="s">
        <v>45</v>
      </c>
      <c r="H7" s="30" t="s">
        <v>52</v>
      </c>
      <c r="I7" s="63"/>
    </row>
    <row r="8" ht="21" customHeight="1" spans="1:9">
      <c r="A8" s="7">
        <v>7</v>
      </c>
      <c r="B8" s="50"/>
      <c r="C8" s="50" t="s">
        <v>49</v>
      </c>
      <c r="D8" s="53">
        <v>268</v>
      </c>
      <c r="E8" s="54">
        <v>0.43</v>
      </c>
      <c r="F8" s="55">
        <f t="shared" si="0"/>
        <v>115.24</v>
      </c>
      <c r="G8" s="50" t="s">
        <v>45</v>
      </c>
      <c r="H8" s="30" t="s">
        <v>52</v>
      </c>
      <c r="I8" s="63"/>
    </row>
    <row r="9" ht="21" customHeight="1" spans="1:9">
      <c r="A9" s="7">
        <v>8</v>
      </c>
      <c r="B9" s="50"/>
      <c r="C9" s="50" t="s">
        <v>50</v>
      </c>
      <c r="D9" s="53">
        <v>498</v>
      </c>
      <c r="E9" s="54">
        <v>0.43</v>
      </c>
      <c r="F9" s="55">
        <f t="shared" si="0"/>
        <v>214.14</v>
      </c>
      <c r="G9" s="50" t="s">
        <v>45</v>
      </c>
      <c r="H9" s="30" t="s">
        <v>52</v>
      </c>
      <c r="I9" s="63"/>
    </row>
    <row r="10" ht="21" customHeight="1" spans="1:9">
      <c r="A10" s="7">
        <v>9</v>
      </c>
      <c r="B10" s="50" t="s">
        <v>53</v>
      </c>
      <c r="C10" s="50" t="s">
        <v>44</v>
      </c>
      <c r="D10" s="53">
        <v>20</v>
      </c>
      <c r="E10" s="54">
        <v>0.53</v>
      </c>
      <c r="F10" s="55">
        <f t="shared" si="0"/>
        <v>10.6</v>
      </c>
      <c r="G10" s="50" t="s">
        <v>45</v>
      </c>
      <c r="H10" s="50" t="s">
        <v>46</v>
      </c>
      <c r="I10" s="63"/>
    </row>
    <row r="11" ht="21" customHeight="1" spans="1:9">
      <c r="A11" s="7">
        <v>10</v>
      </c>
      <c r="B11" s="50"/>
      <c r="C11" s="50" t="s">
        <v>48</v>
      </c>
      <c r="D11" s="53">
        <v>56</v>
      </c>
      <c r="E11" s="54">
        <v>0.53</v>
      </c>
      <c r="F11" s="55">
        <f t="shared" si="0"/>
        <v>29.68</v>
      </c>
      <c r="G11" s="50" t="s">
        <v>45</v>
      </c>
      <c r="H11" s="50" t="s">
        <v>46</v>
      </c>
      <c r="I11" s="63"/>
    </row>
    <row r="12" ht="21" customHeight="1" spans="1:9">
      <c r="A12" s="7">
        <v>11</v>
      </c>
      <c r="B12" s="50"/>
      <c r="C12" s="50" t="s">
        <v>50</v>
      </c>
      <c r="D12" s="53">
        <v>198</v>
      </c>
      <c r="E12" s="54">
        <v>0.53</v>
      </c>
      <c r="F12" s="55">
        <f t="shared" si="0"/>
        <v>104.94</v>
      </c>
      <c r="G12" s="50" t="s">
        <v>45</v>
      </c>
      <c r="H12" s="50" t="s">
        <v>46</v>
      </c>
      <c r="I12" s="63"/>
    </row>
    <row r="13" ht="21" customHeight="1" spans="1:9">
      <c r="A13" s="7">
        <v>12</v>
      </c>
      <c r="B13" s="50" t="s">
        <v>54</v>
      </c>
      <c r="C13" s="50" t="s">
        <v>44</v>
      </c>
      <c r="D13" s="53">
        <v>49</v>
      </c>
      <c r="E13" s="54">
        <v>0.55</v>
      </c>
      <c r="F13" s="55">
        <f t="shared" si="0"/>
        <v>26.95</v>
      </c>
      <c r="G13" s="50" t="s">
        <v>45</v>
      </c>
      <c r="H13" s="30" t="s">
        <v>52</v>
      </c>
      <c r="I13" s="63"/>
    </row>
    <row r="14" ht="21" customHeight="1" spans="1:9">
      <c r="A14" s="7">
        <v>13</v>
      </c>
      <c r="B14" s="50"/>
      <c r="C14" s="50" t="s">
        <v>48</v>
      </c>
      <c r="D14" s="53">
        <v>139</v>
      </c>
      <c r="E14" s="54">
        <v>0.55</v>
      </c>
      <c r="F14" s="55">
        <f t="shared" si="0"/>
        <v>76.45</v>
      </c>
      <c r="G14" s="50" t="s">
        <v>45</v>
      </c>
      <c r="H14" s="30" t="s">
        <v>52</v>
      </c>
      <c r="I14" s="63"/>
    </row>
    <row r="15" ht="21" customHeight="1" spans="1:9">
      <c r="A15" s="7">
        <v>14</v>
      </c>
      <c r="B15" s="50"/>
      <c r="C15" s="50" t="s">
        <v>50</v>
      </c>
      <c r="D15" s="53">
        <v>479</v>
      </c>
      <c r="E15" s="54">
        <v>0.55</v>
      </c>
      <c r="F15" s="55">
        <f t="shared" si="0"/>
        <v>263.45</v>
      </c>
      <c r="G15" s="50" t="s">
        <v>45</v>
      </c>
      <c r="H15" s="30" t="s">
        <v>52</v>
      </c>
      <c r="I15" s="63"/>
    </row>
    <row r="16" ht="20.25" customHeight="1" spans="1:9">
      <c r="A16" s="7">
        <v>15</v>
      </c>
      <c r="B16" s="56" t="s">
        <v>55</v>
      </c>
      <c r="C16" s="50" t="s">
        <v>44</v>
      </c>
      <c r="D16" s="53">
        <v>20</v>
      </c>
      <c r="E16" s="54">
        <v>0.46</v>
      </c>
      <c r="F16" s="55">
        <f t="shared" si="0"/>
        <v>9.2</v>
      </c>
      <c r="G16" s="50" t="s">
        <v>45</v>
      </c>
      <c r="H16" s="50" t="s">
        <v>46</v>
      </c>
      <c r="I16" s="63"/>
    </row>
    <row r="17" ht="20.25" customHeight="1" spans="1:9">
      <c r="A17" s="7">
        <v>16</v>
      </c>
      <c r="B17" s="57"/>
      <c r="C17" s="50" t="s">
        <v>48</v>
      </c>
      <c r="D17" s="53">
        <v>55</v>
      </c>
      <c r="E17" s="54">
        <v>0.5</v>
      </c>
      <c r="F17" s="55">
        <f t="shared" si="0"/>
        <v>27.5</v>
      </c>
      <c r="G17" s="50" t="s">
        <v>45</v>
      </c>
      <c r="H17" s="50" t="s">
        <v>46</v>
      </c>
      <c r="I17" s="63"/>
    </row>
    <row r="18" ht="20.25" customHeight="1" spans="1:9">
      <c r="A18" s="7">
        <v>17</v>
      </c>
      <c r="B18" s="57"/>
      <c r="C18" s="50" t="s">
        <v>49</v>
      </c>
      <c r="D18" s="53">
        <v>108</v>
      </c>
      <c r="E18" s="54">
        <v>0.5</v>
      </c>
      <c r="F18" s="55">
        <f t="shared" si="0"/>
        <v>54</v>
      </c>
      <c r="G18" s="50" t="s">
        <v>45</v>
      </c>
      <c r="H18" s="50" t="s">
        <v>46</v>
      </c>
      <c r="I18" s="63"/>
    </row>
    <row r="19" ht="20.25" customHeight="1" spans="1:9">
      <c r="A19" s="7">
        <v>18</v>
      </c>
      <c r="B19" s="58"/>
      <c r="C19" s="50" t="s">
        <v>50</v>
      </c>
      <c r="D19" s="53">
        <v>198</v>
      </c>
      <c r="E19" s="54">
        <v>0.5</v>
      </c>
      <c r="F19" s="55">
        <f t="shared" si="0"/>
        <v>99</v>
      </c>
      <c r="G19" s="50" t="s">
        <v>45</v>
      </c>
      <c r="H19" s="50" t="s">
        <v>46</v>
      </c>
      <c r="I19" s="63"/>
    </row>
    <row r="20" ht="20.25" customHeight="1" spans="1:9">
      <c r="A20" s="7">
        <v>19</v>
      </c>
      <c r="B20" s="50" t="s">
        <v>56</v>
      </c>
      <c r="C20" s="50" t="s">
        <v>44</v>
      </c>
      <c r="D20" s="53">
        <v>35</v>
      </c>
      <c r="E20" s="54">
        <v>0.62</v>
      </c>
      <c r="F20" s="55">
        <f t="shared" si="0"/>
        <v>21.7</v>
      </c>
      <c r="G20" s="50" t="s">
        <v>45</v>
      </c>
      <c r="H20" s="30" t="s">
        <v>52</v>
      </c>
      <c r="I20" s="63"/>
    </row>
    <row r="21" ht="20.25" customHeight="1" spans="1:9">
      <c r="A21" s="7">
        <v>20</v>
      </c>
      <c r="B21" s="50"/>
      <c r="C21" s="50" t="s">
        <v>48</v>
      </c>
      <c r="D21" s="53">
        <v>85</v>
      </c>
      <c r="E21" s="54">
        <v>0.62</v>
      </c>
      <c r="F21" s="55">
        <f t="shared" si="0"/>
        <v>52.7</v>
      </c>
      <c r="G21" s="50" t="s">
        <v>45</v>
      </c>
      <c r="H21" s="30" t="s">
        <v>52</v>
      </c>
      <c r="I21" s="63"/>
    </row>
    <row r="22" ht="20.25" customHeight="1" spans="1:9">
      <c r="A22" s="7">
        <v>21</v>
      </c>
      <c r="B22" s="50"/>
      <c r="C22" s="50" t="s">
        <v>49</v>
      </c>
      <c r="D22" s="53">
        <v>170</v>
      </c>
      <c r="E22" s="54">
        <v>0.62</v>
      </c>
      <c r="F22" s="55">
        <f t="shared" si="0"/>
        <v>105.4</v>
      </c>
      <c r="G22" s="50" t="s">
        <v>45</v>
      </c>
      <c r="H22" s="30" t="s">
        <v>52</v>
      </c>
      <c r="I22" s="63"/>
    </row>
    <row r="23" ht="17.25" customHeight="1" spans="1:9">
      <c r="A23" s="7">
        <v>22</v>
      </c>
      <c r="B23" s="50"/>
      <c r="C23" s="50" t="s">
        <v>50</v>
      </c>
      <c r="D23" s="53">
        <v>330</v>
      </c>
      <c r="E23" s="54">
        <v>0.62</v>
      </c>
      <c r="F23" s="55">
        <f t="shared" si="0"/>
        <v>204.6</v>
      </c>
      <c r="G23" s="50" t="s">
        <v>45</v>
      </c>
      <c r="H23" s="30" t="s">
        <v>52</v>
      </c>
      <c r="I23" s="63"/>
    </row>
    <row r="24" ht="21" customHeight="1" spans="1:9">
      <c r="A24" s="7">
        <v>23</v>
      </c>
      <c r="B24" s="50" t="s">
        <v>57</v>
      </c>
      <c r="C24" s="50" t="s">
        <v>44</v>
      </c>
      <c r="D24" s="53">
        <v>20</v>
      </c>
      <c r="E24" s="54">
        <v>0.6</v>
      </c>
      <c r="F24" s="55">
        <f t="shared" si="0"/>
        <v>12</v>
      </c>
      <c r="G24" s="59" t="s">
        <v>58</v>
      </c>
      <c r="H24" s="50" t="s">
        <v>46</v>
      </c>
      <c r="I24" s="63"/>
    </row>
    <row r="25" ht="21" customHeight="1" spans="1:9">
      <c r="A25" s="7">
        <v>24</v>
      </c>
      <c r="B25" s="50"/>
      <c r="C25" s="50" t="s">
        <v>48</v>
      </c>
      <c r="D25" s="53">
        <v>58</v>
      </c>
      <c r="E25" s="54">
        <v>0.63</v>
      </c>
      <c r="F25" s="55">
        <f t="shared" si="0"/>
        <v>36.54</v>
      </c>
      <c r="G25" s="59" t="s">
        <v>58</v>
      </c>
      <c r="H25" s="50" t="s">
        <v>46</v>
      </c>
      <c r="I25" s="63"/>
    </row>
    <row r="26" ht="21" customHeight="1" spans="1:9">
      <c r="A26" s="7">
        <v>25</v>
      </c>
      <c r="B26" s="50"/>
      <c r="C26" s="50" t="s">
        <v>50</v>
      </c>
      <c r="D26" s="53">
        <v>198</v>
      </c>
      <c r="E26" s="54">
        <v>0.63</v>
      </c>
      <c r="F26" s="55">
        <f t="shared" si="0"/>
        <v>124.74</v>
      </c>
      <c r="G26" s="59" t="s">
        <v>58</v>
      </c>
      <c r="H26" s="50" t="s">
        <v>46</v>
      </c>
      <c r="I26" s="63"/>
    </row>
    <row r="27" ht="21" customHeight="1" spans="1:9">
      <c r="A27" s="7">
        <v>26</v>
      </c>
      <c r="B27" s="50" t="s">
        <v>59</v>
      </c>
      <c r="C27" s="50" t="s">
        <v>44</v>
      </c>
      <c r="D27" s="53">
        <v>50</v>
      </c>
      <c r="E27" s="54">
        <v>0.53</v>
      </c>
      <c r="F27" s="55">
        <f t="shared" si="0"/>
        <v>26.5</v>
      </c>
      <c r="G27" s="59" t="s">
        <v>58</v>
      </c>
      <c r="H27" s="30" t="s">
        <v>52</v>
      </c>
      <c r="I27" s="63"/>
    </row>
    <row r="28" ht="21" customHeight="1" spans="1:9">
      <c r="A28" s="7">
        <v>27</v>
      </c>
      <c r="B28" s="50"/>
      <c r="C28" s="50" t="s">
        <v>48</v>
      </c>
      <c r="D28" s="53">
        <v>148</v>
      </c>
      <c r="E28" s="54">
        <v>0.53</v>
      </c>
      <c r="F28" s="55">
        <f t="shared" si="0"/>
        <v>78.44</v>
      </c>
      <c r="G28" s="59" t="s">
        <v>58</v>
      </c>
      <c r="H28" s="30" t="s">
        <v>52</v>
      </c>
      <c r="I28" s="63"/>
    </row>
    <row r="29" ht="21" customHeight="1" spans="1:9">
      <c r="A29" s="7">
        <v>28</v>
      </c>
      <c r="B29" s="50"/>
      <c r="C29" s="50" t="s">
        <v>50</v>
      </c>
      <c r="D29" s="53">
        <v>488</v>
      </c>
      <c r="E29" s="54">
        <v>0.53</v>
      </c>
      <c r="F29" s="55">
        <f t="shared" si="0"/>
        <v>258.64</v>
      </c>
      <c r="G29" s="59" t="s">
        <v>58</v>
      </c>
      <c r="H29" s="30" t="s">
        <v>52</v>
      </c>
      <c r="I29" s="63"/>
    </row>
    <row r="30" ht="21" customHeight="1" spans="1:9">
      <c r="A30" s="7">
        <v>29</v>
      </c>
      <c r="B30" s="50" t="s">
        <v>60</v>
      </c>
      <c r="C30" s="50" t="s">
        <v>44</v>
      </c>
      <c r="D30" s="53">
        <v>30</v>
      </c>
      <c r="E30" s="54">
        <v>0.67</v>
      </c>
      <c r="F30" s="55">
        <f t="shared" si="0"/>
        <v>20.1</v>
      </c>
      <c r="G30" s="59" t="s">
        <v>58</v>
      </c>
      <c r="H30" s="30" t="s">
        <v>52</v>
      </c>
      <c r="I30" s="63"/>
    </row>
    <row r="31" ht="21" customHeight="1" spans="1:9">
      <c r="A31" s="7">
        <v>30</v>
      </c>
      <c r="B31" s="50"/>
      <c r="C31" s="50" t="s">
        <v>48</v>
      </c>
      <c r="D31" s="53">
        <v>72</v>
      </c>
      <c r="E31" s="54">
        <v>0.67</v>
      </c>
      <c r="F31" s="55">
        <f t="shared" si="0"/>
        <v>48.24</v>
      </c>
      <c r="G31" s="59" t="s">
        <v>58</v>
      </c>
      <c r="H31" s="30" t="s">
        <v>52</v>
      </c>
      <c r="I31" s="63"/>
    </row>
    <row r="32" ht="21" customHeight="1" spans="1:9">
      <c r="A32" s="7">
        <v>31</v>
      </c>
      <c r="B32" s="50"/>
      <c r="C32" s="50" t="s">
        <v>50</v>
      </c>
      <c r="D32" s="53">
        <v>264</v>
      </c>
      <c r="E32" s="54">
        <v>0.67</v>
      </c>
      <c r="F32" s="55">
        <f t="shared" si="0"/>
        <v>176.88</v>
      </c>
      <c r="G32" s="59" t="s">
        <v>58</v>
      </c>
      <c r="H32" s="30" t="s">
        <v>52</v>
      </c>
      <c r="I32" s="63"/>
    </row>
    <row r="33" ht="21" customHeight="1" spans="1:9">
      <c r="A33" s="7">
        <v>32</v>
      </c>
      <c r="B33" s="50" t="s">
        <v>61</v>
      </c>
      <c r="C33" s="50" t="s">
        <v>44</v>
      </c>
      <c r="D33" s="53">
        <v>90</v>
      </c>
      <c r="E33" s="54">
        <v>0.87</v>
      </c>
      <c r="F33" s="55">
        <f t="shared" si="0"/>
        <v>78.3</v>
      </c>
      <c r="G33" s="59" t="s">
        <v>58</v>
      </c>
      <c r="H33" s="30" t="s">
        <v>52</v>
      </c>
      <c r="I33" s="63"/>
    </row>
    <row r="34" ht="21" customHeight="1" spans="1:9">
      <c r="A34" s="7">
        <v>33</v>
      </c>
      <c r="B34" s="50"/>
      <c r="C34" s="50" t="s">
        <v>48</v>
      </c>
      <c r="D34" s="53">
        <v>198</v>
      </c>
      <c r="E34" s="54">
        <v>0.87</v>
      </c>
      <c r="F34" s="55">
        <f t="shared" si="0"/>
        <v>172.26</v>
      </c>
      <c r="G34" s="59" t="s">
        <v>58</v>
      </c>
      <c r="H34" s="30" t="s">
        <v>52</v>
      </c>
      <c r="I34" s="63"/>
    </row>
    <row r="35" ht="21" customHeight="1" spans="1:9">
      <c r="A35" s="7">
        <v>34</v>
      </c>
      <c r="B35" s="50"/>
      <c r="C35" s="50" t="s">
        <v>50</v>
      </c>
      <c r="D35" s="53">
        <v>720</v>
      </c>
      <c r="E35" s="54">
        <v>0.87</v>
      </c>
      <c r="F35" s="55">
        <f t="shared" si="0"/>
        <v>626.4</v>
      </c>
      <c r="G35" s="59" t="s">
        <v>58</v>
      </c>
      <c r="H35" s="30" t="s">
        <v>52</v>
      </c>
      <c r="I35" s="63"/>
    </row>
    <row r="36" ht="21" customHeight="1" spans="1:9">
      <c r="A36" s="7">
        <v>35</v>
      </c>
      <c r="B36" s="50" t="s">
        <v>62</v>
      </c>
      <c r="C36" s="50" t="s">
        <v>44</v>
      </c>
      <c r="D36" s="53">
        <v>20</v>
      </c>
      <c r="E36" s="54">
        <v>0.53</v>
      </c>
      <c r="F36" s="55">
        <f t="shared" si="0"/>
        <v>10.6</v>
      </c>
      <c r="G36" s="50" t="s">
        <v>45</v>
      </c>
      <c r="H36" s="50" t="s">
        <v>46</v>
      </c>
      <c r="I36" s="63"/>
    </row>
    <row r="37" ht="21" customHeight="1" spans="1:9">
      <c r="A37" s="7">
        <v>36</v>
      </c>
      <c r="B37" s="50"/>
      <c r="C37" s="50" t="s">
        <v>48</v>
      </c>
      <c r="D37" s="53">
        <v>56</v>
      </c>
      <c r="E37" s="54">
        <v>0.53</v>
      </c>
      <c r="F37" s="55">
        <f t="shared" si="0"/>
        <v>29.68</v>
      </c>
      <c r="G37" s="50" t="s">
        <v>45</v>
      </c>
      <c r="H37" s="50" t="s">
        <v>46</v>
      </c>
      <c r="I37" s="63"/>
    </row>
    <row r="38" ht="21" customHeight="1" spans="1:9">
      <c r="A38" s="7">
        <v>37</v>
      </c>
      <c r="B38" s="50"/>
      <c r="C38" s="50" t="s">
        <v>50</v>
      </c>
      <c r="D38" s="53">
        <v>198</v>
      </c>
      <c r="E38" s="54">
        <v>0.53</v>
      </c>
      <c r="F38" s="55">
        <f t="shared" si="0"/>
        <v>104.94</v>
      </c>
      <c r="G38" s="50" t="s">
        <v>45</v>
      </c>
      <c r="H38" s="50" t="s">
        <v>46</v>
      </c>
      <c r="I38" s="64"/>
    </row>
    <row r="39" ht="21" customHeight="1" spans="2:6">
      <c r="B39" s="60"/>
      <c r="C39" s="60"/>
      <c r="D39" s="60"/>
      <c r="E39" s="60"/>
      <c r="F39" s="60"/>
    </row>
    <row r="40" spans="2:2">
      <c r="B40" s="61"/>
    </row>
  </sheetData>
  <mergeCells count="12">
    <mergeCell ref="B2:B5"/>
    <mergeCell ref="B6:B9"/>
    <mergeCell ref="B10:B12"/>
    <mergeCell ref="B13:B15"/>
    <mergeCell ref="B16:B19"/>
    <mergeCell ref="B20:B23"/>
    <mergeCell ref="B24:B26"/>
    <mergeCell ref="B27:B29"/>
    <mergeCell ref="B30:B32"/>
    <mergeCell ref="B33:B35"/>
    <mergeCell ref="B36:B38"/>
    <mergeCell ref="I2:I38"/>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F12" sqref="F12"/>
    </sheetView>
  </sheetViews>
  <sheetFormatPr defaultColWidth="9" defaultRowHeight="13.5" outlineLevelRow="2" outlineLevelCol="7"/>
  <cols>
    <col min="1" max="1" width="9" style="36"/>
    <col min="2" max="2" width="11.0916666666667" style="36" customWidth="1"/>
    <col min="3" max="3" width="30.3666666666667" style="36" customWidth="1"/>
    <col min="4" max="6" width="18" style="36" customWidth="1"/>
    <col min="7" max="7" width="9" style="36"/>
    <col min="8" max="8" width="101" style="36" customWidth="1"/>
    <col min="9" max="16384" width="9" style="36"/>
  </cols>
  <sheetData>
    <row r="1" ht="27.75" customHeight="1" spans="1:8">
      <c r="A1" s="5" t="s">
        <v>0</v>
      </c>
      <c r="B1" s="5" t="s">
        <v>63</v>
      </c>
      <c r="C1" s="5" t="s">
        <v>1</v>
      </c>
      <c r="D1" s="5" t="s">
        <v>3</v>
      </c>
      <c r="E1" s="5" t="s">
        <v>4</v>
      </c>
      <c r="F1" s="5" t="s">
        <v>5</v>
      </c>
      <c r="G1" s="45" t="s">
        <v>41</v>
      </c>
      <c r="H1" s="45" t="s">
        <v>6</v>
      </c>
    </row>
    <row r="2" ht="99" customHeight="1" spans="1:8">
      <c r="A2" s="7">
        <v>1</v>
      </c>
      <c r="B2" s="46" t="s">
        <v>64</v>
      </c>
      <c r="C2" s="47" t="s">
        <v>65</v>
      </c>
      <c r="D2" s="48">
        <v>7</v>
      </c>
      <c r="E2" s="49">
        <f>F2/D2</f>
        <v>0.857142857142857</v>
      </c>
      <c r="F2" s="48">
        <v>6</v>
      </c>
      <c r="G2" s="50" t="s">
        <v>45</v>
      </c>
      <c r="H2" s="51" t="s">
        <v>66</v>
      </c>
    </row>
    <row r="3" ht="99" customHeight="1" spans="1:8">
      <c r="A3" s="7">
        <v>2</v>
      </c>
      <c r="B3" s="52"/>
      <c r="C3" s="47" t="s">
        <v>67</v>
      </c>
      <c r="D3" s="48">
        <v>30</v>
      </c>
      <c r="E3" s="49">
        <f>F3/D3</f>
        <v>0.6</v>
      </c>
      <c r="F3" s="48">
        <v>18</v>
      </c>
      <c r="G3" s="50" t="s">
        <v>45</v>
      </c>
      <c r="H3" s="51"/>
    </row>
  </sheetData>
  <mergeCells count="2">
    <mergeCell ref="B2:B3"/>
    <mergeCell ref="H2:H3"/>
  </mergeCell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G12" sqref="G12"/>
    </sheetView>
  </sheetViews>
  <sheetFormatPr defaultColWidth="9" defaultRowHeight="13.5" outlineLevelCol="7"/>
  <cols>
    <col min="1" max="1" width="9" style="36"/>
    <col min="2" max="2" width="13.6333333333333" style="36" customWidth="1"/>
    <col min="3" max="3" width="16.45" style="37" customWidth="1"/>
    <col min="4" max="4" width="14.0916666666667" style="37" customWidth="1"/>
    <col min="5" max="7" width="14.3666666666667" style="37" customWidth="1"/>
    <col min="8" max="8" width="106.541666666667" style="36" customWidth="1"/>
    <col min="9" max="16384" width="9" style="36"/>
  </cols>
  <sheetData>
    <row r="1" ht="30" customHeight="1" spans="1:8">
      <c r="A1" s="5" t="s">
        <v>0</v>
      </c>
      <c r="B1" s="5" t="s">
        <v>68</v>
      </c>
      <c r="C1" s="5"/>
      <c r="D1" s="5" t="s">
        <v>69</v>
      </c>
      <c r="E1" s="5" t="s">
        <v>70</v>
      </c>
      <c r="F1" s="5" t="s">
        <v>4</v>
      </c>
      <c r="G1" s="5" t="s">
        <v>5</v>
      </c>
      <c r="H1" s="29" t="s">
        <v>6</v>
      </c>
    </row>
    <row r="2" ht="18" customHeight="1" spans="1:8">
      <c r="A2" s="7">
        <v>1</v>
      </c>
      <c r="B2" s="30" t="s">
        <v>71</v>
      </c>
      <c r="C2" s="30" t="s">
        <v>72</v>
      </c>
      <c r="D2" s="30" t="s">
        <v>73</v>
      </c>
      <c r="E2" s="31">
        <v>8</v>
      </c>
      <c r="F2" s="38">
        <v>0.95</v>
      </c>
      <c r="G2" s="33">
        <f>ROUNDUP(F2*E2,2)</f>
        <v>7.6</v>
      </c>
      <c r="H2" s="39" t="s">
        <v>74</v>
      </c>
    </row>
    <row r="3" ht="18" customHeight="1" spans="1:8">
      <c r="A3" s="7">
        <v>2</v>
      </c>
      <c r="B3" s="30"/>
      <c r="C3" s="30"/>
      <c r="D3" s="30" t="s">
        <v>75</v>
      </c>
      <c r="E3" s="31">
        <v>24</v>
      </c>
      <c r="F3" s="38">
        <v>0.95</v>
      </c>
      <c r="G3" s="33">
        <f t="shared" ref="G3:G15" si="0">ROUNDUP(F3*E3,2)</f>
        <v>22.8</v>
      </c>
      <c r="H3" s="39"/>
    </row>
    <row r="4" ht="18" customHeight="1" spans="1:8">
      <c r="A4" s="7">
        <v>3</v>
      </c>
      <c r="B4" s="30"/>
      <c r="C4" s="30"/>
      <c r="D4" s="30" t="s">
        <v>76</v>
      </c>
      <c r="E4" s="31">
        <v>45</v>
      </c>
      <c r="F4" s="38">
        <v>0.95</v>
      </c>
      <c r="G4" s="33">
        <f t="shared" si="0"/>
        <v>42.75</v>
      </c>
      <c r="H4" s="39"/>
    </row>
    <row r="5" ht="18" customHeight="1" spans="1:8">
      <c r="A5" s="7">
        <v>4</v>
      </c>
      <c r="B5" s="30"/>
      <c r="C5" s="30"/>
      <c r="D5" s="30" t="s">
        <v>77</v>
      </c>
      <c r="E5" s="31">
        <v>88</v>
      </c>
      <c r="F5" s="38">
        <v>0.95</v>
      </c>
      <c r="G5" s="33">
        <f t="shared" si="0"/>
        <v>83.6</v>
      </c>
      <c r="H5" s="39"/>
    </row>
    <row r="6" ht="18" customHeight="1" spans="1:8">
      <c r="A6" s="7">
        <v>5</v>
      </c>
      <c r="B6" s="30"/>
      <c r="C6" s="30" t="s">
        <v>78</v>
      </c>
      <c r="D6" s="30" t="s">
        <v>73</v>
      </c>
      <c r="E6" s="31">
        <v>15</v>
      </c>
      <c r="F6" s="38">
        <v>0.95</v>
      </c>
      <c r="G6" s="33">
        <f t="shared" si="0"/>
        <v>14.25</v>
      </c>
      <c r="H6" s="39"/>
    </row>
    <row r="7" ht="18" customHeight="1" spans="1:8">
      <c r="A7" s="7">
        <v>6</v>
      </c>
      <c r="B7" s="30"/>
      <c r="C7" s="30"/>
      <c r="D7" s="30" t="s">
        <v>75</v>
      </c>
      <c r="E7" s="31">
        <v>45</v>
      </c>
      <c r="F7" s="38">
        <v>0.95</v>
      </c>
      <c r="G7" s="33">
        <f t="shared" si="0"/>
        <v>42.75</v>
      </c>
      <c r="H7" s="39"/>
    </row>
    <row r="8" ht="18" customHeight="1" spans="1:8">
      <c r="A8" s="7">
        <v>7</v>
      </c>
      <c r="B8" s="30"/>
      <c r="C8" s="30"/>
      <c r="D8" s="30" t="s">
        <v>76</v>
      </c>
      <c r="E8" s="31">
        <v>90</v>
      </c>
      <c r="F8" s="38">
        <v>0.95</v>
      </c>
      <c r="G8" s="33">
        <f t="shared" si="0"/>
        <v>85.5</v>
      </c>
      <c r="H8" s="39"/>
    </row>
    <row r="9" ht="18" customHeight="1" spans="1:8">
      <c r="A9" s="7">
        <v>8</v>
      </c>
      <c r="B9" s="30"/>
      <c r="C9" s="30"/>
      <c r="D9" s="30" t="s">
        <v>77</v>
      </c>
      <c r="E9" s="31">
        <v>180</v>
      </c>
      <c r="F9" s="38">
        <v>0.95</v>
      </c>
      <c r="G9" s="33">
        <f t="shared" si="0"/>
        <v>171</v>
      </c>
      <c r="H9" s="39"/>
    </row>
    <row r="10" ht="46" customHeight="1" spans="1:8">
      <c r="A10" s="7">
        <v>9</v>
      </c>
      <c r="B10" s="30" t="s">
        <v>79</v>
      </c>
      <c r="C10" s="30" t="s">
        <v>80</v>
      </c>
      <c r="D10" s="30" t="s">
        <v>73</v>
      </c>
      <c r="E10" s="31">
        <v>18</v>
      </c>
      <c r="F10" s="38">
        <v>0.85</v>
      </c>
      <c r="G10" s="33">
        <f t="shared" si="0"/>
        <v>15.3</v>
      </c>
      <c r="H10" s="39"/>
    </row>
    <row r="11" spans="1:8">
      <c r="A11" s="7">
        <v>10</v>
      </c>
      <c r="B11" s="31" t="s">
        <v>81</v>
      </c>
      <c r="C11" s="30" t="s">
        <v>82</v>
      </c>
      <c r="D11" s="30" t="s">
        <v>44</v>
      </c>
      <c r="E11" s="30">
        <v>18</v>
      </c>
      <c r="F11" s="40">
        <v>0.5</v>
      </c>
      <c r="G11" s="33">
        <f t="shared" si="0"/>
        <v>9</v>
      </c>
      <c r="H11" s="7"/>
    </row>
    <row r="12" spans="1:8">
      <c r="A12" s="7">
        <v>11</v>
      </c>
      <c r="B12" s="30" t="s">
        <v>83</v>
      </c>
      <c r="C12" s="41" t="s">
        <v>84</v>
      </c>
      <c r="D12" s="42" t="s">
        <v>44</v>
      </c>
      <c r="E12" s="43">
        <v>18</v>
      </c>
      <c r="F12" s="40">
        <v>0.85</v>
      </c>
      <c r="G12" s="33">
        <f t="shared" si="0"/>
        <v>15.3</v>
      </c>
      <c r="H12" s="7"/>
    </row>
    <row r="13" spans="1:8">
      <c r="A13" s="7">
        <v>12</v>
      </c>
      <c r="B13" s="30"/>
      <c r="C13" s="41"/>
      <c r="D13" s="42" t="s">
        <v>48</v>
      </c>
      <c r="E13" s="43">
        <v>48</v>
      </c>
      <c r="F13" s="44">
        <v>0.94</v>
      </c>
      <c r="G13" s="33">
        <f t="shared" si="0"/>
        <v>45.12</v>
      </c>
      <c r="H13" s="7"/>
    </row>
    <row r="14" spans="1:8">
      <c r="A14" s="7">
        <v>13</v>
      </c>
      <c r="B14" s="30"/>
      <c r="C14" s="41"/>
      <c r="D14" s="42" t="s">
        <v>49</v>
      </c>
      <c r="E14" s="43">
        <v>88</v>
      </c>
      <c r="F14" s="44">
        <v>0.92</v>
      </c>
      <c r="G14" s="33">
        <f t="shared" si="0"/>
        <v>80.96</v>
      </c>
      <c r="H14" s="7"/>
    </row>
    <row r="15" spans="1:8">
      <c r="A15" s="7">
        <v>14</v>
      </c>
      <c r="B15" s="30"/>
      <c r="C15" s="41"/>
      <c r="D15" s="42" t="s">
        <v>50</v>
      </c>
      <c r="E15" s="43">
        <v>138</v>
      </c>
      <c r="F15" s="44">
        <v>0.945</v>
      </c>
      <c r="G15" s="33">
        <f t="shared" si="0"/>
        <v>130.41</v>
      </c>
      <c r="H15" s="7"/>
    </row>
  </sheetData>
  <mergeCells count="7">
    <mergeCell ref="B1:C1"/>
    <mergeCell ref="B2:B9"/>
    <mergeCell ref="B12:B15"/>
    <mergeCell ref="C2:C5"/>
    <mergeCell ref="C6:C9"/>
    <mergeCell ref="C12:C15"/>
    <mergeCell ref="H2:H10"/>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36" sqref="G36"/>
    </sheetView>
  </sheetViews>
  <sheetFormatPr defaultColWidth="9" defaultRowHeight="13.5" outlineLevelRow="4" outlineLevelCol="6"/>
  <cols>
    <col min="1" max="3" width="9" style="28"/>
    <col min="4" max="5" width="10.9083333333333" style="28" customWidth="1"/>
    <col min="6" max="6" width="14.5" style="28" customWidth="1"/>
    <col min="7" max="7" width="70.2666666666667" style="28" customWidth="1"/>
    <col min="8" max="16384" width="9" style="28"/>
  </cols>
  <sheetData>
    <row r="1" ht="30" customHeight="1" spans="1:7">
      <c r="A1" s="5" t="s">
        <v>0</v>
      </c>
      <c r="B1" s="5" t="s">
        <v>63</v>
      </c>
      <c r="C1" s="5" t="s">
        <v>1</v>
      </c>
      <c r="D1" s="5" t="s">
        <v>3</v>
      </c>
      <c r="E1" s="5" t="s">
        <v>4</v>
      </c>
      <c r="F1" s="5" t="s">
        <v>5</v>
      </c>
      <c r="G1" s="29" t="s">
        <v>6</v>
      </c>
    </row>
    <row r="2" ht="37" customHeight="1" spans="1:7">
      <c r="A2" s="7">
        <v>1</v>
      </c>
      <c r="B2" s="30" t="s">
        <v>85</v>
      </c>
      <c r="C2" s="30" t="s">
        <v>86</v>
      </c>
      <c r="D2" s="31">
        <v>100</v>
      </c>
      <c r="E2" s="32">
        <v>0.999</v>
      </c>
      <c r="F2" s="33">
        <f>D2*E2</f>
        <v>99.9</v>
      </c>
      <c r="G2" s="34" t="s">
        <v>87</v>
      </c>
    </row>
    <row r="3" ht="37" customHeight="1" spans="1:7">
      <c r="A3" s="7">
        <v>2</v>
      </c>
      <c r="B3" s="30"/>
      <c r="C3" s="30"/>
      <c r="D3" s="31">
        <v>200</v>
      </c>
      <c r="E3" s="32">
        <v>0.999</v>
      </c>
      <c r="F3" s="33">
        <f>D3*E3</f>
        <v>199.8</v>
      </c>
      <c r="G3" s="35"/>
    </row>
    <row r="4" ht="37" customHeight="1" spans="1:7">
      <c r="A4" s="7">
        <v>3</v>
      </c>
      <c r="B4" s="30"/>
      <c r="C4" s="30"/>
      <c r="D4" s="31">
        <v>500</v>
      </c>
      <c r="E4" s="32">
        <v>0.998</v>
      </c>
      <c r="F4" s="33">
        <f>D4*E4</f>
        <v>499</v>
      </c>
      <c r="G4" s="35"/>
    </row>
    <row r="5" ht="37" customHeight="1" spans="1:7">
      <c r="A5" s="7">
        <v>4</v>
      </c>
      <c r="B5" s="30"/>
      <c r="C5" s="30"/>
      <c r="D5" s="31">
        <v>1000</v>
      </c>
      <c r="E5" s="32">
        <v>0.997</v>
      </c>
      <c r="F5" s="33">
        <f>D5*E5</f>
        <v>997</v>
      </c>
      <c r="G5" s="35"/>
    </row>
  </sheetData>
  <mergeCells count="3">
    <mergeCell ref="B2:B5"/>
    <mergeCell ref="C2:C5"/>
    <mergeCell ref="G2:G5"/>
  </mergeCells>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1"/>
  <sheetViews>
    <sheetView workbookViewId="0">
      <pane xSplit="2" ySplit="1" topLeftCell="C2" activePane="bottomRight" state="frozen"/>
      <selection/>
      <selection pane="topRight"/>
      <selection pane="bottomLeft"/>
      <selection pane="bottomRight" activeCell="H10" sqref="H10"/>
    </sheetView>
  </sheetViews>
  <sheetFormatPr defaultColWidth="9" defaultRowHeight="13.5"/>
  <cols>
    <col min="1" max="1" width="9" style="2"/>
    <col min="2" max="2" width="12.6333333333333" style="3" customWidth="1"/>
    <col min="3" max="3" width="11.9083333333333" style="3" customWidth="1"/>
    <col min="4" max="4" width="5.63333333333333" style="2" customWidth="1"/>
    <col min="5" max="5" width="9.875" style="2" customWidth="1"/>
    <col min="6" max="6" width="15" style="2" customWidth="1"/>
    <col min="7" max="7" width="7.63333333333333" style="2" customWidth="1"/>
    <col min="8" max="8" width="27.6333333333333" style="2" customWidth="1"/>
    <col min="9" max="9" width="53.8166666666667" style="4" customWidth="1"/>
    <col min="10" max="10" width="112.366666666667" style="4" customWidth="1"/>
    <col min="11" max="11" width="28.1833333333333" style="4" customWidth="1"/>
    <col min="12" max="16384" width="9" style="2"/>
  </cols>
  <sheetData>
    <row r="1" s="1" customFormat="1" ht="27" spans="1:11">
      <c r="A1" s="5" t="s">
        <v>0</v>
      </c>
      <c r="B1" s="6" t="s">
        <v>69</v>
      </c>
      <c r="C1" s="6" t="s">
        <v>88</v>
      </c>
      <c r="D1" s="6" t="s">
        <v>89</v>
      </c>
      <c r="E1" s="5" t="s">
        <v>4</v>
      </c>
      <c r="F1" s="5" t="s">
        <v>5</v>
      </c>
      <c r="G1" s="6" t="s">
        <v>90</v>
      </c>
      <c r="H1" s="6" t="s">
        <v>91</v>
      </c>
      <c r="I1" s="6" t="s">
        <v>92</v>
      </c>
      <c r="J1" s="6" t="s">
        <v>91</v>
      </c>
      <c r="K1" s="6" t="s">
        <v>93</v>
      </c>
    </row>
    <row r="2" ht="81" spans="1:11">
      <c r="A2" s="7">
        <v>1</v>
      </c>
      <c r="B2" s="8" t="s">
        <v>94</v>
      </c>
      <c r="C2" s="8" t="s">
        <v>95</v>
      </c>
      <c r="D2" s="9">
        <v>100</v>
      </c>
      <c r="E2" s="10">
        <v>0.998</v>
      </c>
      <c r="F2" s="11">
        <f t="shared" ref="F2:F21" si="0">D2*E2</f>
        <v>99.8</v>
      </c>
      <c r="G2" s="9" t="s">
        <v>96</v>
      </c>
      <c r="H2" s="9" t="s">
        <v>97</v>
      </c>
      <c r="I2" s="23" t="s">
        <v>98</v>
      </c>
      <c r="J2" s="23" t="s">
        <v>99</v>
      </c>
      <c r="K2" s="23" t="s">
        <v>100</v>
      </c>
    </row>
    <row r="3" spans="1:11">
      <c r="A3" s="7">
        <v>2</v>
      </c>
      <c r="B3" s="8"/>
      <c r="C3" s="8" t="s">
        <v>101</v>
      </c>
      <c r="D3" s="9">
        <v>50</v>
      </c>
      <c r="E3" s="10">
        <v>0.996</v>
      </c>
      <c r="F3" s="11">
        <f t="shared" si="0"/>
        <v>49.8</v>
      </c>
      <c r="G3" s="9" t="s">
        <v>102</v>
      </c>
      <c r="H3" s="9" t="s">
        <v>103</v>
      </c>
      <c r="I3" s="24" t="s">
        <v>104</v>
      </c>
      <c r="J3" s="24" t="s">
        <v>105</v>
      </c>
      <c r="K3" s="24" t="s">
        <v>100</v>
      </c>
    </row>
    <row r="4" spans="1:11">
      <c r="A4" s="7">
        <v>3</v>
      </c>
      <c r="B4" s="8"/>
      <c r="C4" s="8"/>
      <c r="D4" s="9">
        <v>100</v>
      </c>
      <c r="E4" s="10">
        <v>0.996</v>
      </c>
      <c r="F4" s="11">
        <f t="shared" si="0"/>
        <v>99.6</v>
      </c>
      <c r="G4" s="9" t="s">
        <v>102</v>
      </c>
      <c r="H4" s="9" t="s">
        <v>103</v>
      </c>
      <c r="I4" s="24"/>
      <c r="J4" s="24"/>
      <c r="K4" s="24"/>
    </row>
    <row r="5" spans="1:11">
      <c r="A5" s="7">
        <v>4</v>
      </c>
      <c r="B5" s="8"/>
      <c r="C5" s="12" t="s">
        <v>106</v>
      </c>
      <c r="D5" s="9">
        <v>10</v>
      </c>
      <c r="E5" s="10">
        <v>0.996</v>
      </c>
      <c r="F5" s="11">
        <f t="shared" si="0"/>
        <v>9.96</v>
      </c>
      <c r="G5" s="9" t="s">
        <v>96</v>
      </c>
      <c r="H5" s="9" t="s">
        <v>103</v>
      </c>
      <c r="I5" s="25" t="s">
        <v>107</v>
      </c>
      <c r="J5" s="24"/>
      <c r="K5" s="24"/>
    </row>
    <row r="6" spans="1:11">
      <c r="A6" s="7">
        <v>5</v>
      </c>
      <c r="B6" s="8"/>
      <c r="C6" s="13"/>
      <c r="D6" s="9">
        <v>30</v>
      </c>
      <c r="E6" s="10">
        <v>0.996</v>
      </c>
      <c r="F6" s="11">
        <f t="shared" si="0"/>
        <v>29.88</v>
      </c>
      <c r="G6" s="9" t="s">
        <v>96</v>
      </c>
      <c r="H6" s="9" t="s">
        <v>103</v>
      </c>
      <c r="I6" s="26"/>
      <c r="J6" s="24" t="s">
        <v>108</v>
      </c>
      <c r="K6" s="24" t="s">
        <v>100</v>
      </c>
    </row>
    <row r="7" spans="1:11">
      <c r="A7" s="7">
        <v>6</v>
      </c>
      <c r="B7" s="8"/>
      <c r="C7" s="13"/>
      <c r="D7" s="9">
        <v>50</v>
      </c>
      <c r="E7" s="10">
        <v>0.996</v>
      </c>
      <c r="F7" s="11">
        <f t="shared" si="0"/>
        <v>49.8</v>
      </c>
      <c r="G7" s="9" t="s">
        <v>102</v>
      </c>
      <c r="H7" s="9" t="s">
        <v>103</v>
      </c>
      <c r="I7" s="26"/>
      <c r="J7" s="24"/>
      <c r="K7" s="24"/>
    </row>
    <row r="8" spans="1:11">
      <c r="A8" s="7">
        <v>7</v>
      </c>
      <c r="B8" s="8"/>
      <c r="C8" s="14"/>
      <c r="D8" s="9">
        <v>100</v>
      </c>
      <c r="E8" s="10">
        <v>0.996</v>
      </c>
      <c r="F8" s="11">
        <f t="shared" si="0"/>
        <v>99.6</v>
      </c>
      <c r="G8" s="9" t="s">
        <v>102</v>
      </c>
      <c r="H8" s="9" t="s">
        <v>103</v>
      </c>
      <c r="I8" s="27"/>
      <c r="J8" s="24"/>
      <c r="K8" s="24"/>
    </row>
    <row r="9" ht="54" spans="1:11">
      <c r="A9" s="7">
        <v>8</v>
      </c>
      <c r="B9" s="8"/>
      <c r="C9" s="8" t="s">
        <v>109</v>
      </c>
      <c r="D9" s="9">
        <v>100</v>
      </c>
      <c r="E9" s="10">
        <v>0.98</v>
      </c>
      <c r="F9" s="11">
        <f t="shared" si="0"/>
        <v>98</v>
      </c>
      <c r="G9" s="9" t="s">
        <v>96</v>
      </c>
      <c r="H9" s="9" t="s">
        <v>110</v>
      </c>
      <c r="I9" s="23" t="s">
        <v>111</v>
      </c>
      <c r="J9" s="23" t="s">
        <v>112</v>
      </c>
      <c r="K9" s="23" t="s">
        <v>100</v>
      </c>
    </row>
    <row r="10" s="2" customFormat="1" ht="94.5" spans="1:11">
      <c r="A10" s="7">
        <v>9</v>
      </c>
      <c r="B10" s="8"/>
      <c r="C10" s="8" t="s">
        <v>113</v>
      </c>
      <c r="D10" s="9">
        <v>30</v>
      </c>
      <c r="E10" s="10">
        <v>0.99</v>
      </c>
      <c r="F10" s="11">
        <f t="shared" si="0"/>
        <v>29.7</v>
      </c>
      <c r="G10" s="9" t="s">
        <v>102</v>
      </c>
      <c r="H10" s="9" t="s">
        <v>114</v>
      </c>
      <c r="I10" s="23" t="s">
        <v>115</v>
      </c>
      <c r="J10" s="23" t="s">
        <v>116</v>
      </c>
      <c r="K10" s="23" t="s">
        <v>117</v>
      </c>
    </row>
    <row r="11" spans="1:11">
      <c r="A11" s="7">
        <v>10</v>
      </c>
      <c r="B11" s="15" t="s">
        <v>118</v>
      </c>
      <c r="C11" s="16" t="s">
        <v>119</v>
      </c>
      <c r="D11" s="17">
        <v>50</v>
      </c>
      <c r="E11" s="18">
        <v>0.993</v>
      </c>
      <c r="F11" s="19">
        <f t="shared" si="0"/>
        <v>49.65</v>
      </c>
      <c r="H11" s="4"/>
      <c r="K11" s="2"/>
    </row>
    <row r="12" spans="1:11">
      <c r="A12" s="7">
        <v>11</v>
      </c>
      <c r="B12" s="15"/>
      <c r="C12" s="16" t="s">
        <v>120</v>
      </c>
      <c r="D12" s="17">
        <v>100</v>
      </c>
      <c r="E12" s="18">
        <v>0.993</v>
      </c>
      <c r="F12" s="19">
        <f t="shared" si="0"/>
        <v>99.3</v>
      </c>
      <c r="H12" s="4"/>
      <c r="K12" s="2"/>
    </row>
    <row r="13" spans="1:11">
      <c r="A13" s="7">
        <v>12</v>
      </c>
      <c r="B13" s="15"/>
      <c r="C13" s="16" t="s">
        <v>121</v>
      </c>
      <c r="D13" s="17">
        <v>200</v>
      </c>
      <c r="E13" s="18">
        <v>0.993</v>
      </c>
      <c r="F13" s="19">
        <f t="shared" si="0"/>
        <v>198.6</v>
      </c>
      <c r="H13" s="4"/>
      <c r="K13" s="2"/>
    </row>
    <row r="14" spans="1:11">
      <c r="A14" s="7">
        <v>13</v>
      </c>
      <c r="B14" s="15"/>
      <c r="C14" s="16" t="s">
        <v>122</v>
      </c>
      <c r="D14" s="17">
        <v>300</v>
      </c>
      <c r="E14" s="18">
        <v>0.993</v>
      </c>
      <c r="F14" s="19">
        <f t="shared" si="0"/>
        <v>297.9</v>
      </c>
      <c r="H14" s="4"/>
      <c r="K14" s="2"/>
    </row>
    <row r="15" spans="1:11">
      <c r="A15" s="7">
        <v>14</v>
      </c>
      <c r="B15" s="15"/>
      <c r="C15" s="16" t="s">
        <v>123</v>
      </c>
      <c r="D15" s="17">
        <v>500</v>
      </c>
      <c r="E15" s="18">
        <v>0.993</v>
      </c>
      <c r="F15" s="19">
        <f t="shared" si="0"/>
        <v>496.5</v>
      </c>
      <c r="H15" s="4"/>
      <c r="K15" s="2"/>
    </row>
    <row r="16" spans="1:11">
      <c r="A16" s="7">
        <v>15</v>
      </c>
      <c r="B16" s="15"/>
      <c r="C16" s="16" t="s">
        <v>124</v>
      </c>
      <c r="D16" s="17">
        <v>1000</v>
      </c>
      <c r="E16" s="18">
        <v>0.993</v>
      </c>
      <c r="F16" s="19">
        <f t="shared" si="0"/>
        <v>993</v>
      </c>
      <c r="H16" s="4"/>
      <c r="K16" s="2"/>
    </row>
    <row r="17" spans="1:11">
      <c r="A17" s="7">
        <v>16</v>
      </c>
      <c r="B17" s="20" t="s">
        <v>125</v>
      </c>
      <c r="C17" s="16" t="s">
        <v>126</v>
      </c>
      <c r="D17" s="17">
        <v>10</v>
      </c>
      <c r="E17" s="18">
        <v>0.996</v>
      </c>
      <c r="F17" s="19">
        <f t="shared" si="0"/>
        <v>9.96</v>
      </c>
      <c r="H17" s="4"/>
      <c r="K17" s="2"/>
    </row>
    <row r="18" spans="1:11">
      <c r="A18" s="7">
        <v>17</v>
      </c>
      <c r="B18" s="21"/>
      <c r="C18" s="16" t="s">
        <v>119</v>
      </c>
      <c r="D18" s="17">
        <v>50</v>
      </c>
      <c r="E18" s="18">
        <v>0.996</v>
      </c>
      <c r="F18" s="19">
        <f t="shared" si="0"/>
        <v>49.8</v>
      </c>
      <c r="H18" s="4"/>
      <c r="K18" s="2"/>
    </row>
    <row r="19" spans="1:11">
      <c r="A19" s="7">
        <v>18</v>
      </c>
      <c r="B19" s="21"/>
      <c r="C19" s="16" t="s">
        <v>120</v>
      </c>
      <c r="D19" s="17">
        <v>100</v>
      </c>
      <c r="E19" s="18">
        <v>0.996</v>
      </c>
      <c r="F19" s="19">
        <f t="shared" si="0"/>
        <v>99.6</v>
      </c>
      <c r="H19" s="4"/>
      <c r="K19" s="2"/>
    </row>
    <row r="20" spans="1:11">
      <c r="A20" s="7">
        <v>19</v>
      </c>
      <c r="B20" s="21"/>
      <c r="C20" s="16" t="s">
        <v>123</v>
      </c>
      <c r="D20" s="17">
        <v>500</v>
      </c>
      <c r="E20" s="18">
        <v>0.996</v>
      </c>
      <c r="F20" s="19">
        <f t="shared" si="0"/>
        <v>498</v>
      </c>
      <c r="H20" s="4"/>
      <c r="K20" s="2"/>
    </row>
    <row r="21" spans="1:11">
      <c r="A21" s="7">
        <v>20</v>
      </c>
      <c r="B21" s="22"/>
      <c r="C21" s="16" t="s">
        <v>124</v>
      </c>
      <c r="D21" s="17">
        <v>1000</v>
      </c>
      <c r="E21" s="18">
        <v>0.996</v>
      </c>
      <c r="F21" s="19">
        <f t="shared" si="0"/>
        <v>996</v>
      </c>
      <c r="H21" s="4"/>
      <c r="K21" s="2"/>
    </row>
    <row r="22" spans="1:11">
      <c r="A22" s="7">
        <v>21</v>
      </c>
      <c r="B22" s="17" t="s">
        <v>127</v>
      </c>
      <c r="C22" s="16" t="s">
        <v>120</v>
      </c>
      <c r="D22" s="17">
        <v>100</v>
      </c>
      <c r="E22" s="18">
        <v>0.975</v>
      </c>
      <c r="F22" s="19">
        <f t="shared" ref="F22:F31" si="1">D22*E22</f>
        <v>97.5</v>
      </c>
      <c r="H22" s="4"/>
      <c r="K22" s="2"/>
    </row>
    <row r="23" spans="1:11">
      <c r="A23" s="7">
        <v>22</v>
      </c>
      <c r="B23" s="17"/>
      <c r="C23" s="16" t="s">
        <v>121</v>
      </c>
      <c r="D23" s="17">
        <v>200</v>
      </c>
      <c r="E23" s="18">
        <v>0.975</v>
      </c>
      <c r="F23" s="19">
        <f t="shared" si="1"/>
        <v>195</v>
      </c>
      <c r="H23" s="4"/>
      <c r="K23" s="2"/>
    </row>
    <row r="24" spans="1:11">
      <c r="A24" s="7">
        <v>23</v>
      </c>
      <c r="B24" s="17"/>
      <c r="C24" s="16" t="s">
        <v>123</v>
      </c>
      <c r="D24" s="17">
        <v>500</v>
      </c>
      <c r="E24" s="18">
        <v>0.975</v>
      </c>
      <c r="F24" s="19">
        <f t="shared" si="1"/>
        <v>487.5</v>
      </c>
      <c r="H24" s="4"/>
      <c r="K24" s="2"/>
    </row>
    <row r="25" spans="1:11">
      <c r="A25" s="7">
        <v>24</v>
      </c>
      <c r="B25" s="17"/>
      <c r="C25" s="16" t="s">
        <v>124</v>
      </c>
      <c r="D25" s="17">
        <v>1000</v>
      </c>
      <c r="E25" s="18">
        <v>0.975</v>
      </c>
      <c r="F25" s="19">
        <f t="shared" si="1"/>
        <v>975</v>
      </c>
      <c r="H25" s="4"/>
      <c r="K25" s="2"/>
    </row>
    <row r="26" spans="1:11">
      <c r="A26" s="7">
        <v>25</v>
      </c>
      <c r="B26" s="15" t="s">
        <v>128</v>
      </c>
      <c r="C26" s="16" t="s">
        <v>119</v>
      </c>
      <c r="D26" s="15">
        <v>50</v>
      </c>
      <c r="E26" s="18">
        <v>0.988</v>
      </c>
      <c r="F26" s="19">
        <f t="shared" si="1"/>
        <v>49.4</v>
      </c>
      <c r="H26" s="4"/>
      <c r="K26" s="2"/>
    </row>
    <row r="27" spans="1:11">
      <c r="A27" s="7">
        <v>26</v>
      </c>
      <c r="B27" s="15"/>
      <c r="C27" s="16" t="s">
        <v>120</v>
      </c>
      <c r="D27" s="15">
        <v>100</v>
      </c>
      <c r="E27" s="18">
        <v>0.988</v>
      </c>
      <c r="F27" s="19">
        <f t="shared" si="1"/>
        <v>98.8</v>
      </c>
      <c r="H27" s="4"/>
      <c r="K27" s="2"/>
    </row>
    <row r="28" spans="1:11">
      <c r="A28" s="7">
        <v>27</v>
      </c>
      <c r="B28" s="15"/>
      <c r="C28" s="16" t="s">
        <v>121</v>
      </c>
      <c r="D28" s="15">
        <v>200</v>
      </c>
      <c r="E28" s="18">
        <v>0.988</v>
      </c>
      <c r="F28" s="19">
        <f t="shared" si="1"/>
        <v>197.6</v>
      </c>
      <c r="H28" s="4"/>
      <c r="K28" s="2"/>
    </row>
    <row r="29" spans="1:11">
      <c r="A29" s="7">
        <v>28</v>
      </c>
      <c r="B29" s="15"/>
      <c r="C29" s="16" t="s">
        <v>122</v>
      </c>
      <c r="D29" s="15">
        <v>300</v>
      </c>
      <c r="E29" s="18">
        <v>0.988</v>
      </c>
      <c r="F29" s="19">
        <f t="shared" si="1"/>
        <v>296.4</v>
      </c>
      <c r="H29" s="4"/>
      <c r="K29" s="2"/>
    </row>
    <row r="30" spans="1:11">
      <c r="A30" s="7">
        <v>29</v>
      </c>
      <c r="B30" s="15"/>
      <c r="C30" s="16" t="s">
        <v>123</v>
      </c>
      <c r="D30" s="15">
        <v>500</v>
      </c>
      <c r="E30" s="18">
        <v>0.988</v>
      </c>
      <c r="F30" s="19">
        <f t="shared" si="1"/>
        <v>494</v>
      </c>
      <c r="H30" s="4"/>
      <c r="K30" s="2"/>
    </row>
    <row r="31" spans="1:11">
      <c r="A31" s="7">
        <v>30</v>
      </c>
      <c r="B31" s="15"/>
      <c r="C31" s="16" t="s">
        <v>124</v>
      </c>
      <c r="D31" s="15">
        <v>1000</v>
      </c>
      <c r="E31" s="18">
        <v>0.988</v>
      </c>
      <c r="F31" s="19">
        <f t="shared" si="1"/>
        <v>988</v>
      </c>
      <c r="H31" s="4"/>
      <c r="K31" s="2"/>
    </row>
  </sheetData>
  <mergeCells count="13">
    <mergeCell ref="B2:B10"/>
    <mergeCell ref="B11:B16"/>
    <mergeCell ref="B17:B21"/>
    <mergeCell ref="B22:B25"/>
    <mergeCell ref="B26:B31"/>
    <mergeCell ref="C3:C4"/>
    <mergeCell ref="C5:C8"/>
    <mergeCell ref="I3:I4"/>
    <mergeCell ref="I5:I8"/>
    <mergeCell ref="J3:J4"/>
    <mergeCell ref="J6:J8"/>
    <mergeCell ref="K3:K4"/>
    <mergeCell ref="K6:K8"/>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话费（不带票）</vt:lpstr>
      <vt:lpstr>话费(带票)</vt:lpstr>
      <vt:lpstr>流量(带票）</vt:lpstr>
      <vt:lpstr>影视会员（带票）</vt:lpstr>
      <vt:lpstr>摩拜骑行券（带票）</vt:lpstr>
      <vt:lpstr>音乐会员、阅读会员等（带票）</vt:lpstr>
      <vt:lpstr>加油卡（不带票）</vt:lpstr>
      <vt:lpstr>生活卡券（0税点普票）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闵家云-礼至集团</cp:lastModifiedBy>
  <dcterms:created xsi:type="dcterms:W3CDTF">2019-04-22T07:24:00Z</dcterms:created>
  <dcterms:modified xsi:type="dcterms:W3CDTF">2019-10-09T06:53:11Z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