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/OneDrive - business/Project/dailyCO2/Data/"/>
    </mc:Choice>
  </mc:AlternateContent>
  <xr:revisionPtr revIDLastSave="0" documentId="13_ncr:1_{AD565ED0-F05B-5641-9C1A-75035E0A41C3}" xr6:coauthVersionLast="45" xr6:coauthVersionMax="45" xr10:uidLastSave="{00000000-0000-0000-0000-000000000000}"/>
  <bookViews>
    <workbookView xWindow="0" yWindow="460" windowWidth="28800" windowHeight="17540" activeTab="1" xr2:uid="{88AA9557-3803-CB4C-AB83-B2CAF1FAD786}"/>
  </bookViews>
  <sheets>
    <sheet name="monthly" sheetId="1" r:id="rId1"/>
    <sheet name="Daily" sheetId="4" r:id="rId2"/>
    <sheet name="Power" sheetId="3" state="hidden" r:id="rId3"/>
    <sheet name="industry" sheetId="5" state="hidden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4" i="5" l="1"/>
  <c r="CP4" i="5"/>
  <c r="CO4" i="5"/>
  <c r="CN4" i="5"/>
  <c r="CM4" i="5"/>
  <c r="CK4" i="5"/>
  <c r="CJ4" i="5"/>
  <c r="CG4" i="5"/>
  <c r="CR4" i="5" s="1"/>
  <c r="CF4" i="5"/>
  <c r="CT3" i="5"/>
  <c r="CS3" i="5"/>
  <c r="CQ3" i="5"/>
  <c r="CP3" i="5"/>
  <c r="CO3" i="5"/>
  <c r="CN3" i="5"/>
  <c r="CM3" i="5"/>
  <c r="CK3" i="5"/>
  <c r="CJ3" i="5"/>
  <c r="CG3" i="5"/>
  <c r="CF3" i="5"/>
  <c r="CR3" i="5" s="1"/>
  <c r="CQ2" i="5"/>
  <c r="CP2" i="5"/>
  <c r="CO2" i="5"/>
  <c r="CN2" i="5"/>
  <c r="CM2" i="5"/>
  <c r="CK2" i="5"/>
  <c r="CJ2" i="5"/>
  <c r="CG2" i="5"/>
  <c r="CF2" i="5"/>
  <c r="BZ2" i="5"/>
  <c r="B3" i="5"/>
  <c r="CA3" i="5" s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Z3" i="5"/>
  <c r="CB2" i="5" s="1"/>
  <c r="B4" i="5"/>
  <c r="C4" i="5"/>
  <c r="D4" i="5"/>
  <c r="E4" i="5"/>
  <c r="CA4" i="5" s="1"/>
  <c r="CB4" i="5" s="1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Z4" i="5"/>
  <c r="B5" i="5"/>
  <c r="C5" i="5"/>
  <c r="CA5" i="5" s="1"/>
  <c r="CB5" i="5" s="1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Z5" i="5"/>
  <c r="B6" i="5"/>
  <c r="CA6" i="5" s="1"/>
  <c r="CB6" i="5" s="1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Z6" i="5"/>
  <c r="B7" i="5"/>
  <c r="C7" i="5"/>
  <c r="D7" i="5"/>
  <c r="E7" i="5"/>
  <c r="CA7" i="5" s="1"/>
  <c r="CB7" i="5" s="1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Z7" i="5"/>
  <c r="B8" i="5"/>
  <c r="C8" i="5"/>
  <c r="CA8" i="5" s="1"/>
  <c r="CB8" i="5" s="1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Z8" i="5"/>
  <c r="B9" i="5"/>
  <c r="CA9" i="5" s="1"/>
  <c r="CB9" i="5" s="1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Z9" i="5"/>
  <c r="B10" i="5"/>
  <c r="C10" i="5"/>
  <c r="D10" i="5"/>
  <c r="E10" i="5"/>
  <c r="CA10" i="5" s="1"/>
  <c r="CB10" i="5" s="1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Z10" i="5"/>
  <c r="B11" i="5"/>
  <c r="C11" i="5"/>
  <c r="CA11" i="5" s="1"/>
  <c r="CB11" i="5" s="1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Z11" i="5"/>
  <c r="B12" i="5"/>
  <c r="CA12" i="5" s="1"/>
  <c r="CB12" i="5" s="1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Z12" i="5"/>
  <c r="B13" i="5"/>
  <c r="C13" i="5"/>
  <c r="D13" i="5"/>
  <c r="E13" i="5"/>
  <c r="CA13" i="5" s="1"/>
  <c r="CB13" i="5" s="1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Z13" i="5"/>
  <c r="B14" i="5"/>
  <c r="C14" i="5"/>
  <c r="CA14" i="5" s="1"/>
  <c r="CB14" i="5" s="1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Z14" i="5"/>
  <c r="B15" i="5"/>
  <c r="CA15" i="5" s="1"/>
  <c r="CB15" i="5" s="1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Z15" i="5"/>
  <c r="B16" i="5"/>
  <c r="C16" i="5"/>
  <c r="D16" i="5"/>
  <c r="E16" i="5"/>
  <c r="CA16" i="5" s="1"/>
  <c r="CB16" i="5" s="1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Z16" i="5"/>
  <c r="B17" i="5"/>
  <c r="C17" i="5"/>
  <c r="CA17" i="5" s="1"/>
  <c r="CB17" i="5" s="1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Z17" i="5"/>
  <c r="B18" i="5"/>
  <c r="CA18" i="5" s="1"/>
  <c r="CB18" i="5" s="1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Z18" i="5"/>
  <c r="B19" i="5"/>
  <c r="C19" i="5"/>
  <c r="D19" i="5"/>
  <c r="E19" i="5"/>
  <c r="CA19" i="5" s="1"/>
  <c r="CB19" i="5" s="1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Z19" i="5"/>
  <c r="B20" i="5"/>
  <c r="C20" i="5"/>
  <c r="CA20" i="5" s="1"/>
  <c r="CB20" i="5" s="1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Z20" i="5"/>
  <c r="B21" i="5"/>
  <c r="CA21" i="5" s="1"/>
  <c r="CB21" i="5" s="1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Z21" i="5"/>
  <c r="B22" i="5"/>
  <c r="C22" i="5"/>
  <c r="D22" i="5"/>
  <c r="E22" i="5"/>
  <c r="CA22" i="5" s="1"/>
  <c r="CB22" i="5" s="1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Z22" i="5"/>
  <c r="B23" i="5"/>
  <c r="C23" i="5"/>
  <c r="CA23" i="5" s="1"/>
  <c r="CB23" i="5" s="1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Z23" i="5"/>
  <c r="B24" i="5"/>
  <c r="CA24" i="5" s="1"/>
  <c r="CB24" i="5" s="1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Z24" i="5"/>
  <c r="B25" i="5"/>
  <c r="C25" i="5"/>
  <c r="D25" i="5"/>
  <c r="E25" i="5"/>
  <c r="CA25" i="5" s="1"/>
  <c r="CB25" i="5" s="1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Z25" i="5"/>
  <c r="B26" i="5"/>
  <c r="C26" i="5"/>
  <c r="CA26" i="5" s="1"/>
  <c r="CB26" i="5" s="1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Z26" i="5"/>
  <c r="B27" i="5"/>
  <c r="CA27" i="5" s="1"/>
  <c r="CB27" i="5" s="1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Z27" i="5"/>
  <c r="B28" i="5"/>
  <c r="C28" i="5"/>
  <c r="D28" i="5"/>
  <c r="E28" i="5"/>
  <c r="CA28" i="5" s="1"/>
  <c r="CB28" i="5" s="1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Z28" i="5"/>
  <c r="B29" i="5"/>
  <c r="C29" i="5"/>
  <c r="CA29" i="5" s="1"/>
  <c r="CB29" i="5" s="1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Z29" i="5"/>
  <c r="B30" i="5"/>
  <c r="C30" i="5"/>
  <c r="D30" i="5"/>
  <c r="E30" i="5"/>
  <c r="F30" i="5"/>
  <c r="G30" i="5"/>
  <c r="H30" i="5"/>
  <c r="CA30" i="5" s="1"/>
  <c r="CB30" i="5" s="1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Z30" i="5"/>
  <c r="B31" i="5"/>
  <c r="C31" i="5"/>
  <c r="D31" i="5"/>
  <c r="E31" i="5"/>
  <c r="CA31" i="5" s="1"/>
  <c r="CB31" i="5" s="1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Z31" i="5"/>
  <c r="B32" i="5"/>
  <c r="C32" i="5"/>
  <c r="CA32" i="5" s="1"/>
  <c r="CB32" i="5" s="1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Z32" i="5"/>
  <c r="B33" i="5"/>
  <c r="C33" i="5"/>
  <c r="D33" i="5"/>
  <c r="E33" i="5"/>
  <c r="F33" i="5"/>
  <c r="G33" i="5"/>
  <c r="CA33" i="5" s="1"/>
  <c r="CB33" i="5" s="1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Z33" i="5"/>
  <c r="B34" i="5"/>
  <c r="C34" i="5"/>
  <c r="D34" i="5"/>
  <c r="E34" i="5"/>
  <c r="CA34" i="5" s="1"/>
  <c r="CB34" i="5" s="1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Z34" i="5"/>
  <c r="B35" i="5"/>
  <c r="C35" i="5"/>
  <c r="CA35" i="5" s="1"/>
  <c r="CB35" i="5" s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Z35" i="5"/>
  <c r="B36" i="5"/>
  <c r="C36" i="5"/>
  <c r="D36" i="5"/>
  <c r="E36" i="5"/>
  <c r="F36" i="5"/>
  <c r="G36" i="5"/>
  <c r="CA36" i="5" s="1"/>
  <c r="CB36" i="5" s="1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Z36" i="5"/>
  <c r="B37" i="5"/>
  <c r="C37" i="5"/>
  <c r="D37" i="5"/>
  <c r="E37" i="5"/>
  <c r="CA37" i="5" s="1"/>
  <c r="CB37" i="5" s="1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Z37" i="5"/>
  <c r="B38" i="5"/>
  <c r="C38" i="5"/>
  <c r="CA38" i="5" s="1"/>
  <c r="CB38" i="5" s="1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Z38" i="5"/>
  <c r="B39" i="5"/>
  <c r="C39" i="5"/>
  <c r="D39" i="5"/>
  <c r="E39" i="5"/>
  <c r="F39" i="5"/>
  <c r="G39" i="5"/>
  <c r="CA39" i="5" s="1"/>
  <c r="CB39" i="5" s="1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Z39" i="5"/>
  <c r="B40" i="5"/>
  <c r="C40" i="5"/>
  <c r="D40" i="5"/>
  <c r="E40" i="5"/>
  <c r="CA40" i="5" s="1"/>
  <c r="CB40" i="5" s="1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Z40" i="5"/>
  <c r="B41" i="5"/>
  <c r="C41" i="5"/>
  <c r="CA41" i="5" s="1"/>
  <c r="CB41" i="5" s="1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Z41" i="5"/>
  <c r="B42" i="5"/>
  <c r="C42" i="5"/>
  <c r="D42" i="5"/>
  <c r="E42" i="5"/>
  <c r="F42" i="5"/>
  <c r="G42" i="5"/>
  <c r="CA42" i="5" s="1"/>
  <c r="CB42" i="5" s="1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Z42" i="5"/>
  <c r="B43" i="5"/>
  <c r="C43" i="5"/>
  <c r="D43" i="5"/>
  <c r="E43" i="5"/>
  <c r="CA43" i="5" s="1"/>
  <c r="CB43" i="5" s="1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Z43" i="5"/>
  <c r="B44" i="5"/>
  <c r="C44" i="5"/>
  <c r="CA44" i="5" s="1"/>
  <c r="CB44" i="5" s="1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Z44" i="5"/>
  <c r="B45" i="5"/>
  <c r="C45" i="5"/>
  <c r="D45" i="5"/>
  <c r="E45" i="5"/>
  <c r="F45" i="5"/>
  <c r="G45" i="5"/>
  <c r="CA45" i="5" s="1"/>
  <c r="CB45" i="5" s="1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Z45" i="5"/>
  <c r="B46" i="5"/>
  <c r="C46" i="5"/>
  <c r="D46" i="5"/>
  <c r="E46" i="5"/>
  <c r="CA46" i="5" s="1"/>
  <c r="CB46" i="5" s="1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Z46" i="5"/>
  <c r="B47" i="5"/>
  <c r="C47" i="5"/>
  <c r="CA47" i="5" s="1"/>
  <c r="CB47" i="5" s="1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Z47" i="5"/>
  <c r="B48" i="5"/>
  <c r="C48" i="5"/>
  <c r="D48" i="5"/>
  <c r="E48" i="5"/>
  <c r="F48" i="5"/>
  <c r="G48" i="5"/>
  <c r="CA48" i="5" s="1"/>
  <c r="CB48" i="5" s="1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Z48" i="5"/>
  <c r="B49" i="5"/>
  <c r="C49" i="5"/>
  <c r="D49" i="5"/>
  <c r="E49" i="5"/>
  <c r="CA49" i="5" s="1"/>
  <c r="CB49" i="5" s="1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Z49" i="5"/>
  <c r="B50" i="5"/>
  <c r="CA50" i="5" s="1"/>
  <c r="CB50" i="5" s="1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Z50" i="5"/>
  <c r="B51" i="5"/>
  <c r="C51" i="5"/>
  <c r="D51" i="5"/>
  <c r="E51" i="5"/>
  <c r="F51" i="5"/>
  <c r="G51" i="5"/>
  <c r="CA51" i="5" s="1"/>
  <c r="CB51" i="5" s="1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Z51" i="5"/>
  <c r="B52" i="5"/>
  <c r="C52" i="5"/>
  <c r="D52" i="5"/>
  <c r="E52" i="5"/>
  <c r="CA52" i="5" s="1"/>
  <c r="CB52" i="5" s="1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Z52" i="5"/>
  <c r="B53" i="5"/>
  <c r="CA53" i="5" s="1"/>
  <c r="CB53" i="5" s="1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Z53" i="5"/>
  <c r="B54" i="5"/>
  <c r="C54" i="5"/>
  <c r="D54" i="5"/>
  <c r="E54" i="5"/>
  <c r="F54" i="5"/>
  <c r="G54" i="5"/>
  <c r="CA54" i="5" s="1"/>
  <c r="CB54" i="5" s="1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Z54" i="5"/>
  <c r="B55" i="5"/>
  <c r="C55" i="5"/>
  <c r="D55" i="5"/>
  <c r="E55" i="5"/>
  <c r="CA55" i="5" s="1"/>
  <c r="CB55" i="5" s="1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Z55" i="5"/>
  <c r="B56" i="5"/>
  <c r="CA56" i="5" s="1"/>
  <c r="CB56" i="5" s="1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Z56" i="5"/>
  <c r="B57" i="5"/>
  <c r="C57" i="5"/>
  <c r="D57" i="5"/>
  <c r="E57" i="5"/>
  <c r="F57" i="5"/>
  <c r="G57" i="5"/>
  <c r="CA57" i="5" s="1"/>
  <c r="CB57" i="5" s="1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Z57" i="5"/>
  <c r="B58" i="5"/>
  <c r="C58" i="5"/>
  <c r="D58" i="5"/>
  <c r="E58" i="5"/>
  <c r="CA58" i="5" s="1"/>
  <c r="CB58" i="5" s="1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Z58" i="5"/>
  <c r="B59" i="5"/>
  <c r="CA59" i="5" s="1"/>
  <c r="CB59" i="5" s="1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Z59" i="5"/>
  <c r="B60" i="5"/>
  <c r="C60" i="5"/>
  <c r="D60" i="5"/>
  <c r="E60" i="5"/>
  <c r="F60" i="5"/>
  <c r="G60" i="5"/>
  <c r="CA60" i="5" s="1"/>
  <c r="CB60" i="5" s="1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Z60" i="5"/>
  <c r="B61" i="5"/>
  <c r="C61" i="5"/>
  <c r="D61" i="5"/>
  <c r="E61" i="5"/>
  <c r="CA61" i="5" s="1"/>
  <c r="CB61" i="5" s="1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Z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V62" i="5"/>
  <c r="BZ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V63" i="5"/>
  <c r="BZ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V64" i="5"/>
  <c r="BZ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Z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V66" i="5"/>
  <c r="BZ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V67" i="5"/>
  <c r="BZ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V68" i="5"/>
  <c r="BZ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V69" i="5"/>
  <c r="BZ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V70" i="5"/>
  <c r="BZ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V71" i="5"/>
  <c r="BZ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V72" i="5"/>
  <c r="BZ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V73" i="5"/>
  <c r="BZ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V74" i="5"/>
  <c r="BZ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V75" i="5"/>
  <c r="BZ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V76" i="5"/>
  <c r="BZ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P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Z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M78" i="5"/>
  <c r="AN78" i="5"/>
  <c r="AP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F78" i="5"/>
  <c r="BG78" i="5"/>
  <c r="BH78" i="5"/>
  <c r="BI78" i="5"/>
  <c r="BJ78" i="5"/>
  <c r="BK78" i="5"/>
  <c r="BM78" i="5"/>
  <c r="BN78" i="5"/>
  <c r="BO78" i="5"/>
  <c r="BP78" i="5"/>
  <c r="BQ78" i="5"/>
  <c r="BR78" i="5"/>
  <c r="BS78" i="5"/>
  <c r="BT78" i="5"/>
  <c r="BZ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M79" i="5"/>
  <c r="AN79" i="5"/>
  <c r="AP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H79" i="5"/>
  <c r="BI79" i="5"/>
  <c r="BJ79" i="5"/>
  <c r="BK79" i="5"/>
  <c r="BM79" i="5"/>
  <c r="BN79" i="5"/>
  <c r="BO79" i="5"/>
  <c r="BP79" i="5"/>
  <c r="BQ79" i="5"/>
  <c r="BR79" i="5"/>
  <c r="BS79" i="5"/>
  <c r="BT79" i="5"/>
  <c r="BU79" i="5"/>
  <c r="BZ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P80" i="5"/>
  <c r="Q80" i="5"/>
  <c r="R80" i="5"/>
  <c r="S80" i="5"/>
  <c r="T80" i="5"/>
  <c r="U80" i="5"/>
  <c r="V80" i="5"/>
  <c r="W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N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F80" i="5"/>
  <c r="BH80" i="5"/>
  <c r="BI80" i="5"/>
  <c r="BJ80" i="5"/>
  <c r="BK80" i="5"/>
  <c r="BM80" i="5"/>
  <c r="BN80" i="5"/>
  <c r="BO80" i="5"/>
  <c r="BP80" i="5"/>
  <c r="BQ80" i="5"/>
  <c r="BR80" i="5"/>
  <c r="BS80" i="5"/>
  <c r="BT80" i="5"/>
  <c r="BU80" i="5"/>
  <c r="BZ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P81" i="5"/>
  <c r="Q81" i="5"/>
  <c r="R81" i="5"/>
  <c r="S81" i="5"/>
  <c r="T81" i="5"/>
  <c r="U81" i="5"/>
  <c r="V81" i="5"/>
  <c r="W81" i="5"/>
  <c r="Y81" i="5"/>
  <c r="Z81" i="5"/>
  <c r="AA81" i="5"/>
  <c r="AB81" i="5"/>
  <c r="AC81" i="5"/>
  <c r="AD81" i="5"/>
  <c r="AE81" i="5"/>
  <c r="AF81" i="5"/>
  <c r="AG81" i="5"/>
  <c r="AJ81" i="5"/>
  <c r="AM81" i="5"/>
  <c r="AN81" i="5"/>
  <c r="AO81" i="5"/>
  <c r="AP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Z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Y82" i="5"/>
  <c r="Z82" i="5"/>
  <c r="AA82" i="5"/>
  <c r="AB82" i="5"/>
  <c r="AC82" i="5"/>
  <c r="AD82" i="5"/>
  <c r="AE82" i="5"/>
  <c r="AF82" i="5"/>
  <c r="AG82" i="5"/>
  <c r="AJ82" i="5"/>
  <c r="AL82" i="5"/>
  <c r="AM82" i="5"/>
  <c r="AN82" i="5"/>
  <c r="AP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Z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P83" i="5"/>
  <c r="Q83" i="5"/>
  <c r="R83" i="5"/>
  <c r="S83" i="5"/>
  <c r="T83" i="5"/>
  <c r="U83" i="5"/>
  <c r="V83" i="5"/>
  <c r="W83" i="5"/>
  <c r="Y83" i="5"/>
  <c r="Z83" i="5"/>
  <c r="AA83" i="5"/>
  <c r="AB83" i="5"/>
  <c r="AC83" i="5"/>
  <c r="AD83" i="5"/>
  <c r="AE83" i="5"/>
  <c r="AF83" i="5"/>
  <c r="AG83" i="5"/>
  <c r="AJ83" i="5"/>
  <c r="AM83" i="5"/>
  <c r="AN83" i="5"/>
  <c r="AP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H83" i="5"/>
  <c r="BI83" i="5"/>
  <c r="BJ83" i="5"/>
  <c r="BM83" i="5"/>
  <c r="BN83" i="5"/>
  <c r="BO83" i="5"/>
  <c r="BP83" i="5"/>
  <c r="BQ83" i="5"/>
  <c r="BR83" i="5"/>
  <c r="BS83" i="5"/>
  <c r="BT83" i="5"/>
  <c r="BU83" i="5"/>
  <c r="BV83" i="5"/>
  <c r="BZ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P84" i="5"/>
  <c r="Q84" i="5"/>
  <c r="R84" i="5"/>
  <c r="S84" i="5"/>
  <c r="T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I84" i="5"/>
  <c r="AJ84" i="5"/>
  <c r="AM84" i="5"/>
  <c r="AN84" i="5"/>
  <c r="AP84" i="5"/>
  <c r="AR84" i="5"/>
  <c r="AS84" i="5"/>
  <c r="AT84" i="5"/>
  <c r="AU84" i="5"/>
  <c r="AV84" i="5"/>
  <c r="AW84" i="5"/>
  <c r="AX84" i="5"/>
  <c r="AY84" i="5"/>
  <c r="AZ84" i="5"/>
  <c r="BB84" i="5"/>
  <c r="BC84" i="5"/>
  <c r="BF84" i="5"/>
  <c r="BG84" i="5"/>
  <c r="BH84" i="5"/>
  <c r="BN84" i="5"/>
  <c r="BO84" i="5"/>
  <c r="BP84" i="5"/>
  <c r="BQ84" i="5"/>
  <c r="BR84" i="5"/>
  <c r="BS84" i="5"/>
  <c r="BT84" i="5"/>
  <c r="BU84" i="5"/>
  <c r="BZ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P85" i="5"/>
  <c r="Q85" i="5"/>
  <c r="R85" i="5"/>
  <c r="S85" i="5"/>
  <c r="T85" i="5"/>
  <c r="V85" i="5"/>
  <c r="W85" i="5"/>
  <c r="Y85" i="5"/>
  <c r="Z85" i="5"/>
  <c r="AA85" i="5"/>
  <c r="AB85" i="5"/>
  <c r="AC85" i="5"/>
  <c r="AD85" i="5"/>
  <c r="AE85" i="5"/>
  <c r="AF85" i="5"/>
  <c r="AG85" i="5"/>
  <c r="AJ85" i="5"/>
  <c r="AM85" i="5"/>
  <c r="AN85" i="5"/>
  <c r="AP85" i="5"/>
  <c r="AR85" i="5"/>
  <c r="AS85" i="5"/>
  <c r="AT85" i="5"/>
  <c r="AU85" i="5"/>
  <c r="AV85" i="5"/>
  <c r="AW85" i="5"/>
  <c r="AX85" i="5"/>
  <c r="AY85" i="5"/>
  <c r="AZ85" i="5"/>
  <c r="BB85" i="5"/>
  <c r="BC85" i="5"/>
  <c r="BD85" i="5"/>
  <c r="BE85" i="5"/>
  <c r="BF85" i="5"/>
  <c r="BN85" i="5"/>
  <c r="BO85" i="5"/>
  <c r="BP85" i="5"/>
  <c r="BQ85" i="5"/>
  <c r="BR85" i="5"/>
  <c r="BS85" i="5"/>
  <c r="BT85" i="5"/>
  <c r="BU85" i="5"/>
  <c r="BZ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P86" i="5"/>
  <c r="Q86" i="5"/>
  <c r="R86" i="5"/>
  <c r="S86" i="5"/>
  <c r="T86" i="5"/>
  <c r="V86" i="5"/>
  <c r="W86" i="5"/>
  <c r="Y86" i="5"/>
  <c r="Z86" i="5"/>
  <c r="AA86" i="5"/>
  <c r="AB86" i="5"/>
  <c r="AC86" i="5"/>
  <c r="AD86" i="5"/>
  <c r="AE86" i="5"/>
  <c r="AF86" i="5"/>
  <c r="AG86" i="5"/>
  <c r="AJ86" i="5"/>
  <c r="AM86" i="5"/>
  <c r="AN86" i="5"/>
  <c r="AP86" i="5"/>
  <c r="AR86" i="5"/>
  <c r="AS86" i="5"/>
  <c r="AV86" i="5"/>
  <c r="AW86" i="5"/>
  <c r="AX86" i="5"/>
  <c r="AY86" i="5"/>
  <c r="BB86" i="5"/>
  <c r="BC86" i="5"/>
  <c r="BD86" i="5"/>
  <c r="BN86" i="5"/>
  <c r="BO86" i="5"/>
  <c r="BQ86" i="5"/>
  <c r="BR86" i="5"/>
  <c r="BS86" i="5"/>
  <c r="BT86" i="5"/>
  <c r="BU86" i="5"/>
  <c r="BZ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P87" i="5"/>
  <c r="Q87" i="5"/>
  <c r="R87" i="5"/>
  <c r="S87" i="5"/>
  <c r="V87" i="5"/>
  <c r="W87" i="5"/>
  <c r="Y87" i="5"/>
  <c r="Z87" i="5"/>
  <c r="AA87" i="5"/>
  <c r="AB87" i="5"/>
  <c r="AC87" i="5"/>
  <c r="AD87" i="5"/>
  <c r="AF87" i="5"/>
  <c r="AG87" i="5"/>
  <c r="AJ87" i="5"/>
  <c r="AM87" i="5"/>
  <c r="AN87" i="5"/>
  <c r="AO87" i="5"/>
  <c r="AP87" i="5"/>
  <c r="AR87" i="5"/>
  <c r="AS87" i="5"/>
  <c r="AV87" i="5"/>
  <c r="AW87" i="5"/>
  <c r="AX87" i="5"/>
  <c r="AY87" i="5"/>
  <c r="AZ87" i="5"/>
  <c r="BA87" i="5"/>
  <c r="BB87" i="5"/>
  <c r="BC87" i="5"/>
  <c r="BL87" i="5"/>
  <c r="BM87" i="5"/>
  <c r="BN87" i="5"/>
  <c r="BO87" i="5"/>
  <c r="BQ87" i="5"/>
  <c r="BR87" i="5"/>
  <c r="BS87" i="5"/>
  <c r="BU87" i="5"/>
  <c r="BZ87" i="5"/>
  <c r="B88" i="5"/>
  <c r="C88" i="5"/>
  <c r="D88" i="5"/>
  <c r="E88" i="5"/>
  <c r="F88" i="5"/>
  <c r="G88" i="5"/>
  <c r="I88" i="5"/>
  <c r="K88" i="5"/>
  <c r="L88" i="5"/>
  <c r="M88" i="5"/>
  <c r="N88" i="5"/>
  <c r="O88" i="5"/>
  <c r="P88" i="5"/>
  <c r="Q88" i="5"/>
  <c r="R88" i="5"/>
  <c r="S88" i="5"/>
  <c r="V88" i="5"/>
  <c r="W88" i="5"/>
  <c r="Y88" i="5"/>
  <c r="Z88" i="5"/>
  <c r="AA88" i="5"/>
  <c r="AB88" i="5"/>
  <c r="AD88" i="5"/>
  <c r="AF88" i="5"/>
  <c r="AG88" i="5"/>
  <c r="AJ88" i="5"/>
  <c r="AM88" i="5"/>
  <c r="AN88" i="5"/>
  <c r="AP88" i="5"/>
  <c r="AR88" i="5"/>
  <c r="AW88" i="5"/>
  <c r="AX88" i="5"/>
  <c r="AY88" i="5"/>
  <c r="AZ88" i="5"/>
  <c r="BB88" i="5"/>
  <c r="BC88" i="5"/>
  <c r="BL88" i="5"/>
  <c r="BN88" i="5"/>
  <c r="BO88" i="5"/>
  <c r="BQ88" i="5"/>
  <c r="BR88" i="5"/>
  <c r="BS88" i="5"/>
  <c r="BU88" i="5"/>
  <c r="BV88" i="5"/>
  <c r="BZ88" i="5"/>
  <c r="B89" i="5"/>
  <c r="C89" i="5"/>
  <c r="D89" i="5"/>
  <c r="E89" i="5"/>
  <c r="F89" i="5"/>
  <c r="G89" i="5"/>
  <c r="I89" i="5"/>
  <c r="K89" i="5"/>
  <c r="L89" i="5"/>
  <c r="M89" i="5"/>
  <c r="N89" i="5"/>
  <c r="P89" i="5"/>
  <c r="Q89" i="5"/>
  <c r="R89" i="5"/>
  <c r="S89" i="5"/>
  <c r="V89" i="5"/>
  <c r="W89" i="5"/>
  <c r="X89" i="5"/>
  <c r="Y89" i="5"/>
  <c r="Z89" i="5"/>
  <c r="AB89" i="5"/>
  <c r="AD89" i="5"/>
  <c r="AF89" i="5"/>
  <c r="AG89" i="5"/>
  <c r="AJ89" i="5"/>
  <c r="AM89" i="5"/>
  <c r="AN89" i="5"/>
  <c r="AP89" i="5"/>
  <c r="AR89" i="5"/>
  <c r="AV89" i="5"/>
  <c r="AW89" i="5"/>
  <c r="AX89" i="5"/>
  <c r="AY89" i="5"/>
  <c r="BB89" i="5"/>
  <c r="BC89" i="5"/>
  <c r="BJ89" i="5"/>
  <c r="BN89" i="5"/>
  <c r="BO89" i="5"/>
  <c r="BQ89" i="5"/>
  <c r="BR89" i="5"/>
  <c r="BS89" i="5"/>
  <c r="BT89" i="5"/>
  <c r="BU89" i="5"/>
  <c r="BV89" i="5"/>
  <c r="BZ89" i="5"/>
  <c r="B90" i="5"/>
  <c r="C90" i="5"/>
  <c r="D90" i="5"/>
  <c r="E90" i="5"/>
  <c r="F90" i="5"/>
  <c r="G90" i="5"/>
  <c r="I90" i="5"/>
  <c r="J90" i="5"/>
  <c r="K90" i="5"/>
  <c r="L90" i="5"/>
  <c r="M90" i="5"/>
  <c r="N90" i="5"/>
  <c r="P90" i="5"/>
  <c r="Q90" i="5"/>
  <c r="R90" i="5"/>
  <c r="S90" i="5"/>
  <c r="V90" i="5"/>
  <c r="W90" i="5"/>
  <c r="X90" i="5"/>
  <c r="Y90" i="5"/>
  <c r="Z90" i="5"/>
  <c r="AB90" i="5"/>
  <c r="AD90" i="5"/>
  <c r="AF90" i="5"/>
  <c r="AG90" i="5"/>
  <c r="AI90" i="5"/>
  <c r="AJ90" i="5"/>
  <c r="AM90" i="5"/>
  <c r="AN90" i="5"/>
  <c r="AP90" i="5"/>
  <c r="AR90" i="5"/>
  <c r="AT90" i="5"/>
  <c r="AU90" i="5"/>
  <c r="AV90" i="5"/>
  <c r="AW90" i="5"/>
  <c r="AX90" i="5"/>
  <c r="AY90" i="5"/>
  <c r="BB90" i="5"/>
  <c r="BC90" i="5"/>
  <c r="BF90" i="5"/>
  <c r="BG90" i="5"/>
  <c r="BH90" i="5"/>
  <c r="BN90" i="5"/>
  <c r="BO90" i="5"/>
  <c r="BQ90" i="5"/>
  <c r="BR90" i="5"/>
  <c r="BS90" i="5"/>
  <c r="BU90" i="5"/>
  <c r="BZ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P91" i="5"/>
  <c r="Q91" i="5"/>
  <c r="R91" i="5"/>
  <c r="S91" i="5"/>
  <c r="T91" i="5"/>
  <c r="U91" i="5"/>
  <c r="V91" i="5"/>
  <c r="W91" i="5"/>
  <c r="Y91" i="5"/>
  <c r="Z91" i="5"/>
  <c r="AB91" i="5"/>
  <c r="AD91" i="5"/>
  <c r="AF91" i="5"/>
  <c r="AG91" i="5"/>
  <c r="AH91" i="5"/>
  <c r="AJ91" i="5"/>
  <c r="AM91" i="5"/>
  <c r="AN91" i="5"/>
  <c r="AP91" i="5"/>
  <c r="AR91" i="5"/>
  <c r="AW91" i="5"/>
  <c r="AX91" i="5"/>
  <c r="AY91" i="5"/>
  <c r="BB91" i="5"/>
  <c r="BC91" i="5"/>
  <c r="BD91" i="5"/>
  <c r="BE91" i="5"/>
  <c r="BF91" i="5"/>
  <c r="BN91" i="5"/>
  <c r="BO91" i="5"/>
  <c r="BQ91" i="5"/>
  <c r="BR91" i="5"/>
  <c r="BS91" i="5"/>
  <c r="BU91" i="5"/>
  <c r="BZ91" i="5"/>
  <c r="B92" i="5"/>
  <c r="C92" i="5"/>
  <c r="D92" i="5"/>
  <c r="E92" i="5"/>
  <c r="F92" i="5"/>
  <c r="G92" i="5"/>
  <c r="I92" i="5"/>
  <c r="K92" i="5"/>
  <c r="L92" i="5"/>
  <c r="M92" i="5"/>
  <c r="N92" i="5"/>
  <c r="P92" i="5"/>
  <c r="Q92" i="5"/>
  <c r="R92" i="5"/>
  <c r="S92" i="5"/>
  <c r="T92" i="5"/>
  <c r="V92" i="5"/>
  <c r="W92" i="5"/>
  <c r="Y92" i="5"/>
  <c r="Z92" i="5"/>
  <c r="AB92" i="5"/>
  <c r="AD92" i="5"/>
  <c r="AE92" i="5"/>
  <c r="AF92" i="5"/>
  <c r="AG92" i="5"/>
  <c r="AJ92" i="5"/>
  <c r="AM92" i="5"/>
  <c r="AN92" i="5"/>
  <c r="AP92" i="5"/>
  <c r="AR92" i="5"/>
  <c r="AW92" i="5"/>
  <c r="AX92" i="5"/>
  <c r="AY92" i="5"/>
  <c r="BB92" i="5"/>
  <c r="BC92" i="5"/>
  <c r="BD92" i="5"/>
  <c r="BN92" i="5"/>
  <c r="BO92" i="5"/>
  <c r="BP92" i="5"/>
  <c r="BQ92" i="5"/>
  <c r="BS92" i="5"/>
  <c r="BU92" i="5"/>
  <c r="BZ92" i="5"/>
  <c r="B93" i="5"/>
  <c r="C93" i="5"/>
  <c r="D93" i="5"/>
  <c r="E93" i="5"/>
  <c r="F93" i="5"/>
  <c r="G93" i="5"/>
  <c r="I93" i="5"/>
  <c r="K93" i="5"/>
  <c r="L93" i="5"/>
  <c r="M93" i="5"/>
  <c r="N93" i="5"/>
  <c r="P93" i="5"/>
  <c r="Q93" i="5"/>
  <c r="R93" i="5"/>
  <c r="S93" i="5"/>
  <c r="V93" i="5"/>
  <c r="W93" i="5"/>
  <c r="Y93" i="5"/>
  <c r="Z93" i="5"/>
  <c r="AB93" i="5"/>
  <c r="AC93" i="5"/>
  <c r="AD93" i="5"/>
  <c r="AF93" i="5"/>
  <c r="AG93" i="5"/>
  <c r="AJ93" i="5"/>
  <c r="AM93" i="5"/>
  <c r="AN93" i="5"/>
  <c r="AO93" i="5"/>
  <c r="AP93" i="5"/>
  <c r="AR93" i="5"/>
  <c r="AW93" i="5"/>
  <c r="AX93" i="5"/>
  <c r="AY93" i="5"/>
  <c r="BB93" i="5"/>
  <c r="BL93" i="5"/>
  <c r="BM93" i="5"/>
  <c r="BN93" i="5"/>
  <c r="BO93" i="5"/>
  <c r="BQ93" i="5"/>
  <c r="BS93" i="5"/>
  <c r="BU93" i="5"/>
  <c r="BZ93" i="5"/>
  <c r="B94" i="5"/>
  <c r="C94" i="5"/>
  <c r="D94" i="5"/>
  <c r="E94" i="5"/>
  <c r="F94" i="5"/>
  <c r="G94" i="5"/>
  <c r="I94" i="5"/>
  <c r="K94" i="5"/>
  <c r="L94" i="5"/>
  <c r="M94" i="5"/>
  <c r="N94" i="5"/>
  <c r="O94" i="5"/>
  <c r="P94" i="5"/>
  <c r="Q94" i="5"/>
  <c r="R94" i="5"/>
  <c r="S94" i="5"/>
  <c r="V94" i="5"/>
  <c r="W94" i="5"/>
  <c r="Y94" i="5"/>
  <c r="Z94" i="5"/>
  <c r="AA94" i="5"/>
  <c r="AB94" i="5"/>
  <c r="AD94" i="5"/>
  <c r="AF94" i="5"/>
  <c r="AG94" i="5"/>
  <c r="AJ94" i="5"/>
  <c r="AM94" i="5"/>
  <c r="AN94" i="5"/>
  <c r="AP94" i="5"/>
  <c r="AR94" i="5"/>
  <c r="AW94" i="5"/>
  <c r="AX94" i="5"/>
  <c r="AY94" i="5"/>
  <c r="AZ94" i="5"/>
  <c r="BH94" i="5"/>
  <c r="BJ94" i="5"/>
  <c r="BK94" i="5"/>
  <c r="BN94" i="5"/>
  <c r="BO94" i="5"/>
  <c r="BQ94" i="5"/>
  <c r="BS94" i="5"/>
  <c r="BU94" i="5"/>
  <c r="BV94" i="5"/>
  <c r="BZ94" i="5"/>
  <c r="B95" i="5"/>
  <c r="C95" i="5"/>
  <c r="D95" i="5"/>
  <c r="E95" i="5"/>
  <c r="F95" i="5"/>
  <c r="G95" i="5"/>
  <c r="I95" i="5"/>
  <c r="K95" i="5"/>
  <c r="L95" i="5"/>
  <c r="M95" i="5"/>
  <c r="N95" i="5"/>
  <c r="P95" i="5"/>
  <c r="Q95" i="5"/>
  <c r="R95" i="5"/>
  <c r="S95" i="5"/>
  <c r="V95" i="5"/>
  <c r="W95" i="5"/>
  <c r="X95" i="5"/>
  <c r="Y95" i="5"/>
  <c r="Z95" i="5"/>
  <c r="AB95" i="5"/>
  <c r="AD95" i="5"/>
  <c r="AF95" i="5"/>
  <c r="AG95" i="5"/>
  <c r="AJ95" i="5"/>
  <c r="AK95" i="5"/>
  <c r="AL95" i="5"/>
  <c r="AM95" i="5"/>
  <c r="AN95" i="5"/>
  <c r="AP95" i="5"/>
  <c r="AR95" i="5"/>
  <c r="AV95" i="5"/>
  <c r="AW95" i="5"/>
  <c r="AX95" i="5"/>
  <c r="AY95" i="5"/>
  <c r="BH95" i="5"/>
  <c r="BI95" i="5"/>
  <c r="BJ95" i="5"/>
  <c r="BN95" i="5"/>
  <c r="BO95" i="5"/>
  <c r="BQ95" i="5"/>
  <c r="BS95" i="5"/>
  <c r="BT95" i="5"/>
  <c r="BU95" i="5"/>
  <c r="BV95" i="5"/>
  <c r="BZ95" i="5"/>
  <c r="B96" i="5"/>
  <c r="C96" i="5"/>
  <c r="D96" i="5"/>
  <c r="E96" i="5"/>
  <c r="F96" i="5"/>
  <c r="G96" i="5"/>
  <c r="I96" i="5"/>
  <c r="J96" i="5"/>
  <c r="K96" i="5"/>
  <c r="L96" i="5"/>
  <c r="M96" i="5"/>
  <c r="P96" i="5"/>
  <c r="Q96" i="5"/>
  <c r="R96" i="5"/>
  <c r="S96" i="5"/>
  <c r="V96" i="5"/>
  <c r="W96" i="5"/>
  <c r="X96" i="5"/>
  <c r="Y96" i="5"/>
  <c r="Z96" i="5"/>
  <c r="AB96" i="5"/>
  <c r="AD96" i="5"/>
  <c r="AF96" i="5"/>
  <c r="AG96" i="5"/>
  <c r="AH96" i="5"/>
  <c r="AI96" i="5"/>
  <c r="AJ96" i="5"/>
  <c r="AM96" i="5"/>
  <c r="AN96" i="5"/>
  <c r="AP96" i="5"/>
  <c r="AR96" i="5"/>
  <c r="AT96" i="5"/>
  <c r="AU96" i="5"/>
  <c r="AV96" i="5"/>
  <c r="AW96" i="5"/>
  <c r="AX96" i="5"/>
  <c r="AY96" i="5"/>
  <c r="BF96" i="5"/>
  <c r="BG96" i="5"/>
  <c r="BH96" i="5"/>
  <c r="BN96" i="5"/>
  <c r="BO96" i="5"/>
  <c r="BQ96" i="5"/>
  <c r="BR96" i="5"/>
  <c r="BS96" i="5"/>
  <c r="BT96" i="5"/>
  <c r="BU96" i="5"/>
  <c r="BZ96" i="5"/>
  <c r="B97" i="5"/>
  <c r="C97" i="5"/>
  <c r="D97" i="5"/>
  <c r="E97" i="5"/>
  <c r="F97" i="5"/>
  <c r="G97" i="5"/>
  <c r="I97" i="5"/>
  <c r="J97" i="5"/>
  <c r="K97" i="5"/>
  <c r="L97" i="5"/>
  <c r="M97" i="5"/>
  <c r="P97" i="5"/>
  <c r="Q97" i="5"/>
  <c r="R97" i="5"/>
  <c r="S97" i="5"/>
  <c r="T97" i="5"/>
  <c r="U97" i="5"/>
  <c r="W97" i="5"/>
  <c r="Y97" i="5"/>
  <c r="Z97" i="5"/>
  <c r="AB97" i="5"/>
  <c r="AD97" i="5"/>
  <c r="AF97" i="5"/>
  <c r="AG97" i="5"/>
  <c r="AH97" i="5"/>
  <c r="AJ97" i="5"/>
  <c r="AM97" i="5"/>
  <c r="AN97" i="5"/>
  <c r="AP97" i="5"/>
  <c r="AR97" i="5"/>
  <c r="AS97" i="5"/>
  <c r="AT97" i="5"/>
  <c r="AW97" i="5"/>
  <c r="AX97" i="5"/>
  <c r="AY97" i="5"/>
  <c r="BD97" i="5"/>
  <c r="BE97" i="5"/>
  <c r="BF97" i="5"/>
  <c r="BH97" i="5"/>
  <c r="BN97" i="5"/>
  <c r="BO97" i="5"/>
  <c r="BP97" i="5"/>
  <c r="BQ97" i="5"/>
  <c r="BR97" i="5"/>
  <c r="BS97" i="5"/>
  <c r="BU97" i="5"/>
  <c r="BZ97" i="5"/>
  <c r="B98" i="5"/>
  <c r="C98" i="5"/>
  <c r="D98" i="5"/>
  <c r="E98" i="5"/>
  <c r="F98" i="5"/>
  <c r="G98" i="5"/>
  <c r="H98" i="5"/>
  <c r="I98" i="5"/>
  <c r="K98" i="5"/>
  <c r="L98" i="5"/>
  <c r="M98" i="5"/>
  <c r="P98" i="5"/>
  <c r="Q98" i="5"/>
  <c r="R98" i="5"/>
  <c r="S98" i="5"/>
  <c r="T98" i="5"/>
  <c r="W98" i="5"/>
  <c r="Y98" i="5"/>
  <c r="Z98" i="5"/>
  <c r="AB98" i="5"/>
  <c r="AD98" i="5"/>
  <c r="AE98" i="5"/>
  <c r="AF98" i="5"/>
  <c r="AG98" i="5"/>
  <c r="AJ98" i="5"/>
  <c r="AM98" i="5"/>
  <c r="AN98" i="5"/>
  <c r="AP98" i="5"/>
  <c r="AQ98" i="5"/>
  <c r="AR98" i="5"/>
  <c r="AW98" i="5"/>
  <c r="AX98" i="5"/>
  <c r="AY98" i="5"/>
  <c r="BB98" i="5"/>
  <c r="BC98" i="5"/>
  <c r="BD98" i="5"/>
  <c r="BH98" i="5"/>
  <c r="BN98" i="5"/>
  <c r="BO98" i="5"/>
  <c r="BP98" i="5"/>
  <c r="BQ98" i="5"/>
  <c r="BS98" i="5"/>
  <c r="BU98" i="5"/>
  <c r="BZ98" i="5"/>
  <c r="B99" i="5"/>
  <c r="C99" i="5"/>
  <c r="D99" i="5"/>
  <c r="E99" i="5"/>
  <c r="F99" i="5"/>
  <c r="G99" i="5"/>
  <c r="I99" i="5"/>
  <c r="K99" i="5"/>
  <c r="L99" i="5"/>
  <c r="M99" i="5"/>
  <c r="P99" i="5"/>
  <c r="Q99" i="5"/>
  <c r="R99" i="5"/>
  <c r="S99" i="5"/>
  <c r="W99" i="5"/>
  <c r="Y99" i="5"/>
  <c r="Z99" i="5"/>
  <c r="AB99" i="5"/>
  <c r="AC99" i="5"/>
  <c r="AD99" i="5"/>
  <c r="AF99" i="5"/>
  <c r="AG99" i="5"/>
  <c r="AJ99" i="5"/>
  <c r="AM99" i="5"/>
  <c r="AN99" i="5"/>
  <c r="AO99" i="5"/>
  <c r="AP99" i="5"/>
  <c r="AR99" i="5"/>
  <c r="AW99" i="5"/>
  <c r="AX99" i="5"/>
  <c r="AY99" i="5"/>
  <c r="AZ99" i="5"/>
  <c r="BA99" i="5"/>
  <c r="BB99" i="5"/>
  <c r="BH99" i="5"/>
  <c r="BL99" i="5"/>
  <c r="BM99" i="5"/>
  <c r="BN99" i="5"/>
  <c r="BO99" i="5"/>
  <c r="BQ99" i="5"/>
  <c r="BS99" i="5"/>
  <c r="BU99" i="5"/>
  <c r="BZ99" i="5"/>
  <c r="B100" i="5"/>
  <c r="C100" i="5"/>
  <c r="D100" i="5"/>
  <c r="E100" i="5"/>
  <c r="F100" i="5"/>
  <c r="G100" i="5"/>
  <c r="I100" i="5"/>
  <c r="K100" i="5"/>
  <c r="L100" i="5"/>
  <c r="M100" i="5"/>
  <c r="N100" i="5"/>
  <c r="O100" i="5"/>
  <c r="P100" i="5"/>
  <c r="Q100" i="5"/>
  <c r="R100" i="5"/>
  <c r="S100" i="5"/>
  <c r="W100" i="5"/>
  <c r="Y100" i="5"/>
  <c r="Z100" i="5"/>
  <c r="AA100" i="5"/>
  <c r="AB100" i="5"/>
  <c r="AD100" i="5"/>
  <c r="AF100" i="5"/>
  <c r="AG100" i="5"/>
  <c r="AJ100" i="5"/>
  <c r="AL100" i="5"/>
  <c r="AM100" i="5"/>
  <c r="AN100" i="5"/>
  <c r="AP100" i="5"/>
  <c r="AR100" i="5"/>
  <c r="AW100" i="5"/>
  <c r="AX100" i="5"/>
  <c r="AY100" i="5"/>
  <c r="AZ100" i="5"/>
  <c r="BH100" i="5"/>
  <c r="BJ100" i="5"/>
  <c r="BK100" i="5"/>
  <c r="BL100" i="5"/>
  <c r="BN100" i="5"/>
  <c r="BO100" i="5"/>
  <c r="BQ100" i="5"/>
  <c r="BS100" i="5"/>
  <c r="BU100" i="5"/>
  <c r="BV100" i="5"/>
  <c r="BZ100" i="5"/>
  <c r="B101" i="5"/>
  <c r="C101" i="5"/>
  <c r="E101" i="5"/>
  <c r="F101" i="5"/>
  <c r="G101" i="5"/>
  <c r="I101" i="5"/>
  <c r="K101" i="5"/>
  <c r="L101" i="5"/>
  <c r="M101" i="5"/>
  <c r="N101" i="5"/>
  <c r="P101" i="5"/>
  <c r="Q101" i="5"/>
  <c r="R101" i="5"/>
  <c r="S101" i="5"/>
  <c r="W101" i="5"/>
  <c r="X101" i="5"/>
  <c r="Y101" i="5"/>
  <c r="Z101" i="5"/>
  <c r="AB101" i="5"/>
  <c r="AD101" i="5"/>
  <c r="AF101" i="5"/>
  <c r="AG101" i="5"/>
  <c r="AJ101" i="5"/>
  <c r="AK101" i="5"/>
  <c r="AL101" i="5"/>
  <c r="AM101" i="5"/>
  <c r="AP101" i="5"/>
  <c r="AR101" i="5"/>
  <c r="AV101" i="5"/>
  <c r="AW101" i="5"/>
  <c r="AX101" i="5"/>
  <c r="AY101" i="5"/>
  <c r="BH101" i="5"/>
  <c r="BI101" i="5"/>
  <c r="BJ101" i="5"/>
  <c r="BO101" i="5"/>
  <c r="BQ101" i="5"/>
  <c r="BS101" i="5"/>
  <c r="BT101" i="5"/>
  <c r="BU101" i="5"/>
  <c r="BV101" i="5"/>
  <c r="BZ101" i="5"/>
  <c r="B102" i="5"/>
  <c r="C102" i="5"/>
  <c r="E102" i="5"/>
  <c r="F102" i="5"/>
  <c r="G102" i="5"/>
  <c r="I102" i="5"/>
  <c r="J102" i="5"/>
  <c r="K102" i="5"/>
  <c r="L102" i="5"/>
  <c r="M102" i="5"/>
  <c r="P102" i="5"/>
  <c r="Q102" i="5"/>
  <c r="R102" i="5"/>
  <c r="S102" i="5"/>
  <c r="V102" i="5"/>
  <c r="W102" i="5"/>
  <c r="X102" i="5"/>
  <c r="Y102" i="5"/>
  <c r="Z102" i="5"/>
  <c r="AB102" i="5"/>
  <c r="AD102" i="5"/>
  <c r="AF102" i="5"/>
  <c r="AG102" i="5"/>
  <c r="AH102" i="5"/>
  <c r="AI102" i="5"/>
  <c r="AJ102" i="5"/>
  <c r="AM102" i="5"/>
  <c r="AP102" i="5"/>
  <c r="AR102" i="5"/>
  <c r="AT102" i="5"/>
  <c r="AU102" i="5"/>
  <c r="AV102" i="5"/>
  <c r="AW102" i="5"/>
  <c r="AX102" i="5"/>
  <c r="AY102" i="5"/>
  <c r="BF102" i="5"/>
  <c r="BG102" i="5"/>
  <c r="BH102" i="5"/>
  <c r="BO102" i="5"/>
  <c r="BQ102" i="5"/>
  <c r="BR102" i="5"/>
  <c r="BS102" i="5"/>
  <c r="BT102" i="5"/>
  <c r="BU102" i="5"/>
  <c r="BZ102" i="5"/>
  <c r="B103" i="5"/>
  <c r="C103" i="5"/>
  <c r="E103" i="5"/>
  <c r="F103" i="5"/>
  <c r="G103" i="5"/>
  <c r="H103" i="5"/>
  <c r="I103" i="5"/>
  <c r="J103" i="5"/>
  <c r="K103" i="5"/>
  <c r="L103" i="5"/>
  <c r="M103" i="5"/>
  <c r="P103" i="5"/>
  <c r="Q103" i="5"/>
  <c r="R103" i="5"/>
  <c r="S103" i="5"/>
  <c r="T103" i="5"/>
  <c r="U103" i="5"/>
  <c r="V103" i="5"/>
  <c r="W103" i="5"/>
  <c r="Y103" i="5"/>
  <c r="Z103" i="5"/>
  <c r="AB103" i="5"/>
  <c r="AD103" i="5"/>
  <c r="AF103" i="5"/>
  <c r="AG103" i="5"/>
  <c r="AH103" i="5"/>
  <c r="AJ103" i="5"/>
  <c r="AM103" i="5"/>
  <c r="AP103" i="5"/>
  <c r="AR103" i="5"/>
  <c r="AS103" i="5"/>
  <c r="AT103" i="5"/>
  <c r="AV103" i="5"/>
  <c r="AW103" i="5"/>
  <c r="AX103" i="5"/>
  <c r="AY103" i="5"/>
  <c r="BD103" i="5"/>
  <c r="BE103" i="5"/>
  <c r="BF103" i="5"/>
  <c r="BH103" i="5"/>
  <c r="BO103" i="5"/>
  <c r="BP103" i="5"/>
  <c r="BQ103" i="5"/>
  <c r="BR103" i="5"/>
  <c r="BS103" i="5"/>
  <c r="BU103" i="5"/>
  <c r="BZ103" i="5"/>
  <c r="B104" i="5"/>
  <c r="C104" i="5"/>
  <c r="E104" i="5"/>
  <c r="F104" i="5"/>
  <c r="G104" i="5"/>
  <c r="H104" i="5"/>
  <c r="I104" i="5"/>
  <c r="K104" i="5"/>
  <c r="L104" i="5"/>
  <c r="M104" i="5"/>
  <c r="P104" i="5"/>
  <c r="Q104" i="5"/>
  <c r="R104" i="5"/>
  <c r="S104" i="5"/>
  <c r="T104" i="5"/>
  <c r="W104" i="5"/>
  <c r="Y104" i="5"/>
  <c r="Z104" i="5"/>
  <c r="AB104" i="5"/>
  <c r="AD104" i="5"/>
  <c r="AE104" i="5"/>
  <c r="AF104" i="5"/>
  <c r="AG104" i="5"/>
  <c r="AJ104" i="5"/>
  <c r="AM104" i="5"/>
  <c r="AP104" i="5"/>
  <c r="AQ104" i="5"/>
  <c r="AR104" i="5"/>
  <c r="AV104" i="5"/>
  <c r="AW104" i="5"/>
  <c r="AX104" i="5"/>
  <c r="AY104" i="5"/>
  <c r="BB104" i="5"/>
  <c r="BC104" i="5"/>
  <c r="BD104" i="5"/>
  <c r="BH104" i="5"/>
  <c r="BN104" i="5"/>
  <c r="BO104" i="5"/>
  <c r="BP104" i="5"/>
  <c r="BQ104" i="5"/>
  <c r="BS104" i="5"/>
  <c r="BU104" i="5"/>
  <c r="BZ104" i="5"/>
  <c r="B105" i="5"/>
  <c r="C105" i="5"/>
  <c r="D105" i="5"/>
  <c r="E105" i="5"/>
  <c r="F105" i="5"/>
  <c r="G105" i="5"/>
  <c r="I105" i="5"/>
  <c r="K105" i="5"/>
  <c r="L105" i="5"/>
  <c r="M105" i="5"/>
  <c r="P105" i="5"/>
  <c r="Q105" i="5"/>
  <c r="R105" i="5"/>
  <c r="S105" i="5"/>
  <c r="W105" i="5"/>
  <c r="X105" i="5"/>
  <c r="Y105" i="5"/>
  <c r="Z105" i="5"/>
  <c r="AB105" i="5"/>
  <c r="AC105" i="5"/>
  <c r="AD105" i="5"/>
  <c r="AF105" i="5"/>
  <c r="AG105" i="5"/>
  <c r="AJ105" i="5"/>
  <c r="AM105" i="5"/>
  <c r="AN105" i="5"/>
  <c r="AO105" i="5"/>
  <c r="AP105" i="5"/>
  <c r="AR105" i="5"/>
  <c r="AS105" i="5"/>
  <c r="AT105" i="5"/>
  <c r="AV105" i="5"/>
  <c r="AW105" i="5"/>
  <c r="AX105" i="5"/>
  <c r="AY105" i="5"/>
  <c r="AZ105" i="5"/>
  <c r="BA105" i="5"/>
  <c r="BB105" i="5"/>
  <c r="BE105" i="5"/>
  <c r="BF105" i="5"/>
  <c r="BH105" i="5"/>
  <c r="BL105" i="5"/>
  <c r="BM105" i="5"/>
  <c r="BN105" i="5"/>
  <c r="BO105" i="5"/>
  <c r="BQ105" i="5"/>
  <c r="BR105" i="5"/>
  <c r="BS105" i="5"/>
  <c r="BT105" i="5"/>
  <c r="BU105" i="5"/>
  <c r="BZ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V106" i="5"/>
  <c r="W106" i="5"/>
  <c r="X106" i="5"/>
  <c r="Y106" i="5"/>
  <c r="Z106" i="5"/>
  <c r="AA106" i="5"/>
  <c r="AB106" i="5"/>
  <c r="AD106" i="5"/>
  <c r="AE106" i="5"/>
  <c r="AF106" i="5"/>
  <c r="AG106" i="5"/>
  <c r="AH106" i="5"/>
  <c r="AI106" i="5"/>
  <c r="AJ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C106" i="5"/>
  <c r="BD106" i="5"/>
  <c r="BE106" i="5"/>
  <c r="BF106" i="5"/>
  <c r="BG106" i="5"/>
  <c r="BH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Z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Z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Z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Z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Z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Z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Z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Z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Z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Z115" i="5"/>
  <c r="B116" i="5"/>
  <c r="CA116" i="5" s="1"/>
  <c r="CB116" i="5" s="1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Z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Z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Z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Z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Z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Z121" i="5"/>
  <c r="B122" i="5"/>
  <c r="CA122" i="5" s="1"/>
  <c r="CB122" i="5" s="1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Z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Z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Z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Z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Z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Z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Z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Z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Z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Z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BU132" i="5"/>
  <c r="BV132" i="5"/>
  <c r="BZ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BU133" i="5"/>
  <c r="BV133" i="5"/>
  <c r="BZ133" i="5"/>
  <c r="B134" i="5"/>
  <c r="CA134" i="5" s="1"/>
  <c r="CB134" i="5" s="1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U134" i="5"/>
  <c r="BV134" i="5"/>
  <c r="BZ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U135" i="5"/>
  <c r="BV135" i="5"/>
  <c r="BZ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BU136" i="5"/>
  <c r="BV136" i="5"/>
  <c r="BZ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BU137" i="5"/>
  <c r="BV137" i="5"/>
  <c r="BZ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BU138" i="5"/>
  <c r="BV138" i="5"/>
  <c r="BZ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BU139" i="5"/>
  <c r="BV139" i="5"/>
  <c r="BZ139" i="5"/>
  <c r="B140" i="5"/>
  <c r="CA140" i="5" s="1"/>
  <c r="CB140" i="5" s="1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BU140" i="5"/>
  <c r="BV140" i="5"/>
  <c r="BZ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BU141" i="5"/>
  <c r="BV141" i="5"/>
  <c r="BZ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BU142" i="5"/>
  <c r="BV142" i="5"/>
  <c r="BZ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BU143" i="5"/>
  <c r="BV143" i="5"/>
  <c r="BZ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BU144" i="5"/>
  <c r="BV144" i="5"/>
  <c r="BZ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BU145" i="5"/>
  <c r="BV145" i="5"/>
  <c r="BZ145" i="5"/>
  <c r="B146" i="5"/>
  <c r="CA146" i="5" s="1"/>
  <c r="CB146" i="5" s="1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BU146" i="5"/>
  <c r="BV146" i="5"/>
  <c r="BZ146" i="5"/>
  <c r="B147" i="5"/>
  <c r="C147" i="5"/>
  <c r="D147" i="5"/>
  <c r="E147" i="5"/>
  <c r="F147" i="5"/>
  <c r="G147" i="5"/>
  <c r="CA147" i="5" s="1"/>
  <c r="CB147" i="5" s="1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BU147" i="5"/>
  <c r="BV147" i="5"/>
  <c r="BZ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BU148" i="5"/>
  <c r="BV148" i="5"/>
  <c r="BZ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BU149" i="5"/>
  <c r="BV149" i="5"/>
  <c r="BZ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BU150" i="5"/>
  <c r="BV150" i="5"/>
  <c r="BZ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BU151" i="5"/>
  <c r="BV151" i="5"/>
  <c r="BZ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BU152" i="5"/>
  <c r="BV152" i="5"/>
  <c r="BZ152" i="5"/>
  <c r="B153" i="5"/>
  <c r="C153" i="5"/>
  <c r="D153" i="5"/>
  <c r="E153" i="5"/>
  <c r="F153" i="5"/>
  <c r="G153" i="5"/>
  <c r="CA153" i="5" s="1"/>
  <c r="CB153" i="5" s="1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BU153" i="5"/>
  <c r="BV153" i="5"/>
  <c r="BZ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BU154" i="5"/>
  <c r="BV154" i="5"/>
  <c r="BZ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Z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BU156" i="5"/>
  <c r="BV156" i="5"/>
  <c r="BZ156" i="5"/>
  <c r="B157" i="5"/>
  <c r="C157" i="5"/>
  <c r="CA157" i="5" s="1"/>
  <c r="CB157" i="5" s="1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BU157" i="5"/>
  <c r="BV157" i="5"/>
  <c r="BZ157" i="5"/>
  <c r="B158" i="5"/>
  <c r="CA158" i="5" s="1"/>
  <c r="CB158" i="5" s="1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U158" i="5"/>
  <c r="BV158" i="5"/>
  <c r="BZ158" i="5"/>
  <c r="B159" i="5"/>
  <c r="C159" i="5"/>
  <c r="D159" i="5"/>
  <c r="E159" i="5"/>
  <c r="F159" i="5"/>
  <c r="G159" i="5"/>
  <c r="CA159" i="5" s="1"/>
  <c r="CB159" i="5" s="1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BR159" i="5"/>
  <c r="BS159" i="5"/>
  <c r="BT159" i="5"/>
  <c r="BU159" i="5"/>
  <c r="BV159" i="5"/>
  <c r="BZ159" i="5"/>
  <c r="B160" i="5"/>
  <c r="C160" i="5"/>
  <c r="CA160" i="5" s="1"/>
  <c r="CB160" i="5" s="1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BR160" i="5"/>
  <c r="BS160" i="5"/>
  <c r="BT160" i="5"/>
  <c r="BU160" i="5"/>
  <c r="BV160" i="5"/>
  <c r="BZ160" i="5"/>
  <c r="B161" i="5"/>
  <c r="CA161" i="5" s="1"/>
  <c r="CB161" i="5" s="1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BU161" i="5"/>
  <c r="BV161" i="5"/>
  <c r="BZ161" i="5"/>
  <c r="B162" i="5"/>
  <c r="C162" i="5"/>
  <c r="D162" i="5"/>
  <c r="E162" i="5"/>
  <c r="F162" i="5"/>
  <c r="G162" i="5"/>
  <c r="CA162" i="5" s="1"/>
  <c r="CB162" i="5" s="1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BU162" i="5"/>
  <c r="BV162" i="5"/>
  <c r="BZ162" i="5"/>
  <c r="B163" i="5"/>
  <c r="C163" i="5"/>
  <c r="CA163" i="5" s="1"/>
  <c r="CB163" i="5" s="1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BU163" i="5"/>
  <c r="BV163" i="5"/>
  <c r="BZ163" i="5"/>
  <c r="B164" i="5"/>
  <c r="CA164" i="5" s="1"/>
  <c r="CB164" i="5" s="1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BU164" i="5"/>
  <c r="BV164" i="5"/>
  <c r="BZ164" i="5"/>
  <c r="B165" i="5"/>
  <c r="C165" i="5"/>
  <c r="D165" i="5"/>
  <c r="E165" i="5"/>
  <c r="F165" i="5"/>
  <c r="G165" i="5"/>
  <c r="CA165" i="5" s="1"/>
  <c r="CB165" i="5" s="1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U165" i="5"/>
  <c r="BV165" i="5"/>
  <c r="BZ165" i="5"/>
  <c r="B166" i="5"/>
  <c r="C166" i="5"/>
  <c r="CA166" i="5" s="1"/>
  <c r="CB166" i="5" s="1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U166" i="5"/>
  <c r="BV166" i="5"/>
  <c r="BZ166" i="5"/>
  <c r="B167" i="5"/>
  <c r="CA167" i="5" s="1"/>
  <c r="CB167" i="5" s="1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BU167" i="5"/>
  <c r="BV167" i="5"/>
  <c r="BZ167" i="5"/>
  <c r="B168" i="5"/>
  <c r="C168" i="5"/>
  <c r="D168" i="5"/>
  <c r="E168" i="5"/>
  <c r="F168" i="5"/>
  <c r="G168" i="5"/>
  <c r="CA168" i="5" s="1"/>
  <c r="CB168" i="5" s="1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BU168" i="5"/>
  <c r="BV168" i="5"/>
  <c r="BZ168" i="5"/>
  <c r="B169" i="5"/>
  <c r="C169" i="5"/>
  <c r="CA169" i="5" s="1"/>
  <c r="CB169" i="5" s="1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BU169" i="5"/>
  <c r="BV169" i="5"/>
  <c r="BZ169" i="5"/>
  <c r="B170" i="5"/>
  <c r="CA170" i="5" s="1"/>
  <c r="CB170" i="5" s="1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BU170" i="5"/>
  <c r="BV170" i="5"/>
  <c r="BZ170" i="5"/>
  <c r="B171" i="5"/>
  <c r="C171" i="5"/>
  <c r="D171" i="5"/>
  <c r="E171" i="5"/>
  <c r="F171" i="5"/>
  <c r="G171" i="5"/>
  <c r="CA171" i="5" s="1"/>
  <c r="CB171" i="5" s="1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BU171" i="5"/>
  <c r="BV171" i="5"/>
  <c r="BZ171" i="5"/>
  <c r="B172" i="5"/>
  <c r="C172" i="5"/>
  <c r="CA172" i="5" s="1"/>
  <c r="CB172" i="5" s="1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BU172" i="5"/>
  <c r="BV172" i="5"/>
  <c r="BZ172" i="5"/>
  <c r="B173" i="5"/>
  <c r="CA173" i="5" s="1"/>
  <c r="CB173" i="5" s="1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BU173" i="5"/>
  <c r="BV173" i="5"/>
  <c r="BZ173" i="5"/>
  <c r="B174" i="5"/>
  <c r="C174" i="5"/>
  <c r="D174" i="5"/>
  <c r="E174" i="5"/>
  <c r="F174" i="5"/>
  <c r="G174" i="5"/>
  <c r="CA174" i="5" s="1"/>
  <c r="CB174" i="5" s="1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Z174" i="5"/>
  <c r="B175" i="5"/>
  <c r="C175" i="5"/>
  <c r="CA175" i="5" s="1"/>
  <c r="CB175" i="5" s="1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BU175" i="5"/>
  <c r="BV175" i="5"/>
  <c r="BZ175" i="5"/>
  <c r="B176" i="5"/>
  <c r="CA176" i="5" s="1"/>
  <c r="CB176" i="5" s="1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BU176" i="5"/>
  <c r="BV176" i="5"/>
  <c r="BZ176" i="5"/>
  <c r="B177" i="5"/>
  <c r="C177" i="5"/>
  <c r="D177" i="5"/>
  <c r="E177" i="5"/>
  <c r="F177" i="5"/>
  <c r="G177" i="5"/>
  <c r="CA177" i="5" s="1"/>
  <c r="CB177" i="5" s="1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BU177" i="5"/>
  <c r="BV177" i="5"/>
  <c r="BZ177" i="5"/>
  <c r="B178" i="5"/>
  <c r="C178" i="5"/>
  <c r="CA178" i="5" s="1"/>
  <c r="CB178" i="5" s="1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BU178" i="5"/>
  <c r="BV178" i="5"/>
  <c r="BZ178" i="5"/>
  <c r="B179" i="5"/>
  <c r="CA179" i="5" s="1"/>
  <c r="CB179" i="5" s="1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BU179" i="5"/>
  <c r="BV179" i="5"/>
  <c r="BZ179" i="5"/>
  <c r="B180" i="5"/>
  <c r="C180" i="5"/>
  <c r="D180" i="5"/>
  <c r="E180" i="5"/>
  <c r="F180" i="5"/>
  <c r="G180" i="5"/>
  <c r="CA180" i="5" s="1"/>
  <c r="CB180" i="5" s="1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BU180" i="5"/>
  <c r="BV180" i="5"/>
  <c r="BZ180" i="5"/>
  <c r="B181" i="5"/>
  <c r="C181" i="5"/>
  <c r="CA181" i="5" s="1"/>
  <c r="CB181" i="5" s="1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BU181" i="5"/>
  <c r="BV181" i="5"/>
  <c r="BZ181" i="5"/>
  <c r="B182" i="5"/>
  <c r="CA182" i="5" s="1"/>
  <c r="CB182" i="5" s="1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BU182" i="5"/>
  <c r="BV182" i="5"/>
  <c r="BZ182" i="5"/>
  <c r="B183" i="5"/>
  <c r="C183" i="5"/>
  <c r="D183" i="5"/>
  <c r="E183" i="5"/>
  <c r="F183" i="5"/>
  <c r="G183" i="5"/>
  <c r="CA183" i="5" s="1"/>
  <c r="CB183" i="5" s="1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BU183" i="5"/>
  <c r="BV183" i="5"/>
  <c r="BZ183" i="5"/>
  <c r="B184" i="5"/>
  <c r="C184" i="5"/>
  <c r="CA184" i="5" s="1"/>
  <c r="CB184" i="5" s="1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BU184" i="5"/>
  <c r="BV184" i="5"/>
  <c r="BZ184" i="5"/>
  <c r="CA117" i="5" l="1"/>
  <c r="CB117" i="5" s="1"/>
  <c r="CA111" i="5"/>
  <c r="CB111" i="5" s="1"/>
  <c r="CA65" i="5"/>
  <c r="CB65" i="5" s="1"/>
  <c r="BU66" i="5"/>
  <c r="BU72" i="5"/>
  <c r="AO76" i="5"/>
  <c r="BU78" i="5"/>
  <c r="BG79" i="5"/>
  <c r="BE80" i="5"/>
  <c r="AQ81" i="5"/>
  <c r="AO82" i="5"/>
  <c r="O83" i="5"/>
  <c r="BK83" i="5"/>
  <c r="AK84" i="5"/>
  <c r="BI84" i="5"/>
  <c r="AI85" i="5"/>
  <c r="BG85" i="5"/>
  <c r="U86" i="5"/>
  <c r="BE86" i="5"/>
  <c r="AE87" i="5"/>
  <c r="AQ87" i="5"/>
  <c r="AC88" i="5"/>
  <c r="AO88" i="5"/>
  <c r="BA88" i="5"/>
  <c r="BM88" i="5"/>
  <c r="O89" i="5"/>
  <c r="AA89" i="5"/>
  <c r="BK89" i="5"/>
  <c r="AK90" i="5"/>
  <c r="BI90" i="5"/>
  <c r="AI91" i="5"/>
  <c r="AU91" i="5"/>
  <c r="BG91" i="5"/>
  <c r="U92" i="5"/>
  <c r="AS92" i="5"/>
  <c r="BE92" i="5"/>
  <c r="AE93" i="5"/>
  <c r="AQ93" i="5"/>
  <c r="BC93" i="5"/>
  <c r="AC94" i="5"/>
  <c r="AO94" i="5"/>
  <c r="BA94" i="5"/>
  <c r="BM94" i="5"/>
  <c r="O95" i="5"/>
  <c r="AA95" i="5"/>
  <c r="BK95" i="5"/>
  <c r="AK96" i="5"/>
  <c r="BI96" i="5"/>
  <c r="AI97" i="5"/>
  <c r="AU97" i="5"/>
  <c r="BG97" i="5"/>
  <c r="U98" i="5"/>
  <c r="AS98" i="5"/>
  <c r="BE98" i="5"/>
  <c r="AE99" i="5"/>
  <c r="AQ99" i="5"/>
  <c r="BC99" i="5"/>
  <c r="AC100" i="5"/>
  <c r="AO100" i="5"/>
  <c r="BA100" i="5"/>
  <c r="BM100" i="5"/>
  <c r="O101" i="5"/>
  <c r="AA101" i="5"/>
  <c r="BK101" i="5"/>
  <c r="AK102" i="5"/>
  <c r="BI102" i="5"/>
  <c r="AI103" i="5"/>
  <c r="AU103" i="5"/>
  <c r="BG103" i="5"/>
  <c r="U104" i="5"/>
  <c r="AS104" i="5"/>
  <c r="BE104" i="5"/>
  <c r="AE105" i="5"/>
  <c r="AQ105" i="5"/>
  <c r="BC105" i="5"/>
  <c r="AC106" i="5"/>
  <c r="AL78" i="5"/>
  <c r="CA78" i="5" s="1"/>
  <c r="CB78" i="5" s="1"/>
  <c r="BV78" i="5"/>
  <c r="X79" i="5"/>
  <c r="CA79" i="5" s="1"/>
  <c r="CB79" i="5" s="1"/>
  <c r="BD81" i="5"/>
  <c r="BL83" i="5"/>
  <c r="AL84" i="5"/>
  <c r="BJ84" i="5"/>
  <c r="BV84" i="5"/>
  <c r="X85" i="5"/>
  <c r="BH85" i="5"/>
  <c r="AH86" i="5"/>
  <c r="AT86" i="5"/>
  <c r="BF86" i="5"/>
  <c r="T87" i="5"/>
  <c r="BD87" i="5"/>
  <c r="BP87" i="5"/>
  <c r="AZ89" i="5"/>
  <c r="BL89" i="5"/>
  <c r="AL90" i="5"/>
  <c r="BJ90" i="5"/>
  <c r="BV90" i="5"/>
  <c r="X91" i="5"/>
  <c r="AV91" i="5"/>
  <c r="BH91" i="5"/>
  <c r="BT91" i="5"/>
  <c r="J92" i="5"/>
  <c r="AH92" i="5"/>
  <c r="AT92" i="5"/>
  <c r="BF92" i="5"/>
  <c r="BR92" i="5"/>
  <c r="H93" i="5"/>
  <c r="T93" i="5"/>
  <c r="BD93" i="5"/>
  <c r="BP93" i="5"/>
  <c r="BB94" i="5"/>
  <c r="AZ95" i="5"/>
  <c r="BL95" i="5"/>
  <c r="N96" i="5"/>
  <c r="AL96" i="5"/>
  <c r="BJ96" i="5"/>
  <c r="BV96" i="5"/>
  <c r="X97" i="5"/>
  <c r="AV97" i="5"/>
  <c r="BT97" i="5"/>
  <c r="J98" i="5"/>
  <c r="V98" i="5"/>
  <c r="AH98" i="5"/>
  <c r="AT98" i="5"/>
  <c r="BF98" i="5"/>
  <c r="BR98" i="5"/>
  <c r="H99" i="5"/>
  <c r="T99" i="5"/>
  <c r="BD99" i="5"/>
  <c r="BP99" i="5"/>
  <c r="BB100" i="5"/>
  <c r="D101" i="5"/>
  <c r="CA101" i="5" s="1"/>
  <c r="CB101" i="5" s="1"/>
  <c r="AN101" i="5"/>
  <c r="AZ101" i="5"/>
  <c r="BL101" i="5"/>
  <c r="N102" i="5"/>
  <c r="AL102" i="5"/>
  <c r="BJ102" i="5"/>
  <c r="BV102" i="5"/>
  <c r="X103" i="5"/>
  <c r="BT103" i="5"/>
  <c r="J104" i="5"/>
  <c r="V104" i="5"/>
  <c r="AH104" i="5"/>
  <c r="AT104" i="5"/>
  <c r="BF104" i="5"/>
  <c r="BR104" i="5"/>
  <c r="H105" i="5"/>
  <c r="T105" i="5"/>
  <c r="BD105" i="5"/>
  <c r="BP105" i="5"/>
  <c r="BB106" i="5"/>
  <c r="BU67" i="5"/>
  <c r="BU73" i="5"/>
  <c r="AO77" i="5"/>
  <c r="CA77" i="5" s="1"/>
  <c r="CB77" i="5" s="1"/>
  <c r="BG80" i="5"/>
  <c r="BE81" i="5"/>
  <c r="AQ82" i="5"/>
  <c r="AO83" i="5"/>
  <c r="O84" i="5"/>
  <c r="CA84" i="5" s="1"/>
  <c r="CB84" i="5" s="1"/>
  <c r="BK84" i="5"/>
  <c r="AK85" i="5"/>
  <c r="BI85" i="5"/>
  <c r="AI86" i="5"/>
  <c r="CA86" i="5" s="1"/>
  <c r="CB86" i="5" s="1"/>
  <c r="AU86" i="5"/>
  <c r="BG86" i="5"/>
  <c r="U87" i="5"/>
  <c r="BE87" i="5"/>
  <c r="AE88" i="5"/>
  <c r="AQ88" i="5"/>
  <c r="AC89" i="5"/>
  <c r="AO89" i="5"/>
  <c r="BA89" i="5"/>
  <c r="BM89" i="5"/>
  <c r="O90" i="5"/>
  <c r="AA90" i="5"/>
  <c r="BK90" i="5"/>
  <c r="AK91" i="5"/>
  <c r="BI91" i="5"/>
  <c r="AI92" i="5"/>
  <c r="AU92" i="5"/>
  <c r="BG92" i="5"/>
  <c r="U93" i="5"/>
  <c r="AS93" i="5"/>
  <c r="BE93" i="5"/>
  <c r="AE94" i="5"/>
  <c r="AQ94" i="5"/>
  <c r="BC94" i="5"/>
  <c r="CA94" i="5" s="1"/>
  <c r="CB94" i="5" s="1"/>
  <c r="AC95" i="5"/>
  <c r="AO95" i="5"/>
  <c r="BA95" i="5"/>
  <c r="BM95" i="5"/>
  <c r="O96" i="5"/>
  <c r="AA96" i="5"/>
  <c r="BK96" i="5"/>
  <c r="AK97" i="5"/>
  <c r="BI97" i="5"/>
  <c r="AI98" i="5"/>
  <c r="AU98" i="5"/>
  <c r="BG98" i="5"/>
  <c r="U99" i="5"/>
  <c r="AS99" i="5"/>
  <c r="BE99" i="5"/>
  <c r="AE100" i="5"/>
  <c r="AQ100" i="5"/>
  <c r="BC100" i="5"/>
  <c r="AC101" i="5"/>
  <c r="AO101" i="5"/>
  <c r="BA101" i="5"/>
  <c r="BM101" i="5"/>
  <c r="O102" i="5"/>
  <c r="AA102" i="5"/>
  <c r="BK102" i="5"/>
  <c r="AK103" i="5"/>
  <c r="BI103" i="5"/>
  <c r="AI104" i="5"/>
  <c r="AU104" i="5"/>
  <c r="BG104" i="5"/>
  <c r="U105" i="5"/>
  <c r="BL78" i="5"/>
  <c r="AL79" i="5"/>
  <c r="BV79" i="5"/>
  <c r="X80" i="5"/>
  <c r="CA80" i="5" s="1"/>
  <c r="CB80" i="5" s="1"/>
  <c r="AH81" i="5"/>
  <c r="CA81" i="5" s="1"/>
  <c r="CB81" i="5" s="1"/>
  <c r="BF81" i="5"/>
  <c r="BD82" i="5"/>
  <c r="BL84" i="5"/>
  <c r="AL85" i="5"/>
  <c r="BJ85" i="5"/>
  <c r="BV85" i="5"/>
  <c r="X86" i="5"/>
  <c r="BH86" i="5"/>
  <c r="AH87" i="5"/>
  <c r="AT87" i="5"/>
  <c r="BF87" i="5"/>
  <c r="H88" i="5"/>
  <c r="T88" i="5"/>
  <c r="BD88" i="5"/>
  <c r="BP88" i="5"/>
  <c r="AZ90" i="5"/>
  <c r="BL90" i="5"/>
  <c r="AL91" i="5"/>
  <c r="BJ91" i="5"/>
  <c r="BV91" i="5"/>
  <c r="X92" i="5"/>
  <c r="AV92" i="5"/>
  <c r="BH92" i="5"/>
  <c r="BT92" i="5"/>
  <c r="J93" i="5"/>
  <c r="AH93" i="5"/>
  <c r="AT93" i="5"/>
  <c r="BF93" i="5"/>
  <c r="BR93" i="5"/>
  <c r="H94" i="5"/>
  <c r="T94" i="5"/>
  <c r="BD94" i="5"/>
  <c r="BP94" i="5"/>
  <c r="BB95" i="5"/>
  <c r="AZ96" i="5"/>
  <c r="BL96" i="5"/>
  <c r="N97" i="5"/>
  <c r="AL97" i="5"/>
  <c r="BJ97" i="5"/>
  <c r="BV97" i="5"/>
  <c r="X98" i="5"/>
  <c r="AV98" i="5"/>
  <c r="BT98" i="5"/>
  <c r="J99" i="5"/>
  <c r="V99" i="5"/>
  <c r="AH99" i="5"/>
  <c r="AT99" i="5"/>
  <c r="BF99" i="5"/>
  <c r="BR99" i="5"/>
  <c r="H100" i="5"/>
  <c r="T100" i="5"/>
  <c r="BD100" i="5"/>
  <c r="BP100" i="5"/>
  <c r="BB101" i="5"/>
  <c r="BN101" i="5"/>
  <c r="D102" i="5"/>
  <c r="AN102" i="5"/>
  <c r="AZ102" i="5"/>
  <c r="BL102" i="5"/>
  <c r="N103" i="5"/>
  <c r="CA103" i="5" s="1"/>
  <c r="CB103" i="5" s="1"/>
  <c r="AL103" i="5"/>
  <c r="BJ103" i="5"/>
  <c r="BV103" i="5"/>
  <c r="X104" i="5"/>
  <c r="BT104" i="5"/>
  <c r="J105" i="5"/>
  <c r="V105" i="5"/>
  <c r="AH105" i="5"/>
  <c r="BU62" i="5"/>
  <c r="CA62" i="5" s="1"/>
  <c r="BU68" i="5"/>
  <c r="CA68" i="5" s="1"/>
  <c r="CB68" i="5" s="1"/>
  <c r="BU74" i="5"/>
  <c r="AQ77" i="5"/>
  <c r="AO78" i="5"/>
  <c r="AK80" i="5"/>
  <c r="AI81" i="5"/>
  <c r="BG81" i="5"/>
  <c r="BE82" i="5"/>
  <c r="AQ83" i="5"/>
  <c r="AO84" i="5"/>
  <c r="BA84" i="5"/>
  <c r="BM84" i="5"/>
  <c r="O85" i="5"/>
  <c r="CA85" i="5" s="1"/>
  <c r="CB85" i="5" s="1"/>
  <c r="BK85" i="5"/>
  <c r="AK86" i="5"/>
  <c r="BI86" i="5"/>
  <c r="AI87" i="5"/>
  <c r="AU87" i="5"/>
  <c r="BG87" i="5"/>
  <c r="U88" i="5"/>
  <c r="AS88" i="5"/>
  <c r="BE88" i="5"/>
  <c r="AE89" i="5"/>
  <c r="AQ89" i="5"/>
  <c r="AC90" i="5"/>
  <c r="AO90" i="5"/>
  <c r="BA90" i="5"/>
  <c r="BM90" i="5"/>
  <c r="O91" i="5"/>
  <c r="AA91" i="5"/>
  <c r="CA91" i="5" s="1"/>
  <c r="CB91" i="5" s="1"/>
  <c r="BK91" i="5"/>
  <c r="AK92" i="5"/>
  <c r="BI92" i="5"/>
  <c r="AI93" i="5"/>
  <c r="AU93" i="5"/>
  <c r="BG93" i="5"/>
  <c r="U94" i="5"/>
  <c r="AS94" i="5"/>
  <c r="BE94" i="5"/>
  <c r="AE95" i="5"/>
  <c r="AQ95" i="5"/>
  <c r="BC95" i="5"/>
  <c r="AC96" i="5"/>
  <c r="AO96" i="5"/>
  <c r="BA96" i="5"/>
  <c r="BM96" i="5"/>
  <c r="O97" i="5"/>
  <c r="CA97" i="5" s="1"/>
  <c r="CB97" i="5" s="1"/>
  <c r="AA97" i="5"/>
  <c r="BK97" i="5"/>
  <c r="AK98" i="5"/>
  <c r="BI98" i="5"/>
  <c r="AI99" i="5"/>
  <c r="AU99" i="5"/>
  <c r="BG99" i="5"/>
  <c r="U100" i="5"/>
  <c r="AS100" i="5"/>
  <c r="BE100" i="5"/>
  <c r="AE101" i="5"/>
  <c r="AQ101" i="5"/>
  <c r="BC101" i="5"/>
  <c r="AC102" i="5"/>
  <c r="AO102" i="5"/>
  <c r="BA102" i="5"/>
  <c r="BM102" i="5"/>
  <c r="O103" i="5"/>
  <c r="AA103" i="5"/>
  <c r="BK103" i="5"/>
  <c r="AK104" i="5"/>
  <c r="BI104" i="5"/>
  <c r="AI105" i="5"/>
  <c r="AU105" i="5"/>
  <c r="BG105" i="5"/>
  <c r="U106" i="5"/>
  <c r="BL79" i="5"/>
  <c r="AL80" i="5"/>
  <c r="BV80" i="5"/>
  <c r="X81" i="5"/>
  <c r="BH81" i="5"/>
  <c r="AH82" i="5"/>
  <c r="BF82" i="5"/>
  <c r="BD83" i="5"/>
  <c r="BL85" i="5"/>
  <c r="AL86" i="5"/>
  <c r="BJ86" i="5"/>
  <c r="BV86" i="5"/>
  <c r="X87" i="5"/>
  <c r="BH87" i="5"/>
  <c r="BT87" i="5"/>
  <c r="J88" i="5"/>
  <c r="AH88" i="5"/>
  <c r="AT88" i="5"/>
  <c r="BF88" i="5"/>
  <c r="H89" i="5"/>
  <c r="CA89" i="5" s="1"/>
  <c r="CB89" i="5" s="1"/>
  <c r="T89" i="5"/>
  <c r="BD89" i="5"/>
  <c r="BP89" i="5"/>
  <c r="AZ91" i="5"/>
  <c r="BL91" i="5"/>
  <c r="AL92" i="5"/>
  <c r="BJ92" i="5"/>
  <c r="BV92" i="5"/>
  <c r="X93" i="5"/>
  <c r="AV93" i="5"/>
  <c r="BH93" i="5"/>
  <c r="BT93" i="5"/>
  <c r="J94" i="5"/>
  <c r="AH94" i="5"/>
  <c r="AT94" i="5"/>
  <c r="BF94" i="5"/>
  <c r="BR94" i="5"/>
  <c r="H95" i="5"/>
  <c r="CA95" i="5" s="1"/>
  <c r="CB95" i="5" s="1"/>
  <c r="T95" i="5"/>
  <c r="BD95" i="5"/>
  <c r="BP95" i="5"/>
  <c r="BB96" i="5"/>
  <c r="AZ97" i="5"/>
  <c r="BL97" i="5"/>
  <c r="N98" i="5"/>
  <c r="CA98" i="5" s="1"/>
  <c r="CB98" i="5" s="1"/>
  <c r="AL98" i="5"/>
  <c r="BJ98" i="5"/>
  <c r="BV98" i="5"/>
  <c r="X99" i="5"/>
  <c r="AV99" i="5"/>
  <c r="BT99" i="5"/>
  <c r="J100" i="5"/>
  <c r="V100" i="5"/>
  <c r="AH100" i="5"/>
  <c r="AT100" i="5"/>
  <c r="BF100" i="5"/>
  <c r="BR100" i="5"/>
  <c r="H101" i="5"/>
  <c r="T101" i="5"/>
  <c r="BD101" i="5"/>
  <c r="BP101" i="5"/>
  <c r="BB102" i="5"/>
  <c r="BN102" i="5"/>
  <c r="D103" i="5"/>
  <c r="AN103" i="5"/>
  <c r="AZ103" i="5"/>
  <c r="BL103" i="5"/>
  <c r="N104" i="5"/>
  <c r="AL104" i="5"/>
  <c r="BJ104" i="5"/>
  <c r="BV104" i="5"/>
  <c r="BU63" i="5"/>
  <c r="CA63" i="5" s="1"/>
  <c r="CB63" i="5" s="1"/>
  <c r="BU69" i="5"/>
  <c r="CA69" i="5" s="1"/>
  <c r="CB69" i="5" s="1"/>
  <c r="BU75" i="5"/>
  <c r="CA75" i="5" s="1"/>
  <c r="CB75" i="5" s="1"/>
  <c r="BE77" i="5"/>
  <c r="AQ78" i="5"/>
  <c r="AO79" i="5"/>
  <c r="O80" i="5"/>
  <c r="AK81" i="5"/>
  <c r="AI82" i="5"/>
  <c r="BG82" i="5"/>
  <c r="BE83" i="5"/>
  <c r="AQ84" i="5"/>
  <c r="AO85" i="5"/>
  <c r="BA85" i="5"/>
  <c r="BM85" i="5"/>
  <c r="O86" i="5"/>
  <c r="BK86" i="5"/>
  <c r="AK87" i="5"/>
  <c r="BI87" i="5"/>
  <c r="AI88" i="5"/>
  <c r="AU88" i="5"/>
  <c r="BG88" i="5"/>
  <c r="U89" i="5"/>
  <c r="AS89" i="5"/>
  <c r="BE89" i="5"/>
  <c r="AE90" i="5"/>
  <c r="AQ90" i="5"/>
  <c r="AC91" i="5"/>
  <c r="AO91" i="5"/>
  <c r="BA91" i="5"/>
  <c r="BM91" i="5"/>
  <c r="O92" i="5"/>
  <c r="AA92" i="5"/>
  <c r="BK92" i="5"/>
  <c r="AK93" i="5"/>
  <c r="BI93" i="5"/>
  <c r="AI94" i="5"/>
  <c r="AU94" i="5"/>
  <c r="BG94" i="5"/>
  <c r="U95" i="5"/>
  <c r="AS95" i="5"/>
  <c r="BE95" i="5"/>
  <c r="AE96" i="5"/>
  <c r="AQ96" i="5"/>
  <c r="BC96" i="5"/>
  <c r="AC97" i="5"/>
  <c r="AO97" i="5"/>
  <c r="BA97" i="5"/>
  <c r="BM97" i="5"/>
  <c r="O98" i="5"/>
  <c r="AA98" i="5"/>
  <c r="BK98" i="5"/>
  <c r="AK99" i="5"/>
  <c r="BI99" i="5"/>
  <c r="AI100" i="5"/>
  <c r="AU100" i="5"/>
  <c r="BG100" i="5"/>
  <c r="U101" i="5"/>
  <c r="AS101" i="5"/>
  <c r="BE101" i="5"/>
  <c r="AE102" i="5"/>
  <c r="AQ102" i="5"/>
  <c r="BC102" i="5"/>
  <c r="AC103" i="5"/>
  <c r="AO103" i="5"/>
  <c r="BA103" i="5"/>
  <c r="BM103" i="5"/>
  <c r="O104" i="5"/>
  <c r="AA104" i="5"/>
  <c r="BK104" i="5"/>
  <c r="AK105" i="5"/>
  <c r="BI105" i="5"/>
  <c r="BL80" i="5"/>
  <c r="AL81" i="5"/>
  <c r="BV81" i="5"/>
  <c r="X82" i="5"/>
  <c r="BH82" i="5"/>
  <c r="AH83" i="5"/>
  <c r="BF83" i="5"/>
  <c r="BD84" i="5"/>
  <c r="AZ86" i="5"/>
  <c r="BL86" i="5"/>
  <c r="AL87" i="5"/>
  <c r="BJ87" i="5"/>
  <c r="BV87" i="5"/>
  <c r="X88" i="5"/>
  <c r="AV88" i="5"/>
  <c r="BH88" i="5"/>
  <c r="BT88" i="5"/>
  <c r="J89" i="5"/>
  <c r="AH89" i="5"/>
  <c r="AT89" i="5"/>
  <c r="BF89" i="5"/>
  <c r="H90" i="5"/>
  <c r="T90" i="5"/>
  <c r="BD90" i="5"/>
  <c r="BP90" i="5"/>
  <c r="AZ92" i="5"/>
  <c r="BL92" i="5"/>
  <c r="AL93" i="5"/>
  <c r="BJ93" i="5"/>
  <c r="BV93" i="5"/>
  <c r="X94" i="5"/>
  <c r="AV94" i="5"/>
  <c r="BT94" i="5"/>
  <c r="J95" i="5"/>
  <c r="AH95" i="5"/>
  <c r="AT95" i="5"/>
  <c r="BF95" i="5"/>
  <c r="BR95" i="5"/>
  <c r="H96" i="5"/>
  <c r="CA96" i="5" s="1"/>
  <c r="CB96" i="5" s="1"/>
  <c r="T96" i="5"/>
  <c r="BD96" i="5"/>
  <c r="BP96" i="5"/>
  <c r="BB97" i="5"/>
  <c r="AZ98" i="5"/>
  <c r="BL98" i="5"/>
  <c r="N99" i="5"/>
  <c r="AL99" i="5"/>
  <c r="BJ99" i="5"/>
  <c r="BV99" i="5"/>
  <c r="X100" i="5"/>
  <c r="CA100" i="5" s="1"/>
  <c r="CB100" i="5" s="1"/>
  <c r="AV100" i="5"/>
  <c r="BT100" i="5"/>
  <c r="J101" i="5"/>
  <c r="V101" i="5"/>
  <c r="AH101" i="5"/>
  <c r="AT101" i="5"/>
  <c r="BF101" i="5"/>
  <c r="BR101" i="5"/>
  <c r="H102" i="5"/>
  <c r="T102" i="5"/>
  <c r="BD102" i="5"/>
  <c r="BP102" i="5"/>
  <c r="BB103" i="5"/>
  <c r="BN103" i="5"/>
  <c r="D104" i="5"/>
  <c r="AN104" i="5"/>
  <c r="AZ104" i="5"/>
  <c r="BL104" i="5"/>
  <c r="N105" i="5"/>
  <c r="AL105" i="5"/>
  <c r="BJ105" i="5"/>
  <c r="BV105" i="5"/>
  <c r="BU64" i="5"/>
  <c r="CA64" i="5" s="1"/>
  <c r="CB64" i="5" s="1"/>
  <c r="BU70" i="5"/>
  <c r="CA70" i="5" s="1"/>
  <c r="CB70" i="5" s="1"/>
  <c r="AO74" i="5"/>
  <c r="CA74" i="5" s="1"/>
  <c r="CB74" i="5" s="1"/>
  <c r="BU76" i="5"/>
  <c r="BE78" i="5"/>
  <c r="AQ79" i="5"/>
  <c r="AO80" i="5"/>
  <c r="O81" i="5"/>
  <c r="AK82" i="5"/>
  <c r="BI82" i="5"/>
  <c r="AI83" i="5"/>
  <c r="BG83" i="5"/>
  <c r="U84" i="5"/>
  <c r="BE84" i="5"/>
  <c r="AQ85" i="5"/>
  <c r="AO86" i="5"/>
  <c r="BA86" i="5"/>
  <c r="BM86" i="5"/>
  <c r="O87" i="5"/>
  <c r="CA87" i="5" s="1"/>
  <c r="CB87" i="5" s="1"/>
  <c r="BK87" i="5"/>
  <c r="AK88" i="5"/>
  <c r="BI88" i="5"/>
  <c r="AI89" i="5"/>
  <c r="AU89" i="5"/>
  <c r="BG89" i="5"/>
  <c r="U90" i="5"/>
  <c r="AS90" i="5"/>
  <c r="BE90" i="5"/>
  <c r="AE91" i="5"/>
  <c r="AQ91" i="5"/>
  <c r="AC92" i="5"/>
  <c r="AO92" i="5"/>
  <c r="BA92" i="5"/>
  <c r="BM92" i="5"/>
  <c r="O93" i="5"/>
  <c r="AA93" i="5"/>
  <c r="BK93" i="5"/>
  <c r="AK94" i="5"/>
  <c r="BI94" i="5"/>
  <c r="AI95" i="5"/>
  <c r="AU95" i="5"/>
  <c r="BG95" i="5"/>
  <c r="U96" i="5"/>
  <c r="AS96" i="5"/>
  <c r="BE96" i="5"/>
  <c r="AE97" i="5"/>
  <c r="AQ97" i="5"/>
  <c r="BC97" i="5"/>
  <c r="AC98" i="5"/>
  <c r="AO98" i="5"/>
  <c r="BA98" i="5"/>
  <c r="BM98" i="5"/>
  <c r="O99" i="5"/>
  <c r="AA99" i="5"/>
  <c r="BK99" i="5"/>
  <c r="AK100" i="5"/>
  <c r="BI100" i="5"/>
  <c r="AI101" i="5"/>
  <c r="AU101" i="5"/>
  <c r="BG101" i="5"/>
  <c r="U102" i="5"/>
  <c r="AS102" i="5"/>
  <c r="BE102" i="5"/>
  <c r="AE103" i="5"/>
  <c r="AQ103" i="5"/>
  <c r="BC103" i="5"/>
  <c r="AC104" i="5"/>
  <c r="AO104" i="5"/>
  <c r="BA104" i="5"/>
  <c r="BM104" i="5"/>
  <c r="O105" i="5"/>
  <c r="AA105" i="5"/>
  <c r="BK105" i="5"/>
  <c r="AK106" i="5"/>
  <c r="CA106" i="5" s="1"/>
  <c r="CB106" i="5" s="1"/>
  <c r="BI106" i="5"/>
  <c r="CA145" i="5"/>
  <c r="CB145" i="5" s="1"/>
  <c r="CA141" i="5"/>
  <c r="CB141" i="5" s="1"/>
  <c r="CA135" i="5"/>
  <c r="CB135" i="5" s="1"/>
  <c r="CA129" i="5"/>
  <c r="CB129" i="5" s="1"/>
  <c r="CA123" i="5"/>
  <c r="CB123" i="5" s="1"/>
  <c r="CA118" i="5"/>
  <c r="CB118" i="5" s="1"/>
  <c r="CA112" i="5"/>
  <c r="CB112" i="5" s="1"/>
  <c r="CA110" i="5"/>
  <c r="CB110" i="5" s="1"/>
  <c r="CA121" i="5"/>
  <c r="CB121" i="5" s="1"/>
  <c r="CA155" i="5"/>
  <c r="CB155" i="5" s="1"/>
  <c r="CA149" i="5"/>
  <c r="CB149" i="5" s="1"/>
  <c r="CA143" i="5"/>
  <c r="CB143" i="5" s="1"/>
  <c r="CA137" i="5"/>
  <c r="CB137" i="5" s="1"/>
  <c r="CA131" i="5"/>
  <c r="CB131" i="5" s="1"/>
  <c r="CA125" i="5"/>
  <c r="CB125" i="5" s="1"/>
  <c r="CA119" i="5"/>
  <c r="CB119" i="5" s="1"/>
  <c r="CA113" i="5"/>
  <c r="CB113" i="5" s="1"/>
  <c r="CA107" i="5"/>
  <c r="CB107" i="5" s="1"/>
  <c r="CA152" i="5"/>
  <c r="CB152" i="5" s="1"/>
  <c r="CA154" i="5"/>
  <c r="CB154" i="5" s="1"/>
  <c r="CA148" i="5"/>
  <c r="CB148" i="5" s="1"/>
  <c r="CA142" i="5"/>
  <c r="CB142" i="5" s="1"/>
  <c r="CA136" i="5"/>
  <c r="CB136" i="5" s="1"/>
  <c r="CA130" i="5"/>
  <c r="CB130" i="5" s="1"/>
  <c r="CA124" i="5"/>
  <c r="CB124" i="5" s="1"/>
  <c r="CA133" i="5"/>
  <c r="CB133" i="5" s="1"/>
  <c r="CA127" i="5"/>
  <c r="CB127" i="5" s="1"/>
  <c r="CA128" i="5"/>
  <c r="CB128" i="5" s="1"/>
  <c r="CA151" i="5"/>
  <c r="CB151" i="5" s="1"/>
  <c r="CA120" i="5"/>
  <c r="CB120" i="5" s="1"/>
  <c r="CA114" i="5"/>
  <c r="CB114" i="5" s="1"/>
  <c r="CA108" i="5"/>
  <c r="CB108" i="5" s="1"/>
  <c r="CA71" i="5"/>
  <c r="CB71" i="5" s="1"/>
  <c r="CA139" i="5"/>
  <c r="CB139" i="5" s="1"/>
  <c r="V97" i="5"/>
  <c r="H97" i="5"/>
  <c r="BL94" i="5"/>
  <c r="AL94" i="5"/>
  <c r="BA93" i="5"/>
  <c r="AT91" i="5"/>
  <c r="AH90" i="5"/>
  <c r="BI89" i="5"/>
  <c r="AL89" i="5"/>
  <c r="BK88" i="5"/>
  <c r="AL88" i="5"/>
  <c r="BP86" i="5"/>
  <c r="AQ86" i="5"/>
  <c r="AH84" i="5"/>
  <c r="AL83" i="5"/>
  <c r="X83" i="5"/>
  <c r="CA83" i="5" s="1"/>
  <c r="CB83" i="5" s="1"/>
  <c r="BU71" i="5"/>
  <c r="CA156" i="5"/>
  <c r="CB156" i="5" s="1"/>
  <c r="CA150" i="5"/>
  <c r="CB150" i="5" s="1"/>
  <c r="CA144" i="5"/>
  <c r="CB144" i="5" s="1"/>
  <c r="CA138" i="5"/>
  <c r="CB138" i="5" s="1"/>
  <c r="CA132" i="5"/>
  <c r="CB132" i="5" s="1"/>
  <c r="CA126" i="5"/>
  <c r="CB126" i="5" s="1"/>
  <c r="CA115" i="5"/>
  <c r="CB115" i="5" s="1"/>
  <c r="CA109" i="5"/>
  <c r="CB109" i="5" s="1"/>
  <c r="AZ93" i="5"/>
  <c r="AQ92" i="5"/>
  <c r="H92" i="5"/>
  <c r="CA92" i="5" s="1"/>
  <c r="CB92" i="5" s="1"/>
  <c r="BP91" i="5"/>
  <c r="AS91" i="5"/>
  <c r="BT90" i="5"/>
  <c r="BH89" i="5"/>
  <c r="AK89" i="5"/>
  <c r="BJ88" i="5"/>
  <c r="AH85" i="5"/>
  <c r="U85" i="5"/>
  <c r="AK83" i="5"/>
  <c r="CA73" i="5"/>
  <c r="CB73" i="5" s="1"/>
  <c r="CA72" i="5"/>
  <c r="CB72" i="5" s="1"/>
  <c r="CA67" i="5"/>
  <c r="CB67" i="5" s="1"/>
  <c r="CA66" i="5"/>
  <c r="CB66" i="5" s="1"/>
  <c r="CA104" i="5"/>
  <c r="CB104" i="5" s="1"/>
  <c r="CA88" i="5"/>
  <c r="CB88" i="5" s="1"/>
  <c r="CA82" i="5"/>
  <c r="CB82" i="5" s="1"/>
  <c r="CA76" i="5"/>
  <c r="CB76" i="5" s="1"/>
  <c r="CB3" i="5"/>
  <c r="CB62" i="5" l="1"/>
  <c r="CA102" i="5"/>
  <c r="CB102" i="5" s="1"/>
  <c r="CA105" i="5"/>
  <c r="CB105" i="5" s="1"/>
  <c r="CA90" i="5"/>
  <c r="CB90" i="5" s="1"/>
  <c r="CA99" i="5"/>
  <c r="CB99" i="5" s="1"/>
  <c r="CA93" i="5"/>
  <c r="CB93" i="5" s="1"/>
  <c r="F5" i="1"/>
  <c r="CA2" i="5" l="1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367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2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367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2" i="4"/>
  <c r="Z367" i="4"/>
  <c r="Z2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367" i="4"/>
  <c r="X3" i="4"/>
  <c r="X4" i="4"/>
  <c r="X5" i="4"/>
  <c r="X6" i="4"/>
  <c r="X7" i="4"/>
  <c r="X8" i="4"/>
  <c r="X9" i="4"/>
  <c r="X10" i="4"/>
  <c r="X11" i="4"/>
  <c r="AL11" i="4" s="1"/>
  <c r="X12" i="4"/>
  <c r="X13" i="4"/>
  <c r="AL13" i="4" s="1"/>
  <c r="X14" i="4"/>
  <c r="X15" i="4"/>
  <c r="X16" i="4"/>
  <c r="X17" i="4"/>
  <c r="X18" i="4"/>
  <c r="X19" i="4"/>
  <c r="X20" i="4"/>
  <c r="X21" i="4"/>
  <c r="X22" i="4"/>
  <c r="X23" i="4"/>
  <c r="AL23" i="4" s="1"/>
  <c r="X24" i="4"/>
  <c r="X25" i="4"/>
  <c r="AL25" i="4" s="1"/>
  <c r="X26" i="4"/>
  <c r="X27" i="4"/>
  <c r="X28" i="4"/>
  <c r="X29" i="4"/>
  <c r="X30" i="4"/>
  <c r="X31" i="4"/>
  <c r="X32" i="4"/>
  <c r="X33" i="4"/>
  <c r="X34" i="4"/>
  <c r="X35" i="4"/>
  <c r="AL35" i="4" s="1"/>
  <c r="X36" i="4"/>
  <c r="X37" i="4"/>
  <c r="AL37" i="4" s="1"/>
  <c r="X38" i="4"/>
  <c r="X39" i="4"/>
  <c r="X40" i="4"/>
  <c r="X41" i="4"/>
  <c r="X42" i="4"/>
  <c r="X43" i="4"/>
  <c r="X44" i="4"/>
  <c r="X45" i="4"/>
  <c r="X46" i="4"/>
  <c r="X47" i="4"/>
  <c r="AL47" i="4" s="1"/>
  <c r="X48" i="4"/>
  <c r="X49" i="4"/>
  <c r="AL49" i="4" s="1"/>
  <c r="X50" i="4"/>
  <c r="X51" i="4"/>
  <c r="X52" i="4"/>
  <c r="X53" i="4"/>
  <c r="X54" i="4"/>
  <c r="X55" i="4"/>
  <c r="X56" i="4"/>
  <c r="X57" i="4"/>
  <c r="X58" i="4"/>
  <c r="X59" i="4"/>
  <c r="AL59" i="4" s="1"/>
  <c r="X60" i="4"/>
  <c r="X61" i="4"/>
  <c r="AL61" i="4" s="1"/>
  <c r="X62" i="4"/>
  <c r="X63" i="4"/>
  <c r="X64" i="4"/>
  <c r="X65" i="4"/>
  <c r="X66" i="4"/>
  <c r="X67" i="4"/>
  <c r="X68" i="4"/>
  <c r="X69" i="4"/>
  <c r="X70" i="4"/>
  <c r="X71" i="4"/>
  <c r="AL71" i="4" s="1"/>
  <c r="X72" i="4"/>
  <c r="X73" i="4"/>
  <c r="AL73" i="4" s="1"/>
  <c r="X74" i="4"/>
  <c r="X75" i="4"/>
  <c r="X76" i="4"/>
  <c r="X77" i="4"/>
  <c r="X78" i="4"/>
  <c r="X79" i="4"/>
  <c r="X80" i="4"/>
  <c r="X81" i="4"/>
  <c r="X82" i="4"/>
  <c r="X83" i="4"/>
  <c r="AL83" i="4" s="1"/>
  <c r="X84" i="4"/>
  <c r="X85" i="4"/>
  <c r="AL85" i="4" s="1"/>
  <c r="X86" i="4"/>
  <c r="X87" i="4"/>
  <c r="X88" i="4"/>
  <c r="X89" i="4"/>
  <c r="X90" i="4"/>
  <c r="X91" i="4"/>
  <c r="X92" i="4"/>
  <c r="X93" i="4"/>
  <c r="X94" i="4"/>
  <c r="X95" i="4"/>
  <c r="AL95" i="4" s="1"/>
  <c r="X96" i="4"/>
  <c r="X97" i="4"/>
  <c r="AL97" i="4" s="1"/>
  <c r="X98" i="4"/>
  <c r="X99" i="4"/>
  <c r="X100" i="4"/>
  <c r="X101" i="4"/>
  <c r="X102" i="4"/>
  <c r="X103" i="4"/>
  <c r="X104" i="4"/>
  <c r="X105" i="4"/>
  <c r="X106" i="4"/>
  <c r="X107" i="4"/>
  <c r="AL107" i="4" s="1"/>
  <c r="X108" i="4"/>
  <c r="X109" i="4"/>
  <c r="AL109" i="4" s="1"/>
  <c r="X110" i="4"/>
  <c r="X111" i="4"/>
  <c r="X112" i="4"/>
  <c r="X113" i="4"/>
  <c r="X114" i="4"/>
  <c r="X115" i="4"/>
  <c r="X116" i="4"/>
  <c r="X117" i="4"/>
  <c r="X118" i="4"/>
  <c r="X119" i="4"/>
  <c r="AL119" i="4" s="1"/>
  <c r="X120" i="4"/>
  <c r="X121" i="4"/>
  <c r="AL121" i="4" s="1"/>
  <c r="X122" i="4"/>
  <c r="X123" i="4"/>
  <c r="X124" i="4"/>
  <c r="X125" i="4"/>
  <c r="X126" i="4"/>
  <c r="X127" i="4"/>
  <c r="X128" i="4"/>
  <c r="X129" i="4"/>
  <c r="X130" i="4"/>
  <c r="X131" i="4"/>
  <c r="AL131" i="4" s="1"/>
  <c r="X132" i="4"/>
  <c r="X133" i="4"/>
  <c r="AL133" i="4" s="1"/>
  <c r="X134" i="4"/>
  <c r="X135" i="4"/>
  <c r="X136" i="4"/>
  <c r="X137" i="4"/>
  <c r="X138" i="4"/>
  <c r="X139" i="4"/>
  <c r="X140" i="4"/>
  <c r="X141" i="4"/>
  <c r="X142" i="4"/>
  <c r="X143" i="4"/>
  <c r="AL143" i="4" s="1"/>
  <c r="X144" i="4"/>
  <c r="X145" i="4"/>
  <c r="AL145" i="4" s="1"/>
  <c r="X146" i="4"/>
  <c r="X147" i="4"/>
  <c r="X148" i="4"/>
  <c r="X149" i="4"/>
  <c r="X150" i="4"/>
  <c r="X151" i="4"/>
  <c r="X152" i="4"/>
  <c r="X153" i="4"/>
  <c r="X154" i="4"/>
  <c r="X155" i="4"/>
  <c r="AL155" i="4" s="1"/>
  <c r="X156" i="4"/>
  <c r="X157" i="4"/>
  <c r="AL157" i="4" s="1"/>
  <c r="X158" i="4"/>
  <c r="X159" i="4"/>
  <c r="X160" i="4"/>
  <c r="X161" i="4"/>
  <c r="X162" i="4"/>
  <c r="X163" i="4"/>
  <c r="X164" i="4"/>
  <c r="X165" i="4"/>
  <c r="X166" i="4"/>
  <c r="X167" i="4"/>
  <c r="AL167" i="4" s="1"/>
  <c r="X168" i="4"/>
  <c r="X169" i="4"/>
  <c r="AL169" i="4" s="1"/>
  <c r="X170" i="4"/>
  <c r="X171" i="4"/>
  <c r="X172" i="4"/>
  <c r="X173" i="4"/>
  <c r="X174" i="4"/>
  <c r="X175" i="4"/>
  <c r="X176" i="4"/>
  <c r="X177" i="4"/>
  <c r="X178" i="4"/>
  <c r="X179" i="4"/>
  <c r="AL179" i="4" s="1"/>
  <c r="X180" i="4"/>
  <c r="X181" i="4"/>
  <c r="AL181" i="4" s="1"/>
  <c r="X182" i="4"/>
  <c r="X183" i="4"/>
  <c r="X184" i="4"/>
  <c r="X185" i="4"/>
  <c r="X186" i="4"/>
  <c r="X187" i="4"/>
  <c r="X188" i="4"/>
  <c r="X189" i="4"/>
  <c r="X190" i="4"/>
  <c r="X191" i="4"/>
  <c r="AL191" i="4" s="1"/>
  <c r="X192" i="4"/>
  <c r="X193" i="4"/>
  <c r="AL193" i="4" s="1"/>
  <c r="X194" i="4"/>
  <c r="X195" i="4"/>
  <c r="X196" i="4"/>
  <c r="X197" i="4"/>
  <c r="X198" i="4"/>
  <c r="X199" i="4"/>
  <c r="X200" i="4"/>
  <c r="X201" i="4"/>
  <c r="X202" i="4"/>
  <c r="X203" i="4"/>
  <c r="AL203" i="4" s="1"/>
  <c r="X204" i="4"/>
  <c r="X205" i="4"/>
  <c r="AL205" i="4" s="1"/>
  <c r="X206" i="4"/>
  <c r="X207" i="4"/>
  <c r="X208" i="4"/>
  <c r="X209" i="4"/>
  <c r="X210" i="4"/>
  <c r="X211" i="4"/>
  <c r="X212" i="4"/>
  <c r="X213" i="4"/>
  <c r="X214" i="4"/>
  <c r="X215" i="4"/>
  <c r="AL215" i="4" s="1"/>
  <c r="X216" i="4"/>
  <c r="X217" i="4"/>
  <c r="AL217" i="4" s="1"/>
  <c r="X218" i="4"/>
  <c r="X219" i="4"/>
  <c r="X220" i="4"/>
  <c r="X221" i="4"/>
  <c r="X222" i="4"/>
  <c r="X223" i="4"/>
  <c r="X224" i="4"/>
  <c r="X225" i="4"/>
  <c r="X226" i="4"/>
  <c r="X227" i="4"/>
  <c r="AL227" i="4" s="1"/>
  <c r="X228" i="4"/>
  <c r="X229" i="4"/>
  <c r="AL229" i="4" s="1"/>
  <c r="X230" i="4"/>
  <c r="X231" i="4"/>
  <c r="X232" i="4"/>
  <c r="X233" i="4"/>
  <c r="X234" i="4"/>
  <c r="X235" i="4"/>
  <c r="X236" i="4"/>
  <c r="X237" i="4"/>
  <c r="X238" i="4"/>
  <c r="X239" i="4"/>
  <c r="AL239" i="4" s="1"/>
  <c r="X240" i="4"/>
  <c r="X241" i="4"/>
  <c r="AL241" i="4" s="1"/>
  <c r="X242" i="4"/>
  <c r="X243" i="4"/>
  <c r="X244" i="4"/>
  <c r="X245" i="4"/>
  <c r="X246" i="4"/>
  <c r="X247" i="4"/>
  <c r="X248" i="4"/>
  <c r="X249" i="4"/>
  <c r="X250" i="4"/>
  <c r="X251" i="4"/>
  <c r="AL251" i="4" s="1"/>
  <c r="X252" i="4"/>
  <c r="X253" i="4"/>
  <c r="AL253" i="4" s="1"/>
  <c r="X254" i="4"/>
  <c r="X255" i="4"/>
  <c r="X256" i="4"/>
  <c r="X257" i="4"/>
  <c r="X258" i="4"/>
  <c r="X259" i="4"/>
  <c r="X260" i="4"/>
  <c r="X261" i="4"/>
  <c r="X262" i="4"/>
  <c r="X263" i="4"/>
  <c r="AL263" i="4" s="1"/>
  <c r="X264" i="4"/>
  <c r="X265" i="4"/>
  <c r="AL265" i="4" s="1"/>
  <c r="X266" i="4"/>
  <c r="X267" i="4"/>
  <c r="X268" i="4"/>
  <c r="X269" i="4"/>
  <c r="X270" i="4"/>
  <c r="X271" i="4"/>
  <c r="X272" i="4"/>
  <c r="X273" i="4"/>
  <c r="X274" i="4"/>
  <c r="X275" i="4"/>
  <c r="AL275" i="4" s="1"/>
  <c r="X276" i="4"/>
  <c r="X277" i="4"/>
  <c r="AL277" i="4" s="1"/>
  <c r="X278" i="4"/>
  <c r="X279" i="4"/>
  <c r="X280" i="4"/>
  <c r="X281" i="4"/>
  <c r="X282" i="4"/>
  <c r="X283" i="4"/>
  <c r="X284" i="4"/>
  <c r="X285" i="4"/>
  <c r="X286" i="4"/>
  <c r="X287" i="4"/>
  <c r="AL287" i="4" s="1"/>
  <c r="X288" i="4"/>
  <c r="X289" i="4"/>
  <c r="AL289" i="4" s="1"/>
  <c r="X290" i="4"/>
  <c r="X291" i="4"/>
  <c r="X292" i="4"/>
  <c r="X293" i="4"/>
  <c r="X294" i="4"/>
  <c r="X295" i="4"/>
  <c r="X296" i="4"/>
  <c r="X297" i="4"/>
  <c r="X298" i="4"/>
  <c r="X299" i="4"/>
  <c r="AL299" i="4" s="1"/>
  <c r="X300" i="4"/>
  <c r="X301" i="4"/>
  <c r="AL301" i="4" s="1"/>
  <c r="X302" i="4"/>
  <c r="X303" i="4"/>
  <c r="X304" i="4"/>
  <c r="X305" i="4"/>
  <c r="X306" i="4"/>
  <c r="X307" i="4"/>
  <c r="X308" i="4"/>
  <c r="X309" i="4"/>
  <c r="X310" i="4"/>
  <c r="X311" i="4"/>
  <c r="AL311" i="4" s="1"/>
  <c r="X312" i="4"/>
  <c r="X313" i="4"/>
  <c r="AL313" i="4" s="1"/>
  <c r="X314" i="4"/>
  <c r="X315" i="4"/>
  <c r="X316" i="4"/>
  <c r="X317" i="4"/>
  <c r="X318" i="4"/>
  <c r="X319" i="4"/>
  <c r="X320" i="4"/>
  <c r="X321" i="4"/>
  <c r="X322" i="4"/>
  <c r="X323" i="4"/>
  <c r="AL323" i="4" s="1"/>
  <c r="X324" i="4"/>
  <c r="X325" i="4"/>
  <c r="AL325" i="4" s="1"/>
  <c r="X326" i="4"/>
  <c r="X327" i="4"/>
  <c r="X328" i="4"/>
  <c r="X329" i="4"/>
  <c r="X330" i="4"/>
  <c r="X331" i="4"/>
  <c r="X332" i="4"/>
  <c r="X333" i="4"/>
  <c r="X334" i="4"/>
  <c r="X335" i="4"/>
  <c r="AL335" i="4" s="1"/>
  <c r="X336" i="4"/>
  <c r="X337" i="4"/>
  <c r="AL337" i="4" s="1"/>
  <c r="X338" i="4"/>
  <c r="X339" i="4"/>
  <c r="X340" i="4"/>
  <c r="X341" i="4"/>
  <c r="X342" i="4"/>
  <c r="X343" i="4"/>
  <c r="X344" i="4"/>
  <c r="X345" i="4"/>
  <c r="X346" i="4"/>
  <c r="X347" i="4"/>
  <c r="AL347" i="4" s="1"/>
  <c r="X348" i="4"/>
  <c r="X349" i="4"/>
  <c r="AL349" i="4" s="1"/>
  <c r="X350" i="4"/>
  <c r="X351" i="4"/>
  <c r="X352" i="4"/>
  <c r="X353" i="4"/>
  <c r="X354" i="4"/>
  <c r="X355" i="4"/>
  <c r="X356" i="4"/>
  <c r="X357" i="4"/>
  <c r="X358" i="4"/>
  <c r="X359" i="4"/>
  <c r="AL359" i="4" s="1"/>
  <c r="X360" i="4"/>
  <c r="X361" i="4"/>
  <c r="AL361" i="4" s="1"/>
  <c r="X362" i="4"/>
  <c r="X363" i="4"/>
  <c r="X364" i="4"/>
  <c r="X365" i="4"/>
  <c r="X366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2" i="4"/>
  <c r="V2" i="4"/>
  <c r="J3" i="4"/>
  <c r="K3" i="4"/>
  <c r="L3" i="4"/>
  <c r="M3" i="4"/>
  <c r="J4" i="4"/>
  <c r="K4" i="4"/>
  <c r="L4" i="4"/>
  <c r="M4" i="4"/>
  <c r="J5" i="4"/>
  <c r="K5" i="4"/>
  <c r="L5" i="4"/>
  <c r="M5" i="4"/>
  <c r="J6" i="4"/>
  <c r="K6" i="4"/>
  <c r="L6" i="4"/>
  <c r="M6" i="4"/>
  <c r="J7" i="4"/>
  <c r="K7" i="4"/>
  <c r="L7" i="4"/>
  <c r="M7" i="4"/>
  <c r="J8" i="4"/>
  <c r="K8" i="4"/>
  <c r="L8" i="4"/>
  <c r="M8" i="4"/>
  <c r="J9" i="4"/>
  <c r="K9" i="4"/>
  <c r="L9" i="4"/>
  <c r="M9" i="4"/>
  <c r="J10" i="4"/>
  <c r="K10" i="4"/>
  <c r="L10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J17" i="4"/>
  <c r="K17" i="4"/>
  <c r="L17" i="4"/>
  <c r="M17" i="4"/>
  <c r="J18" i="4"/>
  <c r="K18" i="4"/>
  <c r="L18" i="4"/>
  <c r="M18" i="4"/>
  <c r="J19" i="4"/>
  <c r="K19" i="4"/>
  <c r="L19" i="4"/>
  <c r="M19" i="4"/>
  <c r="J20" i="4"/>
  <c r="K20" i="4"/>
  <c r="L20" i="4"/>
  <c r="M20" i="4"/>
  <c r="J21" i="4"/>
  <c r="K21" i="4"/>
  <c r="L21" i="4"/>
  <c r="M21" i="4"/>
  <c r="J22" i="4"/>
  <c r="K22" i="4"/>
  <c r="L22" i="4"/>
  <c r="M22" i="4"/>
  <c r="J23" i="4"/>
  <c r="K23" i="4"/>
  <c r="L23" i="4"/>
  <c r="M23" i="4"/>
  <c r="J24" i="4"/>
  <c r="K24" i="4"/>
  <c r="L24" i="4"/>
  <c r="M24" i="4"/>
  <c r="J25" i="4"/>
  <c r="K25" i="4"/>
  <c r="L25" i="4"/>
  <c r="M25" i="4"/>
  <c r="J26" i="4"/>
  <c r="K26" i="4"/>
  <c r="L26" i="4"/>
  <c r="M26" i="4"/>
  <c r="J27" i="4"/>
  <c r="K27" i="4"/>
  <c r="L27" i="4"/>
  <c r="M27" i="4"/>
  <c r="J28" i="4"/>
  <c r="K28" i="4"/>
  <c r="L28" i="4"/>
  <c r="M28" i="4"/>
  <c r="J29" i="4"/>
  <c r="K29" i="4"/>
  <c r="L29" i="4"/>
  <c r="M29" i="4"/>
  <c r="J30" i="4"/>
  <c r="K30" i="4"/>
  <c r="L30" i="4"/>
  <c r="M30" i="4"/>
  <c r="J31" i="4"/>
  <c r="K31" i="4"/>
  <c r="L31" i="4"/>
  <c r="M31" i="4"/>
  <c r="J32" i="4"/>
  <c r="K32" i="4"/>
  <c r="L32" i="4"/>
  <c r="M32" i="4"/>
  <c r="J33" i="4"/>
  <c r="K33" i="4"/>
  <c r="L33" i="4"/>
  <c r="M33" i="4"/>
  <c r="J34" i="4"/>
  <c r="K34" i="4"/>
  <c r="L34" i="4"/>
  <c r="M34" i="4"/>
  <c r="J35" i="4"/>
  <c r="K35" i="4"/>
  <c r="L35" i="4"/>
  <c r="M35" i="4"/>
  <c r="J36" i="4"/>
  <c r="K36" i="4"/>
  <c r="L36" i="4"/>
  <c r="M36" i="4"/>
  <c r="J37" i="4"/>
  <c r="K37" i="4"/>
  <c r="L37" i="4"/>
  <c r="M37" i="4"/>
  <c r="J38" i="4"/>
  <c r="K38" i="4"/>
  <c r="L38" i="4"/>
  <c r="M38" i="4"/>
  <c r="J39" i="4"/>
  <c r="K39" i="4"/>
  <c r="L39" i="4"/>
  <c r="M39" i="4"/>
  <c r="J40" i="4"/>
  <c r="K40" i="4"/>
  <c r="L40" i="4"/>
  <c r="M40" i="4"/>
  <c r="J41" i="4"/>
  <c r="K41" i="4"/>
  <c r="L41" i="4"/>
  <c r="M41" i="4"/>
  <c r="J42" i="4"/>
  <c r="K42" i="4"/>
  <c r="L42" i="4"/>
  <c r="M42" i="4"/>
  <c r="J43" i="4"/>
  <c r="K43" i="4"/>
  <c r="L43" i="4"/>
  <c r="M43" i="4"/>
  <c r="J44" i="4"/>
  <c r="K44" i="4"/>
  <c r="L44" i="4"/>
  <c r="M44" i="4"/>
  <c r="J45" i="4"/>
  <c r="K45" i="4"/>
  <c r="L45" i="4"/>
  <c r="M45" i="4"/>
  <c r="J46" i="4"/>
  <c r="K46" i="4"/>
  <c r="L46" i="4"/>
  <c r="M46" i="4"/>
  <c r="J47" i="4"/>
  <c r="K47" i="4"/>
  <c r="L47" i="4"/>
  <c r="M47" i="4"/>
  <c r="J48" i="4"/>
  <c r="K48" i="4"/>
  <c r="L48" i="4"/>
  <c r="M48" i="4"/>
  <c r="J49" i="4"/>
  <c r="K49" i="4"/>
  <c r="L49" i="4"/>
  <c r="M49" i="4"/>
  <c r="J50" i="4"/>
  <c r="K50" i="4"/>
  <c r="L50" i="4"/>
  <c r="M50" i="4"/>
  <c r="J51" i="4"/>
  <c r="K51" i="4"/>
  <c r="L51" i="4"/>
  <c r="M51" i="4"/>
  <c r="J52" i="4"/>
  <c r="K52" i="4"/>
  <c r="L52" i="4"/>
  <c r="M52" i="4"/>
  <c r="J53" i="4"/>
  <c r="K53" i="4"/>
  <c r="L53" i="4"/>
  <c r="M53" i="4"/>
  <c r="J54" i="4"/>
  <c r="K54" i="4"/>
  <c r="L54" i="4"/>
  <c r="M54" i="4"/>
  <c r="J55" i="4"/>
  <c r="K55" i="4"/>
  <c r="L55" i="4"/>
  <c r="M55" i="4"/>
  <c r="J56" i="4"/>
  <c r="K56" i="4"/>
  <c r="L56" i="4"/>
  <c r="M56" i="4"/>
  <c r="J57" i="4"/>
  <c r="K57" i="4"/>
  <c r="L57" i="4"/>
  <c r="M57" i="4"/>
  <c r="J58" i="4"/>
  <c r="K58" i="4"/>
  <c r="L58" i="4"/>
  <c r="M58" i="4"/>
  <c r="J59" i="4"/>
  <c r="K59" i="4"/>
  <c r="L59" i="4"/>
  <c r="M59" i="4"/>
  <c r="J60" i="4"/>
  <c r="K60" i="4"/>
  <c r="L60" i="4"/>
  <c r="M60" i="4"/>
  <c r="J61" i="4"/>
  <c r="K61" i="4"/>
  <c r="L61" i="4"/>
  <c r="M61" i="4"/>
  <c r="J62" i="4"/>
  <c r="K62" i="4"/>
  <c r="L62" i="4"/>
  <c r="M62" i="4"/>
  <c r="J63" i="4"/>
  <c r="K63" i="4"/>
  <c r="L63" i="4"/>
  <c r="M63" i="4"/>
  <c r="J64" i="4"/>
  <c r="K64" i="4"/>
  <c r="L64" i="4"/>
  <c r="M64" i="4"/>
  <c r="J65" i="4"/>
  <c r="K65" i="4"/>
  <c r="L65" i="4"/>
  <c r="M65" i="4"/>
  <c r="J66" i="4"/>
  <c r="K66" i="4"/>
  <c r="L66" i="4"/>
  <c r="M66" i="4"/>
  <c r="J67" i="4"/>
  <c r="K67" i="4"/>
  <c r="L67" i="4"/>
  <c r="M67" i="4"/>
  <c r="J68" i="4"/>
  <c r="K68" i="4"/>
  <c r="L68" i="4"/>
  <c r="M68" i="4"/>
  <c r="J69" i="4"/>
  <c r="K69" i="4"/>
  <c r="L69" i="4"/>
  <c r="M69" i="4"/>
  <c r="J70" i="4"/>
  <c r="K70" i="4"/>
  <c r="L70" i="4"/>
  <c r="M70" i="4"/>
  <c r="J71" i="4"/>
  <c r="K71" i="4"/>
  <c r="L71" i="4"/>
  <c r="M71" i="4"/>
  <c r="J72" i="4"/>
  <c r="K72" i="4"/>
  <c r="L72" i="4"/>
  <c r="M72" i="4"/>
  <c r="J73" i="4"/>
  <c r="K73" i="4"/>
  <c r="L73" i="4"/>
  <c r="M73" i="4"/>
  <c r="J74" i="4"/>
  <c r="K74" i="4"/>
  <c r="L74" i="4"/>
  <c r="M74" i="4"/>
  <c r="J75" i="4"/>
  <c r="K75" i="4"/>
  <c r="L75" i="4"/>
  <c r="M75" i="4"/>
  <c r="J76" i="4"/>
  <c r="K76" i="4"/>
  <c r="L76" i="4"/>
  <c r="M76" i="4"/>
  <c r="J77" i="4"/>
  <c r="K77" i="4"/>
  <c r="L77" i="4"/>
  <c r="M77" i="4"/>
  <c r="J78" i="4"/>
  <c r="K78" i="4"/>
  <c r="L78" i="4"/>
  <c r="M78" i="4"/>
  <c r="J79" i="4"/>
  <c r="K79" i="4"/>
  <c r="L79" i="4"/>
  <c r="M79" i="4"/>
  <c r="J80" i="4"/>
  <c r="K80" i="4"/>
  <c r="L80" i="4"/>
  <c r="M80" i="4"/>
  <c r="J81" i="4"/>
  <c r="K81" i="4"/>
  <c r="L81" i="4"/>
  <c r="M81" i="4"/>
  <c r="J82" i="4"/>
  <c r="K82" i="4"/>
  <c r="L82" i="4"/>
  <c r="M82" i="4"/>
  <c r="J83" i="4"/>
  <c r="K83" i="4"/>
  <c r="L83" i="4"/>
  <c r="M83" i="4"/>
  <c r="J84" i="4"/>
  <c r="K84" i="4"/>
  <c r="L84" i="4"/>
  <c r="M84" i="4"/>
  <c r="J85" i="4"/>
  <c r="K85" i="4"/>
  <c r="L85" i="4"/>
  <c r="M85" i="4"/>
  <c r="J86" i="4"/>
  <c r="K86" i="4"/>
  <c r="L86" i="4"/>
  <c r="M86" i="4"/>
  <c r="J87" i="4"/>
  <c r="K87" i="4"/>
  <c r="L87" i="4"/>
  <c r="M87" i="4"/>
  <c r="J88" i="4"/>
  <c r="K88" i="4"/>
  <c r="L88" i="4"/>
  <c r="M88" i="4"/>
  <c r="J89" i="4"/>
  <c r="K89" i="4"/>
  <c r="L89" i="4"/>
  <c r="M89" i="4"/>
  <c r="J90" i="4"/>
  <c r="K90" i="4"/>
  <c r="L90" i="4"/>
  <c r="M90" i="4"/>
  <c r="J91" i="4"/>
  <c r="K91" i="4"/>
  <c r="L91" i="4"/>
  <c r="M91" i="4"/>
  <c r="J92" i="4"/>
  <c r="K92" i="4"/>
  <c r="L92" i="4"/>
  <c r="M92" i="4"/>
  <c r="J93" i="4"/>
  <c r="K93" i="4"/>
  <c r="L93" i="4"/>
  <c r="M93" i="4"/>
  <c r="J94" i="4"/>
  <c r="K94" i="4"/>
  <c r="L94" i="4"/>
  <c r="M94" i="4"/>
  <c r="J95" i="4"/>
  <c r="K95" i="4"/>
  <c r="L95" i="4"/>
  <c r="M95" i="4"/>
  <c r="J96" i="4"/>
  <c r="K96" i="4"/>
  <c r="L96" i="4"/>
  <c r="M96" i="4"/>
  <c r="J97" i="4"/>
  <c r="K97" i="4"/>
  <c r="L97" i="4"/>
  <c r="M97" i="4"/>
  <c r="J98" i="4"/>
  <c r="K98" i="4"/>
  <c r="L98" i="4"/>
  <c r="M98" i="4"/>
  <c r="J99" i="4"/>
  <c r="K99" i="4"/>
  <c r="L99" i="4"/>
  <c r="M99" i="4"/>
  <c r="J100" i="4"/>
  <c r="K100" i="4"/>
  <c r="L100" i="4"/>
  <c r="M100" i="4"/>
  <c r="J101" i="4"/>
  <c r="K101" i="4"/>
  <c r="L101" i="4"/>
  <c r="M101" i="4"/>
  <c r="J102" i="4"/>
  <c r="K102" i="4"/>
  <c r="L102" i="4"/>
  <c r="M102" i="4"/>
  <c r="J103" i="4"/>
  <c r="K103" i="4"/>
  <c r="L103" i="4"/>
  <c r="M103" i="4"/>
  <c r="J104" i="4"/>
  <c r="K104" i="4"/>
  <c r="L104" i="4"/>
  <c r="M104" i="4"/>
  <c r="J105" i="4"/>
  <c r="K105" i="4"/>
  <c r="L105" i="4"/>
  <c r="M105" i="4"/>
  <c r="J106" i="4"/>
  <c r="K106" i="4"/>
  <c r="L106" i="4"/>
  <c r="M106" i="4"/>
  <c r="J107" i="4"/>
  <c r="K107" i="4"/>
  <c r="L107" i="4"/>
  <c r="M107" i="4"/>
  <c r="J108" i="4"/>
  <c r="K108" i="4"/>
  <c r="L108" i="4"/>
  <c r="M108" i="4"/>
  <c r="J109" i="4"/>
  <c r="K109" i="4"/>
  <c r="L109" i="4"/>
  <c r="M109" i="4"/>
  <c r="J110" i="4"/>
  <c r="K110" i="4"/>
  <c r="L110" i="4"/>
  <c r="M110" i="4"/>
  <c r="J111" i="4"/>
  <c r="K111" i="4"/>
  <c r="L111" i="4"/>
  <c r="M111" i="4"/>
  <c r="J112" i="4"/>
  <c r="K112" i="4"/>
  <c r="L112" i="4"/>
  <c r="M112" i="4"/>
  <c r="J113" i="4"/>
  <c r="K113" i="4"/>
  <c r="L113" i="4"/>
  <c r="M113" i="4"/>
  <c r="J114" i="4"/>
  <c r="K114" i="4"/>
  <c r="L114" i="4"/>
  <c r="M114" i="4"/>
  <c r="J115" i="4"/>
  <c r="K115" i="4"/>
  <c r="L115" i="4"/>
  <c r="M115" i="4"/>
  <c r="J116" i="4"/>
  <c r="K116" i="4"/>
  <c r="L116" i="4"/>
  <c r="M116" i="4"/>
  <c r="J117" i="4"/>
  <c r="K117" i="4"/>
  <c r="L117" i="4"/>
  <c r="M117" i="4"/>
  <c r="J118" i="4"/>
  <c r="K118" i="4"/>
  <c r="L118" i="4"/>
  <c r="M118" i="4"/>
  <c r="J119" i="4"/>
  <c r="K119" i="4"/>
  <c r="L119" i="4"/>
  <c r="M119" i="4"/>
  <c r="J120" i="4"/>
  <c r="K120" i="4"/>
  <c r="L120" i="4"/>
  <c r="M120" i="4"/>
  <c r="J121" i="4"/>
  <c r="K121" i="4"/>
  <c r="L121" i="4"/>
  <c r="M121" i="4"/>
  <c r="J122" i="4"/>
  <c r="K122" i="4"/>
  <c r="L122" i="4"/>
  <c r="M122" i="4"/>
  <c r="J123" i="4"/>
  <c r="K123" i="4"/>
  <c r="L123" i="4"/>
  <c r="M123" i="4"/>
  <c r="J124" i="4"/>
  <c r="K124" i="4"/>
  <c r="L124" i="4"/>
  <c r="M124" i="4"/>
  <c r="J125" i="4"/>
  <c r="K125" i="4"/>
  <c r="L125" i="4"/>
  <c r="M125" i="4"/>
  <c r="J126" i="4"/>
  <c r="K126" i="4"/>
  <c r="L126" i="4"/>
  <c r="M126" i="4"/>
  <c r="J127" i="4"/>
  <c r="K127" i="4"/>
  <c r="L127" i="4"/>
  <c r="M127" i="4"/>
  <c r="J128" i="4"/>
  <c r="K128" i="4"/>
  <c r="L128" i="4"/>
  <c r="M128" i="4"/>
  <c r="J129" i="4"/>
  <c r="K129" i="4"/>
  <c r="L129" i="4"/>
  <c r="M129" i="4"/>
  <c r="J130" i="4"/>
  <c r="K130" i="4"/>
  <c r="L130" i="4"/>
  <c r="M130" i="4"/>
  <c r="J131" i="4"/>
  <c r="K131" i="4"/>
  <c r="L131" i="4"/>
  <c r="M131" i="4"/>
  <c r="J132" i="4"/>
  <c r="K132" i="4"/>
  <c r="L132" i="4"/>
  <c r="M132" i="4"/>
  <c r="J133" i="4"/>
  <c r="K133" i="4"/>
  <c r="L133" i="4"/>
  <c r="M133" i="4"/>
  <c r="J134" i="4"/>
  <c r="K134" i="4"/>
  <c r="L134" i="4"/>
  <c r="M134" i="4"/>
  <c r="J135" i="4"/>
  <c r="K135" i="4"/>
  <c r="L135" i="4"/>
  <c r="M135" i="4"/>
  <c r="J136" i="4"/>
  <c r="K136" i="4"/>
  <c r="L136" i="4"/>
  <c r="M136" i="4"/>
  <c r="J137" i="4"/>
  <c r="K137" i="4"/>
  <c r="L137" i="4"/>
  <c r="M137" i="4"/>
  <c r="J138" i="4"/>
  <c r="K138" i="4"/>
  <c r="L138" i="4"/>
  <c r="M138" i="4"/>
  <c r="J139" i="4"/>
  <c r="K139" i="4"/>
  <c r="L139" i="4"/>
  <c r="M139" i="4"/>
  <c r="J140" i="4"/>
  <c r="K140" i="4"/>
  <c r="L140" i="4"/>
  <c r="M140" i="4"/>
  <c r="J141" i="4"/>
  <c r="K141" i="4"/>
  <c r="L141" i="4"/>
  <c r="M141" i="4"/>
  <c r="J142" i="4"/>
  <c r="K142" i="4"/>
  <c r="L142" i="4"/>
  <c r="M142" i="4"/>
  <c r="J143" i="4"/>
  <c r="K143" i="4"/>
  <c r="L143" i="4"/>
  <c r="M143" i="4"/>
  <c r="J144" i="4"/>
  <c r="K144" i="4"/>
  <c r="L144" i="4"/>
  <c r="M144" i="4"/>
  <c r="J145" i="4"/>
  <c r="K145" i="4"/>
  <c r="L145" i="4"/>
  <c r="M145" i="4"/>
  <c r="J146" i="4"/>
  <c r="K146" i="4"/>
  <c r="L146" i="4"/>
  <c r="M146" i="4"/>
  <c r="J147" i="4"/>
  <c r="K147" i="4"/>
  <c r="L147" i="4"/>
  <c r="M147" i="4"/>
  <c r="J148" i="4"/>
  <c r="K148" i="4"/>
  <c r="L148" i="4"/>
  <c r="M148" i="4"/>
  <c r="J149" i="4"/>
  <c r="K149" i="4"/>
  <c r="L149" i="4"/>
  <c r="M149" i="4"/>
  <c r="J150" i="4"/>
  <c r="K150" i="4"/>
  <c r="L150" i="4"/>
  <c r="M150" i="4"/>
  <c r="J151" i="4"/>
  <c r="K151" i="4"/>
  <c r="L151" i="4"/>
  <c r="M151" i="4"/>
  <c r="J152" i="4"/>
  <c r="K152" i="4"/>
  <c r="L152" i="4"/>
  <c r="M152" i="4"/>
  <c r="J153" i="4"/>
  <c r="K153" i="4"/>
  <c r="L153" i="4"/>
  <c r="M153" i="4"/>
  <c r="J154" i="4"/>
  <c r="K154" i="4"/>
  <c r="L154" i="4"/>
  <c r="M154" i="4"/>
  <c r="J155" i="4"/>
  <c r="K155" i="4"/>
  <c r="L155" i="4"/>
  <c r="M155" i="4"/>
  <c r="J156" i="4"/>
  <c r="K156" i="4"/>
  <c r="L156" i="4"/>
  <c r="M156" i="4"/>
  <c r="J157" i="4"/>
  <c r="K157" i="4"/>
  <c r="L157" i="4"/>
  <c r="M157" i="4"/>
  <c r="J158" i="4"/>
  <c r="K158" i="4"/>
  <c r="L158" i="4"/>
  <c r="M158" i="4"/>
  <c r="J159" i="4"/>
  <c r="K159" i="4"/>
  <c r="L159" i="4"/>
  <c r="M159" i="4"/>
  <c r="J160" i="4"/>
  <c r="K160" i="4"/>
  <c r="L160" i="4"/>
  <c r="M160" i="4"/>
  <c r="J161" i="4"/>
  <c r="K161" i="4"/>
  <c r="L161" i="4"/>
  <c r="M161" i="4"/>
  <c r="J162" i="4"/>
  <c r="K162" i="4"/>
  <c r="L162" i="4"/>
  <c r="M162" i="4"/>
  <c r="J163" i="4"/>
  <c r="K163" i="4"/>
  <c r="L163" i="4"/>
  <c r="M163" i="4"/>
  <c r="J164" i="4"/>
  <c r="K164" i="4"/>
  <c r="L164" i="4"/>
  <c r="M164" i="4"/>
  <c r="J165" i="4"/>
  <c r="K165" i="4"/>
  <c r="L165" i="4"/>
  <c r="M165" i="4"/>
  <c r="J166" i="4"/>
  <c r="K166" i="4"/>
  <c r="L166" i="4"/>
  <c r="M166" i="4"/>
  <c r="J167" i="4"/>
  <c r="K167" i="4"/>
  <c r="L167" i="4"/>
  <c r="M167" i="4"/>
  <c r="J168" i="4"/>
  <c r="K168" i="4"/>
  <c r="L168" i="4"/>
  <c r="M168" i="4"/>
  <c r="J169" i="4"/>
  <c r="K169" i="4"/>
  <c r="L169" i="4"/>
  <c r="M169" i="4"/>
  <c r="J170" i="4"/>
  <c r="K170" i="4"/>
  <c r="L170" i="4"/>
  <c r="M170" i="4"/>
  <c r="J171" i="4"/>
  <c r="K171" i="4"/>
  <c r="L171" i="4"/>
  <c r="M171" i="4"/>
  <c r="J172" i="4"/>
  <c r="K172" i="4"/>
  <c r="L172" i="4"/>
  <c r="M172" i="4"/>
  <c r="J173" i="4"/>
  <c r="K173" i="4"/>
  <c r="L173" i="4"/>
  <c r="M173" i="4"/>
  <c r="J174" i="4"/>
  <c r="K174" i="4"/>
  <c r="L174" i="4"/>
  <c r="M174" i="4"/>
  <c r="J175" i="4"/>
  <c r="K175" i="4"/>
  <c r="L175" i="4"/>
  <c r="M175" i="4"/>
  <c r="J176" i="4"/>
  <c r="K176" i="4"/>
  <c r="L176" i="4"/>
  <c r="M176" i="4"/>
  <c r="J177" i="4"/>
  <c r="K177" i="4"/>
  <c r="L177" i="4"/>
  <c r="M177" i="4"/>
  <c r="J178" i="4"/>
  <c r="K178" i="4"/>
  <c r="L178" i="4"/>
  <c r="M178" i="4"/>
  <c r="J179" i="4"/>
  <c r="K179" i="4"/>
  <c r="L179" i="4"/>
  <c r="M179" i="4"/>
  <c r="J180" i="4"/>
  <c r="K180" i="4"/>
  <c r="L180" i="4"/>
  <c r="M180" i="4"/>
  <c r="J181" i="4"/>
  <c r="K181" i="4"/>
  <c r="L181" i="4"/>
  <c r="M181" i="4"/>
  <c r="J182" i="4"/>
  <c r="K182" i="4"/>
  <c r="L182" i="4"/>
  <c r="M182" i="4"/>
  <c r="J183" i="4"/>
  <c r="K183" i="4"/>
  <c r="L183" i="4"/>
  <c r="M183" i="4"/>
  <c r="J184" i="4"/>
  <c r="K184" i="4"/>
  <c r="L184" i="4"/>
  <c r="M184" i="4"/>
  <c r="J185" i="4"/>
  <c r="K185" i="4"/>
  <c r="L185" i="4"/>
  <c r="M185" i="4"/>
  <c r="J186" i="4"/>
  <c r="K186" i="4"/>
  <c r="L186" i="4"/>
  <c r="M186" i="4"/>
  <c r="J187" i="4"/>
  <c r="K187" i="4"/>
  <c r="L187" i="4"/>
  <c r="M187" i="4"/>
  <c r="J188" i="4"/>
  <c r="K188" i="4"/>
  <c r="L188" i="4"/>
  <c r="M188" i="4"/>
  <c r="J189" i="4"/>
  <c r="K189" i="4"/>
  <c r="L189" i="4"/>
  <c r="M189" i="4"/>
  <c r="J190" i="4"/>
  <c r="K190" i="4"/>
  <c r="L190" i="4"/>
  <c r="M190" i="4"/>
  <c r="J191" i="4"/>
  <c r="K191" i="4"/>
  <c r="L191" i="4"/>
  <c r="M191" i="4"/>
  <c r="J192" i="4"/>
  <c r="K192" i="4"/>
  <c r="L192" i="4"/>
  <c r="M192" i="4"/>
  <c r="J193" i="4"/>
  <c r="K193" i="4"/>
  <c r="L193" i="4"/>
  <c r="M193" i="4"/>
  <c r="J194" i="4"/>
  <c r="K194" i="4"/>
  <c r="L194" i="4"/>
  <c r="M194" i="4"/>
  <c r="J195" i="4"/>
  <c r="K195" i="4"/>
  <c r="L195" i="4"/>
  <c r="M195" i="4"/>
  <c r="J196" i="4"/>
  <c r="K196" i="4"/>
  <c r="L196" i="4"/>
  <c r="M196" i="4"/>
  <c r="J197" i="4"/>
  <c r="K197" i="4"/>
  <c r="L197" i="4"/>
  <c r="M197" i="4"/>
  <c r="J198" i="4"/>
  <c r="K198" i="4"/>
  <c r="L198" i="4"/>
  <c r="M198" i="4"/>
  <c r="J199" i="4"/>
  <c r="K199" i="4"/>
  <c r="L199" i="4"/>
  <c r="M199" i="4"/>
  <c r="J200" i="4"/>
  <c r="K200" i="4"/>
  <c r="L200" i="4"/>
  <c r="M200" i="4"/>
  <c r="J201" i="4"/>
  <c r="K201" i="4"/>
  <c r="L201" i="4"/>
  <c r="M201" i="4"/>
  <c r="J202" i="4"/>
  <c r="K202" i="4"/>
  <c r="L202" i="4"/>
  <c r="M202" i="4"/>
  <c r="J203" i="4"/>
  <c r="K203" i="4"/>
  <c r="L203" i="4"/>
  <c r="M203" i="4"/>
  <c r="J204" i="4"/>
  <c r="K204" i="4"/>
  <c r="L204" i="4"/>
  <c r="M204" i="4"/>
  <c r="J205" i="4"/>
  <c r="K205" i="4"/>
  <c r="L205" i="4"/>
  <c r="M205" i="4"/>
  <c r="J206" i="4"/>
  <c r="K206" i="4"/>
  <c r="L206" i="4"/>
  <c r="M206" i="4"/>
  <c r="J207" i="4"/>
  <c r="K207" i="4"/>
  <c r="L207" i="4"/>
  <c r="M207" i="4"/>
  <c r="J208" i="4"/>
  <c r="K208" i="4"/>
  <c r="L208" i="4"/>
  <c r="M208" i="4"/>
  <c r="J209" i="4"/>
  <c r="K209" i="4"/>
  <c r="L209" i="4"/>
  <c r="M209" i="4"/>
  <c r="J210" i="4"/>
  <c r="K210" i="4"/>
  <c r="L210" i="4"/>
  <c r="M210" i="4"/>
  <c r="J211" i="4"/>
  <c r="K211" i="4"/>
  <c r="L211" i="4"/>
  <c r="M211" i="4"/>
  <c r="J212" i="4"/>
  <c r="K212" i="4"/>
  <c r="L212" i="4"/>
  <c r="M212" i="4"/>
  <c r="J213" i="4"/>
  <c r="K213" i="4"/>
  <c r="L213" i="4"/>
  <c r="M213" i="4"/>
  <c r="J214" i="4"/>
  <c r="K214" i="4"/>
  <c r="L214" i="4"/>
  <c r="M214" i="4"/>
  <c r="J215" i="4"/>
  <c r="K215" i="4"/>
  <c r="L215" i="4"/>
  <c r="M215" i="4"/>
  <c r="J216" i="4"/>
  <c r="K216" i="4"/>
  <c r="L216" i="4"/>
  <c r="M216" i="4"/>
  <c r="J217" i="4"/>
  <c r="K217" i="4"/>
  <c r="L217" i="4"/>
  <c r="M217" i="4"/>
  <c r="J218" i="4"/>
  <c r="K218" i="4"/>
  <c r="L218" i="4"/>
  <c r="M218" i="4"/>
  <c r="J219" i="4"/>
  <c r="K219" i="4"/>
  <c r="L219" i="4"/>
  <c r="M219" i="4"/>
  <c r="J220" i="4"/>
  <c r="K220" i="4"/>
  <c r="L220" i="4"/>
  <c r="M220" i="4"/>
  <c r="J221" i="4"/>
  <c r="K221" i="4"/>
  <c r="L221" i="4"/>
  <c r="M221" i="4"/>
  <c r="J222" i="4"/>
  <c r="K222" i="4"/>
  <c r="L222" i="4"/>
  <c r="M222" i="4"/>
  <c r="J223" i="4"/>
  <c r="K223" i="4"/>
  <c r="L223" i="4"/>
  <c r="M223" i="4"/>
  <c r="J224" i="4"/>
  <c r="K224" i="4"/>
  <c r="L224" i="4"/>
  <c r="M224" i="4"/>
  <c r="J225" i="4"/>
  <c r="K225" i="4"/>
  <c r="L225" i="4"/>
  <c r="M225" i="4"/>
  <c r="J226" i="4"/>
  <c r="K226" i="4"/>
  <c r="L226" i="4"/>
  <c r="M226" i="4"/>
  <c r="J227" i="4"/>
  <c r="K227" i="4"/>
  <c r="L227" i="4"/>
  <c r="M227" i="4"/>
  <c r="J228" i="4"/>
  <c r="K228" i="4"/>
  <c r="L228" i="4"/>
  <c r="M228" i="4"/>
  <c r="J229" i="4"/>
  <c r="K229" i="4"/>
  <c r="L229" i="4"/>
  <c r="M229" i="4"/>
  <c r="J230" i="4"/>
  <c r="K230" i="4"/>
  <c r="L230" i="4"/>
  <c r="M230" i="4"/>
  <c r="J231" i="4"/>
  <c r="K231" i="4"/>
  <c r="L231" i="4"/>
  <c r="M231" i="4"/>
  <c r="J232" i="4"/>
  <c r="K232" i="4"/>
  <c r="L232" i="4"/>
  <c r="M232" i="4"/>
  <c r="J233" i="4"/>
  <c r="K233" i="4"/>
  <c r="L233" i="4"/>
  <c r="M233" i="4"/>
  <c r="J234" i="4"/>
  <c r="K234" i="4"/>
  <c r="L234" i="4"/>
  <c r="M234" i="4"/>
  <c r="J235" i="4"/>
  <c r="K235" i="4"/>
  <c r="L235" i="4"/>
  <c r="M235" i="4"/>
  <c r="J236" i="4"/>
  <c r="K236" i="4"/>
  <c r="L236" i="4"/>
  <c r="M236" i="4"/>
  <c r="J237" i="4"/>
  <c r="K237" i="4"/>
  <c r="L237" i="4"/>
  <c r="M237" i="4"/>
  <c r="J238" i="4"/>
  <c r="K238" i="4"/>
  <c r="L238" i="4"/>
  <c r="M238" i="4"/>
  <c r="J239" i="4"/>
  <c r="K239" i="4"/>
  <c r="L239" i="4"/>
  <c r="M239" i="4"/>
  <c r="J240" i="4"/>
  <c r="K240" i="4"/>
  <c r="L240" i="4"/>
  <c r="M240" i="4"/>
  <c r="J241" i="4"/>
  <c r="K241" i="4"/>
  <c r="L241" i="4"/>
  <c r="M241" i="4"/>
  <c r="J242" i="4"/>
  <c r="K242" i="4"/>
  <c r="L242" i="4"/>
  <c r="M242" i="4"/>
  <c r="J243" i="4"/>
  <c r="K243" i="4"/>
  <c r="L243" i="4"/>
  <c r="M243" i="4"/>
  <c r="J244" i="4"/>
  <c r="K244" i="4"/>
  <c r="L244" i="4"/>
  <c r="M244" i="4"/>
  <c r="J245" i="4"/>
  <c r="K245" i="4"/>
  <c r="L245" i="4"/>
  <c r="M245" i="4"/>
  <c r="J246" i="4"/>
  <c r="K246" i="4"/>
  <c r="L246" i="4"/>
  <c r="M246" i="4"/>
  <c r="J247" i="4"/>
  <c r="K247" i="4"/>
  <c r="L247" i="4"/>
  <c r="M247" i="4"/>
  <c r="J248" i="4"/>
  <c r="K248" i="4"/>
  <c r="L248" i="4"/>
  <c r="M248" i="4"/>
  <c r="J249" i="4"/>
  <c r="K249" i="4"/>
  <c r="L249" i="4"/>
  <c r="M249" i="4"/>
  <c r="J250" i="4"/>
  <c r="K250" i="4"/>
  <c r="L250" i="4"/>
  <c r="M250" i="4"/>
  <c r="J251" i="4"/>
  <c r="K251" i="4"/>
  <c r="L251" i="4"/>
  <c r="M251" i="4"/>
  <c r="J252" i="4"/>
  <c r="K252" i="4"/>
  <c r="L252" i="4"/>
  <c r="M252" i="4"/>
  <c r="J253" i="4"/>
  <c r="K253" i="4"/>
  <c r="L253" i="4"/>
  <c r="M253" i="4"/>
  <c r="J254" i="4"/>
  <c r="K254" i="4"/>
  <c r="L254" i="4"/>
  <c r="M254" i="4"/>
  <c r="J255" i="4"/>
  <c r="K255" i="4"/>
  <c r="L255" i="4"/>
  <c r="M255" i="4"/>
  <c r="J256" i="4"/>
  <c r="K256" i="4"/>
  <c r="L256" i="4"/>
  <c r="M256" i="4"/>
  <c r="J257" i="4"/>
  <c r="K257" i="4"/>
  <c r="L257" i="4"/>
  <c r="M257" i="4"/>
  <c r="J258" i="4"/>
  <c r="K258" i="4"/>
  <c r="L258" i="4"/>
  <c r="M258" i="4"/>
  <c r="J259" i="4"/>
  <c r="K259" i="4"/>
  <c r="L259" i="4"/>
  <c r="M259" i="4"/>
  <c r="J260" i="4"/>
  <c r="K260" i="4"/>
  <c r="L260" i="4"/>
  <c r="M260" i="4"/>
  <c r="J261" i="4"/>
  <c r="K261" i="4"/>
  <c r="L261" i="4"/>
  <c r="M261" i="4"/>
  <c r="J262" i="4"/>
  <c r="K262" i="4"/>
  <c r="L262" i="4"/>
  <c r="M262" i="4"/>
  <c r="J263" i="4"/>
  <c r="K263" i="4"/>
  <c r="L263" i="4"/>
  <c r="M263" i="4"/>
  <c r="J264" i="4"/>
  <c r="K264" i="4"/>
  <c r="L264" i="4"/>
  <c r="M264" i="4"/>
  <c r="J265" i="4"/>
  <c r="K265" i="4"/>
  <c r="L265" i="4"/>
  <c r="M265" i="4"/>
  <c r="J266" i="4"/>
  <c r="K266" i="4"/>
  <c r="L266" i="4"/>
  <c r="M266" i="4"/>
  <c r="J267" i="4"/>
  <c r="K267" i="4"/>
  <c r="L267" i="4"/>
  <c r="M267" i="4"/>
  <c r="J268" i="4"/>
  <c r="K268" i="4"/>
  <c r="L268" i="4"/>
  <c r="M268" i="4"/>
  <c r="J269" i="4"/>
  <c r="K269" i="4"/>
  <c r="L269" i="4"/>
  <c r="M269" i="4"/>
  <c r="J270" i="4"/>
  <c r="K270" i="4"/>
  <c r="L270" i="4"/>
  <c r="M270" i="4"/>
  <c r="J271" i="4"/>
  <c r="K271" i="4"/>
  <c r="L271" i="4"/>
  <c r="M271" i="4"/>
  <c r="J272" i="4"/>
  <c r="K272" i="4"/>
  <c r="L272" i="4"/>
  <c r="M272" i="4"/>
  <c r="J273" i="4"/>
  <c r="K273" i="4"/>
  <c r="L273" i="4"/>
  <c r="M273" i="4"/>
  <c r="J274" i="4"/>
  <c r="K274" i="4"/>
  <c r="L274" i="4"/>
  <c r="M274" i="4"/>
  <c r="J275" i="4"/>
  <c r="K275" i="4"/>
  <c r="L275" i="4"/>
  <c r="M275" i="4"/>
  <c r="J276" i="4"/>
  <c r="K276" i="4"/>
  <c r="L276" i="4"/>
  <c r="M276" i="4"/>
  <c r="J277" i="4"/>
  <c r="K277" i="4"/>
  <c r="L277" i="4"/>
  <c r="M277" i="4"/>
  <c r="J278" i="4"/>
  <c r="K278" i="4"/>
  <c r="L278" i="4"/>
  <c r="M278" i="4"/>
  <c r="J279" i="4"/>
  <c r="K279" i="4"/>
  <c r="L279" i="4"/>
  <c r="M279" i="4"/>
  <c r="J280" i="4"/>
  <c r="K280" i="4"/>
  <c r="L280" i="4"/>
  <c r="M280" i="4"/>
  <c r="J281" i="4"/>
  <c r="K281" i="4"/>
  <c r="L281" i="4"/>
  <c r="M281" i="4"/>
  <c r="J282" i="4"/>
  <c r="K282" i="4"/>
  <c r="L282" i="4"/>
  <c r="M282" i="4"/>
  <c r="J283" i="4"/>
  <c r="K283" i="4"/>
  <c r="L283" i="4"/>
  <c r="M283" i="4"/>
  <c r="J284" i="4"/>
  <c r="K284" i="4"/>
  <c r="L284" i="4"/>
  <c r="M284" i="4"/>
  <c r="J285" i="4"/>
  <c r="K285" i="4"/>
  <c r="L285" i="4"/>
  <c r="M285" i="4"/>
  <c r="J286" i="4"/>
  <c r="K286" i="4"/>
  <c r="L286" i="4"/>
  <c r="M286" i="4"/>
  <c r="J287" i="4"/>
  <c r="K287" i="4"/>
  <c r="L287" i="4"/>
  <c r="M287" i="4"/>
  <c r="J288" i="4"/>
  <c r="K288" i="4"/>
  <c r="L288" i="4"/>
  <c r="M288" i="4"/>
  <c r="J289" i="4"/>
  <c r="K289" i="4"/>
  <c r="L289" i="4"/>
  <c r="M289" i="4"/>
  <c r="J290" i="4"/>
  <c r="K290" i="4"/>
  <c r="L290" i="4"/>
  <c r="M290" i="4"/>
  <c r="J291" i="4"/>
  <c r="K291" i="4"/>
  <c r="L291" i="4"/>
  <c r="M291" i="4"/>
  <c r="J292" i="4"/>
  <c r="K292" i="4"/>
  <c r="L292" i="4"/>
  <c r="M292" i="4"/>
  <c r="J293" i="4"/>
  <c r="K293" i="4"/>
  <c r="L293" i="4"/>
  <c r="M293" i="4"/>
  <c r="J294" i="4"/>
  <c r="K294" i="4"/>
  <c r="L294" i="4"/>
  <c r="M294" i="4"/>
  <c r="J295" i="4"/>
  <c r="K295" i="4"/>
  <c r="L295" i="4"/>
  <c r="M295" i="4"/>
  <c r="J296" i="4"/>
  <c r="K296" i="4"/>
  <c r="L296" i="4"/>
  <c r="M296" i="4"/>
  <c r="J297" i="4"/>
  <c r="K297" i="4"/>
  <c r="L297" i="4"/>
  <c r="M297" i="4"/>
  <c r="J298" i="4"/>
  <c r="K298" i="4"/>
  <c r="L298" i="4"/>
  <c r="M298" i="4"/>
  <c r="J299" i="4"/>
  <c r="K299" i="4"/>
  <c r="L299" i="4"/>
  <c r="M299" i="4"/>
  <c r="J300" i="4"/>
  <c r="K300" i="4"/>
  <c r="L300" i="4"/>
  <c r="M300" i="4"/>
  <c r="J301" i="4"/>
  <c r="K301" i="4"/>
  <c r="L301" i="4"/>
  <c r="M301" i="4"/>
  <c r="J302" i="4"/>
  <c r="K302" i="4"/>
  <c r="L302" i="4"/>
  <c r="M302" i="4"/>
  <c r="J303" i="4"/>
  <c r="K303" i="4"/>
  <c r="L303" i="4"/>
  <c r="M303" i="4"/>
  <c r="J304" i="4"/>
  <c r="K304" i="4"/>
  <c r="L304" i="4"/>
  <c r="M304" i="4"/>
  <c r="J305" i="4"/>
  <c r="K305" i="4"/>
  <c r="L305" i="4"/>
  <c r="M305" i="4"/>
  <c r="J306" i="4"/>
  <c r="K306" i="4"/>
  <c r="L306" i="4"/>
  <c r="M306" i="4"/>
  <c r="J307" i="4"/>
  <c r="K307" i="4"/>
  <c r="L307" i="4"/>
  <c r="M307" i="4"/>
  <c r="J308" i="4"/>
  <c r="K308" i="4"/>
  <c r="L308" i="4"/>
  <c r="M308" i="4"/>
  <c r="J309" i="4"/>
  <c r="K309" i="4"/>
  <c r="L309" i="4"/>
  <c r="M309" i="4"/>
  <c r="J310" i="4"/>
  <c r="K310" i="4"/>
  <c r="L310" i="4"/>
  <c r="M310" i="4"/>
  <c r="J311" i="4"/>
  <c r="K311" i="4"/>
  <c r="L311" i="4"/>
  <c r="M311" i="4"/>
  <c r="J312" i="4"/>
  <c r="K312" i="4"/>
  <c r="L312" i="4"/>
  <c r="M312" i="4"/>
  <c r="J313" i="4"/>
  <c r="K313" i="4"/>
  <c r="L313" i="4"/>
  <c r="M313" i="4"/>
  <c r="J314" i="4"/>
  <c r="K314" i="4"/>
  <c r="L314" i="4"/>
  <c r="M314" i="4"/>
  <c r="J315" i="4"/>
  <c r="K315" i="4"/>
  <c r="L315" i="4"/>
  <c r="M315" i="4"/>
  <c r="J316" i="4"/>
  <c r="K316" i="4"/>
  <c r="L316" i="4"/>
  <c r="M316" i="4"/>
  <c r="J317" i="4"/>
  <c r="K317" i="4"/>
  <c r="L317" i="4"/>
  <c r="M317" i="4"/>
  <c r="J318" i="4"/>
  <c r="K318" i="4"/>
  <c r="L318" i="4"/>
  <c r="M318" i="4"/>
  <c r="J319" i="4"/>
  <c r="K319" i="4"/>
  <c r="L319" i="4"/>
  <c r="M319" i="4"/>
  <c r="J320" i="4"/>
  <c r="K320" i="4"/>
  <c r="L320" i="4"/>
  <c r="M320" i="4"/>
  <c r="J321" i="4"/>
  <c r="K321" i="4"/>
  <c r="L321" i="4"/>
  <c r="M321" i="4"/>
  <c r="J322" i="4"/>
  <c r="K322" i="4"/>
  <c r="L322" i="4"/>
  <c r="M322" i="4"/>
  <c r="J323" i="4"/>
  <c r="K323" i="4"/>
  <c r="L323" i="4"/>
  <c r="M323" i="4"/>
  <c r="J324" i="4"/>
  <c r="K324" i="4"/>
  <c r="L324" i="4"/>
  <c r="M324" i="4"/>
  <c r="J325" i="4"/>
  <c r="K325" i="4"/>
  <c r="L325" i="4"/>
  <c r="M325" i="4"/>
  <c r="J326" i="4"/>
  <c r="K326" i="4"/>
  <c r="L326" i="4"/>
  <c r="M326" i="4"/>
  <c r="J327" i="4"/>
  <c r="K327" i="4"/>
  <c r="L327" i="4"/>
  <c r="M327" i="4"/>
  <c r="J328" i="4"/>
  <c r="K328" i="4"/>
  <c r="L328" i="4"/>
  <c r="M328" i="4"/>
  <c r="J329" i="4"/>
  <c r="K329" i="4"/>
  <c r="L329" i="4"/>
  <c r="M329" i="4"/>
  <c r="J330" i="4"/>
  <c r="K330" i="4"/>
  <c r="L330" i="4"/>
  <c r="M330" i="4"/>
  <c r="J331" i="4"/>
  <c r="K331" i="4"/>
  <c r="L331" i="4"/>
  <c r="M331" i="4"/>
  <c r="J332" i="4"/>
  <c r="K332" i="4"/>
  <c r="L332" i="4"/>
  <c r="M332" i="4"/>
  <c r="J333" i="4"/>
  <c r="K333" i="4"/>
  <c r="L333" i="4"/>
  <c r="M333" i="4"/>
  <c r="J334" i="4"/>
  <c r="K334" i="4"/>
  <c r="L334" i="4"/>
  <c r="M334" i="4"/>
  <c r="J335" i="4"/>
  <c r="K335" i="4"/>
  <c r="L335" i="4"/>
  <c r="M335" i="4"/>
  <c r="J336" i="4"/>
  <c r="K336" i="4"/>
  <c r="L336" i="4"/>
  <c r="M336" i="4"/>
  <c r="J337" i="4"/>
  <c r="K337" i="4"/>
  <c r="L337" i="4"/>
  <c r="M337" i="4"/>
  <c r="J338" i="4"/>
  <c r="K338" i="4"/>
  <c r="L338" i="4"/>
  <c r="M338" i="4"/>
  <c r="J339" i="4"/>
  <c r="K339" i="4"/>
  <c r="L339" i="4"/>
  <c r="M339" i="4"/>
  <c r="J340" i="4"/>
  <c r="K340" i="4"/>
  <c r="L340" i="4"/>
  <c r="M340" i="4"/>
  <c r="J341" i="4"/>
  <c r="K341" i="4"/>
  <c r="L341" i="4"/>
  <c r="M341" i="4"/>
  <c r="J342" i="4"/>
  <c r="K342" i="4"/>
  <c r="L342" i="4"/>
  <c r="M342" i="4"/>
  <c r="J343" i="4"/>
  <c r="K343" i="4"/>
  <c r="L343" i="4"/>
  <c r="M343" i="4"/>
  <c r="J344" i="4"/>
  <c r="K344" i="4"/>
  <c r="L344" i="4"/>
  <c r="M344" i="4"/>
  <c r="J345" i="4"/>
  <c r="K345" i="4"/>
  <c r="L345" i="4"/>
  <c r="M345" i="4"/>
  <c r="J346" i="4"/>
  <c r="K346" i="4"/>
  <c r="L346" i="4"/>
  <c r="M346" i="4"/>
  <c r="J347" i="4"/>
  <c r="K347" i="4"/>
  <c r="L347" i="4"/>
  <c r="M347" i="4"/>
  <c r="J348" i="4"/>
  <c r="K348" i="4"/>
  <c r="L348" i="4"/>
  <c r="M348" i="4"/>
  <c r="J349" i="4"/>
  <c r="K349" i="4"/>
  <c r="L349" i="4"/>
  <c r="M349" i="4"/>
  <c r="J350" i="4"/>
  <c r="K350" i="4"/>
  <c r="L350" i="4"/>
  <c r="M350" i="4"/>
  <c r="J351" i="4"/>
  <c r="K351" i="4"/>
  <c r="L351" i="4"/>
  <c r="M351" i="4"/>
  <c r="J352" i="4"/>
  <c r="K352" i="4"/>
  <c r="L352" i="4"/>
  <c r="M352" i="4"/>
  <c r="J353" i="4"/>
  <c r="K353" i="4"/>
  <c r="L353" i="4"/>
  <c r="M353" i="4"/>
  <c r="J354" i="4"/>
  <c r="K354" i="4"/>
  <c r="L354" i="4"/>
  <c r="M354" i="4"/>
  <c r="J355" i="4"/>
  <c r="K355" i="4"/>
  <c r="L355" i="4"/>
  <c r="M355" i="4"/>
  <c r="J356" i="4"/>
  <c r="K356" i="4"/>
  <c r="L356" i="4"/>
  <c r="M356" i="4"/>
  <c r="J357" i="4"/>
  <c r="K357" i="4"/>
  <c r="L357" i="4"/>
  <c r="M357" i="4"/>
  <c r="J358" i="4"/>
  <c r="K358" i="4"/>
  <c r="L358" i="4"/>
  <c r="M358" i="4"/>
  <c r="J359" i="4"/>
  <c r="K359" i="4"/>
  <c r="L359" i="4"/>
  <c r="M359" i="4"/>
  <c r="J360" i="4"/>
  <c r="K360" i="4"/>
  <c r="L360" i="4"/>
  <c r="M360" i="4"/>
  <c r="J361" i="4"/>
  <c r="K361" i="4"/>
  <c r="L361" i="4"/>
  <c r="M361" i="4"/>
  <c r="J362" i="4"/>
  <c r="K362" i="4"/>
  <c r="L362" i="4"/>
  <c r="M362" i="4"/>
  <c r="J363" i="4"/>
  <c r="K363" i="4"/>
  <c r="L363" i="4"/>
  <c r="M363" i="4"/>
  <c r="J364" i="4"/>
  <c r="K364" i="4"/>
  <c r="L364" i="4"/>
  <c r="M364" i="4"/>
  <c r="J365" i="4"/>
  <c r="K365" i="4"/>
  <c r="L365" i="4"/>
  <c r="M365" i="4"/>
  <c r="J366" i="4"/>
  <c r="K366" i="4"/>
  <c r="L366" i="4"/>
  <c r="M366" i="4"/>
  <c r="J367" i="4"/>
  <c r="K367" i="4"/>
  <c r="L367" i="4"/>
  <c r="M367" i="4"/>
  <c r="J368" i="4"/>
  <c r="K368" i="4"/>
  <c r="L368" i="4"/>
  <c r="M368" i="4"/>
  <c r="J369" i="4"/>
  <c r="K369" i="4"/>
  <c r="L369" i="4"/>
  <c r="M369" i="4"/>
  <c r="J370" i="4"/>
  <c r="K370" i="4"/>
  <c r="L370" i="4"/>
  <c r="M370" i="4"/>
  <c r="J371" i="4"/>
  <c r="K371" i="4"/>
  <c r="L371" i="4"/>
  <c r="M371" i="4"/>
  <c r="J372" i="4"/>
  <c r="K372" i="4"/>
  <c r="L372" i="4"/>
  <c r="M372" i="4"/>
  <c r="J373" i="4"/>
  <c r="K373" i="4"/>
  <c r="L373" i="4"/>
  <c r="M373" i="4"/>
  <c r="J374" i="4"/>
  <c r="K374" i="4"/>
  <c r="L374" i="4"/>
  <c r="M374" i="4"/>
  <c r="J375" i="4"/>
  <c r="K375" i="4"/>
  <c r="L375" i="4"/>
  <c r="M375" i="4"/>
  <c r="J376" i="4"/>
  <c r="K376" i="4"/>
  <c r="L376" i="4"/>
  <c r="M376" i="4"/>
  <c r="J377" i="4"/>
  <c r="K377" i="4"/>
  <c r="L377" i="4"/>
  <c r="M377" i="4"/>
  <c r="J378" i="4"/>
  <c r="K378" i="4"/>
  <c r="L378" i="4"/>
  <c r="M378" i="4"/>
  <c r="J379" i="4"/>
  <c r="K379" i="4"/>
  <c r="L379" i="4"/>
  <c r="M379" i="4"/>
  <c r="J380" i="4"/>
  <c r="K380" i="4"/>
  <c r="L380" i="4"/>
  <c r="M380" i="4"/>
  <c r="J381" i="4"/>
  <c r="K381" i="4"/>
  <c r="L381" i="4"/>
  <c r="M381" i="4"/>
  <c r="J382" i="4"/>
  <c r="K382" i="4"/>
  <c r="L382" i="4"/>
  <c r="M382" i="4"/>
  <c r="J383" i="4"/>
  <c r="K383" i="4"/>
  <c r="L383" i="4"/>
  <c r="M383" i="4"/>
  <c r="J384" i="4"/>
  <c r="K384" i="4"/>
  <c r="L384" i="4"/>
  <c r="M384" i="4"/>
  <c r="J385" i="4"/>
  <c r="K385" i="4"/>
  <c r="L385" i="4"/>
  <c r="M385" i="4"/>
  <c r="J386" i="4"/>
  <c r="K386" i="4"/>
  <c r="L386" i="4"/>
  <c r="M386" i="4"/>
  <c r="J387" i="4"/>
  <c r="K387" i="4"/>
  <c r="L387" i="4"/>
  <c r="M387" i="4"/>
  <c r="J388" i="4"/>
  <c r="K388" i="4"/>
  <c r="L388" i="4"/>
  <c r="M388" i="4"/>
  <c r="J389" i="4"/>
  <c r="K389" i="4"/>
  <c r="L389" i="4"/>
  <c r="M389" i="4"/>
  <c r="J390" i="4"/>
  <c r="K390" i="4"/>
  <c r="L390" i="4"/>
  <c r="M390" i="4"/>
  <c r="J391" i="4"/>
  <c r="K391" i="4"/>
  <c r="L391" i="4"/>
  <c r="M391" i="4"/>
  <c r="J392" i="4"/>
  <c r="K392" i="4"/>
  <c r="L392" i="4"/>
  <c r="M392" i="4"/>
  <c r="J393" i="4"/>
  <c r="K393" i="4"/>
  <c r="L393" i="4"/>
  <c r="M393" i="4"/>
  <c r="J394" i="4"/>
  <c r="K394" i="4"/>
  <c r="L394" i="4"/>
  <c r="M394" i="4"/>
  <c r="J395" i="4"/>
  <c r="K395" i="4"/>
  <c r="L395" i="4"/>
  <c r="M395" i="4"/>
  <c r="J396" i="4"/>
  <c r="K396" i="4"/>
  <c r="L396" i="4"/>
  <c r="M396" i="4"/>
  <c r="J397" i="4"/>
  <c r="K397" i="4"/>
  <c r="L397" i="4"/>
  <c r="M397" i="4"/>
  <c r="J398" i="4"/>
  <c r="K398" i="4"/>
  <c r="L398" i="4"/>
  <c r="M398" i="4"/>
  <c r="J399" i="4"/>
  <c r="K399" i="4"/>
  <c r="L399" i="4"/>
  <c r="M399" i="4"/>
  <c r="J400" i="4"/>
  <c r="K400" i="4"/>
  <c r="L400" i="4"/>
  <c r="M400" i="4"/>
  <c r="J401" i="4"/>
  <c r="K401" i="4"/>
  <c r="L401" i="4"/>
  <c r="M401" i="4"/>
  <c r="J402" i="4"/>
  <c r="K402" i="4"/>
  <c r="L402" i="4"/>
  <c r="M402" i="4"/>
  <c r="J403" i="4"/>
  <c r="K403" i="4"/>
  <c r="L403" i="4"/>
  <c r="M403" i="4"/>
  <c r="J404" i="4"/>
  <c r="K404" i="4"/>
  <c r="L404" i="4"/>
  <c r="M404" i="4"/>
  <c r="J405" i="4"/>
  <c r="K405" i="4"/>
  <c r="L405" i="4"/>
  <c r="M405" i="4"/>
  <c r="J406" i="4"/>
  <c r="K406" i="4"/>
  <c r="L406" i="4"/>
  <c r="M406" i="4"/>
  <c r="J407" i="4"/>
  <c r="K407" i="4"/>
  <c r="L407" i="4"/>
  <c r="M407" i="4"/>
  <c r="J408" i="4"/>
  <c r="K408" i="4"/>
  <c r="L408" i="4"/>
  <c r="M408" i="4"/>
  <c r="J409" i="4"/>
  <c r="K409" i="4"/>
  <c r="L409" i="4"/>
  <c r="M409" i="4"/>
  <c r="J410" i="4"/>
  <c r="K410" i="4"/>
  <c r="L410" i="4"/>
  <c r="M410" i="4"/>
  <c r="J411" i="4"/>
  <c r="K411" i="4"/>
  <c r="L411" i="4"/>
  <c r="M411" i="4"/>
  <c r="J412" i="4"/>
  <c r="K412" i="4"/>
  <c r="L412" i="4"/>
  <c r="M412" i="4"/>
  <c r="J413" i="4"/>
  <c r="K413" i="4"/>
  <c r="L413" i="4"/>
  <c r="M413" i="4"/>
  <c r="J414" i="4"/>
  <c r="K414" i="4"/>
  <c r="L414" i="4"/>
  <c r="M414" i="4"/>
  <c r="J415" i="4"/>
  <c r="K415" i="4"/>
  <c r="L415" i="4"/>
  <c r="M415" i="4"/>
  <c r="J416" i="4"/>
  <c r="K416" i="4"/>
  <c r="L416" i="4"/>
  <c r="M416" i="4"/>
  <c r="J417" i="4"/>
  <c r="K417" i="4"/>
  <c r="L417" i="4"/>
  <c r="M417" i="4"/>
  <c r="J418" i="4"/>
  <c r="K418" i="4"/>
  <c r="L418" i="4"/>
  <c r="M418" i="4"/>
  <c r="J419" i="4"/>
  <c r="K419" i="4"/>
  <c r="L419" i="4"/>
  <c r="M419" i="4"/>
  <c r="J420" i="4"/>
  <c r="K420" i="4"/>
  <c r="L420" i="4"/>
  <c r="M420" i="4"/>
  <c r="J421" i="4"/>
  <c r="K421" i="4"/>
  <c r="L421" i="4"/>
  <c r="M421" i="4"/>
  <c r="J422" i="4"/>
  <c r="K422" i="4"/>
  <c r="L422" i="4"/>
  <c r="M422" i="4"/>
  <c r="J423" i="4"/>
  <c r="K423" i="4"/>
  <c r="L423" i="4"/>
  <c r="M423" i="4"/>
  <c r="J424" i="4"/>
  <c r="K424" i="4"/>
  <c r="L424" i="4"/>
  <c r="M424" i="4"/>
  <c r="J425" i="4"/>
  <c r="K425" i="4"/>
  <c r="L425" i="4"/>
  <c r="M425" i="4"/>
  <c r="J426" i="4"/>
  <c r="K426" i="4"/>
  <c r="L426" i="4"/>
  <c r="M426" i="4"/>
  <c r="J427" i="4"/>
  <c r="K427" i="4"/>
  <c r="L427" i="4"/>
  <c r="M427" i="4"/>
  <c r="J428" i="4"/>
  <c r="K428" i="4"/>
  <c r="L428" i="4"/>
  <c r="M428" i="4"/>
  <c r="J429" i="4"/>
  <c r="K429" i="4"/>
  <c r="L429" i="4"/>
  <c r="M429" i="4"/>
  <c r="J430" i="4"/>
  <c r="K430" i="4"/>
  <c r="L430" i="4"/>
  <c r="M430" i="4"/>
  <c r="J431" i="4"/>
  <c r="K431" i="4"/>
  <c r="L431" i="4"/>
  <c r="M431" i="4"/>
  <c r="J432" i="4"/>
  <c r="K432" i="4"/>
  <c r="L432" i="4"/>
  <c r="M432" i="4"/>
  <c r="J433" i="4"/>
  <c r="K433" i="4"/>
  <c r="L433" i="4"/>
  <c r="M433" i="4"/>
  <c r="J434" i="4"/>
  <c r="K434" i="4"/>
  <c r="L434" i="4"/>
  <c r="M434" i="4"/>
  <c r="J435" i="4"/>
  <c r="K435" i="4"/>
  <c r="L435" i="4"/>
  <c r="M435" i="4"/>
  <c r="J436" i="4"/>
  <c r="K436" i="4"/>
  <c r="L436" i="4"/>
  <c r="M436" i="4"/>
  <c r="J437" i="4"/>
  <c r="K437" i="4"/>
  <c r="L437" i="4"/>
  <c r="M437" i="4"/>
  <c r="J438" i="4"/>
  <c r="K438" i="4"/>
  <c r="L438" i="4"/>
  <c r="M438" i="4"/>
  <c r="J439" i="4"/>
  <c r="K439" i="4"/>
  <c r="L439" i="4"/>
  <c r="M439" i="4"/>
  <c r="J440" i="4"/>
  <c r="K440" i="4"/>
  <c r="L440" i="4"/>
  <c r="M440" i="4"/>
  <c r="J441" i="4"/>
  <c r="K441" i="4"/>
  <c r="L441" i="4"/>
  <c r="M441" i="4"/>
  <c r="J442" i="4"/>
  <c r="K442" i="4"/>
  <c r="L442" i="4"/>
  <c r="M442" i="4"/>
  <c r="J443" i="4"/>
  <c r="K443" i="4"/>
  <c r="L443" i="4"/>
  <c r="M443" i="4"/>
  <c r="J444" i="4"/>
  <c r="K444" i="4"/>
  <c r="L444" i="4"/>
  <c r="M444" i="4"/>
  <c r="J445" i="4"/>
  <c r="K445" i="4"/>
  <c r="L445" i="4"/>
  <c r="M445" i="4"/>
  <c r="J446" i="4"/>
  <c r="K446" i="4"/>
  <c r="L446" i="4"/>
  <c r="M446" i="4"/>
  <c r="J447" i="4"/>
  <c r="K447" i="4"/>
  <c r="L447" i="4"/>
  <c r="M447" i="4"/>
  <c r="J448" i="4"/>
  <c r="K448" i="4"/>
  <c r="L448" i="4"/>
  <c r="M448" i="4"/>
  <c r="J449" i="4"/>
  <c r="K449" i="4"/>
  <c r="L449" i="4"/>
  <c r="M449" i="4"/>
  <c r="J450" i="4"/>
  <c r="K450" i="4"/>
  <c r="L450" i="4"/>
  <c r="M450" i="4"/>
  <c r="J451" i="4"/>
  <c r="K451" i="4"/>
  <c r="L451" i="4"/>
  <c r="M451" i="4"/>
  <c r="J452" i="4"/>
  <c r="K452" i="4"/>
  <c r="L452" i="4"/>
  <c r="M452" i="4"/>
  <c r="J453" i="4"/>
  <c r="K453" i="4"/>
  <c r="L453" i="4"/>
  <c r="M453" i="4"/>
  <c r="J454" i="4"/>
  <c r="K454" i="4"/>
  <c r="L454" i="4"/>
  <c r="M454" i="4"/>
  <c r="J455" i="4"/>
  <c r="K455" i="4"/>
  <c r="L455" i="4"/>
  <c r="M455" i="4"/>
  <c r="J456" i="4"/>
  <c r="K456" i="4"/>
  <c r="L456" i="4"/>
  <c r="M456" i="4"/>
  <c r="J457" i="4"/>
  <c r="K457" i="4"/>
  <c r="L457" i="4"/>
  <c r="M457" i="4"/>
  <c r="J458" i="4"/>
  <c r="K458" i="4"/>
  <c r="L458" i="4"/>
  <c r="M458" i="4"/>
  <c r="J459" i="4"/>
  <c r="K459" i="4"/>
  <c r="L459" i="4"/>
  <c r="M459" i="4"/>
  <c r="J460" i="4"/>
  <c r="K460" i="4"/>
  <c r="L460" i="4"/>
  <c r="M460" i="4"/>
  <c r="J461" i="4"/>
  <c r="K461" i="4"/>
  <c r="L461" i="4"/>
  <c r="M461" i="4"/>
  <c r="J462" i="4"/>
  <c r="K462" i="4"/>
  <c r="L462" i="4"/>
  <c r="M462" i="4"/>
  <c r="J463" i="4"/>
  <c r="K463" i="4"/>
  <c r="L463" i="4"/>
  <c r="M463" i="4"/>
  <c r="J464" i="4"/>
  <c r="K464" i="4"/>
  <c r="L464" i="4"/>
  <c r="M464" i="4"/>
  <c r="J465" i="4"/>
  <c r="K465" i="4"/>
  <c r="L465" i="4"/>
  <c r="M465" i="4"/>
  <c r="J466" i="4"/>
  <c r="K466" i="4"/>
  <c r="L466" i="4"/>
  <c r="M466" i="4"/>
  <c r="J467" i="4"/>
  <c r="K467" i="4"/>
  <c r="L467" i="4"/>
  <c r="M467" i="4"/>
  <c r="J468" i="4"/>
  <c r="K468" i="4"/>
  <c r="L468" i="4"/>
  <c r="M468" i="4"/>
  <c r="J469" i="4"/>
  <c r="K469" i="4"/>
  <c r="L469" i="4"/>
  <c r="M469" i="4"/>
  <c r="J470" i="4"/>
  <c r="K470" i="4"/>
  <c r="L470" i="4"/>
  <c r="M470" i="4"/>
  <c r="J471" i="4"/>
  <c r="K471" i="4"/>
  <c r="L471" i="4"/>
  <c r="M471" i="4"/>
  <c r="J472" i="4"/>
  <c r="K472" i="4"/>
  <c r="L472" i="4"/>
  <c r="M472" i="4"/>
  <c r="J473" i="4"/>
  <c r="K473" i="4"/>
  <c r="L473" i="4"/>
  <c r="M473" i="4"/>
  <c r="J474" i="4"/>
  <c r="K474" i="4"/>
  <c r="L474" i="4"/>
  <c r="M474" i="4"/>
  <c r="J475" i="4"/>
  <c r="K475" i="4"/>
  <c r="L475" i="4"/>
  <c r="M475" i="4"/>
  <c r="J476" i="4"/>
  <c r="K476" i="4"/>
  <c r="L476" i="4"/>
  <c r="M476" i="4"/>
  <c r="J477" i="4"/>
  <c r="K477" i="4"/>
  <c r="L477" i="4"/>
  <c r="M477" i="4"/>
  <c r="J478" i="4"/>
  <c r="K478" i="4"/>
  <c r="L478" i="4"/>
  <c r="M478" i="4"/>
  <c r="J479" i="4"/>
  <c r="K479" i="4"/>
  <c r="L479" i="4"/>
  <c r="M479" i="4"/>
  <c r="J480" i="4"/>
  <c r="K480" i="4"/>
  <c r="L480" i="4"/>
  <c r="M480" i="4"/>
  <c r="J481" i="4"/>
  <c r="K481" i="4"/>
  <c r="L481" i="4"/>
  <c r="M481" i="4"/>
  <c r="J482" i="4"/>
  <c r="K482" i="4"/>
  <c r="L482" i="4"/>
  <c r="M482" i="4"/>
  <c r="J483" i="4"/>
  <c r="K483" i="4"/>
  <c r="L483" i="4"/>
  <c r="M483" i="4"/>
  <c r="J484" i="4"/>
  <c r="K484" i="4"/>
  <c r="L484" i="4"/>
  <c r="M484" i="4"/>
  <c r="J485" i="4"/>
  <c r="K485" i="4"/>
  <c r="L485" i="4"/>
  <c r="M485" i="4"/>
  <c r="J486" i="4"/>
  <c r="K486" i="4"/>
  <c r="L486" i="4"/>
  <c r="M486" i="4"/>
  <c r="J487" i="4"/>
  <c r="K487" i="4"/>
  <c r="L487" i="4"/>
  <c r="M487" i="4"/>
  <c r="J488" i="4"/>
  <c r="K488" i="4"/>
  <c r="L488" i="4"/>
  <c r="M488" i="4"/>
  <c r="J489" i="4"/>
  <c r="K489" i="4"/>
  <c r="L489" i="4"/>
  <c r="M489" i="4"/>
  <c r="J490" i="4"/>
  <c r="K490" i="4"/>
  <c r="L490" i="4"/>
  <c r="M490" i="4"/>
  <c r="J491" i="4"/>
  <c r="K491" i="4"/>
  <c r="L491" i="4"/>
  <c r="M491" i="4"/>
  <c r="J492" i="4"/>
  <c r="K492" i="4"/>
  <c r="L492" i="4"/>
  <c r="M492" i="4"/>
  <c r="J493" i="4"/>
  <c r="K493" i="4"/>
  <c r="L493" i="4"/>
  <c r="M493" i="4"/>
  <c r="J494" i="4"/>
  <c r="K494" i="4"/>
  <c r="L494" i="4"/>
  <c r="M494" i="4"/>
  <c r="J495" i="4"/>
  <c r="K495" i="4"/>
  <c r="L495" i="4"/>
  <c r="M495" i="4"/>
  <c r="J496" i="4"/>
  <c r="K496" i="4"/>
  <c r="L496" i="4"/>
  <c r="M496" i="4"/>
  <c r="J497" i="4"/>
  <c r="K497" i="4"/>
  <c r="L497" i="4"/>
  <c r="M497" i="4"/>
  <c r="J498" i="4"/>
  <c r="K498" i="4"/>
  <c r="L498" i="4"/>
  <c r="M498" i="4"/>
  <c r="J499" i="4"/>
  <c r="K499" i="4"/>
  <c r="L499" i="4"/>
  <c r="M499" i="4"/>
  <c r="J500" i="4"/>
  <c r="K500" i="4"/>
  <c r="L500" i="4"/>
  <c r="M500" i="4"/>
  <c r="J501" i="4"/>
  <c r="K501" i="4"/>
  <c r="L501" i="4"/>
  <c r="M501" i="4"/>
  <c r="J502" i="4"/>
  <c r="K502" i="4"/>
  <c r="L502" i="4"/>
  <c r="M502" i="4"/>
  <c r="J503" i="4"/>
  <c r="K503" i="4"/>
  <c r="L503" i="4"/>
  <c r="M503" i="4"/>
  <c r="J504" i="4"/>
  <c r="K504" i="4"/>
  <c r="L504" i="4"/>
  <c r="M504" i="4"/>
  <c r="J505" i="4"/>
  <c r="K505" i="4"/>
  <c r="L505" i="4"/>
  <c r="M505" i="4"/>
  <c r="J506" i="4"/>
  <c r="K506" i="4"/>
  <c r="L506" i="4"/>
  <c r="M506" i="4"/>
  <c r="J507" i="4"/>
  <c r="K507" i="4"/>
  <c r="L507" i="4"/>
  <c r="M507" i="4"/>
  <c r="J508" i="4"/>
  <c r="K508" i="4"/>
  <c r="L508" i="4"/>
  <c r="M508" i="4"/>
  <c r="J509" i="4"/>
  <c r="K509" i="4"/>
  <c r="L509" i="4"/>
  <c r="M509" i="4"/>
  <c r="J510" i="4"/>
  <c r="K510" i="4"/>
  <c r="L510" i="4"/>
  <c r="M510" i="4"/>
  <c r="J511" i="4"/>
  <c r="K511" i="4"/>
  <c r="L511" i="4"/>
  <c r="M511" i="4"/>
  <c r="J512" i="4"/>
  <c r="K512" i="4"/>
  <c r="L512" i="4"/>
  <c r="M512" i="4"/>
  <c r="J513" i="4"/>
  <c r="K513" i="4"/>
  <c r="L513" i="4"/>
  <c r="M513" i="4"/>
  <c r="J514" i="4"/>
  <c r="K514" i="4"/>
  <c r="L514" i="4"/>
  <c r="M514" i="4"/>
  <c r="J515" i="4"/>
  <c r="K515" i="4"/>
  <c r="L515" i="4"/>
  <c r="M515" i="4"/>
  <c r="J516" i="4"/>
  <c r="K516" i="4"/>
  <c r="L516" i="4"/>
  <c r="M516" i="4"/>
  <c r="J517" i="4"/>
  <c r="K517" i="4"/>
  <c r="L517" i="4"/>
  <c r="M517" i="4"/>
  <c r="J518" i="4"/>
  <c r="K518" i="4"/>
  <c r="L518" i="4"/>
  <c r="M518" i="4"/>
  <c r="J519" i="4"/>
  <c r="K519" i="4"/>
  <c r="L519" i="4"/>
  <c r="M519" i="4"/>
  <c r="J520" i="4"/>
  <c r="K520" i="4"/>
  <c r="L520" i="4"/>
  <c r="M520" i="4"/>
  <c r="J521" i="4"/>
  <c r="K521" i="4"/>
  <c r="L521" i="4"/>
  <c r="M521" i="4"/>
  <c r="J522" i="4"/>
  <c r="K522" i="4"/>
  <c r="L522" i="4"/>
  <c r="M522" i="4"/>
  <c r="J523" i="4"/>
  <c r="K523" i="4"/>
  <c r="L523" i="4"/>
  <c r="M523" i="4"/>
  <c r="J524" i="4"/>
  <c r="K524" i="4"/>
  <c r="L524" i="4"/>
  <c r="M524" i="4"/>
  <c r="J525" i="4"/>
  <c r="K525" i="4"/>
  <c r="L525" i="4"/>
  <c r="M525" i="4"/>
  <c r="J526" i="4"/>
  <c r="K526" i="4"/>
  <c r="L526" i="4"/>
  <c r="M526" i="4"/>
  <c r="J527" i="4"/>
  <c r="K527" i="4"/>
  <c r="L527" i="4"/>
  <c r="M527" i="4"/>
  <c r="J528" i="4"/>
  <c r="K528" i="4"/>
  <c r="L528" i="4"/>
  <c r="M528" i="4"/>
  <c r="J529" i="4"/>
  <c r="K529" i="4"/>
  <c r="L529" i="4"/>
  <c r="M529" i="4"/>
  <c r="J530" i="4"/>
  <c r="K530" i="4"/>
  <c r="L530" i="4"/>
  <c r="M530" i="4"/>
  <c r="J531" i="4"/>
  <c r="K531" i="4"/>
  <c r="L531" i="4"/>
  <c r="M531" i="4"/>
  <c r="J532" i="4"/>
  <c r="K532" i="4"/>
  <c r="L532" i="4"/>
  <c r="M532" i="4"/>
  <c r="J533" i="4"/>
  <c r="K533" i="4"/>
  <c r="L533" i="4"/>
  <c r="M533" i="4"/>
  <c r="J534" i="4"/>
  <c r="K534" i="4"/>
  <c r="L534" i="4"/>
  <c r="M534" i="4"/>
  <c r="J535" i="4"/>
  <c r="K535" i="4"/>
  <c r="L535" i="4"/>
  <c r="M535" i="4"/>
  <c r="J536" i="4"/>
  <c r="K536" i="4"/>
  <c r="L536" i="4"/>
  <c r="M536" i="4"/>
  <c r="J537" i="4"/>
  <c r="K537" i="4"/>
  <c r="L537" i="4"/>
  <c r="M537" i="4"/>
  <c r="J538" i="4"/>
  <c r="K538" i="4"/>
  <c r="L538" i="4"/>
  <c r="M538" i="4"/>
  <c r="J539" i="4"/>
  <c r="K539" i="4"/>
  <c r="L539" i="4"/>
  <c r="M539" i="4"/>
  <c r="J540" i="4"/>
  <c r="K540" i="4"/>
  <c r="L540" i="4"/>
  <c r="M540" i="4"/>
  <c r="J541" i="4"/>
  <c r="K541" i="4"/>
  <c r="L541" i="4"/>
  <c r="M541" i="4"/>
  <c r="J542" i="4"/>
  <c r="K542" i="4"/>
  <c r="L542" i="4"/>
  <c r="M542" i="4"/>
  <c r="J543" i="4"/>
  <c r="K543" i="4"/>
  <c r="L543" i="4"/>
  <c r="M543" i="4"/>
  <c r="J544" i="4"/>
  <c r="K544" i="4"/>
  <c r="L544" i="4"/>
  <c r="M544" i="4"/>
  <c r="J545" i="4"/>
  <c r="K545" i="4"/>
  <c r="L545" i="4"/>
  <c r="M545" i="4"/>
  <c r="J546" i="4"/>
  <c r="K546" i="4"/>
  <c r="L546" i="4"/>
  <c r="M546" i="4"/>
  <c r="J547" i="4"/>
  <c r="K547" i="4"/>
  <c r="L547" i="4"/>
  <c r="M547" i="4"/>
  <c r="J548" i="4"/>
  <c r="K548" i="4"/>
  <c r="L548" i="4"/>
  <c r="M548" i="4"/>
  <c r="J2" i="4"/>
  <c r="K2" i="4"/>
  <c r="L2" i="4"/>
  <c r="M2" i="4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367" i="3"/>
  <c r="O368" i="3"/>
  <c r="P368" i="3"/>
  <c r="Q368" i="3"/>
  <c r="R368" i="3"/>
  <c r="S368" i="3"/>
  <c r="T368" i="3"/>
  <c r="U368" i="3"/>
  <c r="V368" i="3"/>
  <c r="I368" i="4" s="1"/>
  <c r="W368" i="3"/>
  <c r="X368" i="3"/>
  <c r="Y368" i="3"/>
  <c r="O369" i="3"/>
  <c r="P369" i="3"/>
  <c r="Q369" i="3"/>
  <c r="R369" i="3"/>
  <c r="S369" i="3"/>
  <c r="T369" i="3"/>
  <c r="U369" i="3"/>
  <c r="V369" i="3"/>
  <c r="I369" i="4" s="1"/>
  <c r="W369" i="3"/>
  <c r="X369" i="3"/>
  <c r="Y369" i="3"/>
  <c r="O370" i="3"/>
  <c r="P370" i="3"/>
  <c r="Q370" i="3"/>
  <c r="R370" i="3"/>
  <c r="S370" i="3"/>
  <c r="T370" i="3"/>
  <c r="U370" i="3"/>
  <c r="V370" i="3"/>
  <c r="I370" i="4" s="1"/>
  <c r="W370" i="3"/>
  <c r="X370" i="3"/>
  <c r="Y370" i="3"/>
  <c r="O371" i="3"/>
  <c r="P371" i="3"/>
  <c r="Q371" i="3"/>
  <c r="R371" i="3"/>
  <c r="S371" i="3"/>
  <c r="T371" i="3"/>
  <c r="U371" i="3"/>
  <c r="V371" i="3"/>
  <c r="I371" i="4" s="1"/>
  <c r="W371" i="3"/>
  <c r="X371" i="3"/>
  <c r="Y371" i="3"/>
  <c r="O372" i="3"/>
  <c r="P372" i="3"/>
  <c r="Q372" i="3"/>
  <c r="R372" i="3"/>
  <c r="S372" i="3"/>
  <c r="T372" i="3"/>
  <c r="U372" i="3"/>
  <c r="V372" i="3"/>
  <c r="I372" i="4" s="1"/>
  <c r="W372" i="3"/>
  <c r="X372" i="3"/>
  <c r="Y372" i="3"/>
  <c r="O373" i="3"/>
  <c r="P373" i="3"/>
  <c r="Q373" i="3"/>
  <c r="R373" i="3"/>
  <c r="S373" i="3"/>
  <c r="T373" i="3"/>
  <c r="U373" i="3"/>
  <c r="V373" i="3"/>
  <c r="I373" i="4" s="1"/>
  <c r="W373" i="3"/>
  <c r="X373" i="3"/>
  <c r="Y373" i="3"/>
  <c r="O374" i="3"/>
  <c r="P374" i="3"/>
  <c r="Q374" i="3"/>
  <c r="R374" i="3"/>
  <c r="S374" i="3"/>
  <c r="T374" i="3"/>
  <c r="U374" i="3"/>
  <c r="V374" i="3"/>
  <c r="I374" i="4" s="1"/>
  <c r="W374" i="3"/>
  <c r="X374" i="3"/>
  <c r="Y374" i="3"/>
  <c r="O375" i="3"/>
  <c r="P375" i="3"/>
  <c r="Q375" i="3"/>
  <c r="R375" i="3"/>
  <c r="S375" i="3"/>
  <c r="T375" i="3"/>
  <c r="U375" i="3"/>
  <c r="V375" i="3"/>
  <c r="I375" i="4" s="1"/>
  <c r="W375" i="3"/>
  <c r="X375" i="3"/>
  <c r="Y375" i="3"/>
  <c r="O376" i="3"/>
  <c r="P376" i="3"/>
  <c r="Q376" i="3"/>
  <c r="R376" i="3"/>
  <c r="S376" i="3"/>
  <c r="T376" i="3"/>
  <c r="U376" i="3"/>
  <c r="V376" i="3"/>
  <c r="I376" i="4" s="1"/>
  <c r="W376" i="3"/>
  <c r="X376" i="3"/>
  <c r="Y376" i="3"/>
  <c r="O377" i="3"/>
  <c r="P377" i="3"/>
  <c r="Q377" i="3"/>
  <c r="R377" i="3"/>
  <c r="S377" i="3"/>
  <c r="T377" i="3"/>
  <c r="U377" i="3"/>
  <c r="V377" i="3"/>
  <c r="I377" i="4" s="1"/>
  <c r="W377" i="3"/>
  <c r="X377" i="3"/>
  <c r="Y377" i="3"/>
  <c r="O378" i="3"/>
  <c r="P378" i="3"/>
  <c r="Q378" i="3"/>
  <c r="R378" i="3"/>
  <c r="S378" i="3"/>
  <c r="T378" i="3"/>
  <c r="U378" i="3"/>
  <c r="V378" i="3"/>
  <c r="I378" i="4" s="1"/>
  <c r="W378" i="3"/>
  <c r="X378" i="3"/>
  <c r="Y378" i="3"/>
  <c r="O379" i="3"/>
  <c r="P379" i="3"/>
  <c r="Q379" i="3"/>
  <c r="R379" i="3"/>
  <c r="S379" i="3"/>
  <c r="T379" i="3"/>
  <c r="U379" i="3"/>
  <c r="V379" i="3"/>
  <c r="I379" i="4" s="1"/>
  <c r="W379" i="3"/>
  <c r="X379" i="3"/>
  <c r="Y379" i="3"/>
  <c r="O380" i="3"/>
  <c r="P380" i="3"/>
  <c r="Q380" i="3"/>
  <c r="R380" i="3"/>
  <c r="S380" i="3"/>
  <c r="T380" i="3"/>
  <c r="U380" i="3"/>
  <c r="V380" i="3"/>
  <c r="I380" i="4" s="1"/>
  <c r="W380" i="3"/>
  <c r="X380" i="3"/>
  <c r="Y380" i="3"/>
  <c r="O381" i="3"/>
  <c r="P381" i="3"/>
  <c r="Q381" i="3"/>
  <c r="R381" i="3"/>
  <c r="S381" i="3"/>
  <c r="T381" i="3"/>
  <c r="U381" i="3"/>
  <c r="V381" i="3"/>
  <c r="I381" i="4" s="1"/>
  <c r="W381" i="3"/>
  <c r="X381" i="3"/>
  <c r="Y381" i="3"/>
  <c r="O382" i="3"/>
  <c r="P382" i="3"/>
  <c r="Q382" i="3"/>
  <c r="R382" i="3"/>
  <c r="S382" i="3"/>
  <c r="T382" i="3"/>
  <c r="U382" i="3"/>
  <c r="V382" i="3"/>
  <c r="I382" i="4" s="1"/>
  <c r="W382" i="3"/>
  <c r="X382" i="3"/>
  <c r="Y382" i="3"/>
  <c r="O383" i="3"/>
  <c r="P383" i="3"/>
  <c r="Q383" i="3"/>
  <c r="R383" i="3"/>
  <c r="S383" i="3"/>
  <c r="T383" i="3"/>
  <c r="U383" i="3"/>
  <c r="V383" i="3"/>
  <c r="I383" i="4" s="1"/>
  <c r="W383" i="3"/>
  <c r="X383" i="3"/>
  <c r="Y383" i="3"/>
  <c r="O384" i="3"/>
  <c r="P384" i="3"/>
  <c r="Q384" i="3"/>
  <c r="R384" i="3"/>
  <c r="S384" i="3"/>
  <c r="T384" i="3"/>
  <c r="U384" i="3"/>
  <c r="V384" i="3"/>
  <c r="I384" i="4" s="1"/>
  <c r="W384" i="3"/>
  <c r="X384" i="3"/>
  <c r="Y384" i="3"/>
  <c r="O385" i="3"/>
  <c r="P385" i="3"/>
  <c r="Q385" i="3"/>
  <c r="R385" i="3"/>
  <c r="S385" i="3"/>
  <c r="T385" i="3"/>
  <c r="U385" i="3"/>
  <c r="V385" i="3"/>
  <c r="I385" i="4" s="1"/>
  <c r="W385" i="3"/>
  <c r="X385" i="3"/>
  <c r="Y385" i="3"/>
  <c r="O386" i="3"/>
  <c r="P386" i="3"/>
  <c r="Q386" i="3"/>
  <c r="R386" i="3"/>
  <c r="S386" i="3"/>
  <c r="T386" i="3"/>
  <c r="U386" i="3"/>
  <c r="V386" i="3"/>
  <c r="I386" i="4" s="1"/>
  <c r="W386" i="3"/>
  <c r="X386" i="3"/>
  <c r="Y386" i="3"/>
  <c r="O387" i="3"/>
  <c r="P387" i="3"/>
  <c r="Q387" i="3"/>
  <c r="R387" i="3"/>
  <c r="S387" i="3"/>
  <c r="T387" i="3"/>
  <c r="U387" i="3"/>
  <c r="V387" i="3"/>
  <c r="I387" i="4" s="1"/>
  <c r="W387" i="3"/>
  <c r="X387" i="3"/>
  <c r="Y387" i="3"/>
  <c r="O388" i="3"/>
  <c r="P388" i="3"/>
  <c r="Q388" i="3"/>
  <c r="R388" i="3"/>
  <c r="S388" i="3"/>
  <c r="T388" i="3"/>
  <c r="U388" i="3"/>
  <c r="V388" i="3"/>
  <c r="I388" i="4" s="1"/>
  <c r="W388" i="3"/>
  <c r="X388" i="3"/>
  <c r="Y388" i="3"/>
  <c r="O389" i="3"/>
  <c r="P389" i="3"/>
  <c r="Q389" i="3"/>
  <c r="R389" i="3"/>
  <c r="S389" i="3"/>
  <c r="T389" i="3"/>
  <c r="U389" i="3"/>
  <c r="V389" i="3"/>
  <c r="I389" i="4" s="1"/>
  <c r="W389" i="3"/>
  <c r="X389" i="3"/>
  <c r="Y389" i="3"/>
  <c r="O390" i="3"/>
  <c r="P390" i="3"/>
  <c r="Q390" i="3"/>
  <c r="R390" i="3"/>
  <c r="S390" i="3"/>
  <c r="T390" i="3"/>
  <c r="U390" i="3"/>
  <c r="V390" i="3"/>
  <c r="I390" i="4" s="1"/>
  <c r="W390" i="3"/>
  <c r="X390" i="3"/>
  <c r="Y390" i="3"/>
  <c r="O391" i="3"/>
  <c r="P391" i="3"/>
  <c r="Q391" i="3"/>
  <c r="R391" i="3"/>
  <c r="S391" i="3"/>
  <c r="T391" i="3"/>
  <c r="U391" i="3"/>
  <c r="V391" i="3"/>
  <c r="I391" i="4" s="1"/>
  <c r="W391" i="3"/>
  <c r="X391" i="3"/>
  <c r="Y391" i="3"/>
  <c r="O392" i="3"/>
  <c r="P392" i="3"/>
  <c r="Q392" i="3"/>
  <c r="R392" i="3"/>
  <c r="S392" i="3"/>
  <c r="T392" i="3"/>
  <c r="U392" i="3"/>
  <c r="V392" i="3"/>
  <c r="I392" i="4" s="1"/>
  <c r="W392" i="3"/>
  <c r="X392" i="3"/>
  <c r="Y392" i="3"/>
  <c r="O393" i="3"/>
  <c r="P393" i="3"/>
  <c r="Q393" i="3"/>
  <c r="R393" i="3"/>
  <c r="S393" i="3"/>
  <c r="T393" i="3"/>
  <c r="U393" i="3"/>
  <c r="V393" i="3"/>
  <c r="I393" i="4" s="1"/>
  <c r="W393" i="3"/>
  <c r="X393" i="3"/>
  <c r="Y393" i="3"/>
  <c r="O394" i="3"/>
  <c r="P394" i="3"/>
  <c r="Q394" i="3"/>
  <c r="R394" i="3"/>
  <c r="S394" i="3"/>
  <c r="T394" i="3"/>
  <c r="U394" i="3"/>
  <c r="V394" i="3"/>
  <c r="I394" i="4" s="1"/>
  <c r="W394" i="3"/>
  <c r="X394" i="3"/>
  <c r="Y394" i="3"/>
  <c r="O395" i="3"/>
  <c r="P395" i="3"/>
  <c r="Q395" i="3"/>
  <c r="R395" i="3"/>
  <c r="S395" i="3"/>
  <c r="T395" i="3"/>
  <c r="U395" i="3"/>
  <c r="V395" i="3"/>
  <c r="I395" i="4" s="1"/>
  <c r="W395" i="3"/>
  <c r="X395" i="3"/>
  <c r="Y395" i="3"/>
  <c r="O396" i="3"/>
  <c r="P396" i="3"/>
  <c r="Q396" i="3"/>
  <c r="R396" i="3"/>
  <c r="S396" i="3"/>
  <c r="T396" i="3"/>
  <c r="U396" i="3"/>
  <c r="V396" i="3"/>
  <c r="I396" i="4" s="1"/>
  <c r="W396" i="3"/>
  <c r="X396" i="3"/>
  <c r="Y396" i="3"/>
  <c r="O397" i="3"/>
  <c r="P397" i="3"/>
  <c r="Q397" i="3"/>
  <c r="R397" i="3"/>
  <c r="S397" i="3"/>
  <c r="T397" i="3"/>
  <c r="U397" i="3"/>
  <c r="V397" i="3"/>
  <c r="I397" i="4" s="1"/>
  <c r="W397" i="3"/>
  <c r="X397" i="3"/>
  <c r="Y397" i="3"/>
  <c r="O398" i="3"/>
  <c r="P398" i="3"/>
  <c r="Q398" i="3"/>
  <c r="R398" i="3"/>
  <c r="S398" i="3"/>
  <c r="T398" i="3"/>
  <c r="U398" i="3"/>
  <c r="V398" i="3"/>
  <c r="I398" i="4" s="1"/>
  <c r="W398" i="3"/>
  <c r="X398" i="3"/>
  <c r="Y398" i="3"/>
  <c r="O399" i="3"/>
  <c r="P399" i="3"/>
  <c r="Q399" i="3"/>
  <c r="R399" i="3"/>
  <c r="S399" i="3"/>
  <c r="T399" i="3"/>
  <c r="U399" i="3"/>
  <c r="V399" i="3"/>
  <c r="I399" i="4" s="1"/>
  <c r="W399" i="3"/>
  <c r="X399" i="3"/>
  <c r="Y399" i="3"/>
  <c r="O400" i="3"/>
  <c r="P400" i="3"/>
  <c r="Q400" i="3"/>
  <c r="R400" i="3"/>
  <c r="S400" i="3"/>
  <c r="T400" i="3"/>
  <c r="U400" i="3"/>
  <c r="V400" i="3"/>
  <c r="I400" i="4" s="1"/>
  <c r="W400" i="3"/>
  <c r="X400" i="3"/>
  <c r="Y400" i="3"/>
  <c r="O401" i="3"/>
  <c r="P401" i="3"/>
  <c r="Q401" i="3"/>
  <c r="R401" i="3"/>
  <c r="S401" i="3"/>
  <c r="T401" i="3"/>
  <c r="U401" i="3"/>
  <c r="V401" i="3"/>
  <c r="I401" i="4" s="1"/>
  <c r="W401" i="3"/>
  <c r="X401" i="3"/>
  <c r="Y401" i="3"/>
  <c r="O402" i="3"/>
  <c r="P402" i="3"/>
  <c r="Q402" i="3"/>
  <c r="R402" i="3"/>
  <c r="S402" i="3"/>
  <c r="T402" i="3"/>
  <c r="U402" i="3"/>
  <c r="V402" i="3"/>
  <c r="I402" i="4" s="1"/>
  <c r="W402" i="3"/>
  <c r="X402" i="3"/>
  <c r="Y402" i="3"/>
  <c r="O403" i="3"/>
  <c r="P403" i="3"/>
  <c r="Q403" i="3"/>
  <c r="R403" i="3"/>
  <c r="S403" i="3"/>
  <c r="T403" i="3"/>
  <c r="U403" i="3"/>
  <c r="V403" i="3"/>
  <c r="I403" i="4" s="1"/>
  <c r="W403" i="3"/>
  <c r="X403" i="3"/>
  <c r="Y403" i="3"/>
  <c r="O404" i="3"/>
  <c r="P404" i="3"/>
  <c r="Q404" i="3"/>
  <c r="R404" i="3"/>
  <c r="S404" i="3"/>
  <c r="T404" i="3"/>
  <c r="U404" i="3"/>
  <c r="V404" i="3"/>
  <c r="I404" i="4" s="1"/>
  <c r="W404" i="3"/>
  <c r="X404" i="3"/>
  <c r="Y404" i="3"/>
  <c r="O405" i="3"/>
  <c r="P405" i="3"/>
  <c r="Q405" i="3"/>
  <c r="R405" i="3"/>
  <c r="S405" i="3"/>
  <c r="T405" i="3"/>
  <c r="U405" i="3"/>
  <c r="V405" i="3"/>
  <c r="I405" i="4" s="1"/>
  <c r="W405" i="3"/>
  <c r="X405" i="3"/>
  <c r="Y405" i="3"/>
  <c r="O406" i="3"/>
  <c r="P406" i="3"/>
  <c r="Q406" i="3"/>
  <c r="R406" i="3"/>
  <c r="S406" i="3"/>
  <c r="T406" i="3"/>
  <c r="U406" i="3"/>
  <c r="V406" i="3"/>
  <c r="I406" i="4" s="1"/>
  <c r="W406" i="3"/>
  <c r="X406" i="3"/>
  <c r="Y406" i="3"/>
  <c r="O407" i="3"/>
  <c r="P407" i="3"/>
  <c r="Q407" i="3"/>
  <c r="R407" i="3"/>
  <c r="S407" i="3"/>
  <c r="T407" i="3"/>
  <c r="U407" i="3"/>
  <c r="V407" i="3"/>
  <c r="I407" i="4" s="1"/>
  <c r="W407" i="3"/>
  <c r="X407" i="3"/>
  <c r="Y407" i="3"/>
  <c r="O408" i="3"/>
  <c r="P408" i="3"/>
  <c r="Q408" i="3"/>
  <c r="R408" i="3"/>
  <c r="S408" i="3"/>
  <c r="T408" i="3"/>
  <c r="U408" i="3"/>
  <c r="V408" i="3"/>
  <c r="I408" i="4" s="1"/>
  <c r="W408" i="3"/>
  <c r="X408" i="3"/>
  <c r="Y408" i="3"/>
  <c r="O409" i="3"/>
  <c r="P409" i="3"/>
  <c r="Q409" i="3"/>
  <c r="R409" i="3"/>
  <c r="S409" i="3"/>
  <c r="T409" i="3"/>
  <c r="U409" i="3"/>
  <c r="V409" i="3"/>
  <c r="I409" i="4" s="1"/>
  <c r="W409" i="3"/>
  <c r="X409" i="3"/>
  <c r="Y409" i="3"/>
  <c r="O410" i="3"/>
  <c r="P410" i="3"/>
  <c r="Q410" i="3"/>
  <c r="R410" i="3"/>
  <c r="S410" i="3"/>
  <c r="T410" i="3"/>
  <c r="U410" i="3"/>
  <c r="V410" i="3"/>
  <c r="I410" i="4" s="1"/>
  <c r="W410" i="3"/>
  <c r="X410" i="3"/>
  <c r="Y410" i="3"/>
  <c r="O411" i="3"/>
  <c r="P411" i="3"/>
  <c r="Q411" i="3"/>
  <c r="R411" i="3"/>
  <c r="S411" i="3"/>
  <c r="T411" i="3"/>
  <c r="U411" i="3"/>
  <c r="V411" i="3"/>
  <c r="I411" i="4" s="1"/>
  <c r="W411" i="3"/>
  <c r="X411" i="3"/>
  <c r="Y411" i="3"/>
  <c r="O412" i="3"/>
  <c r="P412" i="3"/>
  <c r="Q412" i="3"/>
  <c r="R412" i="3"/>
  <c r="S412" i="3"/>
  <c r="T412" i="3"/>
  <c r="U412" i="3"/>
  <c r="V412" i="3"/>
  <c r="I412" i="4" s="1"/>
  <c r="W412" i="3"/>
  <c r="X412" i="3"/>
  <c r="Y412" i="3"/>
  <c r="O413" i="3"/>
  <c r="P413" i="3"/>
  <c r="Q413" i="3"/>
  <c r="R413" i="3"/>
  <c r="S413" i="3"/>
  <c r="T413" i="3"/>
  <c r="U413" i="3"/>
  <c r="V413" i="3"/>
  <c r="I413" i="4" s="1"/>
  <c r="W413" i="3"/>
  <c r="X413" i="3"/>
  <c r="Y413" i="3"/>
  <c r="O414" i="3"/>
  <c r="P414" i="3"/>
  <c r="Q414" i="3"/>
  <c r="R414" i="3"/>
  <c r="S414" i="3"/>
  <c r="T414" i="3"/>
  <c r="U414" i="3"/>
  <c r="V414" i="3"/>
  <c r="I414" i="4" s="1"/>
  <c r="W414" i="3"/>
  <c r="X414" i="3"/>
  <c r="Y414" i="3"/>
  <c r="O415" i="3"/>
  <c r="P415" i="3"/>
  <c r="Q415" i="3"/>
  <c r="R415" i="3"/>
  <c r="S415" i="3"/>
  <c r="T415" i="3"/>
  <c r="U415" i="3"/>
  <c r="V415" i="3"/>
  <c r="I415" i="4" s="1"/>
  <c r="W415" i="3"/>
  <c r="X415" i="3"/>
  <c r="Y415" i="3"/>
  <c r="O416" i="3"/>
  <c r="P416" i="3"/>
  <c r="Q416" i="3"/>
  <c r="R416" i="3"/>
  <c r="S416" i="3"/>
  <c r="T416" i="3"/>
  <c r="U416" i="3"/>
  <c r="V416" i="3"/>
  <c r="I416" i="4" s="1"/>
  <c r="W416" i="3"/>
  <c r="X416" i="3"/>
  <c r="Y416" i="3"/>
  <c r="O417" i="3"/>
  <c r="P417" i="3"/>
  <c r="Q417" i="3"/>
  <c r="R417" i="3"/>
  <c r="S417" i="3"/>
  <c r="T417" i="3"/>
  <c r="U417" i="3"/>
  <c r="V417" i="3"/>
  <c r="I417" i="4" s="1"/>
  <c r="W417" i="3"/>
  <c r="X417" i="3"/>
  <c r="Y417" i="3"/>
  <c r="O418" i="3"/>
  <c r="P418" i="3"/>
  <c r="Q418" i="3"/>
  <c r="R418" i="3"/>
  <c r="S418" i="3"/>
  <c r="T418" i="3"/>
  <c r="U418" i="3"/>
  <c r="V418" i="3"/>
  <c r="I418" i="4" s="1"/>
  <c r="W418" i="3"/>
  <c r="X418" i="3"/>
  <c r="Y418" i="3"/>
  <c r="O419" i="3"/>
  <c r="P419" i="3"/>
  <c r="Q419" i="3"/>
  <c r="R419" i="3"/>
  <c r="S419" i="3"/>
  <c r="T419" i="3"/>
  <c r="U419" i="3"/>
  <c r="V419" i="3"/>
  <c r="I419" i="4" s="1"/>
  <c r="W419" i="3"/>
  <c r="X419" i="3"/>
  <c r="Y419" i="3"/>
  <c r="O420" i="3"/>
  <c r="P420" i="3"/>
  <c r="Q420" i="3"/>
  <c r="R420" i="3"/>
  <c r="S420" i="3"/>
  <c r="T420" i="3"/>
  <c r="U420" i="3"/>
  <c r="V420" i="3"/>
  <c r="I420" i="4" s="1"/>
  <c r="W420" i="3"/>
  <c r="X420" i="3"/>
  <c r="Y420" i="3"/>
  <c r="O421" i="3"/>
  <c r="P421" i="3"/>
  <c r="Q421" i="3"/>
  <c r="R421" i="3"/>
  <c r="S421" i="3"/>
  <c r="T421" i="3"/>
  <c r="U421" i="3"/>
  <c r="V421" i="3"/>
  <c r="I421" i="4" s="1"/>
  <c r="W421" i="3"/>
  <c r="X421" i="3"/>
  <c r="Y421" i="3"/>
  <c r="O422" i="3"/>
  <c r="P422" i="3"/>
  <c r="Q422" i="3"/>
  <c r="R422" i="3"/>
  <c r="S422" i="3"/>
  <c r="T422" i="3"/>
  <c r="U422" i="3"/>
  <c r="V422" i="3"/>
  <c r="I422" i="4" s="1"/>
  <c r="W422" i="3"/>
  <c r="X422" i="3"/>
  <c r="Y422" i="3"/>
  <c r="O423" i="3"/>
  <c r="P423" i="3"/>
  <c r="Q423" i="3"/>
  <c r="R423" i="3"/>
  <c r="S423" i="3"/>
  <c r="T423" i="3"/>
  <c r="U423" i="3"/>
  <c r="V423" i="3"/>
  <c r="I423" i="4" s="1"/>
  <c r="W423" i="3"/>
  <c r="X423" i="3"/>
  <c r="Y423" i="3"/>
  <c r="O424" i="3"/>
  <c r="P424" i="3"/>
  <c r="Q424" i="3"/>
  <c r="R424" i="3"/>
  <c r="S424" i="3"/>
  <c r="T424" i="3"/>
  <c r="U424" i="3"/>
  <c r="V424" i="3"/>
  <c r="I424" i="4" s="1"/>
  <c r="W424" i="3"/>
  <c r="X424" i="3"/>
  <c r="Y424" i="3"/>
  <c r="O425" i="3"/>
  <c r="P425" i="3"/>
  <c r="Q425" i="3"/>
  <c r="R425" i="3"/>
  <c r="S425" i="3"/>
  <c r="T425" i="3"/>
  <c r="U425" i="3"/>
  <c r="V425" i="3"/>
  <c r="I425" i="4" s="1"/>
  <c r="W425" i="3"/>
  <c r="X425" i="3"/>
  <c r="Y425" i="3"/>
  <c r="O426" i="3"/>
  <c r="P426" i="3"/>
  <c r="Q426" i="3"/>
  <c r="R426" i="3"/>
  <c r="S426" i="3"/>
  <c r="T426" i="3"/>
  <c r="U426" i="3"/>
  <c r="V426" i="3"/>
  <c r="I426" i="4" s="1"/>
  <c r="W426" i="3"/>
  <c r="X426" i="3"/>
  <c r="Y426" i="3"/>
  <c r="O427" i="3"/>
  <c r="P427" i="3"/>
  <c r="Q427" i="3"/>
  <c r="R427" i="3"/>
  <c r="S427" i="3"/>
  <c r="T427" i="3"/>
  <c r="U427" i="3"/>
  <c r="V427" i="3"/>
  <c r="I427" i="4" s="1"/>
  <c r="W427" i="3"/>
  <c r="X427" i="3"/>
  <c r="Y427" i="3"/>
  <c r="O428" i="3"/>
  <c r="P428" i="3"/>
  <c r="Q428" i="3"/>
  <c r="R428" i="3"/>
  <c r="S428" i="3"/>
  <c r="T428" i="3"/>
  <c r="U428" i="3"/>
  <c r="V428" i="3"/>
  <c r="I428" i="4" s="1"/>
  <c r="W428" i="3"/>
  <c r="X428" i="3"/>
  <c r="Y428" i="3"/>
  <c r="O429" i="3"/>
  <c r="P429" i="3"/>
  <c r="Q429" i="3"/>
  <c r="R429" i="3"/>
  <c r="S429" i="3"/>
  <c r="T429" i="3"/>
  <c r="U429" i="3"/>
  <c r="V429" i="3"/>
  <c r="I429" i="4" s="1"/>
  <c r="W429" i="3"/>
  <c r="X429" i="3"/>
  <c r="Y429" i="3"/>
  <c r="O430" i="3"/>
  <c r="P430" i="3"/>
  <c r="Q430" i="3"/>
  <c r="R430" i="3"/>
  <c r="S430" i="3"/>
  <c r="T430" i="3"/>
  <c r="U430" i="3"/>
  <c r="V430" i="3"/>
  <c r="I430" i="4" s="1"/>
  <c r="W430" i="3"/>
  <c r="X430" i="3"/>
  <c r="Y430" i="3"/>
  <c r="O431" i="3"/>
  <c r="P431" i="3"/>
  <c r="Q431" i="3"/>
  <c r="R431" i="3"/>
  <c r="S431" i="3"/>
  <c r="T431" i="3"/>
  <c r="U431" i="3"/>
  <c r="V431" i="3"/>
  <c r="I431" i="4" s="1"/>
  <c r="W431" i="3"/>
  <c r="X431" i="3"/>
  <c r="Y431" i="3"/>
  <c r="O432" i="3"/>
  <c r="P432" i="3"/>
  <c r="Q432" i="3"/>
  <c r="R432" i="3"/>
  <c r="S432" i="3"/>
  <c r="T432" i="3"/>
  <c r="U432" i="3"/>
  <c r="V432" i="3"/>
  <c r="I432" i="4" s="1"/>
  <c r="W432" i="3"/>
  <c r="X432" i="3"/>
  <c r="Y432" i="3"/>
  <c r="O433" i="3"/>
  <c r="P433" i="3"/>
  <c r="Q433" i="3"/>
  <c r="R433" i="3"/>
  <c r="S433" i="3"/>
  <c r="T433" i="3"/>
  <c r="U433" i="3"/>
  <c r="V433" i="3"/>
  <c r="I433" i="4" s="1"/>
  <c r="W433" i="3"/>
  <c r="X433" i="3"/>
  <c r="Y433" i="3"/>
  <c r="O434" i="3"/>
  <c r="P434" i="3"/>
  <c r="Q434" i="3"/>
  <c r="R434" i="3"/>
  <c r="S434" i="3"/>
  <c r="T434" i="3"/>
  <c r="U434" i="3"/>
  <c r="V434" i="3"/>
  <c r="I434" i="4" s="1"/>
  <c r="W434" i="3"/>
  <c r="X434" i="3"/>
  <c r="Y434" i="3"/>
  <c r="O435" i="3"/>
  <c r="P435" i="3"/>
  <c r="Q435" i="3"/>
  <c r="R435" i="3"/>
  <c r="S435" i="3"/>
  <c r="T435" i="3"/>
  <c r="U435" i="3"/>
  <c r="V435" i="3"/>
  <c r="I435" i="4" s="1"/>
  <c r="W435" i="3"/>
  <c r="X435" i="3"/>
  <c r="Y435" i="3"/>
  <c r="O436" i="3"/>
  <c r="P436" i="3"/>
  <c r="Q436" i="3"/>
  <c r="R436" i="3"/>
  <c r="S436" i="3"/>
  <c r="T436" i="3"/>
  <c r="U436" i="3"/>
  <c r="V436" i="3"/>
  <c r="I436" i="4" s="1"/>
  <c r="W436" i="3"/>
  <c r="X436" i="3"/>
  <c r="Y436" i="3"/>
  <c r="O437" i="3"/>
  <c r="P437" i="3"/>
  <c r="Q437" i="3"/>
  <c r="R437" i="3"/>
  <c r="S437" i="3"/>
  <c r="T437" i="3"/>
  <c r="U437" i="3"/>
  <c r="V437" i="3"/>
  <c r="I437" i="4" s="1"/>
  <c r="W437" i="3"/>
  <c r="X437" i="3"/>
  <c r="Y437" i="3"/>
  <c r="O438" i="3"/>
  <c r="P438" i="3"/>
  <c r="Q438" i="3"/>
  <c r="R438" i="3"/>
  <c r="S438" i="3"/>
  <c r="T438" i="3"/>
  <c r="U438" i="3"/>
  <c r="V438" i="3"/>
  <c r="I438" i="4" s="1"/>
  <c r="W438" i="3"/>
  <c r="X438" i="3"/>
  <c r="Y438" i="3"/>
  <c r="O439" i="3"/>
  <c r="P439" i="3"/>
  <c r="Q439" i="3"/>
  <c r="R439" i="3"/>
  <c r="S439" i="3"/>
  <c r="T439" i="3"/>
  <c r="U439" i="3"/>
  <c r="V439" i="3"/>
  <c r="I439" i="4" s="1"/>
  <c r="W439" i="3"/>
  <c r="X439" i="3"/>
  <c r="Y439" i="3"/>
  <c r="O440" i="3"/>
  <c r="P440" i="3"/>
  <c r="Q440" i="3"/>
  <c r="R440" i="3"/>
  <c r="S440" i="3"/>
  <c r="T440" i="3"/>
  <c r="U440" i="3"/>
  <c r="V440" i="3"/>
  <c r="I440" i="4" s="1"/>
  <c r="W440" i="3"/>
  <c r="X440" i="3"/>
  <c r="Y440" i="3"/>
  <c r="O441" i="3"/>
  <c r="P441" i="3"/>
  <c r="Q441" i="3"/>
  <c r="R441" i="3"/>
  <c r="S441" i="3"/>
  <c r="T441" i="3"/>
  <c r="U441" i="3"/>
  <c r="V441" i="3"/>
  <c r="I441" i="4" s="1"/>
  <c r="W441" i="3"/>
  <c r="X441" i="3"/>
  <c r="Y441" i="3"/>
  <c r="O442" i="3"/>
  <c r="P442" i="3"/>
  <c r="Q442" i="3"/>
  <c r="R442" i="3"/>
  <c r="S442" i="3"/>
  <c r="T442" i="3"/>
  <c r="U442" i="3"/>
  <c r="V442" i="3"/>
  <c r="I442" i="4" s="1"/>
  <c r="W442" i="3"/>
  <c r="X442" i="3"/>
  <c r="Y442" i="3"/>
  <c r="O443" i="3"/>
  <c r="P443" i="3"/>
  <c r="Q443" i="3"/>
  <c r="R443" i="3"/>
  <c r="S443" i="3"/>
  <c r="T443" i="3"/>
  <c r="U443" i="3"/>
  <c r="V443" i="3"/>
  <c r="I443" i="4" s="1"/>
  <c r="W443" i="3"/>
  <c r="X443" i="3"/>
  <c r="Y443" i="3"/>
  <c r="O444" i="3"/>
  <c r="P444" i="3"/>
  <c r="Q444" i="3"/>
  <c r="R444" i="3"/>
  <c r="S444" i="3"/>
  <c r="T444" i="3"/>
  <c r="U444" i="3"/>
  <c r="V444" i="3"/>
  <c r="I444" i="4" s="1"/>
  <c r="W444" i="3"/>
  <c r="X444" i="3"/>
  <c r="Y444" i="3"/>
  <c r="O445" i="3"/>
  <c r="P445" i="3"/>
  <c r="Q445" i="3"/>
  <c r="R445" i="3"/>
  <c r="S445" i="3"/>
  <c r="T445" i="3"/>
  <c r="U445" i="3"/>
  <c r="V445" i="3"/>
  <c r="I445" i="4" s="1"/>
  <c r="W445" i="3"/>
  <c r="X445" i="3"/>
  <c r="Y445" i="3"/>
  <c r="O446" i="3"/>
  <c r="P446" i="3"/>
  <c r="Q446" i="3"/>
  <c r="R446" i="3"/>
  <c r="S446" i="3"/>
  <c r="T446" i="3"/>
  <c r="U446" i="3"/>
  <c r="V446" i="3"/>
  <c r="I446" i="4" s="1"/>
  <c r="W446" i="3"/>
  <c r="X446" i="3"/>
  <c r="Y446" i="3"/>
  <c r="O447" i="3"/>
  <c r="P447" i="3"/>
  <c r="Q447" i="3"/>
  <c r="R447" i="3"/>
  <c r="S447" i="3"/>
  <c r="T447" i="3"/>
  <c r="U447" i="3"/>
  <c r="V447" i="3"/>
  <c r="I447" i="4" s="1"/>
  <c r="W447" i="3"/>
  <c r="X447" i="3"/>
  <c r="Y447" i="3"/>
  <c r="O448" i="3"/>
  <c r="P448" i="3"/>
  <c r="Q448" i="3"/>
  <c r="R448" i="3"/>
  <c r="S448" i="3"/>
  <c r="T448" i="3"/>
  <c r="U448" i="3"/>
  <c r="V448" i="3"/>
  <c r="I448" i="4" s="1"/>
  <c r="W448" i="3"/>
  <c r="X448" i="3"/>
  <c r="Y448" i="3"/>
  <c r="O449" i="3"/>
  <c r="P449" i="3"/>
  <c r="Q449" i="3"/>
  <c r="R449" i="3"/>
  <c r="S449" i="3"/>
  <c r="T449" i="3"/>
  <c r="U449" i="3"/>
  <c r="V449" i="3"/>
  <c r="I449" i="4" s="1"/>
  <c r="W449" i="3"/>
  <c r="X449" i="3"/>
  <c r="Y449" i="3"/>
  <c r="O450" i="3"/>
  <c r="P450" i="3"/>
  <c r="Q450" i="3"/>
  <c r="R450" i="3"/>
  <c r="S450" i="3"/>
  <c r="T450" i="3"/>
  <c r="U450" i="3"/>
  <c r="V450" i="3"/>
  <c r="I450" i="4" s="1"/>
  <c r="W450" i="3"/>
  <c r="X450" i="3"/>
  <c r="Y450" i="3"/>
  <c r="O451" i="3"/>
  <c r="P451" i="3"/>
  <c r="Q451" i="3"/>
  <c r="R451" i="3"/>
  <c r="S451" i="3"/>
  <c r="T451" i="3"/>
  <c r="U451" i="3"/>
  <c r="V451" i="3"/>
  <c r="I451" i="4" s="1"/>
  <c r="W451" i="3"/>
  <c r="X451" i="3"/>
  <c r="Y451" i="3"/>
  <c r="O452" i="3"/>
  <c r="P452" i="3"/>
  <c r="Q452" i="3"/>
  <c r="R452" i="3"/>
  <c r="S452" i="3"/>
  <c r="T452" i="3"/>
  <c r="U452" i="3"/>
  <c r="V452" i="3"/>
  <c r="I452" i="4" s="1"/>
  <c r="W452" i="3"/>
  <c r="X452" i="3"/>
  <c r="Y452" i="3"/>
  <c r="O453" i="3"/>
  <c r="P453" i="3"/>
  <c r="Q453" i="3"/>
  <c r="R453" i="3"/>
  <c r="S453" i="3"/>
  <c r="T453" i="3"/>
  <c r="U453" i="3"/>
  <c r="V453" i="3"/>
  <c r="I453" i="4" s="1"/>
  <c r="W453" i="3"/>
  <c r="X453" i="3"/>
  <c r="Y453" i="3"/>
  <c r="O454" i="3"/>
  <c r="P454" i="3"/>
  <c r="Q454" i="3"/>
  <c r="R454" i="3"/>
  <c r="S454" i="3"/>
  <c r="T454" i="3"/>
  <c r="U454" i="3"/>
  <c r="V454" i="3"/>
  <c r="I454" i="4" s="1"/>
  <c r="W454" i="3"/>
  <c r="X454" i="3"/>
  <c r="Y454" i="3"/>
  <c r="O455" i="3"/>
  <c r="P455" i="3"/>
  <c r="Q455" i="3"/>
  <c r="R455" i="3"/>
  <c r="S455" i="3"/>
  <c r="T455" i="3"/>
  <c r="U455" i="3"/>
  <c r="V455" i="3"/>
  <c r="I455" i="4" s="1"/>
  <c r="W455" i="3"/>
  <c r="X455" i="3"/>
  <c r="Y455" i="3"/>
  <c r="O456" i="3"/>
  <c r="P456" i="3"/>
  <c r="Q456" i="3"/>
  <c r="R456" i="3"/>
  <c r="S456" i="3"/>
  <c r="T456" i="3"/>
  <c r="U456" i="3"/>
  <c r="V456" i="3"/>
  <c r="I456" i="4" s="1"/>
  <c r="W456" i="3"/>
  <c r="X456" i="3"/>
  <c r="Y456" i="3"/>
  <c r="O457" i="3"/>
  <c r="P457" i="3"/>
  <c r="Q457" i="3"/>
  <c r="R457" i="3"/>
  <c r="S457" i="3"/>
  <c r="T457" i="3"/>
  <c r="U457" i="3"/>
  <c r="V457" i="3"/>
  <c r="I457" i="4" s="1"/>
  <c r="W457" i="3"/>
  <c r="X457" i="3"/>
  <c r="Y457" i="3"/>
  <c r="O458" i="3"/>
  <c r="P458" i="3"/>
  <c r="Q458" i="3"/>
  <c r="R458" i="3"/>
  <c r="S458" i="3"/>
  <c r="T458" i="3"/>
  <c r="U458" i="3"/>
  <c r="V458" i="3"/>
  <c r="I458" i="4" s="1"/>
  <c r="W458" i="3"/>
  <c r="X458" i="3"/>
  <c r="Y458" i="3"/>
  <c r="O459" i="3"/>
  <c r="P459" i="3"/>
  <c r="Q459" i="3"/>
  <c r="R459" i="3"/>
  <c r="S459" i="3"/>
  <c r="T459" i="3"/>
  <c r="U459" i="3"/>
  <c r="V459" i="3"/>
  <c r="I459" i="4" s="1"/>
  <c r="W459" i="3"/>
  <c r="X459" i="3"/>
  <c r="Y459" i="3"/>
  <c r="O460" i="3"/>
  <c r="P460" i="3"/>
  <c r="Q460" i="3"/>
  <c r="R460" i="3"/>
  <c r="S460" i="3"/>
  <c r="T460" i="3"/>
  <c r="U460" i="3"/>
  <c r="V460" i="3"/>
  <c r="I460" i="4" s="1"/>
  <c r="W460" i="3"/>
  <c r="X460" i="3"/>
  <c r="Y460" i="3"/>
  <c r="O461" i="3"/>
  <c r="P461" i="3"/>
  <c r="Q461" i="3"/>
  <c r="R461" i="3"/>
  <c r="S461" i="3"/>
  <c r="T461" i="3"/>
  <c r="U461" i="3"/>
  <c r="V461" i="3"/>
  <c r="I461" i="4" s="1"/>
  <c r="W461" i="3"/>
  <c r="X461" i="3"/>
  <c r="Y461" i="3"/>
  <c r="O462" i="3"/>
  <c r="P462" i="3"/>
  <c r="Q462" i="3"/>
  <c r="R462" i="3"/>
  <c r="S462" i="3"/>
  <c r="T462" i="3"/>
  <c r="U462" i="3"/>
  <c r="V462" i="3"/>
  <c r="I462" i="4" s="1"/>
  <c r="W462" i="3"/>
  <c r="X462" i="3"/>
  <c r="Y462" i="3"/>
  <c r="O463" i="3"/>
  <c r="P463" i="3"/>
  <c r="Q463" i="3"/>
  <c r="R463" i="3"/>
  <c r="S463" i="3"/>
  <c r="T463" i="3"/>
  <c r="U463" i="3"/>
  <c r="V463" i="3"/>
  <c r="I463" i="4" s="1"/>
  <c r="W463" i="3"/>
  <c r="X463" i="3"/>
  <c r="Y463" i="3"/>
  <c r="O464" i="3"/>
  <c r="P464" i="3"/>
  <c r="Q464" i="3"/>
  <c r="R464" i="3"/>
  <c r="S464" i="3"/>
  <c r="T464" i="3"/>
  <c r="U464" i="3"/>
  <c r="V464" i="3"/>
  <c r="I464" i="4" s="1"/>
  <c r="W464" i="3"/>
  <c r="X464" i="3"/>
  <c r="Y464" i="3"/>
  <c r="O465" i="3"/>
  <c r="P465" i="3"/>
  <c r="Q465" i="3"/>
  <c r="R465" i="3"/>
  <c r="S465" i="3"/>
  <c r="T465" i="3"/>
  <c r="U465" i="3"/>
  <c r="V465" i="3"/>
  <c r="I465" i="4" s="1"/>
  <c r="W465" i="3"/>
  <c r="X465" i="3"/>
  <c r="Y465" i="3"/>
  <c r="O466" i="3"/>
  <c r="P466" i="3"/>
  <c r="Q466" i="3"/>
  <c r="R466" i="3"/>
  <c r="S466" i="3"/>
  <c r="T466" i="3"/>
  <c r="U466" i="3"/>
  <c r="V466" i="3"/>
  <c r="I466" i="4" s="1"/>
  <c r="W466" i="3"/>
  <c r="X466" i="3"/>
  <c r="Y466" i="3"/>
  <c r="O467" i="3"/>
  <c r="P467" i="3"/>
  <c r="Q467" i="3"/>
  <c r="R467" i="3"/>
  <c r="S467" i="3"/>
  <c r="T467" i="3"/>
  <c r="U467" i="3"/>
  <c r="V467" i="3"/>
  <c r="I467" i="4" s="1"/>
  <c r="W467" i="3"/>
  <c r="X467" i="3"/>
  <c r="Y467" i="3"/>
  <c r="O468" i="3"/>
  <c r="P468" i="3"/>
  <c r="Q468" i="3"/>
  <c r="R468" i="3"/>
  <c r="S468" i="3"/>
  <c r="T468" i="3"/>
  <c r="U468" i="3"/>
  <c r="V468" i="3"/>
  <c r="I468" i="4" s="1"/>
  <c r="W468" i="3"/>
  <c r="X468" i="3"/>
  <c r="Y468" i="3"/>
  <c r="O469" i="3"/>
  <c r="P469" i="3"/>
  <c r="Q469" i="3"/>
  <c r="R469" i="3"/>
  <c r="S469" i="3"/>
  <c r="T469" i="3"/>
  <c r="U469" i="3"/>
  <c r="V469" i="3"/>
  <c r="I469" i="4" s="1"/>
  <c r="W469" i="3"/>
  <c r="X469" i="3"/>
  <c r="Y469" i="3"/>
  <c r="O470" i="3"/>
  <c r="P470" i="3"/>
  <c r="Q470" i="3"/>
  <c r="R470" i="3"/>
  <c r="S470" i="3"/>
  <c r="T470" i="3"/>
  <c r="U470" i="3"/>
  <c r="V470" i="3"/>
  <c r="I470" i="4" s="1"/>
  <c r="W470" i="3"/>
  <c r="X470" i="3"/>
  <c r="Y470" i="3"/>
  <c r="O471" i="3"/>
  <c r="P471" i="3"/>
  <c r="Q471" i="3"/>
  <c r="R471" i="3"/>
  <c r="S471" i="3"/>
  <c r="T471" i="3"/>
  <c r="U471" i="3"/>
  <c r="V471" i="3"/>
  <c r="I471" i="4" s="1"/>
  <c r="W471" i="3"/>
  <c r="X471" i="3"/>
  <c r="Y471" i="3"/>
  <c r="O472" i="3"/>
  <c r="P472" i="3"/>
  <c r="Q472" i="3"/>
  <c r="R472" i="3"/>
  <c r="S472" i="3"/>
  <c r="T472" i="3"/>
  <c r="U472" i="3"/>
  <c r="V472" i="3"/>
  <c r="I472" i="4" s="1"/>
  <c r="W472" i="3"/>
  <c r="X472" i="3"/>
  <c r="Y472" i="3"/>
  <c r="O473" i="3"/>
  <c r="P473" i="3"/>
  <c r="Q473" i="3"/>
  <c r="R473" i="3"/>
  <c r="S473" i="3"/>
  <c r="T473" i="3"/>
  <c r="U473" i="3"/>
  <c r="V473" i="3"/>
  <c r="I473" i="4" s="1"/>
  <c r="W473" i="3"/>
  <c r="X473" i="3"/>
  <c r="Y473" i="3"/>
  <c r="O474" i="3"/>
  <c r="P474" i="3"/>
  <c r="Q474" i="3"/>
  <c r="R474" i="3"/>
  <c r="S474" i="3"/>
  <c r="T474" i="3"/>
  <c r="U474" i="3"/>
  <c r="V474" i="3"/>
  <c r="I474" i="4" s="1"/>
  <c r="W474" i="3"/>
  <c r="X474" i="3"/>
  <c r="Y474" i="3"/>
  <c r="O475" i="3"/>
  <c r="P475" i="3"/>
  <c r="Q475" i="3"/>
  <c r="R475" i="3"/>
  <c r="S475" i="3"/>
  <c r="T475" i="3"/>
  <c r="U475" i="3"/>
  <c r="V475" i="3"/>
  <c r="I475" i="4" s="1"/>
  <c r="W475" i="3"/>
  <c r="X475" i="3"/>
  <c r="Y475" i="3"/>
  <c r="O476" i="3"/>
  <c r="P476" i="3"/>
  <c r="Q476" i="3"/>
  <c r="R476" i="3"/>
  <c r="S476" i="3"/>
  <c r="T476" i="3"/>
  <c r="U476" i="3"/>
  <c r="V476" i="3"/>
  <c r="I476" i="4" s="1"/>
  <c r="W476" i="3"/>
  <c r="X476" i="3"/>
  <c r="Y476" i="3"/>
  <c r="O477" i="3"/>
  <c r="P477" i="3"/>
  <c r="Q477" i="3"/>
  <c r="R477" i="3"/>
  <c r="S477" i="3"/>
  <c r="T477" i="3"/>
  <c r="U477" i="3"/>
  <c r="V477" i="3"/>
  <c r="I477" i="4" s="1"/>
  <c r="W477" i="3"/>
  <c r="X477" i="3"/>
  <c r="Y477" i="3"/>
  <c r="O478" i="3"/>
  <c r="P478" i="3"/>
  <c r="Q478" i="3"/>
  <c r="R478" i="3"/>
  <c r="S478" i="3"/>
  <c r="T478" i="3"/>
  <c r="U478" i="3"/>
  <c r="V478" i="3"/>
  <c r="I478" i="4" s="1"/>
  <c r="W478" i="3"/>
  <c r="X478" i="3"/>
  <c r="Y478" i="3"/>
  <c r="O479" i="3"/>
  <c r="P479" i="3"/>
  <c r="Q479" i="3"/>
  <c r="R479" i="3"/>
  <c r="S479" i="3"/>
  <c r="T479" i="3"/>
  <c r="U479" i="3"/>
  <c r="V479" i="3"/>
  <c r="I479" i="4" s="1"/>
  <c r="W479" i="3"/>
  <c r="X479" i="3"/>
  <c r="Y479" i="3"/>
  <c r="O480" i="3"/>
  <c r="P480" i="3"/>
  <c r="Q480" i="3"/>
  <c r="R480" i="3"/>
  <c r="S480" i="3"/>
  <c r="T480" i="3"/>
  <c r="U480" i="3"/>
  <c r="V480" i="3"/>
  <c r="I480" i="4" s="1"/>
  <c r="W480" i="3"/>
  <c r="X480" i="3"/>
  <c r="Y480" i="3"/>
  <c r="O481" i="3"/>
  <c r="P481" i="3"/>
  <c r="Q481" i="3"/>
  <c r="R481" i="3"/>
  <c r="S481" i="3"/>
  <c r="T481" i="3"/>
  <c r="U481" i="3"/>
  <c r="V481" i="3"/>
  <c r="I481" i="4" s="1"/>
  <c r="W481" i="3"/>
  <c r="X481" i="3"/>
  <c r="Y481" i="3"/>
  <c r="O482" i="3"/>
  <c r="P482" i="3"/>
  <c r="Q482" i="3"/>
  <c r="R482" i="3"/>
  <c r="S482" i="3"/>
  <c r="T482" i="3"/>
  <c r="U482" i="3"/>
  <c r="V482" i="3"/>
  <c r="I482" i="4" s="1"/>
  <c r="W482" i="3"/>
  <c r="X482" i="3"/>
  <c r="Y482" i="3"/>
  <c r="O483" i="3"/>
  <c r="P483" i="3"/>
  <c r="Q483" i="3"/>
  <c r="R483" i="3"/>
  <c r="S483" i="3"/>
  <c r="T483" i="3"/>
  <c r="U483" i="3"/>
  <c r="V483" i="3"/>
  <c r="I483" i="4" s="1"/>
  <c r="W483" i="3"/>
  <c r="X483" i="3"/>
  <c r="Y483" i="3"/>
  <c r="O484" i="3"/>
  <c r="P484" i="3"/>
  <c r="Q484" i="3"/>
  <c r="R484" i="3"/>
  <c r="S484" i="3"/>
  <c r="T484" i="3"/>
  <c r="U484" i="3"/>
  <c r="V484" i="3"/>
  <c r="I484" i="4" s="1"/>
  <c r="W484" i="3"/>
  <c r="X484" i="3"/>
  <c r="Y484" i="3"/>
  <c r="O485" i="3"/>
  <c r="P485" i="3"/>
  <c r="Q485" i="3"/>
  <c r="R485" i="3"/>
  <c r="S485" i="3"/>
  <c r="T485" i="3"/>
  <c r="U485" i="3"/>
  <c r="V485" i="3"/>
  <c r="I485" i="4" s="1"/>
  <c r="W485" i="3"/>
  <c r="X485" i="3"/>
  <c r="Y485" i="3"/>
  <c r="O486" i="3"/>
  <c r="P486" i="3"/>
  <c r="Q486" i="3"/>
  <c r="R486" i="3"/>
  <c r="S486" i="3"/>
  <c r="T486" i="3"/>
  <c r="U486" i="3"/>
  <c r="V486" i="3"/>
  <c r="I486" i="4" s="1"/>
  <c r="W486" i="3"/>
  <c r="X486" i="3"/>
  <c r="Y486" i="3"/>
  <c r="O487" i="3"/>
  <c r="P487" i="3"/>
  <c r="Q487" i="3"/>
  <c r="R487" i="3"/>
  <c r="S487" i="3"/>
  <c r="T487" i="3"/>
  <c r="U487" i="3"/>
  <c r="V487" i="3"/>
  <c r="I487" i="4" s="1"/>
  <c r="W487" i="3"/>
  <c r="X487" i="3"/>
  <c r="Y487" i="3"/>
  <c r="O488" i="3"/>
  <c r="P488" i="3"/>
  <c r="Q488" i="3"/>
  <c r="R488" i="3"/>
  <c r="S488" i="3"/>
  <c r="T488" i="3"/>
  <c r="U488" i="3"/>
  <c r="V488" i="3"/>
  <c r="I488" i="4" s="1"/>
  <c r="W488" i="3"/>
  <c r="X488" i="3"/>
  <c r="Y488" i="3"/>
  <c r="O489" i="3"/>
  <c r="P489" i="3"/>
  <c r="Q489" i="3"/>
  <c r="R489" i="3"/>
  <c r="S489" i="3"/>
  <c r="T489" i="3"/>
  <c r="U489" i="3"/>
  <c r="V489" i="3"/>
  <c r="I489" i="4" s="1"/>
  <c r="W489" i="3"/>
  <c r="X489" i="3"/>
  <c r="Y489" i="3"/>
  <c r="O490" i="3"/>
  <c r="P490" i="3"/>
  <c r="Q490" i="3"/>
  <c r="R490" i="3"/>
  <c r="S490" i="3"/>
  <c r="T490" i="3"/>
  <c r="U490" i="3"/>
  <c r="V490" i="3"/>
  <c r="I490" i="4" s="1"/>
  <c r="W490" i="3"/>
  <c r="X490" i="3"/>
  <c r="Y490" i="3"/>
  <c r="O491" i="3"/>
  <c r="P491" i="3"/>
  <c r="Q491" i="3"/>
  <c r="R491" i="3"/>
  <c r="S491" i="3"/>
  <c r="T491" i="3"/>
  <c r="U491" i="3"/>
  <c r="V491" i="3"/>
  <c r="I491" i="4" s="1"/>
  <c r="W491" i="3"/>
  <c r="X491" i="3"/>
  <c r="Y491" i="3"/>
  <c r="O492" i="3"/>
  <c r="P492" i="3"/>
  <c r="Q492" i="3"/>
  <c r="R492" i="3"/>
  <c r="S492" i="3"/>
  <c r="T492" i="3"/>
  <c r="U492" i="3"/>
  <c r="V492" i="3"/>
  <c r="I492" i="4" s="1"/>
  <c r="W492" i="3"/>
  <c r="X492" i="3"/>
  <c r="Y492" i="3"/>
  <c r="O493" i="3"/>
  <c r="P493" i="3"/>
  <c r="Q493" i="3"/>
  <c r="R493" i="3"/>
  <c r="S493" i="3"/>
  <c r="T493" i="3"/>
  <c r="U493" i="3"/>
  <c r="V493" i="3"/>
  <c r="I493" i="4" s="1"/>
  <c r="W493" i="3"/>
  <c r="X493" i="3"/>
  <c r="Y493" i="3"/>
  <c r="O494" i="3"/>
  <c r="P494" i="3"/>
  <c r="Q494" i="3"/>
  <c r="R494" i="3"/>
  <c r="S494" i="3"/>
  <c r="T494" i="3"/>
  <c r="U494" i="3"/>
  <c r="V494" i="3"/>
  <c r="I494" i="4" s="1"/>
  <c r="W494" i="3"/>
  <c r="X494" i="3"/>
  <c r="Y494" i="3"/>
  <c r="O495" i="3"/>
  <c r="P495" i="3"/>
  <c r="Q495" i="3"/>
  <c r="R495" i="3"/>
  <c r="S495" i="3"/>
  <c r="T495" i="3"/>
  <c r="U495" i="3"/>
  <c r="V495" i="3"/>
  <c r="I495" i="4" s="1"/>
  <c r="W495" i="3"/>
  <c r="X495" i="3"/>
  <c r="Y495" i="3"/>
  <c r="O496" i="3"/>
  <c r="P496" i="3"/>
  <c r="Q496" i="3"/>
  <c r="R496" i="3"/>
  <c r="S496" i="3"/>
  <c r="T496" i="3"/>
  <c r="U496" i="3"/>
  <c r="V496" i="3"/>
  <c r="I496" i="4" s="1"/>
  <c r="W496" i="3"/>
  <c r="X496" i="3"/>
  <c r="Y496" i="3"/>
  <c r="O497" i="3"/>
  <c r="P497" i="3"/>
  <c r="Q497" i="3"/>
  <c r="R497" i="3"/>
  <c r="S497" i="3"/>
  <c r="T497" i="3"/>
  <c r="U497" i="3"/>
  <c r="V497" i="3"/>
  <c r="I497" i="4" s="1"/>
  <c r="W497" i="3"/>
  <c r="X497" i="3"/>
  <c r="Y497" i="3"/>
  <c r="O498" i="3"/>
  <c r="P498" i="3"/>
  <c r="Q498" i="3"/>
  <c r="R498" i="3"/>
  <c r="S498" i="3"/>
  <c r="T498" i="3"/>
  <c r="U498" i="3"/>
  <c r="V498" i="3"/>
  <c r="I498" i="4" s="1"/>
  <c r="W498" i="3"/>
  <c r="X498" i="3"/>
  <c r="Y498" i="3"/>
  <c r="O499" i="3"/>
  <c r="P499" i="3"/>
  <c r="Q499" i="3"/>
  <c r="R499" i="3"/>
  <c r="S499" i="3"/>
  <c r="T499" i="3"/>
  <c r="U499" i="3"/>
  <c r="V499" i="3"/>
  <c r="I499" i="4" s="1"/>
  <c r="W499" i="3"/>
  <c r="X499" i="3"/>
  <c r="Y499" i="3"/>
  <c r="O500" i="3"/>
  <c r="P500" i="3"/>
  <c r="Q500" i="3"/>
  <c r="R500" i="3"/>
  <c r="S500" i="3"/>
  <c r="T500" i="3"/>
  <c r="U500" i="3"/>
  <c r="V500" i="3"/>
  <c r="I500" i="4" s="1"/>
  <c r="W500" i="3"/>
  <c r="X500" i="3"/>
  <c r="Y500" i="3"/>
  <c r="O501" i="3"/>
  <c r="P501" i="3"/>
  <c r="Q501" i="3"/>
  <c r="R501" i="3"/>
  <c r="S501" i="3"/>
  <c r="T501" i="3"/>
  <c r="U501" i="3"/>
  <c r="V501" i="3"/>
  <c r="I501" i="4" s="1"/>
  <c r="W501" i="3"/>
  <c r="X501" i="3"/>
  <c r="Y501" i="3"/>
  <c r="O502" i="3"/>
  <c r="P502" i="3"/>
  <c r="Q502" i="3"/>
  <c r="R502" i="3"/>
  <c r="S502" i="3"/>
  <c r="T502" i="3"/>
  <c r="U502" i="3"/>
  <c r="V502" i="3"/>
  <c r="I502" i="4" s="1"/>
  <c r="W502" i="3"/>
  <c r="X502" i="3"/>
  <c r="Y502" i="3"/>
  <c r="O503" i="3"/>
  <c r="P503" i="3"/>
  <c r="Q503" i="3"/>
  <c r="R503" i="3"/>
  <c r="S503" i="3"/>
  <c r="T503" i="3"/>
  <c r="U503" i="3"/>
  <c r="V503" i="3"/>
  <c r="I503" i="4" s="1"/>
  <c r="W503" i="3"/>
  <c r="X503" i="3"/>
  <c r="Y503" i="3"/>
  <c r="O504" i="3"/>
  <c r="P504" i="3"/>
  <c r="Q504" i="3"/>
  <c r="R504" i="3"/>
  <c r="S504" i="3"/>
  <c r="T504" i="3"/>
  <c r="U504" i="3"/>
  <c r="V504" i="3"/>
  <c r="I504" i="4" s="1"/>
  <c r="W504" i="3"/>
  <c r="X504" i="3"/>
  <c r="Y504" i="3"/>
  <c r="O505" i="3"/>
  <c r="P505" i="3"/>
  <c r="Q505" i="3"/>
  <c r="R505" i="3"/>
  <c r="S505" i="3"/>
  <c r="T505" i="3"/>
  <c r="U505" i="3"/>
  <c r="V505" i="3"/>
  <c r="I505" i="4" s="1"/>
  <c r="W505" i="3"/>
  <c r="X505" i="3"/>
  <c r="Y505" i="3"/>
  <c r="O506" i="3"/>
  <c r="P506" i="3"/>
  <c r="Q506" i="3"/>
  <c r="R506" i="3"/>
  <c r="S506" i="3"/>
  <c r="T506" i="3"/>
  <c r="U506" i="3"/>
  <c r="V506" i="3"/>
  <c r="I506" i="4" s="1"/>
  <c r="W506" i="3"/>
  <c r="X506" i="3"/>
  <c r="Y506" i="3"/>
  <c r="O507" i="3"/>
  <c r="P507" i="3"/>
  <c r="Q507" i="3"/>
  <c r="R507" i="3"/>
  <c r="S507" i="3"/>
  <c r="T507" i="3"/>
  <c r="U507" i="3"/>
  <c r="V507" i="3"/>
  <c r="I507" i="4" s="1"/>
  <c r="W507" i="3"/>
  <c r="X507" i="3"/>
  <c r="Y507" i="3"/>
  <c r="O508" i="3"/>
  <c r="P508" i="3"/>
  <c r="Q508" i="3"/>
  <c r="R508" i="3"/>
  <c r="S508" i="3"/>
  <c r="T508" i="3"/>
  <c r="U508" i="3"/>
  <c r="V508" i="3"/>
  <c r="I508" i="4" s="1"/>
  <c r="W508" i="3"/>
  <c r="X508" i="3"/>
  <c r="Y508" i="3"/>
  <c r="O509" i="3"/>
  <c r="P509" i="3"/>
  <c r="Q509" i="3"/>
  <c r="R509" i="3"/>
  <c r="S509" i="3"/>
  <c r="T509" i="3"/>
  <c r="U509" i="3"/>
  <c r="V509" i="3"/>
  <c r="I509" i="4" s="1"/>
  <c r="W509" i="3"/>
  <c r="X509" i="3"/>
  <c r="Y509" i="3"/>
  <c r="O510" i="3"/>
  <c r="P510" i="3"/>
  <c r="Q510" i="3"/>
  <c r="R510" i="3"/>
  <c r="S510" i="3"/>
  <c r="T510" i="3"/>
  <c r="U510" i="3"/>
  <c r="V510" i="3"/>
  <c r="I510" i="4" s="1"/>
  <c r="W510" i="3"/>
  <c r="X510" i="3"/>
  <c r="Y510" i="3"/>
  <c r="O511" i="3"/>
  <c r="P511" i="3"/>
  <c r="Q511" i="3"/>
  <c r="R511" i="3"/>
  <c r="S511" i="3"/>
  <c r="T511" i="3"/>
  <c r="U511" i="3"/>
  <c r="V511" i="3"/>
  <c r="I511" i="4" s="1"/>
  <c r="W511" i="3"/>
  <c r="X511" i="3"/>
  <c r="Y511" i="3"/>
  <c r="O512" i="3"/>
  <c r="P512" i="3"/>
  <c r="Q512" i="3"/>
  <c r="R512" i="3"/>
  <c r="S512" i="3"/>
  <c r="T512" i="3"/>
  <c r="U512" i="3"/>
  <c r="V512" i="3"/>
  <c r="I512" i="4" s="1"/>
  <c r="W512" i="3"/>
  <c r="X512" i="3"/>
  <c r="Y512" i="3"/>
  <c r="O513" i="3"/>
  <c r="P513" i="3"/>
  <c r="Q513" i="3"/>
  <c r="R513" i="3"/>
  <c r="S513" i="3"/>
  <c r="T513" i="3"/>
  <c r="U513" i="3"/>
  <c r="V513" i="3"/>
  <c r="I513" i="4" s="1"/>
  <c r="W513" i="3"/>
  <c r="X513" i="3"/>
  <c r="Y513" i="3"/>
  <c r="O514" i="3"/>
  <c r="P514" i="3"/>
  <c r="Q514" i="3"/>
  <c r="R514" i="3"/>
  <c r="S514" i="3"/>
  <c r="T514" i="3"/>
  <c r="U514" i="3"/>
  <c r="V514" i="3"/>
  <c r="I514" i="4" s="1"/>
  <c r="W514" i="3"/>
  <c r="X514" i="3"/>
  <c r="Y514" i="3"/>
  <c r="O515" i="3"/>
  <c r="P515" i="3"/>
  <c r="Q515" i="3"/>
  <c r="R515" i="3"/>
  <c r="S515" i="3"/>
  <c r="T515" i="3"/>
  <c r="U515" i="3"/>
  <c r="V515" i="3"/>
  <c r="I515" i="4" s="1"/>
  <c r="W515" i="3"/>
  <c r="X515" i="3"/>
  <c r="Y515" i="3"/>
  <c r="O516" i="3"/>
  <c r="P516" i="3"/>
  <c r="Q516" i="3"/>
  <c r="R516" i="3"/>
  <c r="S516" i="3"/>
  <c r="T516" i="3"/>
  <c r="U516" i="3"/>
  <c r="V516" i="3"/>
  <c r="I516" i="4" s="1"/>
  <c r="W516" i="3"/>
  <c r="X516" i="3"/>
  <c r="Y516" i="3"/>
  <c r="O517" i="3"/>
  <c r="P517" i="3"/>
  <c r="Q517" i="3"/>
  <c r="R517" i="3"/>
  <c r="S517" i="3"/>
  <c r="T517" i="3"/>
  <c r="U517" i="3"/>
  <c r="V517" i="3"/>
  <c r="I517" i="4" s="1"/>
  <c r="W517" i="3"/>
  <c r="X517" i="3"/>
  <c r="Y517" i="3"/>
  <c r="O518" i="3"/>
  <c r="P518" i="3"/>
  <c r="Q518" i="3"/>
  <c r="R518" i="3"/>
  <c r="S518" i="3"/>
  <c r="T518" i="3"/>
  <c r="U518" i="3"/>
  <c r="V518" i="3"/>
  <c r="I518" i="4" s="1"/>
  <c r="W518" i="3"/>
  <c r="X518" i="3"/>
  <c r="Y518" i="3"/>
  <c r="O519" i="3"/>
  <c r="P519" i="3"/>
  <c r="Q519" i="3"/>
  <c r="R519" i="3"/>
  <c r="S519" i="3"/>
  <c r="T519" i="3"/>
  <c r="U519" i="3"/>
  <c r="V519" i="3"/>
  <c r="I519" i="4" s="1"/>
  <c r="W519" i="3"/>
  <c r="X519" i="3"/>
  <c r="Y519" i="3"/>
  <c r="O520" i="3"/>
  <c r="P520" i="3"/>
  <c r="Q520" i="3"/>
  <c r="R520" i="3"/>
  <c r="S520" i="3"/>
  <c r="T520" i="3"/>
  <c r="U520" i="3"/>
  <c r="V520" i="3"/>
  <c r="I520" i="4" s="1"/>
  <c r="W520" i="3"/>
  <c r="X520" i="3"/>
  <c r="Y520" i="3"/>
  <c r="O521" i="3"/>
  <c r="P521" i="3"/>
  <c r="Q521" i="3"/>
  <c r="R521" i="3"/>
  <c r="S521" i="3"/>
  <c r="T521" i="3"/>
  <c r="U521" i="3"/>
  <c r="V521" i="3"/>
  <c r="I521" i="4" s="1"/>
  <c r="W521" i="3"/>
  <c r="X521" i="3"/>
  <c r="Y521" i="3"/>
  <c r="O522" i="3"/>
  <c r="P522" i="3"/>
  <c r="Q522" i="3"/>
  <c r="R522" i="3"/>
  <c r="S522" i="3"/>
  <c r="T522" i="3"/>
  <c r="U522" i="3"/>
  <c r="V522" i="3"/>
  <c r="I522" i="4" s="1"/>
  <c r="W522" i="3"/>
  <c r="X522" i="3"/>
  <c r="Y522" i="3"/>
  <c r="O523" i="3"/>
  <c r="P523" i="3"/>
  <c r="Q523" i="3"/>
  <c r="R523" i="3"/>
  <c r="S523" i="3"/>
  <c r="T523" i="3"/>
  <c r="U523" i="3"/>
  <c r="V523" i="3"/>
  <c r="I523" i="4" s="1"/>
  <c r="W523" i="3"/>
  <c r="X523" i="3"/>
  <c r="Y523" i="3"/>
  <c r="O524" i="3"/>
  <c r="P524" i="3"/>
  <c r="Q524" i="3"/>
  <c r="R524" i="3"/>
  <c r="S524" i="3"/>
  <c r="T524" i="3"/>
  <c r="U524" i="3"/>
  <c r="V524" i="3"/>
  <c r="I524" i="4" s="1"/>
  <c r="W524" i="3"/>
  <c r="X524" i="3"/>
  <c r="Y524" i="3"/>
  <c r="O525" i="3"/>
  <c r="P525" i="3"/>
  <c r="Q525" i="3"/>
  <c r="R525" i="3"/>
  <c r="S525" i="3"/>
  <c r="T525" i="3"/>
  <c r="U525" i="3"/>
  <c r="V525" i="3"/>
  <c r="I525" i="4" s="1"/>
  <c r="W525" i="3"/>
  <c r="X525" i="3"/>
  <c r="Y525" i="3"/>
  <c r="O526" i="3"/>
  <c r="P526" i="3"/>
  <c r="Q526" i="3"/>
  <c r="R526" i="3"/>
  <c r="S526" i="3"/>
  <c r="T526" i="3"/>
  <c r="U526" i="3"/>
  <c r="V526" i="3"/>
  <c r="I526" i="4" s="1"/>
  <c r="W526" i="3"/>
  <c r="X526" i="3"/>
  <c r="Y526" i="3"/>
  <c r="O527" i="3"/>
  <c r="P527" i="3"/>
  <c r="Q527" i="3"/>
  <c r="R527" i="3"/>
  <c r="S527" i="3"/>
  <c r="T527" i="3"/>
  <c r="U527" i="3"/>
  <c r="V527" i="3"/>
  <c r="I527" i="4" s="1"/>
  <c r="W527" i="3"/>
  <c r="X527" i="3"/>
  <c r="Y527" i="3"/>
  <c r="O528" i="3"/>
  <c r="P528" i="3"/>
  <c r="Q528" i="3"/>
  <c r="R528" i="3"/>
  <c r="S528" i="3"/>
  <c r="T528" i="3"/>
  <c r="U528" i="3"/>
  <c r="V528" i="3"/>
  <c r="I528" i="4" s="1"/>
  <c r="W528" i="3"/>
  <c r="X528" i="3"/>
  <c r="Y528" i="3"/>
  <c r="O529" i="3"/>
  <c r="P529" i="3"/>
  <c r="Q529" i="3"/>
  <c r="R529" i="3"/>
  <c r="S529" i="3"/>
  <c r="T529" i="3"/>
  <c r="U529" i="3"/>
  <c r="V529" i="3"/>
  <c r="I529" i="4" s="1"/>
  <c r="W529" i="3"/>
  <c r="X529" i="3"/>
  <c r="Y529" i="3"/>
  <c r="O530" i="3"/>
  <c r="P530" i="3"/>
  <c r="Q530" i="3"/>
  <c r="R530" i="3"/>
  <c r="S530" i="3"/>
  <c r="T530" i="3"/>
  <c r="U530" i="3"/>
  <c r="V530" i="3"/>
  <c r="I530" i="4" s="1"/>
  <c r="W530" i="3"/>
  <c r="X530" i="3"/>
  <c r="Y530" i="3"/>
  <c r="O531" i="3"/>
  <c r="P531" i="3"/>
  <c r="Q531" i="3"/>
  <c r="R531" i="3"/>
  <c r="S531" i="3"/>
  <c r="T531" i="3"/>
  <c r="U531" i="3"/>
  <c r="V531" i="3"/>
  <c r="I531" i="4" s="1"/>
  <c r="W531" i="3"/>
  <c r="X531" i="3"/>
  <c r="Y531" i="3"/>
  <c r="O532" i="3"/>
  <c r="P532" i="3"/>
  <c r="Q532" i="3"/>
  <c r="R532" i="3"/>
  <c r="S532" i="3"/>
  <c r="T532" i="3"/>
  <c r="U532" i="3"/>
  <c r="V532" i="3"/>
  <c r="I532" i="4" s="1"/>
  <c r="W532" i="3"/>
  <c r="X532" i="3"/>
  <c r="Y532" i="3"/>
  <c r="O533" i="3"/>
  <c r="P533" i="3"/>
  <c r="Q533" i="3"/>
  <c r="R533" i="3"/>
  <c r="S533" i="3"/>
  <c r="T533" i="3"/>
  <c r="U533" i="3"/>
  <c r="V533" i="3"/>
  <c r="I533" i="4" s="1"/>
  <c r="W533" i="3"/>
  <c r="X533" i="3"/>
  <c r="Y533" i="3"/>
  <c r="O534" i="3"/>
  <c r="P534" i="3"/>
  <c r="Q534" i="3"/>
  <c r="R534" i="3"/>
  <c r="S534" i="3"/>
  <c r="T534" i="3"/>
  <c r="U534" i="3"/>
  <c r="V534" i="3"/>
  <c r="I534" i="4" s="1"/>
  <c r="W534" i="3"/>
  <c r="X534" i="3"/>
  <c r="Y534" i="3"/>
  <c r="O535" i="3"/>
  <c r="P535" i="3"/>
  <c r="Q535" i="3"/>
  <c r="R535" i="3"/>
  <c r="S535" i="3"/>
  <c r="T535" i="3"/>
  <c r="U535" i="3"/>
  <c r="V535" i="3"/>
  <c r="I535" i="4" s="1"/>
  <c r="W535" i="3"/>
  <c r="X535" i="3"/>
  <c r="Y535" i="3"/>
  <c r="O536" i="3"/>
  <c r="P536" i="3"/>
  <c r="Q536" i="3"/>
  <c r="R536" i="3"/>
  <c r="S536" i="3"/>
  <c r="T536" i="3"/>
  <c r="U536" i="3"/>
  <c r="V536" i="3"/>
  <c r="I536" i="4" s="1"/>
  <c r="W536" i="3"/>
  <c r="X536" i="3"/>
  <c r="Y536" i="3"/>
  <c r="O537" i="3"/>
  <c r="P537" i="3"/>
  <c r="Q537" i="3"/>
  <c r="R537" i="3"/>
  <c r="S537" i="3"/>
  <c r="T537" i="3"/>
  <c r="U537" i="3"/>
  <c r="V537" i="3"/>
  <c r="I537" i="4" s="1"/>
  <c r="W537" i="3"/>
  <c r="X537" i="3"/>
  <c r="Y537" i="3"/>
  <c r="O538" i="3"/>
  <c r="P538" i="3"/>
  <c r="Q538" i="3"/>
  <c r="R538" i="3"/>
  <c r="S538" i="3"/>
  <c r="T538" i="3"/>
  <c r="U538" i="3"/>
  <c r="V538" i="3"/>
  <c r="I538" i="4" s="1"/>
  <c r="W538" i="3"/>
  <c r="X538" i="3"/>
  <c r="Y538" i="3"/>
  <c r="O539" i="3"/>
  <c r="P539" i="3"/>
  <c r="Q539" i="3"/>
  <c r="R539" i="3"/>
  <c r="S539" i="3"/>
  <c r="T539" i="3"/>
  <c r="U539" i="3"/>
  <c r="V539" i="3"/>
  <c r="I539" i="4" s="1"/>
  <c r="W539" i="3"/>
  <c r="X539" i="3"/>
  <c r="Y539" i="3"/>
  <c r="O540" i="3"/>
  <c r="P540" i="3"/>
  <c r="Q540" i="3"/>
  <c r="R540" i="3"/>
  <c r="S540" i="3"/>
  <c r="T540" i="3"/>
  <c r="U540" i="3"/>
  <c r="V540" i="3"/>
  <c r="I540" i="4" s="1"/>
  <c r="W540" i="3"/>
  <c r="X540" i="3"/>
  <c r="Y540" i="3"/>
  <c r="O541" i="3"/>
  <c r="P541" i="3"/>
  <c r="Q541" i="3"/>
  <c r="R541" i="3"/>
  <c r="S541" i="3"/>
  <c r="T541" i="3"/>
  <c r="U541" i="3"/>
  <c r="V541" i="3"/>
  <c r="I541" i="4" s="1"/>
  <c r="W541" i="3"/>
  <c r="X541" i="3"/>
  <c r="Y541" i="3"/>
  <c r="O542" i="3"/>
  <c r="P542" i="3"/>
  <c r="Q542" i="3"/>
  <c r="R542" i="3"/>
  <c r="S542" i="3"/>
  <c r="T542" i="3"/>
  <c r="U542" i="3"/>
  <c r="V542" i="3"/>
  <c r="I542" i="4" s="1"/>
  <c r="W542" i="3"/>
  <c r="X542" i="3"/>
  <c r="Y542" i="3"/>
  <c r="O543" i="3"/>
  <c r="P543" i="3"/>
  <c r="Q543" i="3"/>
  <c r="R543" i="3"/>
  <c r="S543" i="3"/>
  <c r="T543" i="3"/>
  <c r="U543" i="3"/>
  <c r="V543" i="3"/>
  <c r="I543" i="4" s="1"/>
  <c r="W543" i="3"/>
  <c r="X543" i="3"/>
  <c r="Y543" i="3"/>
  <c r="O544" i="3"/>
  <c r="P544" i="3"/>
  <c r="Q544" i="3"/>
  <c r="R544" i="3"/>
  <c r="S544" i="3"/>
  <c r="T544" i="3"/>
  <c r="U544" i="3"/>
  <c r="V544" i="3"/>
  <c r="I544" i="4" s="1"/>
  <c r="W544" i="3"/>
  <c r="X544" i="3"/>
  <c r="Y544" i="3"/>
  <c r="O545" i="3"/>
  <c r="P545" i="3"/>
  <c r="Q545" i="3"/>
  <c r="R545" i="3"/>
  <c r="S545" i="3"/>
  <c r="T545" i="3"/>
  <c r="U545" i="3"/>
  <c r="V545" i="3"/>
  <c r="I545" i="4" s="1"/>
  <c r="W545" i="3"/>
  <c r="X545" i="3"/>
  <c r="Y545" i="3"/>
  <c r="O546" i="3"/>
  <c r="P546" i="3"/>
  <c r="Q546" i="3"/>
  <c r="R546" i="3"/>
  <c r="S546" i="3"/>
  <c r="T546" i="3"/>
  <c r="U546" i="3"/>
  <c r="V546" i="3"/>
  <c r="I546" i="4" s="1"/>
  <c r="W546" i="3"/>
  <c r="X546" i="3"/>
  <c r="Y546" i="3"/>
  <c r="O547" i="3"/>
  <c r="P547" i="3"/>
  <c r="Q547" i="3"/>
  <c r="R547" i="3"/>
  <c r="S547" i="3"/>
  <c r="T547" i="3"/>
  <c r="U547" i="3"/>
  <c r="V547" i="3"/>
  <c r="I547" i="4" s="1"/>
  <c r="W547" i="3"/>
  <c r="X547" i="3"/>
  <c r="Y547" i="3"/>
  <c r="O548" i="3"/>
  <c r="P548" i="3"/>
  <c r="Q548" i="3"/>
  <c r="R548" i="3"/>
  <c r="S548" i="3"/>
  <c r="T548" i="3"/>
  <c r="U548" i="3"/>
  <c r="V548" i="3"/>
  <c r="I548" i="4" s="1"/>
  <c r="W548" i="3"/>
  <c r="X548" i="3"/>
  <c r="Y548" i="3"/>
  <c r="P367" i="3"/>
  <c r="Q367" i="3"/>
  <c r="R367" i="3"/>
  <c r="S367" i="3"/>
  <c r="T367" i="3"/>
  <c r="U367" i="3"/>
  <c r="V367" i="3"/>
  <c r="I367" i="4" s="1"/>
  <c r="W367" i="3"/>
  <c r="X367" i="3"/>
  <c r="Y367" i="3"/>
  <c r="O367" i="3"/>
  <c r="O3" i="3"/>
  <c r="P3" i="3"/>
  <c r="Q3" i="3"/>
  <c r="R3" i="3"/>
  <c r="S3" i="3"/>
  <c r="T3" i="3"/>
  <c r="U3" i="3"/>
  <c r="V3" i="3"/>
  <c r="I3" i="4" s="1"/>
  <c r="W3" i="3"/>
  <c r="X3" i="3"/>
  <c r="Y3" i="3"/>
  <c r="Z3" i="3"/>
  <c r="O4" i="3"/>
  <c r="P4" i="3"/>
  <c r="Q4" i="3"/>
  <c r="R4" i="3"/>
  <c r="S4" i="3"/>
  <c r="T4" i="3"/>
  <c r="U4" i="3"/>
  <c r="V4" i="3"/>
  <c r="I4" i="4" s="1"/>
  <c r="W4" i="3"/>
  <c r="X4" i="3"/>
  <c r="Y4" i="3"/>
  <c r="Z4" i="3"/>
  <c r="O5" i="3"/>
  <c r="P5" i="3"/>
  <c r="Q5" i="3"/>
  <c r="R5" i="3"/>
  <c r="S5" i="3"/>
  <c r="T5" i="3"/>
  <c r="U5" i="3"/>
  <c r="V5" i="3"/>
  <c r="I5" i="4" s="1"/>
  <c r="W5" i="3"/>
  <c r="X5" i="3"/>
  <c r="Y5" i="3"/>
  <c r="Z5" i="3"/>
  <c r="O6" i="3"/>
  <c r="P6" i="3"/>
  <c r="Q6" i="3"/>
  <c r="R6" i="3"/>
  <c r="S6" i="3"/>
  <c r="T6" i="3"/>
  <c r="U6" i="3"/>
  <c r="V6" i="3"/>
  <c r="I6" i="4" s="1"/>
  <c r="W6" i="3"/>
  <c r="X6" i="3"/>
  <c r="Y6" i="3"/>
  <c r="Z6" i="3"/>
  <c r="O7" i="3"/>
  <c r="P7" i="3"/>
  <c r="Q7" i="3"/>
  <c r="R7" i="3"/>
  <c r="S7" i="3"/>
  <c r="T7" i="3"/>
  <c r="U7" i="3"/>
  <c r="V7" i="3"/>
  <c r="I7" i="4" s="1"/>
  <c r="W7" i="3"/>
  <c r="X7" i="3"/>
  <c r="Y7" i="3"/>
  <c r="Z7" i="3"/>
  <c r="O8" i="3"/>
  <c r="P8" i="3"/>
  <c r="Q8" i="3"/>
  <c r="R8" i="3"/>
  <c r="S8" i="3"/>
  <c r="T8" i="3"/>
  <c r="U8" i="3"/>
  <c r="V8" i="3"/>
  <c r="I8" i="4" s="1"/>
  <c r="W8" i="3"/>
  <c r="X8" i="3"/>
  <c r="Y8" i="3"/>
  <c r="Z8" i="3"/>
  <c r="O9" i="3"/>
  <c r="P9" i="3"/>
  <c r="Q9" i="3"/>
  <c r="R9" i="3"/>
  <c r="S9" i="3"/>
  <c r="T9" i="3"/>
  <c r="U9" i="3"/>
  <c r="V9" i="3"/>
  <c r="I9" i="4" s="1"/>
  <c r="W9" i="3"/>
  <c r="X9" i="3"/>
  <c r="Y9" i="3"/>
  <c r="Z9" i="3"/>
  <c r="O10" i="3"/>
  <c r="P10" i="3"/>
  <c r="Q10" i="3"/>
  <c r="R10" i="3"/>
  <c r="S10" i="3"/>
  <c r="T10" i="3"/>
  <c r="U10" i="3"/>
  <c r="V10" i="3"/>
  <c r="I10" i="4" s="1"/>
  <c r="W10" i="3"/>
  <c r="X10" i="3"/>
  <c r="Y10" i="3"/>
  <c r="Z10" i="3"/>
  <c r="O11" i="3"/>
  <c r="P11" i="3"/>
  <c r="Q11" i="3"/>
  <c r="R11" i="3"/>
  <c r="S11" i="3"/>
  <c r="T11" i="3"/>
  <c r="U11" i="3"/>
  <c r="V11" i="3"/>
  <c r="I11" i="4" s="1"/>
  <c r="W11" i="3"/>
  <c r="X11" i="3"/>
  <c r="Y11" i="3"/>
  <c r="Z11" i="3"/>
  <c r="O12" i="3"/>
  <c r="P12" i="3"/>
  <c r="Q12" i="3"/>
  <c r="R12" i="3"/>
  <c r="S12" i="3"/>
  <c r="T12" i="3"/>
  <c r="U12" i="3"/>
  <c r="V12" i="3"/>
  <c r="I12" i="4" s="1"/>
  <c r="W12" i="3"/>
  <c r="X12" i="3"/>
  <c r="Y12" i="3"/>
  <c r="Z12" i="3"/>
  <c r="O13" i="3"/>
  <c r="P13" i="3"/>
  <c r="Q13" i="3"/>
  <c r="R13" i="3"/>
  <c r="S13" i="3"/>
  <c r="T13" i="3"/>
  <c r="U13" i="3"/>
  <c r="V13" i="3"/>
  <c r="I13" i="4" s="1"/>
  <c r="W13" i="3"/>
  <c r="X13" i="3"/>
  <c r="Y13" i="3"/>
  <c r="Z13" i="3"/>
  <c r="O14" i="3"/>
  <c r="P14" i="3"/>
  <c r="Q14" i="3"/>
  <c r="R14" i="3"/>
  <c r="S14" i="3"/>
  <c r="T14" i="3"/>
  <c r="U14" i="3"/>
  <c r="V14" i="3"/>
  <c r="I14" i="4" s="1"/>
  <c r="W14" i="3"/>
  <c r="X14" i="3"/>
  <c r="Y14" i="3"/>
  <c r="Z14" i="3"/>
  <c r="O15" i="3"/>
  <c r="P15" i="3"/>
  <c r="Q15" i="3"/>
  <c r="R15" i="3"/>
  <c r="S15" i="3"/>
  <c r="T15" i="3"/>
  <c r="U15" i="3"/>
  <c r="V15" i="3"/>
  <c r="I15" i="4" s="1"/>
  <c r="W15" i="3"/>
  <c r="X15" i="3"/>
  <c r="Y15" i="3"/>
  <c r="Z15" i="3"/>
  <c r="O16" i="3"/>
  <c r="P16" i="3"/>
  <c r="Q16" i="3"/>
  <c r="R16" i="3"/>
  <c r="S16" i="3"/>
  <c r="T16" i="3"/>
  <c r="U16" i="3"/>
  <c r="V16" i="3"/>
  <c r="I16" i="4" s="1"/>
  <c r="W16" i="3"/>
  <c r="X16" i="3"/>
  <c r="Y16" i="3"/>
  <c r="Z16" i="3"/>
  <c r="O17" i="3"/>
  <c r="P17" i="3"/>
  <c r="Q17" i="3"/>
  <c r="R17" i="3"/>
  <c r="S17" i="3"/>
  <c r="T17" i="3"/>
  <c r="U17" i="3"/>
  <c r="V17" i="3"/>
  <c r="I17" i="4" s="1"/>
  <c r="W17" i="3"/>
  <c r="X17" i="3"/>
  <c r="Y17" i="3"/>
  <c r="Z17" i="3"/>
  <c r="O18" i="3"/>
  <c r="P18" i="3"/>
  <c r="Q18" i="3"/>
  <c r="R18" i="3"/>
  <c r="S18" i="3"/>
  <c r="T18" i="3"/>
  <c r="U18" i="3"/>
  <c r="V18" i="3"/>
  <c r="I18" i="4" s="1"/>
  <c r="W18" i="3"/>
  <c r="X18" i="3"/>
  <c r="Y18" i="3"/>
  <c r="Z18" i="3"/>
  <c r="O19" i="3"/>
  <c r="P19" i="3"/>
  <c r="Q19" i="3"/>
  <c r="R19" i="3"/>
  <c r="S19" i="3"/>
  <c r="T19" i="3"/>
  <c r="U19" i="3"/>
  <c r="V19" i="3"/>
  <c r="I19" i="4" s="1"/>
  <c r="W19" i="3"/>
  <c r="X19" i="3"/>
  <c r="Y19" i="3"/>
  <c r="Z19" i="3"/>
  <c r="O20" i="3"/>
  <c r="P20" i="3"/>
  <c r="Q20" i="3"/>
  <c r="R20" i="3"/>
  <c r="S20" i="3"/>
  <c r="T20" i="3"/>
  <c r="U20" i="3"/>
  <c r="V20" i="3"/>
  <c r="I20" i="4" s="1"/>
  <c r="W20" i="3"/>
  <c r="X20" i="3"/>
  <c r="Y20" i="3"/>
  <c r="Z20" i="3"/>
  <c r="O21" i="3"/>
  <c r="P21" i="3"/>
  <c r="Q21" i="3"/>
  <c r="R21" i="3"/>
  <c r="S21" i="3"/>
  <c r="T21" i="3"/>
  <c r="U21" i="3"/>
  <c r="V21" i="3"/>
  <c r="I21" i="4" s="1"/>
  <c r="W21" i="3"/>
  <c r="X21" i="3"/>
  <c r="Y21" i="3"/>
  <c r="Z21" i="3"/>
  <c r="O22" i="3"/>
  <c r="P22" i="3"/>
  <c r="Q22" i="3"/>
  <c r="R22" i="3"/>
  <c r="S22" i="3"/>
  <c r="T22" i="3"/>
  <c r="U22" i="3"/>
  <c r="V22" i="3"/>
  <c r="I22" i="4" s="1"/>
  <c r="W22" i="3"/>
  <c r="X22" i="3"/>
  <c r="Y22" i="3"/>
  <c r="Z22" i="3"/>
  <c r="O23" i="3"/>
  <c r="P23" i="3"/>
  <c r="Q23" i="3"/>
  <c r="R23" i="3"/>
  <c r="S23" i="3"/>
  <c r="T23" i="3"/>
  <c r="U23" i="3"/>
  <c r="V23" i="3"/>
  <c r="I23" i="4" s="1"/>
  <c r="W23" i="3"/>
  <c r="X23" i="3"/>
  <c r="Y23" i="3"/>
  <c r="Z23" i="3"/>
  <c r="O24" i="3"/>
  <c r="P24" i="3"/>
  <c r="Q24" i="3"/>
  <c r="R24" i="3"/>
  <c r="S24" i="3"/>
  <c r="T24" i="3"/>
  <c r="U24" i="3"/>
  <c r="V24" i="3"/>
  <c r="I24" i="4" s="1"/>
  <c r="W24" i="3"/>
  <c r="X24" i="3"/>
  <c r="Y24" i="3"/>
  <c r="Z24" i="3"/>
  <c r="O25" i="3"/>
  <c r="P25" i="3"/>
  <c r="Q25" i="3"/>
  <c r="R25" i="3"/>
  <c r="S25" i="3"/>
  <c r="T25" i="3"/>
  <c r="U25" i="3"/>
  <c r="V25" i="3"/>
  <c r="I25" i="4" s="1"/>
  <c r="W25" i="3"/>
  <c r="X25" i="3"/>
  <c r="Y25" i="3"/>
  <c r="Z25" i="3"/>
  <c r="O26" i="3"/>
  <c r="P26" i="3"/>
  <c r="Q26" i="3"/>
  <c r="R26" i="3"/>
  <c r="S26" i="3"/>
  <c r="T26" i="3"/>
  <c r="U26" i="3"/>
  <c r="V26" i="3"/>
  <c r="I26" i="4" s="1"/>
  <c r="W26" i="3"/>
  <c r="X26" i="3"/>
  <c r="Y26" i="3"/>
  <c r="Z26" i="3"/>
  <c r="O27" i="3"/>
  <c r="P27" i="3"/>
  <c r="Q27" i="3"/>
  <c r="R27" i="3"/>
  <c r="S27" i="3"/>
  <c r="T27" i="3"/>
  <c r="U27" i="3"/>
  <c r="V27" i="3"/>
  <c r="I27" i="4" s="1"/>
  <c r="W27" i="3"/>
  <c r="X27" i="3"/>
  <c r="Y27" i="3"/>
  <c r="Z27" i="3"/>
  <c r="O28" i="3"/>
  <c r="P28" i="3"/>
  <c r="Q28" i="3"/>
  <c r="R28" i="3"/>
  <c r="S28" i="3"/>
  <c r="T28" i="3"/>
  <c r="U28" i="3"/>
  <c r="V28" i="3"/>
  <c r="I28" i="4" s="1"/>
  <c r="W28" i="3"/>
  <c r="X28" i="3"/>
  <c r="Y28" i="3"/>
  <c r="Z28" i="3"/>
  <c r="O29" i="3"/>
  <c r="P29" i="3"/>
  <c r="Q29" i="3"/>
  <c r="R29" i="3"/>
  <c r="S29" i="3"/>
  <c r="T29" i="3"/>
  <c r="U29" i="3"/>
  <c r="V29" i="3"/>
  <c r="I29" i="4" s="1"/>
  <c r="W29" i="3"/>
  <c r="X29" i="3"/>
  <c r="Y29" i="3"/>
  <c r="Z29" i="3"/>
  <c r="O30" i="3"/>
  <c r="P30" i="3"/>
  <c r="Q30" i="3"/>
  <c r="R30" i="3"/>
  <c r="S30" i="3"/>
  <c r="T30" i="3"/>
  <c r="U30" i="3"/>
  <c r="V30" i="3"/>
  <c r="I30" i="4" s="1"/>
  <c r="W30" i="3"/>
  <c r="X30" i="3"/>
  <c r="Y30" i="3"/>
  <c r="Z30" i="3"/>
  <c r="O31" i="3"/>
  <c r="P31" i="3"/>
  <c r="Q31" i="3"/>
  <c r="R31" i="3"/>
  <c r="S31" i="3"/>
  <c r="T31" i="3"/>
  <c r="U31" i="3"/>
  <c r="V31" i="3"/>
  <c r="I31" i="4" s="1"/>
  <c r="W31" i="3"/>
  <c r="X31" i="3"/>
  <c r="Y31" i="3"/>
  <c r="Z31" i="3"/>
  <c r="O32" i="3"/>
  <c r="P32" i="3"/>
  <c r="Q32" i="3"/>
  <c r="R32" i="3"/>
  <c r="S32" i="3"/>
  <c r="T32" i="3"/>
  <c r="U32" i="3"/>
  <c r="V32" i="3"/>
  <c r="I32" i="4" s="1"/>
  <c r="W32" i="3"/>
  <c r="X32" i="3"/>
  <c r="Y32" i="3"/>
  <c r="Z32" i="3"/>
  <c r="O33" i="3"/>
  <c r="P33" i="3"/>
  <c r="Q33" i="3"/>
  <c r="R33" i="3"/>
  <c r="S33" i="3"/>
  <c r="T33" i="3"/>
  <c r="U33" i="3"/>
  <c r="V33" i="3"/>
  <c r="I33" i="4" s="1"/>
  <c r="W33" i="3"/>
  <c r="X33" i="3"/>
  <c r="Y33" i="3"/>
  <c r="Z33" i="3"/>
  <c r="O34" i="3"/>
  <c r="P34" i="3"/>
  <c r="Q34" i="3"/>
  <c r="R34" i="3"/>
  <c r="S34" i="3"/>
  <c r="T34" i="3"/>
  <c r="U34" i="3"/>
  <c r="V34" i="3"/>
  <c r="I34" i="4" s="1"/>
  <c r="W34" i="3"/>
  <c r="X34" i="3"/>
  <c r="Y34" i="3"/>
  <c r="Z34" i="3"/>
  <c r="O35" i="3"/>
  <c r="P35" i="3"/>
  <c r="Q35" i="3"/>
  <c r="R35" i="3"/>
  <c r="S35" i="3"/>
  <c r="T35" i="3"/>
  <c r="U35" i="3"/>
  <c r="V35" i="3"/>
  <c r="I35" i="4" s="1"/>
  <c r="W35" i="3"/>
  <c r="X35" i="3"/>
  <c r="Y35" i="3"/>
  <c r="Z35" i="3"/>
  <c r="O36" i="3"/>
  <c r="P36" i="3"/>
  <c r="Q36" i="3"/>
  <c r="R36" i="3"/>
  <c r="S36" i="3"/>
  <c r="T36" i="3"/>
  <c r="U36" i="3"/>
  <c r="V36" i="3"/>
  <c r="I36" i="4" s="1"/>
  <c r="W36" i="3"/>
  <c r="X36" i="3"/>
  <c r="Y36" i="3"/>
  <c r="Z36" i="3"/>
  <c r="O37" i="3"/>
  <c r="P37" i="3"/>
  <c r="Q37" i="3"/>
  <c r="R37" i="3"/>
  <c r="S37" i="3"/>
  <c r="T37" i="3"/>
  <c r="U37" i="3"/>
  <c r="V37" i="3"/>
  <c r="I37" i="4" s="1"/>
  <c r="W37" i="3"/>
  <c r="X37" i="3"/>
  <c r="Y37" i="3"/>
  <c r="Z37" i="3"/>
  <c r="O38" i="3"/>
  <c r="P38" i="3"/>
  <c r="Q38" i="3"/>
  <c r="R38" i="3"/>
  <c r="S38" i="3"/>
  <c r="T38" i="3"/>
  <c r="U38" i="3"/>
  <c r="V38" i="3"/>
  <c r="I38" i="4" s="1"/>
  <c r="W38" i="3"/>
  <c r="X38" i="3"/>
  <c r="Y38" i="3"/>
  <c r="Z38" i="3"/>
  <c r="O39" i="3"/>
  <c r="P39" i="3"/>
  <c r="Q39" i="3"/>
  <c r="R39" i="3"/>
  <c r="S39" i="3"/>
  <c r="T39" i="3"/>
  <c r="U39" i="3"/>
  <c r="V39" i="3"/>
  <c r="I39" i="4" s="1"/>
  <c r="W39" i="3"/>
  <c r="X39" i="3"/>
  <c r="Y39" i="3"/>
  <c r="Z39" i="3"/>
  <c r="O40" i="3"/>
  <c r="P40" i="3"/>
  <c r="Q40" i="3"/>
  <c r="R40" i="3"/>
  <c r="S40" i="3"/>
  <c r="T40" i="3"/>
  <c r="U40" i="3"/>
  <c r="V40" i="3"/>
  <c r="I40" i="4" s="1"/>
  <c r="W40" i="3"/>
  <c r="X40" i="3"/>
  <c r="Y40" i="3"/>
  <c r="Z40" i="3"/>
  <c r="O41" i="3"/>
  <c r="P41" i="3"/>
  <c r="Q41" i="3"/>
  <c r="R41" i="3"/>
  <c r="S41" i="3"/>
  <c r="T41" i="3"/>
  <c r="U41" i="3"/>
  <c r="V41" i="3"/>
  <c r="I41" i="4" s="1"/>
  <c r="W41" i="3"/>
  <c r="X41" i="3"/>
  <c r="Y41" i="3"/>
  <c r="Z41" i="3"/>
  <c r="O42" i="3"/>
  <c r="P42" i="3"/>
  <c r="Q42" i="3"/>
  <c r="R42" i="3"/>
  <c r="S42" i="3"/>
  <c r="T42" i="3"/>
  <c r="U42" i="3"/>
  <c r="V42" i="3"/>
  <c r="I42" i="4" s="1"/>
  <c r="W42" i="3"/>
  <c r="X42" i="3"/>
  <c r="Y42" i="3"/>
  <c r="Z42" i="3"/>
  <c r="O43" i="3"/>
  <c r="P43" i="3"/>
  <c r="Q43" i="3"/>
  <c r="R43" i="3"/>
  <c r="S43" i="3"/>
  <c r="T43" i="3"/>
  <c r="U43" i="3"/>
  <c r="V43" i="3"/>
  <c r="I43" i="4" s="1"/>
  <c r="W43" i="3"/>
  <c r="X43" i="3"/>
  <c r="Y43" i="3"/>
  <c r="Z43" i="3"/>
  <c r="O44" i="3"/>
  <c r="P44" i="3"/>
  <c r="Q44" i="3"/>
  <c r="R44" i="3"/>
  <c r="S44" i="3"/>
  <c r="T44" i="3"/>
  <c r="U44" i="3"/>
  <c r="V44" i="3"/>
  <c r="I44" i="4" s="1"/>
  <c r="W44" i="3"/>
  <c r="X44" i="3"/>
  <c r="Y44" i="3"/>
  <c r="Z44" i="3"/>
  <c r="O45" i="3"/>
  <c r="P45" i="3"/>
  <c r="Q45" i="3"/>
  <c r="R45" i="3"/>
  <c r="S45" i="3"/>
  <c r="T45" i="3"/>
  <c r="U45" i="3"/>
  <c r="V45" i="3"/>
  <c r="I45" i="4" s="1"/>
  <c r="W45" i="3"/>
  <c r="X45" i="3"/>
  <c r="Y45" i="3"/>
  <c r="Z45" i="3"/>
  <c r="O46" i="3"/>
  <c r="P46" i="3"/>
  <c r="Q46" i="3"/>
  <c r="R46" i="3"/>
  <c r="S46" i="3"/>
  <c r="T46" i="3"/>
  <c r="U46" i="3"/>
  <c r="V46" i="3"/>
  <c r="I46" i="4" s="1"/>
  <c r="W46" i="3"/>
  <c r="X46" i="3"/>
  <c r="Y46" i="3"/>
  <c r="Z46" i="3"/>
  <c r="O47" i="3"/>
  <c r="P47" i="3"/>
  <c r="Q47" i="3"/>
  <c r="R47" i="3"/>
  <c r="S47" i="3"/>
  <c r="T47" i="3"/>
  <c r="U47" i="3"/>
  <c r="V47" i="3"/>
  <c r="I47" i="4" s="1"/>
  <c r="W47" i="3"/>
  <c r="X47" i="3"/>
  <c r="Y47" i="3"/>
  <c r="Z47" i="3"/>
  <c r="O48" i="3"/>
  <c r="P48" i="3"/>
  <c r="Q48" i="3"/>
  <c r="R48" i="3"/>
  <c r="S48" i="3"/>
  <c r="T48" i="3"/>
  <c r="U48" i="3"/>
  <c r="V48" i="3"/>
  <c r="I48" i="4" s="1"/>
  <c r="W48" i="3"/>
  <c r="X48" i="3"/>
  <c r="Y48" i="3"/>
  <c r="Z48" i="3"/>
  <c r="O49" i="3"/>
  <c r="P49" i="3"/>
  <c r="Q49" i="3"/>
  <c r="R49" i="3"/>
  <c r="S49" i="3"/>
  <c r="T49" i="3"/>
  <c r="U49" i="3"/>
  <c r="V49" i="3"/>
  <c r="I49" i="4" s="1"/>
  <c r="W49" i="3"/>
  <c r="X49" i="3"/>
  <c r="Y49" i="3"/>
  <c r="Z49" i="3"/>
  <c r="O50" i="3"/>
  <c r="P50" i="3"/>
  <c r="Q50" i="3"/>
  <c r="R50" i="3"/>
  <c r="S50" i="3"/>
  <c r="T50" i="3"/>
  <c r="U50" i="3"/>
  <c r="V50" i="3"/>
  <c r="I50" i="4" s="1"/>
  <c r="W50" i="3"/>
  <c r="X50" i="3"/>
  <c r="Y50" i="3"/>
  <c r="Z50" i="3"/>
  <c r="O51" i="3"/>
  <c r="P51" i="3"/>
  <c r="Q51" i="3"/>
  <c r="R51" i="3"/>
  <c r="S51" i="3"/>
  <c r="T51" i="3"/>
  <c r="U51" i="3"/>
  <c r="V51" i="3"/>
  <c r="I51" i="4" s="1"/>
  <c r="W51" i="3"/>
  <c r="X51" i="3"/>
  <c r="Y51" i="3"/>
  <c r="Z51" i="3"/>
  <c r="O52" i="3"/>
  <c r="P52" i="3"/>
  <c r="Q52" i="3"/>
  <c r="R52" i="3"/>
  <c r="S52" i="3"/>
  <c r="T52" i="3"/>
  <c r="U52" i="3"/>
  <c r="V52" i="3"/>
  <c r="I52" i="4" s="1"/>
  <c r="W52" i="3"/>
  <c r="X52" i="3"/>
  <c r="Y52" i="3"/>
  <c r="Z52" i="3"/>
  <c r="O53" i="3"/>
  <c r="P53" i="3"/>
  <c r="Q53" i="3"/>
  <c r="R53" i="3"/>
  <c r="S53" i="3"/>
  <c r="T53" i="3"/>
  <c r="U53" i="3"/>
  <c r="V53" i="3"/>
  <c r="I53" i="4" s="1"/>
  <c r="W53" i="3"/>
  <c r="X53" i="3"/>
  <c r="Y53" i="3"/>
  <c r="Z53" i="3"/>
  <c r="O54" i="3"/>
  <c r="P54" i="3"/>
  <c r="Q54" i="3"/>
  <c r="R54" i="3"/>
  <c r="S54" i="3"/>
  <c r="T54" i="3"/>
  <c r="U54" i="3"/>
  <c r="V54" i="3"/>
  <c r="I54" i="4" s="1"/>
  <c r="W54" i="3"/>
  <c r="X54" i="3"/>
  <c r="Y54" i="3"/>
  <c r="Z54" i="3"/>
  <c r="O55" i="3"/>
  <c r="P55" i="3"/>
  <c r="Q55" i="3"/>
  <c r="R55" i="3"/>
  <c r="S55" i="3"/>
  <c r="T55" i="3"/>
  <c r="U55" i="3"/>
  <c r="V55" i="3"/>
  <c r="I55" i="4" s="1"/>
  <c r="W55" i="3"/>
  <c r="X55" i="3"/>
  <c r="Y55" i="3"/>
  <c r="Z55" i="3"/>
  <c r="O56" i="3"/>
  <c r="P56" i="3"/>
  <c r="Q56" i="3"/>
  <c r="R56" i="3"/>
  <c r="S56" i="3"/>
  <c r="T56" i="3"/>
  <c r="U56" i="3"/>
  <c r="V56" i="3"/>
  <c r="I56" i="4" s="1"/>
  <c r="W56" i="3"/>
  <c r="X56" i="3"/>
  <c r="Y56" i="3"/>
  <c r="Z56" i="3"/>
  <c r="O57" i="3"/>
  <c r="P57" i="3"/>
  <c r="Q57" i="3"/>
  <c r="R57" i="3"/>
  <c r="S57" i="3"/>
  <c r="T57" i="3"/>
  <c r="U57" i="3"/>
  <c r="V57" i="3"/>
  <c r="I57" i="4" s="1"/>
  <c r="W57" i="3"/>
  <c r="X57" i="3"/>
  <c r="Y57" i="3"/>
  <c r="Z57" i="3"/>
  <c r="O58" i="3"/>
  <c r="P58" i="3"/>
  <c r="Q58" i="3"/>
  <c r="R58" i="3"/>
  <c r="S58" i="3"/>
  <c r="T58" i="3"/>
  <c r="U58" i="3"/>
  <c r="V58" i="3"/>
  <c r="I58" i="4" s="1"/>
  <c r="W58" i="3"/>
  <c r="X58" i="3"/>
  <c r="Y58" i="3"/>
  <c r="Z58" i="3"/>
  <c r="O59" i="3"/>
  <c r="P59" i="3"/>
  <c r="Q59" i="3"/>
  <c r="R59" i="3"/>
  <c r="S59" i="3"/>
  <c r="T59" i="3"/>
  <c r="U59" i="3"/>
  <c r="V59" i="3"/>
  <c r="I59" i="4" s="1"/>
  <c r="W59" i="3"/>
  <c r="X59" i="3"/>
  <c r="Y59" i="3"/>
  <c r="Z59" i="3"/>
  <c r="O60" i="3"/>
  <c r="P60" i="3"/>
  <c r="Q60" i="3"/>
  <c r="R60" i="3"/>
  <c r="S60" i="3"/>
  <c r="T60" i="3"/>
  <c r="U60" i="3"/>
  <c r="V60" i="3"/>
  <c r="I60" i="4" s="1"/>
  <c r="W60" i="3"/>
  <c r="X60" i="3"/>
  <c r="Y60" i="3"/>
  <c r="Z60" i="3"/>
  <c r="O61" i="3"/>
  <c r="P61" i="3"/>
  <c r="Q61" i="3"/>
  <c r="R61" i="3"/>
  <c r="S61" i="3"/>
  <c r="T61" i="3"/>
  <c r="U61" i="3"/>
  <c r="V61" i="3"/>
  <c r="I61" i="4" s="1"/>
  <c r="W61" i="3"/>
  <c r="X61" i="3"/>
  <c r="Y61" i="3"/>
  <c r="Z61" i="3"/>
  <c r="O62" i="3"/>
  <c r="P62" i="3"/>
  <c r="Q62" i="3"/>
  <c r="R62" i="3"/>
  <c r="S62" i="3"/>
  <c r="T62" i="3"/>
  <c r="U62" i="3"/>
  <c r="V62" i="3"/>
  <c r="I62" i="4" s="1"/>
  <c r="W62" i="3"/>
  <c r="X62" i="3"/>
  <c r="Y62" i="3"/>
  <c r="Z62" i="3"/>
  <c r="O63" i="3"/>
  <c r="P63" i="3"/>
  <c r="Q63" i="3"/>
  <c r="R63" i="3"/>
  <c r="S63" i="3"/>
  <c r="T63" i="3"/>
  <c r="U63" i="3"/>
  <c r="V63" i="3"/>
  <c r="I63" i="4" s="1"/>
  <c r="W63" i="3"/>
  <c r="X63" i="3"/>
  <c r="Y63" i="3"/>
  <c r="Z63" i="3"/>
  <c r="O64" i="3"/>
  <c r="P64" i="3"/>
  <c r="Q64" i="3"/>
  <c r="R64" i="3"/>
  <c r="S64" i="3"/>
  <c r="T64" i="3"/>
  <c r="U64" i="3"/>
  <c r="V64" i="3"/>
  <c r="I64" i="4" s="1"/>
  <c r="W64" i="3"/>
  <c r="X64" i="3"/>
  <c r="Y64" i="3"/>
  <c r="Z64" i="3"/>
  <c r="O65" i="3"/>
  <c r="P65" i="3"/>
  <c r="Q65" i="3"/>
  <c r="R65" i="3"/>
  <c r="S65" i="3"/>
  <c r="T65" i="3"/>
  <c r="U65" i="3"/>
  <c r="V65" i="3"/>
  <c r="I65" i="4" s="1"/>
  <c r="W65" i="3"/>
  <c r="X65" i="3"/>
  <c r="Y65" i="3"/>
  <c r="Z65" i="3"/>
  <c r="O66" i="3"/>
  <c r="P66" i="3"/>
  <c r="Q66" i="3"/>
  <c r="R66" i="3"/>
  <c r="S66" i="3"/>
  <c r="T66" i="3"/>
  <c r="U66" i="3"/>
  <c r="V66" i="3"/>
  <c r="I66" i="4" s="1"/>
  <c r="W66" i="3"/>
  <c r="X66" i="3"/>
  <c r="Y66" i="3"/>
  <c r="Z66" i="3"/>
  <c r="O67" i="3"/>
  <c r="P67" i="3"/>
  <c r="Q67" i="3"/>
  <c r="R67" i="3"/>
  <c r="S67" i="3"/>
  <c r="T67" i="3"/>
  <c r="U67" i="3"/>
  <c r="V67" i="3"/>
  <c r="I67" i="4" s="1"/>
  <c r="W67" i="3"/>
  <c r="X67" i="3"/>
  <c r="Y67" i="3"/>
  <c r="Z67" i="3"/>
  <c r="O68" i="3"/>
  <c r="P68" i="3"/>
  <c r="Q68" i="3"/>
  <c r="R68" i="3"/>
  <c r="S68" i="3"/>
  <c r="T68" i="3"/>
  <c r="U68" i="3"/>
  <c r="V68" i="3"/>
  <c r="I68" i="4" s="1"/>
  <c r="W68" i="3"/>
  <c r="X68" i="3"/>
  <c r="Y68" i="3"/>
  <c r="Z68" i="3"/>
  <c r="O69" i="3"/>
  <c r="P69" i="3"/>
  <c r="Q69" i="3"/>
  <c r="R69" i="3"/>
  <c r="S69" i="3"/>
  <c r="T69" i="3"/>
  <c r="U69" i="3"/>
  <c r="V69" i="3"/>
  <c r="I69" i="4" s="1"/>
  <c r="W69" i="3"/>
  <c r="X69" i="3"/>
  <c r="Y69" i="3"/>
  <c r="Z69" i="3"/>
  <c r="O70" i="3"/>
  <c r="P70" i="3"/>
  <c r="Q70" i="3"/>
  <c r="R70" i="3"/>
  <c r="S70" i="3"/>
  <c r="T70" i="3"/>
  <c r="U70" i="3"/>
  <c r="V70" i="3"/>
  <c r="I70" i="4" s="1"/>
  <c r="W70" i="3"/>
  <c r="X70" i="3"/>
  <c r="Y70" i="3"/>
  <c r="Z70" i="3"/>
  <c r="O71" i="3"/>
  <c r="P71" i="3"/>
  <c r="Q71" i="3"/>
  <c r="R71" i="3"/>
  <c r="S71" i="3"/>
  <c r="T71" i="3"/>
  <c r="U71" i="3"/>
  <c r="V71" i="3"/>
  <c r="I71" i="4" s="1"/>
  <c r="W71" i="3"/>
  <c r="X71" i="3"/>
  <c r="Y71" i="3"/>
  <c r="Z71" i="3"/>
  <c r="O72" i="3"/>
  <c r="P72" i="3"/>
  <c r="Q72" i="3"/>
  <c r="R72" i="3"/>
  <c r="S72" i="3"/>
  <c r="T72" i="3"/>
  <c r="U72" i="3"/>
  <c r="V72" i="3"/>
  <c r="I72" i="4" s="1"/>
  <c r="W72" i="3"/>
  <c r="X72" i="3"/>
  <c r="Y72" i="3"/>
  <c r="Z72" i="3"/>
  <c r="O73" i="3"/>
  <c r="P73" i="3"/>
  <c r="Q73" i="3"/>
  <c r="R73" i="3"/>
  <c r="S73" i="3"/>
  <c r="T73" i="3"/>
  <c r="U73" i="3"/>
  <c r="V73" i="3"/>
  <c r="I73" i="4" s="1"/>
  <c r="W73" i="3"/>
  <c r="X73" i="3"/>
  <c r="Y73" i="3"/>
  <c r="Z73" i="3"/>
  <c r="O74" i="3"/>
  <c r="P74" i="3"/>
  <c r="Q74" i="3"/>
  <c r="R74" i="3"/>
  <c r="S74" i="3"/>
  <c r="T74" i="3"/>
  <c r="U74" i="3"/>
  <c r="V74" i="3"/>
  <c r="I74" i="4" s="1"/>
  <c r="W74" i="3"/>
  <c r="X74" i="3"/>
  <c r="Y74" i="3"/>
  <c r="Z74" i="3"/>
  <c r="O75" i="3"/>
  <c r="P75" i="3"/>
  <c r="Q75" i="3"/>
  <c r="R75" i="3"/>
  <c r="S75" i="3"/>
  <c r="T75" i="3"/>
  <c r="U75" i="3"/>
  <c r="V75" i="3"/>
  <c r="I75" i="4" s="1"/>
  <c r="W75" i="3"/>
  <c r="X75" i="3"/>
  <c r="Y75" i="3"/>
  <c r="Z75" i="3"/>
  <c r="O76" i="3"/>
  <c r="P76" i="3"/>
  <c r="Q76" i="3"/>
  <c r="R76" i="3"/>
  <c r="S76" i="3"/>
  <c r="T76" i="3"/>
  <c r="U76" i="3"/>
  <c r="V76" i="3"/>
  <c r="I76" i="4" s="1"/>
  <c r="W76" i="3"/>
  <c r="X76" i="3"/>
  <c r="Y76" i="3"/>
  <c r="Z76" i="3"/>
  <c r="O77" i="3"/>
  <c r="P77" i="3"/>
  <c r="Q77" i="3"/>
  <c r="R77" i="3"/>
  <c r="S77" i="3"/>
  <c r="T77" i="3"/>
  <c r="U77" i="3"/>
  <c r="V77" i="3"/>
  <c r="I77" i="4" s="1"/>
  <c r="W77" i="3"/>
  <c r="X77" i="3"/>
  <c r="Y77" i="3"/>
  <c r="Z77" i="3"/>
  <c r="O78" i="3"/>
  <c r="P78" i="3"/>
  <c r="Q78" i="3"/>
  <c r="R78" i="3"/>
  <c r="S78" i="3"/>
  <c r="T78" i="3"/>
  <c r="U78" i="3"/>
  <c r="V78" i="3"/>
  <c r="I78" i="4" s="1"/>
  <c r="W78" i="3"/>
  <c r="X78" i="3"/>
  <c r="Y78" i="3"/>
  <c r="Z78" i="3"/>
  <c r="O79" i="3"/>
  <c r="P79" i="3"/>
  <c r="Q79" i="3"/>
  <c r="R79" i="3"/>
  <c r="S79" i="3"/>
  <c r="T79" i="3"/>
  <c r="U79" i="3"/>
  <c r="V79" i="3"/>
  <c r="I79" i="4" s="1"/>
  <c r="W79" i="3"/>
  <c r="X79" i="3"/>
  <c r="Y79" i="3"/>
  <c r="Z79" i="3"/>
  <c r="O80" i="3"/>
  <c r="P80" i="3"/>
  <c r="Q80" i="3"/>
  <c r="R80" i="3"/>
  <c r="S80" i="3"/>
  <c r="T80" i="3"/>
  <c r="U80" i="3"/>
  <c r="V80" i="3"/>
  <c r="I80" i="4" s="1"/>
  <c r="W80" i="3"/>
  <c r="X80" i="3"/>
  <c r="Y80" i="3"/>
  <c r="Z80" i="3"/>
  <c r="O81" i="3"/>
  <c r="P81" i="3"/>
  <c r="Q81" i="3"/>
  <c r="R81" i="3"/>
  <c r="S81" i="3"/>
  <c r="T81" i="3"/>
  <c r="U81" i="3"/>
  <c r="V81" i="3"/>
  <c r="I81" i="4" s="1"/>
  <c r="W81" i="3"/>
  <c r="X81" i="3"/>
  <c r="Y81" i="3"/>
  <c r="Z81" i="3"/>
  <c r="O82" i="3"/>
  <c r="P82" i="3"/>
  <c r="Q82" i="3"/>
  <c r="R82" i="3"/>
  <c r="S82" i="3"/>
  <c r="T82" i="3"/>
  <c r="U82" i="3"/>
  <c r="V82" i="3"/>
  <c r="I82" i="4" s="1"/>
  <c r="W82" i="3"/>
  <c r="X82" i="3"/>
  <c r="Y82" i="3"/>
  <c r="Z82" i="3"/>
  <c r="O83" i="3"/>
  <c r="P83" i="3"/>
  <c r="Q83" i="3"/>
  <c r="R83" i="3"/>
  <c r="S83" i="3"/>
  <c r="T83" i="3"/>
  <c r="U83" i="3"/>
  <c r="V83" i="3"/>
  <c r="I83" i="4" s="1"/>
  <c r="W83" i="3"/>
  <c r="X83" i="3"/>
  <c r="Y83" i="3"/>
  <c r="Z83" i="3"/>
  <c r="O84" i="3"/>
  <c r="P84" i="3"/>
  <c r="Q84" i="3"/>
  <c r="R84" i="3"/>
  <c r="S84" i="3"/>
  <c r="T84" i="3"/>
  <c r="U84" i="3"/>
  <c r="V84" i="3"/>
  <c r="I84" i="4" s="1"/>
  <c r="W84" i="3"/>
  <c r="X84" i="3"/>
  <c r="Y84" i="3"/>
  <c r="Z84" i="3"/>
  <c r="O85" i="3"/>
  <c r="P85" i="3"/>
  <c r="Q85" i="3"/>
  <c r="R85" i="3"/>
  <c r="S85" i="3"/>
  <c r="T85" i="3"/>
  <c r="U85" i="3"/>
  <c r="V85" i="3"/>
  <c r="I85" i="4" s="1"/>
  <c r="W85" i="3"/>
  <c r="X85" i="3"/>
  <c r="Y85" i="3"/>
  <c r="Z85" i="3"/>
  <c r="O86" i="3"/>
  <c r="P86" i="3"/>
  <c r="Q86" i="3"/>
  <c r="R86" i="3"/>
  <c r="S86" i="3"/>
  <c r="T86" i="3"/>
  <c r="U86" i="3"/>
  <c r="V86" i="3"/>
  <c r="I86" i="4" s="1"/>
  <c r="W86" i="3"/>
  <c r="X86" i="3"/>
  <c r="Y86" i="3"/>
  <c r="Z86" i="3"/>
  <c r="O87" i="3"/>
  <c r="P87" i="3"/>
  <c r="Q87" i="3"/>
  <c r="R87" i="3"/>
  <c r="S87" i="3"/>
  <c r="T87" i="3"/>
  <c r="U87" i="3"/>
  <c r="V87" i="3"/>
  <c r="I87" i="4" s="1"/>
  <c r="W87" i="3"/>
  <c r="X87" i="3"/>
  <c r="Y87" i="3"/>
  <c r="Z87" i="3"/>
  <c r="O88" i="3"/>
  <c r="P88" i="3"/>
  <c r="Q88" i="3"/>
  <c r="R88" i="3"/>
  <c r="S88" i="3"/>
  <c r="T88" i="3"/>
  <c r="U88" i="3"/>
  <c r="V88" i="3"/>
  <c r="I88" i="4" s="1"/>
  <c r="W88" i="3"/>
  <c r="X88" i="3"/>
  <c r="Y88" i="3"/>
  <c r="Z88" i="3"/>
  <c r="O89" i="3"/>
  <c r="P89" i="3"/>
  <c r="Q89" i="3"/>
  <c r="R89" i="3"/>
  <c r="S89" i="3"/>
  <c r="T89" i="3"/>
  <c r="U89" i="3"/>
  <c r="V89" i="3"/>
  <c r="I89" i="4" s="1"/>
  <c r="W89" i="3"/>
  <c r="X89" i="3"/>
  <c r="Y89" i="3"/>
  <c r="Z89" i="3"/>
  <c r="O90" i="3"/>
  <c r="P90" i="3"/>
  <c r="Q90" i="3"/>
  <c r="R90" i="3"/>
  <c r="S90" i="3"/>
  <c r="T90" i="3"/>
  <c r="U90" i="3"/>
  <c r="V90" i="3"/>
  <c r="I90" i="4" s="1"/>
  <c r="W90" i="3"/>
  <c r="X90" i="3"/>
  <c r="Y90" i="3"/>
  <c r="Z90" i="3"/>
  <c r="O91" i="3"/>
  <c r="P91" i="3"/>
  <c r="Q91" i="3"/>
  <c r="R91" i="3"/>
  <c r="S91" i="3"/>
  <c r="T91" i="3"/>
  <c r="U91" i="3"/>
  <c r="V91" i="3"/>
  <c r="I91" i="4" s="1"/>
  <c r="W91" i="3"/>
  <c r="X91" i="3"/>
  <c r="Y91" i="3"/>
  <c r="Z91" i="3"/>
  <c r="O92" i="3"/>
  <c r="P92" i="3"/>
  <c r="Q92" i="3"/>
  <c r="R92" i="3"/>
  <c r="S92" i="3"/>
  <c r="T92" i="3"/>
  <c r="U92" i="3"/>
  <c r="V92" i="3"/>
  <c r="I92" i="4" s="1"/>
  <c r="W92" i="3"/>
  <c r="X92" i="3"/>
  <c r="Y92" i="3"/>
  <c r="Z92" i="3"/>
  <c r="O93" i="3"/>
  <c r="P93" i="3"/>
  <c r="Q93" i="3"/>
  <c r="R93" i="3"/>
  <c r="S93" i="3"/>
  <c r="T93" i="3"/>
  <c r="U93" i="3"/>
  <c r="V93" i="3"/>
  <c r="I93" i="4" s="1"/>
  <c r="W93" i="3"/>
  <c r="X93" i="3"/>
  <c r="Y93" i="3"/>
  <c r="Z93" i="3"/>
  <c r="O94" i="3"/>
  <c r="P94" i="3"/>
  <c r="Q94" i="3"/>
  <c r="R94" i="3"/>
  <c r="S94" i="3"/>
  <c r="T94" i="3"/>
  <c r="U94" i="3"/>
  <c r="V94" i="3"/>
  <c r="I94" i="4" s="1"/>
  <c r="W94" i="3"/>
  <c r="X94" i="3"/>
  <c r="Y94" i="3"/>
  <c r="Z94" i="3"/>
  <c r="O95" i="3"/>
  <c r="P95" i="3"/>
  <c r="Q95" i="3"/>
  <c r="R95" i="3"/>
  <c r="S95" i="3"/>
  <c r="T95" i="3"/>
  <c r="U95" i="3"/>
  <c r="V95" i="3"/>
  <c r="I95" i="4" s="1"/>
  <c r="W95" i="3"/>
  <c r="X95" i="3"/>
  <c r="Y95" i="3"/>
  <c r="Z95" i="3"/>
  <c r="O96" i="3"/>
  <c r="P96" i="3"/>
  <c r="Q96" i="3"/>
  <c r="R96" i="3"/>
  <c r="S96" i="3"/>
  <c r="T96" i="3"/>
  <c r="U96" i="3"/>
  <c r="V96" i="3"/>
  <c r="I96" i="4" s="1"/>
  <c r="W96" i="3"/>
  <c r="X96" i="3"/>
  <c r="Y96" i="3"/>
  <c r="Z96" i="3"/>
  <c r="O97" i="3"/>
  <c r="P97" i="3"/>
  <c r="Q97" i="3"/>
  <c r="R97" i="3"/>
  <c r="S97" i="3"/>
  <c r="T97" i="3"/>
  <c r="U97" i="3"/>
  <c r="V97" i="3"/>
  <c r="I97" i="4" s="1"/>
  <c r="W97" i="3"/>
  <c r="X97" i="3"/>
  <c r="Y97" i="3"/>
  <c r="Z97" i="3"/>
  <c r="O98" i="3"/>
  <c r="P98" i="3"/>
  <c r="Q98" i="3"/>
  <c r="R98" i="3"/>
  <c r="S98" i="3"/>
  <c r="T98" i="3"/>
  <c r="U98" i="3"/>
  <c r="V98" i="3"/>
  <c r="I98" i="4" s="1"/>
  <c r="W98" i="3"/>
  <c r="X98" i="3"/>
  <c r="Y98" i="3"/>
  <c r="Z98" i="3"/>
  <c r="O99" i="3"/>
  <c r="P99" i="3"/>
  <c r="Q99" i="3"/>
  <c r="R99" i="3"/>
  <c r="S99" i="3"/>
  <c r="T99" i="3"/>
  <c r="U99" i="3"/>
  <c r="V99" i="3"/>
  <c r="I99" i="4" s="1"/>
  <c r="W99" i="3"/>
  <c r="X99" i="3"/>
  <c r="Y99" i="3"/>
  <c r="Z99" i="3"/>
  <c r="O100" i="3"/>
  <c r="P100" i="3"/>
  <c r="Q100" i="3"/>
  <c r="R100" i="3"/>
  <c r="S100" i="3"/>
  <c r="T100" i="3"/>
  <c r="U100" i="3"/>
  <c r="V100" i="3"/>
  <c r="I100" i="4" s="1"/>
  <c r="W100" i="3"/>
  <c r="X100" i="3"/>
  <c r="Y100" i="3"/>
  <c r="Z100" i="3"/>
  <c r="O101" i="3"/>
  <c r="P101" i="3"/>
  <c r="Q101" i="3"/>
  <c r="R101" i="3"/>
  <c r="S101" i="3"/>
  <c r="T101" i="3"/>
  <c r="U101" i="3"/>
  <c r="V101" i="3"/>
  <c r="I101" i="4" s="1"/>
  <c r="W101" i="3"/>
  <c r="X101" i="3"/>
  <c r="Y101" i="3"/>
  <c r="Z101" i="3"/>
  <c r="O102" i="3"/>
  <c r="P102" i="3"/>
  <c r="Q102" i="3"/>
  <c r="R102" i="3"/>
  <c r="S102" i="3"/>
  <c r="T102" i="3"/>
  <c r="U102" i="3"/>
  <c r="V102" i="3"/>
  <c r="I102" i="4" s="1"/>
  <c r="W102" i="3"/>
  <c r="X102" i="3"/>
  <c r="Y102" i="3"/>
  <c r="Z102" i="3"/>
  <c r="O103" i="3"/>
  <c r="P103" i="3"/>
  <c r="Q103" i="3"/>
  <c r="R103" i="3"/>
  <c r="S103" i="3"/>
  <c r="T103" i="3"/>
  <c r="U103" i="3"/>
  <c r="V103" i="3"/>
  <c r="I103" i="4" s="1"/>
  <c r="W103" i="3"/>
  <c r="X103" i="3"/>
  <c r="Y103" i="3"/>
  <c r="Z103" i="3"/>
  <c r="O104" i="3"/>
  <c r="P104" i="3"/>
  <c r="Q104" i="3"/>
  <c r="R104" i="3"/>
  <c r="S104" i="3"/>
  <c r="T104" i="3"/>
  <c r="U104" i="3"/>
  <c r="V104" i="3"/>
  <c r="I104" i="4" s="1"/>
  <c r="W104" i="3"/>
  <c r="X104" i="3"/>
  <c r="Y104" i="3"/>
  <c r="Z104" i="3"/>
  <c r="O105" i="3"/>
  <c r="P105" i="3"/>
  <c r="Q105" i="3"/>
  <c r="R105" i="3"/>
  <c r="S105" i="3"/>
  <c r="T105" i="3"/>
  <c r="U105" i="3"/>
  <c r="V105" i="3"/>
  <c r="I105" i="4" s="1"/>
  <c r="W105" i="3"/>
  <c r="X105" i="3"/>
  <c r="Y105" i="3"/>
  <c r="Z105" i="3"/>
  <c r="O106" i="3"/>
  <c r="P106" i="3"/>
  <c r="Q106" i="3"/>
  <c r="R106" i="3"/>
  <c r="S106" i="3"/>
  <c r="T106" i="3"/>
  <c r="U106" i="3"/>
  <c r="V106" i="3"/>
  <c r="I106" i="4" s="1"/>
  <c r="W106" i="3"/>
  <c r="X106" i="3"/>
  <c r="Y106" i="3"/>
  <c r="Z106" i="3"/>
  <c r="O107" i="3"/>
  <c r="P107" i="3"/>
  <c r="Q107" i="3"/>
  <c r="R107" i="3"/>
  <c r="S107" i="3"/>
  <c r="T107" i="3"/>
  <c r="U107" i="3"/>
  <c r="V107" i="3"/>
  <c r="I107" i="4" s="1"/>
  <c r="W107" i="3"/>
  <c r="X107" i="3"/>
  <c r="Y107" i="3"/>
  <c r="Z107" i="3"/>
  <c r="O108" i="3"/>
  <c r="P108" i="3"/>
  <c r="Q108" i="3"/>
  <c r="R108" i="3"/>
  <c r="S108" i="3"/>
  <c r="T108" i="3"/>
  <c r="U108" i="3"/>
  <c r="V108" i="3"/>
  <c r="I108" i="4" s="1"/>
  <c r="W108" i="3"/>
  <c r="X108" i="3"/>
  <c r="Y108" i="3"/>
  <c r="Z108" i="3"/>
  <c r="O109" i="3"/>
  <c r="P109" i="3"/>
  <c r="Q109" i="3"/>
  <c r="R109" i="3"/>
  <c r="S109" i="3"/>
  <c r="T109" i="3"/>
  <c r="U109" i="3"/>
  <c r="V109" i="3"/>
  <c r="I109" i="4" s="1"/>
  <c r="W109" i="3"/>
  <c r="X109" i="3"/>
  <c r="Y109" i="3"/>
  <c r="Z109" i="3"/>
  <c r="O110" i="3"/>
  <c r="P110" i="3"/>
  <c r="Q110" i="3"/>
  <c r="R110" i="3"/>
  <c r="S110" i="3"/>
  <c r="T110" i="3"/>
  <c r="U110" i="3"/>
  <c r="V110" i="3"/>
  <c r="I110" i="4" s="1"/>
  <c r="W110" i="3"/>
  <c r="X110" i="3"/>
  <c r="Y110" i="3"/>
  <c r="Z110" i="3"/>
  <c r="O111" i="3"/>
  <c r="P111" i="3"/>
  <c r="Q111" i="3"/>
  <c r="R111" i="3"/>
  <c r="S111" i="3"/>
  <c r="T111" i="3"/>
  <c r="U111" i="3"/>
  <c r="V111" i="3"/>
  <c r="I111" i="4" s="1"/>
  <c r="W111" i="3"/>
  <c r="X111" i="3"/>
  <c r="Y111" i="3"/>
  <c r="Z111" i="3"/>
  <c r="O112" i="3"/>
  <c r="P112" i="3"/>
  <c r="Q112" i="3"/>
  <c r="R112" i="3"/>
  <c r="S112" i="3"/>
  <c r="T112" i="3"/>
  <c r="U112" i="3"/>
  <c r="V112" i="3"/>
  <c r="I112" i="4" s="1"/>
  <c r="W112" i="3"/>
  <c r="X112" i="3"/>
  <c r="Y112" i="3"/>
  <c r="Z112" i="3"/>
  <c r="O113" i="3"/>
  <c r="P113" i="3"/>
  <c r="Q113" i="3"/>
  <c r="R113" i="3"/>
  <c r="S113" i="3"/>
  <c r="T113" i="3"/>
  <c r="U113" i="3"/>
  <c r="V113" i="3"/>
  <c r="I113" i="4" s="1"/>
  <c r="W113" i="3"/>
  <c r="X113" i="3"/>
  <c r="Y113" i="3"/>
  <c r="Z113" i="3"/>
  <c r="O114" i="3"/>
  <c r="P114" i="3"/>
  <c r="Q114" i="3"/>
  <c r="R114" i="3"/>
  <c r="S114" i="3"/>
  <c r="T114" i="3"/>
  <c r="U114" i="3"/>
  <c r="V114" i="3"/>
  <c r="I114" i="4" s="1"/>
  <c r="W114" i="3"/>
  <c r="X114" i="3"/>
  <c r="Y114" i="3"/>
  <c r="Z114" i="3"/>
  <c r="O115" i="3"/>
  <c r="P115" i="3"/>
  <c r="Q115" i="3"/>
  <c r="R115" i="3"/>
  <c r="S115" i="3"/>
  <c r="T115" i="3"/>
  <c r="U115" i="3"/>
  <c r="V115" i="3"/>
  <c r="I115" i="4" s="1"/>
  <c r="W115" i="3"/>
  <c r="X115" i="3"/>
  <c r="Y115" i="3"/>
  <c r="Z115" i="3"/>
  <c r="O116" i="3"/>
  <c r="P116" i="3"/>
  <c r="Q116" i="3"/>
  <c r="R116" i="3"/>
  <c r="S116" i="3"/>
  <c r="T116" i="3"/>
  <c r="U116" i="3"/>
  <c r="V116" i="3"/>
  <c r="I116" i="4" s="1"/>
  <c r="W116" i="3"/>
  <c r="X116" i="3"/>
  <c r="Y116" i="3"/>
  <c r="Z116" i="3"/>
  <c r="O117" i="3"/>
  <c r="P117" i="3"/>
  <c r="Q117" i="3"/>
  <c r="R117" i="3"/>
  <c r="S117" i="3"/>
  <c r="T117" i="3"/>
  <c r="U117" i="3"/>
  <c r="V117" i="3"/>
  <c r="I117" i="4" s="1"/>
  <c r="W117" i="3"/>
  <c r="X117" i="3"/>
  <c r="Y117" i="3"/>
  <c r="Z117" i="3"/>
  <c r="O118" i="3"/>
  <c r="P118" i="3"/>
  <c r="Q118" i="3"/>
  <c r="R118" i="3"/>
  <c r="S118" i="3"/>
  <c r="T118" i="3"/>
  <c r="U118" i="3"/>
  <c r="V118" i="3"/>
  <c r="I118" i="4" s="1"/>
  <c r="W118" i="3"/>
  <c r="X118" i="3"/>
  <c r="Y118" i="3"/>
  <c r="Z118" i="3"/>
  <c r="O119" i="3"/>
  <c r="P119" i="3"/>
  <c r="Q119" i="3"/>
  <c r="R119" i="3"/>
  <c r="S119" i="3"/>
  <c r="T119" i="3"/>
  <c r="U119" i="3"/>
  <c r="V119" i="3"/>
  <c r="I119" i="4" s="1"/>
  <c r="W119" i="3"/>
  <c r="X119" i="3"/>
  <c r="Y119" i="3"/>
  <c r="Z119" i="3"/>
  <c r="O120" i="3"/>
  <c r="P120" i="3"/>
  <c r="Q120" i="3"/>
  <c r="R120" i="3"/>
  <c r="S120" i="3"/>
  <c r="T120" i="3"/>
  <c r="U120" i="3"/>
  <c r="V120" i="3"/>
  <c r="I120" i="4" s="1"/>
  <c r="W120" i="3"/>
  <c r="X120" i="3"/>
  <c r="Y120" i="3"/>
  <c r="Z120" i="3"/>
  <c r="O121" i="3"/>
  <c r="P121" i="3"/>
  <c r="Q121" i="3"/>
  <c r="R121" i="3"/>
  <c r="S121" i="3"/>
  <c r="T121" i="3"/>
  <c r="U121" i="3"/>
  <c r="V121" i="3"/>
  <c r="I121" i="4" s="1"/>
  <c r="W121" i="3"/>
  <c r="X121" i="3"/>
  <c r="Y121" i="3"/>
  <c r="Z121" i="3"/>
  <c r="O122" i="3"/>
  <c r="P122" i="3"/>
  <c r="Q122" i="3"/>
  <c r="R122" i="3"/>
  <c r="S122" i="3"/>
  <c r="T122" i="3"/>
  <c r="U122" i="3"/>
  <c r="V122" i="3"/>
  <c r="I122" i="4" s="1"/>
  <c r="W122" i="3"/>
  <c r="X122" i="3"/>
  <c r="Y122" i="3"/>
  <c r="Z122" i="3"/>
  <c r="O123" i="3"/>
  <c r="P123" i="3"/>
  <c r="Q123" i="3"/>
  <c r="R123" i="3"/>
  <c r="S123" i="3"/>
  <c r="T123" i="3"/>
  <c r="U123" i="3"/>
  <c r="V123" i="3"/>
  <c r="I123" i="4" s="1"/>
  <c r="W123" i="3"/>
  <c r="X123" i="3"/>
  <c r="Y123" i="3"/>
  <c r="Z123" i="3"/>
  <c r="O124" i="3"/>
  <c r="P124" i="3"/>
  <c r="Q124" i="3"/>
  <c r="R124" i="3"/>
  <c r="S124" i="3"/>
  <c r="T124" i="3"/>
  <c r="U124" i="3"/>
  <c r="V124" i="3"/>
  <c r="I124" i="4" s="1"/>
  <c r="W124" i="3"/>
  <c r="X124" i="3"/>
  <c r="Y124" i="3"/>
  <c r="Z124" i="3"/>
  <c r="O125" i="3"/>
  <c r="P125" i="3"/>
  <c r="Q125" i="3"/>
  <c r="R125" i="3"/>
  <c r="S125" i="3"/>
  <c r="T125" i="3"/>
  <c r="U125" i="3"/>
  <c r="V125" i="3"/>
  <c r="I125" i="4" s="1"/>
  <c r="W125" i="3"/>
  <c r="X125" i="3"/>
  <c r="Y125" i="3"/>
  <c r="Z125" i="3"/>
  <c r="O126" i="3"/>
  <c r="P126" i="3"/>
  <c r="Q126" i="3"/>
  <c r="R126" i="3"/>
  <c r="S126" i="3"/>
  <c r="T126" i="3"/>
  <c r="U126" i="3"/>
  <c r="V126" i="3"/>
  <c r="I126" i="4" s="1"/>
  <c r="W126" i="3"/>
  <c r="X126" i="3"/>
  <c r="Y126" i="3"/>
  <c r="Z126" i="3"/>
  <c r="O127" i="3"/>
  <c r="P127" i="3"/>
  <c r="Q127" i="3"/>
  <c r="R127" i="3"/>
  <c r="S127" i="3"/>
  <c r="T127" i="3"/>
  <c r="U127" i="3"/>
  <c r="V127" i="3"/>
  <c r="I127" i="4" s="1"/>
  <c r="W127" i="3"/>
  <c r="X127" i="3"/>
  <c r="Y127" i="3"/>
  <c r="Z127" i="3"/>
  <c r="O128" i="3"/>
  <c r="P128" i="3"/>
  <c r="Q128" i="3"/>
  <c r="R128" i="3"/>
  <c r="S128" i="3"/>
  <c r="T128" i="3"/>
  <c r="U128" i="3"/>
  <c r="V128" i="3"/>
  <c r="I128" i="4" s="1"/>
  <c r="W128" i="3"/>
  <c r="X128" i="3"/>
  <c r="Y128" i="3"/>
  <c r="Z128" i="3"/>
  <c r="O129" i="3"/>
  <c r="P129" i="3"/>
  <c r="Q129" i="3"/>
  <c r="R129" i="3"/>
  <c r="S129" i="3"/>
  <c r="T129" i="3"/>
  <c r="U129" i="3"/>
  <c r="V129" i="3"/>
  <c r="I129" i="4" s="1"/>
  <c r="W129" i="3"/>
  <c r="X129" i="3"/>
  <c r="Y129" i="3"/>
  <c r="Z129" i="3"/>
  <c r="O130" i="3"/>
  <c r="P130" i="3"/>
  <c r="Q130" i="3"/>
  <c r="R130" i="3"/>
  <c r="S130" i="3"/>
  <c r="T130" i="3"/>
  <c r="U130" i="3"/>
  <c r="V130" i="3"/>
  <c r="I130" i="4" s="1"/>
  <c r="W130" i="3"/>
  <c r="X130" i="3"/>
  <c r="Y130" i="3"/>
  <c r="Z130" i="3"/>
  <c r="O131" i="3"/>
  <c r="P131" i="3"/>
  <c r="Q131" i="3"/>
  <c r="R131" i="3"/>
  <c r="S131" i="3"/>
  <c r="T131" i="3"/>
  <c r="U131" i="3"/>
  <c r="V131" i="3"/>
  <c r="I131" i="4" s="1"/>
  <c r="W131" i="3"/>
  <c r="X131" i="3"/>
  <c r="Y131" i="3"/>
  <c r="Z131" i="3"/>
  <c r="O132" i="3"/>
  <c r="P132" i="3"/>
  <c r="Q132" i="3"/>
  <c r="R132" i="3"/>
  <c r="S132" i="3"/>
  <c r="T132" i="3"/>
  <c r="U132" i="3"/>
  <c r="V132" i="3"/>
  <c r="I132" i="4" s="1"/>
  <c r="W132" i="3"/>
  <c r="X132" i="3"/>
  <c r="Y132" i="3"/>
  <c r="Z132" i="3"/>
  <c r="O133" i="3"/>
  <c r="P133" i="3"/>
  <c r="Q133" i="3"/>
  <c r="R133" i="3"/>
  <c r="S133" i="3"/>
  <c r="T133" i="3"/>
  <c r="U133" i="3"/>
  <c r="V133" i="3"/>
  <c r="I133" i="4" s="1"/>
  <c r="W133" i="3"/>
  <c r="X133" i="3"/>
  <c r="Y133" i="3"/>
  <c r="Z133" i="3"/>
  <c r="O134" i="3"/>
  <c r="P134" i="3"/>
  <c r="Q134" i="3"/>
  <c r="R134" i="3"/>
  <c r="S134" i="3"/>
  <c r="T134" i="3"/>
  <c r="U134" i="3"/>
  <c r="V134" i="3"/>
  <c r="I134" i="4" s="1"/>
  <c r="W134" i="3"/>
  <c r="X134" i="3"/>
  <c r="Y134" i="3"/>
  <c r="Z134" i="3"/>
  <c r="O135" i="3"/>
  <c r="P135" i="3"/>
  <c r="Q135" i="3"/>
  <c r="R135" i="3"/>
  <c r="S135" i="3"/>
  <c r="T135" i="3"/>
  <c r="U135" i="3"/>
  <c r="V135" i="3"/>
  <c r="I135" i="4" s="1"/>
  <c r="W135" i="3"/>
  <c r="X135" i="3"/>
  <c r="Y135" i="3"/>
  <c r="Z135" i="3"/>
  <c r="O136" i="3"/>
  <c r="P136" i="3"/>
  <c r="Q136" i="3"/>
  <c r="R136" i="3"/>
  <c r="S136" i="3"/>
  <c r="T136" i="3"/>
  <c r="U136" i="3"/>
  <c r="V136" i="3"/>
  <c r="I136" i="4" s="1"/>
  <c r="W136" i="3"/>
  <c r="X136" i="3"/>
  <c r="Y136" i="3"/>
  <c r="Z136" i="3"/>
  <c r="O137" i="3"/>
  <c r="P137" i="3"/>
  <c r="Q137" i="3"/>
  <c r="R137" i="3"/>
  <c r="S137" i="3"/>
  <c r="T137" i="3"/>
  <c r="U137" i="3"/>
  <c r="V137" i="3"/>
  <c r="I137" i="4" s="1"/>
  <c r="W137" i="3"/>
  <c r="X137" i="3"/>
  <c r="Y137" i="3"/>
  <c r="Z137" i="3"/>
  <c r="O138" i="3"/>
  <c r="P138" i="3"/>
  <c r="Q138" i="3"/>
  <c r="R138" i="3"/>
  <c r="S138" i="3"/>
  <c r="T138" i="3"/>
  <c r="U138" i="3"/>
  <c r="V138" i="3"/>
  <c r="I138" i="4" s="1"/>
  <c r="W138" i="3"/>
  <c r="X138" i="3"/>
  <c r="Y138" i="3"/>
  <c r="Z138" i="3"/>
  <c r="O139" i="3"/>
  <c r="P139" i="3"/>
  <c r="Q139" i="3"/>
  <c r="R139" i="3"/>
  <c r="S139" i="3"/>
  <c r="T139" i="3"/>
  <c r="U139" i="3"/>
  <c r="V139" i="3"/>
  <c r="I139" i="4" s="1"/>
  <c r="W139" i="3"/>
  <c r="X139" i="3"/>
  <c r="Y139" i="3"/>
  <c r="Z139" i="3"/>
  <c r="O140" i="3"/>
  <c r="P140" i="3"/>
  <c r="Q140" i="3"/>
  <c r="R140" i="3"/>
  <c r="S140" i="3"/>
  <c r="T140" i="3"/>
  <c r="U140" i="3"/>
  <c r="V140" i="3"/>
  <c r="I140" i="4" s="1"/>
  <c r="W140" i="3"/>
  <c r="X140" i="3"/>
  <c r="Y140" i="3"/>
  <c r="Z140" i="3"/>
  <c r="O141" i="3"/>
  <c r="P141" i="3"/>
  <c r="Q141" i="3"/>
  <c r="R141" i="3"/>
  <c r="S141" i="3"/>
  <c r="T141" i="3"/>
  <c r="U141" i="3"/>
  <c r="V141" i="3"/>
  <c r="I141" i="4" s="1"/>
  <c r="W141" i="3"/>
  <c r="X141" i="3"/>
  <c r="Y141" i="3"/>
  <c r="Z141" i="3"/>
  <c r="O142" i="3"/>
  <c r="P142" i="3"/>
  <c r="Q142" i="3"/>
  <c r="R142" i="3"/>
  <c r="S142" i="3"/>
  <c r="T142" i="3"/>
  <c r="U142" i="3"/>
  <c r="V142" i="3"/>
  <c r="I142" i="4" s="1"/>
  <c r="W142" i="3"/>
  <c r="X142" i="3"/>
  <c r="Y142" i="3"/>
  <c r="Z142" i="3"/>
  <c r="O143" i="3"/>
  <c r="P143" i="3"/>
  <c r="Q143" i="3"/>
  <c r="R143" i="3"/>
  <c r="S143" i="3"/>
  <c r="T143" i="3"/>
  <c r="U143" i="3"/>
  <c r="V143" i="3"/>
  <c r="I143" i="4" s="1"/>
  <c r="W143" i="3"/>
  <c r="X143" i="3"/>
  <c r="Y143" i="3"/>
  <c r="Z143" i="3"/>
  <c r="O144" i="3"/>
  <c r="P144" i="3"/>
  <c r="Q144" i="3"/>
  <c r="R144" i="3"/>
  <c r="S144" i="3"/>
  <c r="T144" i="3"/>
  <c r="U144" i="3"/>
  <c r="V144" i="3"/>
  <c r="I144" i="4" s="1"/>
  <c r="W144" i="3"/>
  <c r="X144" i="3"/>
  <c r="Y144" i="3"/>
  <c r="Z144" i="3"/>
  <c r="O145" i="3"/>
  <c r="P145" i="3"/>
  <c r="Q145" i="3"/>
  <c r="R145" i="3"/>
  <c r="S145" i="3"/>
  <c r="T145" i="3"/>
  <c r="U145" i="3"/>
  <c r="V145" i="3"/>
  <c r="I145" i="4" s="1"/>
  <c r="W145" i="3"/>
  <c r="X145" i="3"/>
  <c r="Y145" i="3"/>
  <c r="Z145" i="3"/>
  <c r="O146" i="3"/>
  <c r="P146" i="3"/>
  <c r="Q146" i="3"/>
  <c r="R146" i="3"/>
  <c r="S146" i="3"/>
  <c r="T146" i="3"/>
  <c r="U146" i="3"/>
  <c r="V146" i="3"/>
  <c r="I146" i="4" s="1"/>
  <c r="W146" i="3"/>
  <c r="X146" i="3"/>
  <c r="Y146" i="3"/>
  <c r="Z146" i="3"/>
  <c r="O147" i="3"/>
  <c r="P147" i="3"/>
  <c r="Q147" i="3"/>
  <c r="R147" i="3"/>
  <c r="S147" i="3"/>
  <c r="T147" i="3"/>
  <c r="U147" i="3"/>
  <c r="V147" i="3"/>
  <c r="I147" i="4" s="1"/>
  <c r="W147" i="3"/>
  <c r="X147" i="3"/>
  <c r="Y147" i="3"/>
  <c r="Z147" i="3"/>
  <c r="O148" i="3"/>
  <c r="P148" i="3"/>
  <c r="Q148" i="3"/>
  <c r="R148" i="3"/>
  <c r="S148" i="3"/>
  <c r="T148" i="3"/>
  <c r="U148" i="3"/>
  <c r="V148" i="3"/>
  <c r="I148" i="4" s="1"/>
  <c r="W148" i="3"/>
  <c r="X148" i="3"/>
  <c r="Y148" i="3"/>
  <c r="Z148" i="3"/>
  <c r="O149" i="3"/>
  <c r="P149" i="3"/>
  <c r="Q149" i="3"/>
  <c r="R149" i="3"/>
  <c r="S149" i="3"/>
  <c r="T149" i="3"/>
  <c r="U149" i="3"/>
  <c r="V149" i="3"/>
  <c r="I149" i="4" s="1"/>
  <c r="W149" i="3"/>
  <c r="X149" i="3"/>
  <c r="Y149" i="3"/>
  <c r="Z149" i="3"/>
  <c r="O150" i="3"/>
  <c r="P150" i="3"/>
  <c r="Q150" i="3"/>
  <c r="R150" i="3"/>
  <c r="S150" i="3"/>
  <c r="T150" i="3"/>
  <c r="U150" i="3"/>
  <c r="V150" i="3"/>
  <c r="I150" i="4" s="1"/>
  <c r="W150" i="3"/>
  <c r="X150" i="3"/>
  <c r="Y150" i="3"/>
  <c r="Z150" i="3"/>
  <c r="O151" i="3"/>
  <c r="P151" i="3"/>
  <c r="Q151" i="3"/>
  <c r="R151" i="3"/>
  <c r="S151" i="3"/>
  <c r="T151" i="3"/>
  <c r="U151" i="3"/>
  <c r="V151" i="3"/>
  <c r="I151" i="4" s="1"/>
  <c r="W151" i="3"/>
  <c r="X151" i="3"/>
  <c r="Y151" i="3"/>
  <c r="Z151" i="3"/>
  <c r="O152" i="3"/>
  <c r="P152" i="3"/>
  <c r="Q152" i="3"/>
  <c r="R152" i="3"/>
  <c r="S152" i="3"/>
  <c r="T152" i="3"/>
  <c r="U152" i="3"/>
  <c r="V152" i="3"/>
  <c r="I152" i="4" s="1"/>
  <c r="W152" i="3"/>
  <c r="X152" i="3"/>
  <c r="Y152" i="3"/>
  <c r="Z152" i="3"/>
  <c r="O153" i="3"/>
  <c r="P153" i="3"/>
  <c r="Q153" i="3"/>
  <c r="R153" i="3"/>
  <c r="S153" i="3"/>
  <c r="T153" i="3"/>
  <c r="U153" i="3"/>
  <c r="V153" i="3"/>
  <c r="I153" i="4" s="1"/>
  <c r="W153" i="3"/>
  <c r="X153" i="3"/>
  <c r="Y153" i="3"/>
  <c r="Z153" i="3"/>
  <c r="O154" i="3"/>
  <c r="P154" i="3"/>
  <c r="Q154" i="3"/>
  <c r="R154" i="3"/>
  <c r="S154" i="3"/>
  <c r="T154" i="3"/>
  <c r="U154" i="3"/>
  <c r="V154" i="3"/>
  <c r="I154" i="4" s="1"/>
  <c r="W154" i="3"/>
  <c r="X154" i="3"/>
  <c r="Y154" i="3"/>
  <c r="Z154" i="3"/>
  <c r="O155" i="3"/>
  <c r="P155" i="3"/>
  <c r="Q155" i="3"/>
  <c r="R155" i="3"/>
  <c r="S155" i="3"/>
  <c r="T155" i="3"/>
  <c r="U155" i="3"/>
  <c r="V155" i="3"/>
  <c r="I155" i="4" s="1"/>
  <c r="W155" i="3"/>
  <c r="X155" i="3"/>
  <c r="Y155" i="3"/>
  <c r="Z155" i="3"/>
  <c r="O156" i="3"/>
  <c r="P156" i="3"/>
  <c r="Q156" i="3"/>
  <c r="R156" i="3"/>
  <c r="S156" i="3"/>
  <c r="T156" i="3"/>
  <c r="U156" i="3"/>
  <c r="V156" i="3"/>
  <c r="I156" i="4" s="1"/>
  <c r="W156" i="3"/>
  <c r="X156" i="3"/>
  <c r="Y156" i="3"/>
  <c r="Z156" i="3"/>
  <c r="O157" i="3"/>
  <c r="P157" i="3"/>
  <c r="Q157" i="3"/>
  <c r="R157" i="3"/>
  <c r="S157" i="3"/>
  <c r="T157" i="3"/>
  <c r="U157" i="3"/>
  <c r="V157" i="3"/>
  <c r="I157" i="4" s="1"/>
  <c r="W157" i="3"/>
  <c r="X157" i="3"/>
  <c r="Y157" i="3"/>
  <c r="Z157" i="3"/>
  <c r="O158" i="3"/>
  <c r="P158" i="3"/>
  <c r="Q158" i="3"/>
  <c r="R158" i="3"/>
  <c r="S158" i="3"/>
  <c r="T158" i="3"/>
  <c r="U158" i="3"/>
  <c r="V158" i="3"/>
  <c r="I158" i="4" s="1"/>
  <c r="W158" i="3"/>
  <c r="X158" i="3"/>
  <c r="Y158" i="3"/>
  <c r="Z158" i="3"/>
  <c r="O159" i="3"/>
  <c r="P159" i="3"/>
  <c r="Q159" i="3"/>
  <c r="R159" i="3"/>
  <c r="S159" i="3"/>
  <c r="T159" i="3"/>
  <c r="U159" i="3"/>
  <c r="V159" i="3"/>
  <c r="I159" i="4" s="1"/>
  <c r="W159" i="3"/>
  <c r="X159" i="3"/>
  <c r="Y159" i="3"/>
  <c r="Z159" i="3"/>
  <c r="O160" i="3"/>
  <c r="P160" i="3"/>
  <c r="Q160" i="3"/>
  <c r="R160" i="3"/>
  <c r="S160" i="3"/>
  <c r="T160" i="3"/>
  <c r="U160" i="3"/>
  <c r="V160" i="3"/>
  <c r="I160" i="4" s="1"/>
  <c r="W160" i="3"/>
  <c r="X160" i="3"/>
  <c r="Y160" i="3"/>
  <c r="Z160" i="3"/>
  <c r="O161" i="3"/>
  <c r="P161" i="3"/>
  <c r="Q161" i="3"/>
  <c r="R161" i="3"/>
  <c r="S161" i="3"/>
  <c r="T161" i="3"/>
  <c r="U161" i="3"/>
  <c r="V161" i="3"/>
  <c r="I161" i="4" s="1"/>
  <c r="W161" i="3"/>
  <c r="X161" i="3"/>
  <c r="Y161" i="3"/>
  <c r="Z161" i="3"/>
  <c r="O162" i="3"/>
  <c r="P162" i="3"/>
  <c r="Q162" i="3"/>
  <c r="R162" i="3"/>
  <c r="S162" i="3"/>
  <c r="T162" i="3"/>
  <c r="U162" i="3"/>
  <c r="V162" i="3"/>
  <c r="I162" i="4" s="1"/>
  <c r="W162" i="3"/>
  <c r="X162" i="3"/>
  <c r="Y162" i="3"/>
  <c r="Z162" i="3"/>
  <c r="O163" i="3"/>
  <c r="P163" i="3"/>
  <c r="Q163" i="3"/>
  <c r="R163" i="3"/>
  <c r="S163" i="3"/>
  <c r="T163" i="3"/>
  <c r="U163" i="3"/>
  <c r="V163" i="3"/>
  <c r="I163" i="4" s="1"/>
  <c r="W163" i="3"/>
  <c r="X163" i="3"/>
  <c r="Y163" i="3"/>
  <c r="Z163" i="3"/>
  <c r="O164" i="3"/>
  <c r="P164" i="3"/>
  <c r="Q164" i="3"/>
  <c r="R164" i="3"/>
  <c r="S164" i="3"/>
  <c r="T164" i="3"/>
  <c r="U164" i="3"/>
  <c r="V164" i="3"/>
  <c r="I164" i="4" s="1"/>
  <c r="W164" i="3"/>
  <c r="X164" i="3"/>
  <c r="Y164" i="3"/>
  <c r="Z164" i="3"/>
  <c r="O165" i="3"/>
  <c r="P165" i="3"/>
  <c r="Q165" i="3"/>
  <c r="R165" i="3"/>
  <c r="S165" i="3"/>
  <c r="T165" i="3"/>
  <c r="U165" i="3"/>
  <c r="V165" i="3"/>
  <c r="I165" i="4" s="1"/>
  <c r="W165" i="3"/>
  <c r="X165" i="3"/>
  <c r="Y165" i="3"/>
  <c r="Z165" i="3"/>
  <c r="O166" i="3"/>
  <c r="P166" i="3"/>
  <c r="Q166" i="3"/>
  <c r="R166" i="3"/>
  <c r="S166" i="3"/>
  <c r="T166" i="3"/>
  <c r="U166" i="3"/>
  <c r="V166" i="3"/>
  <c r="I166" i="4" s="1"/>
  <c r="W166" i="3"/>
  <c r="X166" i="3"/>
  <c r="Y166" i="3"/>
  <c r="Z166" i="3"/>
  <c r="O167" i="3"/>
  <c r="P167" i="3"/>
  <c r="Q167" i="3"/>
  <c r="R167" i="3"/>
  <c r="S167" i="3"/>
  <c r="T167" i="3"/>
  <c r="U167" i="3"/>
  <c r="V167" i="3"/>
  <c r="I167" i="4" s="1"/>
  <c r="W167" i="3"/>
  <c r="X167" i="3"/>
  <c r="Y167" i="3"/>
  <c r="Z167" i="3"/>
  <c r="O168" i="3"/>
  <c r="P168" i="3"/>
  <c r="Q168" i="3"/>
  <c r="R168" i="3"/>
  <c r="S168" i="3"/>
  <c r="T168" i="3"/>
  <c r="U168" i="3"/>
  <c r="V168" i="3"/>
  <c r="I168" i="4" s="1"/>
  <c r="W168" i="3"/>
  <c r="X168" i="3"/>
  <c r="Y168" i="3"/>
  <c r="Z168" i="3"/>
  <c r="O169" i="3"/>
  <c r="P169" i="3"/>
  <c r="Q169" i="3"/>
  <c r="R169" i="3"/>
  <c r="S169" i="3"/>
  <c r="T169" i="3"/>
  <c r="U169" i="3"/>
  <c r="V169" i="3"/>
  <c r="I169" i="4" s="1"/>
  <c r="W169" i="3"/>
  <c r="X169" i="3"/>
  <c r="Y169" i="3"/>
  <c r="Z169" i="3"/>
  <c r="O170" i="3"/>
  <c r="P170" i="3"/>
  <c r="Q170" i="3"/>
  <c r="R170" i="3"/>
  <c r="S170" i="3"/>
  <c r="T170" i="3"/>
  <c r="U170" i="3"/>
  <c r="V170" i="3"/>
  <c r="I170" i="4" s="1"/>
  <c r="W170" i="3"/>
  <c r="X170" i="3"/>
  <c r="Y170" i="3"/>
  <c r="Z170" i="3"/>
  <c r="O171" i="3"/>
  <c r="P171" i="3"/>
  <c r="Q171" i="3"/>
  <c r="R171" i="3"/>
  <c r="S171" i="3"/>
  <c r="T171" i="3"/>
  <c r="U171" i="3"/>
  <c r="V171" i="3"/>
  <c r="I171" i="4" s="1"/>
  <c r="W171" i="3"/>
  <c r="X171" i="3"/>
  <c r="Y171" i="3"/>
  <c r="Z171" i="3"/>
  <c r="O172" i="3"/>
  <c r="P172" i="3"/>
  <c r="Q172" i="3"/>
  <c r="R172" i="3"/>
  <c r="S172" i="3"/>
  <c r="T172" i="3"/>
  <c r="U172" i="3"/>
  <c r="V172" i="3"/>
  <c r="I172" i="4" s="1"/>
  <c r="W172" i="3"/>
  <c r="X172" i="3"/>
  <c r="Y172" i="3"/>
  <c r="Z172" i="3"/>
  <c r="O173" i="3"/>
  <c r="P173" i="3"/>
  <c r="Q173" i="3"/>
  <c r="R173" i="3"/>
  <c r="S173" i="3"/>
  <c r="T173" i="3"/>
  <c r="U173" i="3"/>
  <c r="V173" i="3"/>
  <c r="I173" i="4" s="1"/>
  <c r="W173" i="3"/>
  <c r="X173" i="3"/>
  <c r="Y173" i="3"/>
  <c r="Z173" i="3"/>
  <c r="O174" i="3"/>
  <c r="P174" i="3"/>
  <c r="Q174" i="3"/>
  <c r="R174" i="3"/>
  <c r="S174" i="3"/>
  <c r="T174" i="3"/>
  <c r="U174" i="3"/>
  <c r="V174" i="3"/>
  <c r="I174" i="4" s="1"/>
  <c r="W174" i="3"/>
  <c r="X174" i="3"/>
  <c r="Y174" i="3"/>
  <c r="Z174" i="3"/>
  <c r="O175" i="3"/>
  <c r="P175" i="3"/>
  <c r="Q175" i="3"/>
  <c r="R175" i="3"/>
  <c r="S175" i="3"/>
  <c r="T175" i="3"/>
  <c r="U175" i="3"/>
  <c r="V175" i="3"/>
  <c r="I175" i="4" s="1"/>
  <c r="W175" i="3"/>
  <c r="X175" i="3"/>
  <c r="Y175" i="3"/>
  <c r="Z175" i="3"/>
  <c r="O176" i="3"/>
  <c r="P176" i="3"/>
  <c r="Q176" i="3"/>
  <c r="R176" i="3"/>
  <c r="S176" i="3"/>
  <c r="T176" i="3"/>
  <c r="U176" i="3"/>
  <c r="V176" i="3"/>
  <c r="I176" i="4" s="1"/>
  <c r="W176" i="3"/>
  <c r="X176" i="3"/>
  <c r="Y176" i="3"/>
  <c r="Z176" i="3"/>
  <c r="O177" i="3"/>
  <c r="P177" i="3"/>
  <c r="Q177" i="3"/>
  <c r="R177" i="3"/>
  <c r="S177" i="3"/>
  <c r="T177" i="3"/>
  <c r="U177" i="3"/>
  <c r="V177" i="3"/>
  <c r="I177" i="4" s="1"/>
  <c r="W177" i="3"/>
  <c r="X177" i="3"/>
  <c r="Y177" i="3"/>
  <c r="Z177" i="3"/>
  <c r="O178" i="3"/>
  <c r="P178" i="3"/>
  <c r="Q178" i="3"/>
  <c r="R178" i="3"/>
  <c r="S178" i="3"/>
  <c r="T178" i="3"/>
  <c r="U178" i="3"/>
  <c r="V178" i="3"/>
  <c r="I178" i="4" s="1"/>
  <c r="W178" i="3"/>
  <c r="X178" i="3"/>
  <c r="Y178" i="3"/>
  <c r="Z178" i="3"/>
  <c r="O179" i="3"/>
  <c r="P179" i="3"/>
  <c r="Q179" i="3"/>
  <c r="R179" i="3"/>
  <c r="S179" i="3"/>
  <c r="T179" i="3"/>
  <c r="U179" i="3"/>
  <c r="V179" i="3"/>
  <c r="I179" i="4" s="1"/>
  <c r="W179" i="3"/>
  <c r="X179" i="3"/>
  <c r="Y179" i="3"/>
  <c r="Z179" i="3"/>
  <c r="O180" i="3"/>
  <c r="P180" i="3"/>
  <c r="Q180" i="3"/>
  <c r="R180" i="3"/>
  <c r="S180" i="3"/>
  <c r="T180" i="3"/>
  <c r="U180" i="3"/>
  <c r="V180" i="3"/>
  <c r="I180" i="4" s="1"/>
  <c r="W180" i="3"/>
  <c r="X180" i="3"/>
  <c r="Y180" i="3"/>
  <c r="Z180" i="3"/>
  <c r="O181" i="3"/>
  <c r="P181" i="3"/>
  <c r="Q181" i="3"/>
  <c r="R181" i="3"/>
  <c r="S181" i="3"/>
  <c r="T181" i="3"/>
  <c r="U181" i="3"/>
  <c r="V181" i="3"/>
  <c r="I181" i="4" s="1"/>
  <c r="W181" i="3"/>
  <c r="X181" i="3"/>
  <c r="Y181" i="3"/>
  <c r="Z181" i="3"/>
  <c r="O182" i="3"/>
  <c r="P182" i="3"/>
  <c r="Q182" i="3"/>
  <c r="R182" i="3"/>
  <c r="S182" i="3"/>
  <c r="T182" i="3"/>
  <c r="U182" i="3"/>
  <c r="V182" i="3"/>
  <c r="I182" i="4" s="1"/>
  <c r="W182" i="3"/>
  <c r="X182" i="3"/>
  <c r="Y182" i="3"/>
  <c r="Z182" i="3"/>
  <c r="O183" i="3"/>
  <c r="P183" i="3"/>
  <c r="Q183" i="3"/>
  <c r="R183" i="3"/>
  <c r="S183" i="3"/>
  <c r="T183" i="3"/>
  <c r="U183" i="3"/>
  <c r="V183" i="3"/>
  <c r="I183" i="4" s="1"/>
  <c r="W183" i="3"/>
  <c r="X183" i="3"/>
  <c r="Y183" i="3"/>
  <c r="Z183" i="3"/>
  <c r="O184" i="3"/>
  <c r="P184" i="3"/>
  <c r="Q184" i="3"/>
  <c r="R184" i="3"/>
  <c r="S184" i="3"/>
  <c r="T184" i="3"/>
  <c r="U184" i="3"/>
  <c r="V184" i="3"/>
  <c r="I184" i="4" s="1"/>
  <c r="W184" i="3"/>
  <c r="X184" i="3"/>
  <c r="Y184" i="3"/>
  <c r="Z184" i="3"/>
  <c r="O185" i="3"/>
  <c r="P185" i="3"/>
  <c r="Q185" i="3"/>
  <c r="R185" i="3"/>
  <c r="S185" i="3"/>
  <c r="T185" i="3"/>
  <c r="U185" i="3"/>
  <c r="V185" i="3"/>
  <c r="I185" i="4" s="1"/>
  <c r="W185" i="3"/>
  <c r="X185" i="3"/>
  <c r="Y185" i="3"/>
  <c r="Z185" i="3"/>
  <c r="O186" i="3"/>
  <c r="P186" i="3"/>
  <c r="Q186" i="3"/>
  <c r="R186" i="3"/>
  <c r="S186" i="3"/>
  <c r="T186" i="3"/>
  <c r="U186" i="3"/>
  <c r="V186" i="3"/>
  <c r="I186" i="4" s="1"/>
  <c r="W186" i="3"/>
  <c r="X186" i="3"/>
  <c r="Y186" i="3"/>
  <c r="Z186" i="3"/>
  <c r="O187" i="3"/>
  <c r="P187" i="3"/>
  <c r="Q187" i="3"/>
  <c r="R187" i="3"/>
  <c r="S187" i="3"/>
  <c r="T187" i="3"/>
  <c r="U187" i="3"/>
  <c r="V187" i="3"/>
  <c r="I187" i="4" s="1"/>
  <c r="W187" i="3"/>
  <c r="X187" i="3"/>
  <c r="Y187" i="3"/>
  <c r="Z187" i="3"/>
  <c r="O188" i="3"/>
  <c r="P188" i="3"/>
  <c r="Q188" i="3"/>
  <c r="R188" i="3"/>
  <c r="S188" i="3"/>
  <c r="T188" i="3"/>
  <c r="U188" i="3"/>
  <c r="V188" i="3"/>
  <c r="I188" i="4" s="1"/>
  <c r="W188" i="3"/>
  <c r="X188" i="3"/>
  <c r="Y188" i="3"/>
  <c r="Z188" i="3"/>
  <c r="O189" i="3"/>
  <c r="P189" i="3"/>
  <c r="Q189" i="3"/>
  <c r="R189" i="3"/>
  <c r="S189" i="3"/>
  <c r="T189" i="3"/>
  <c r="U189" i="3"/>
  <c r="V189" i="3"/>
  <c r="I189" i="4" s="1"/>
  <c r="W189" i="3"/>
  <c r="X189" i="3"/>
  <c r="Y189" i="3"/>
  <c r="Z189" i="3"/>
  <c r="O190" i="3"/>
  <c r="P190" i="3"/>
  <c r="Q190" i="3"/>
  <c r="R190" i="3"/>
  <c r="S190" i="3"/>
  <c r="T190" i="3"/>
  <c r="U190" i="3"/>
  <c r="V190" i="3"/>
  <c r="I190" i="4" s="1"/>
  <c r="W190" i="3"/>
  <c r="X190" i="3"/>
  <c r="Y190" i="3"/>
  <c r="Z190" i="3"/>
  <c r="O191" i="3"/>
  <c r="P191" i="3"/>
  <c r="Q191" i="3"/>
  <c r="R191" i="3"/>
  <c r="S191" i="3"/>
  <c r="T191" i="3"/>
  <c r="U191" i="3"/>
  <c r="V191" i="3"/>
  <c r="I191" i="4" s="1"/>
  <c r="W191" i="3"/>
  <c r="X191" i="3"/>
  <c r="Y191" i="3"/>
  <c r="Z191" i="3"/>
  <c r="O192" i="3"/>
  <c r="P192" i="3"/>
  <c r="Q192" i="3"/>
  <c r="R192" i="3"/>
  <c r="S192" i="3"/>
  <c r="T192" i="3"/>
  <c r="U192" i="3"/>
  <c r="V192" i="3"/>
  <c r="I192" i="4" s="1"/>
  <c r="W192" i="3"/>
  <c r="X192" i="3"/>
  <c r="Y192" i="3"/>
  <c r="Z192" i="3"/>
  <c r="O193" i="3"/>
  <c r="P193" i="3"/>
  <c r="Q193" i="3"/>
  <c r="R193" i="3"/>
  <c r="S193" i="3"/>
  <c r="T193" i="3"/>
  <c r="U193" i="3"/>
  <c r="V193" i="3"/>
  <c r="I193" i="4" s="1"/>
  <c r="W193" i="3"/>
  <c r="X193" i="3"/>
  <c r="Y193" i="3"/>
  <c r="Z193" i="3"/>
  <c r="O194" i="3"/>
  <c r="P194" i="3"/>
  <c r="Q194" i="3"/>
  <c r="R194" i="3"/>
  <c r="S194" i="3"/>
  <c r="T194" i="3"/>
  <c r="U194" i="3"/>
  <c r="V194" i="3"/>
  <c r="I194" i="4" s="1"/>
  <c r="W194" i="3"/>
  <c r="X194" i="3"/>
  <c r="Y194" i="3"/>
  <c r="Z194" i="3"/>
  <c r="O195" i="3"/>
  <c r="P195" i="3"/>
  <c r="Q195" i="3"/>
  <c r="R195" i="3"/>
  <c r="S195" i="3"/>
  <c r="T195" i="3"/>
  <c r="U195" i="3"/>
  <c r="V195" i="3"/>
  <c r="I195" i="4" s="1"/>
  <c r="W195" i="3"/>
  <c r="X195" i="3"/>
  <c r="Y195" i="3"/>
  <c r="Z195" i="3"/>
  <c r="O196" i="3"/>
  <c r="P196" i="3"/>
  <c r="Q196" i="3"/>
  <c r="R196" i="3"/>
  <c r="S196" i="3"/>
  <c r="T196" i="3"/>
  <c r="U196" i="3"/>
  <c r="V196" i="3"/>
  <c r="I196" i="4" s="1"/>
  <c r="W196" i="3"/>
  <c r="X196" i="3"/>
  <c r="Y196" i="3"/>
  <c r="Z196" i="3"/>
  <c r="O197" i="3"/>
  <c r="P197" i="3"/>
  <c r="Q197" i="3"/>
  <c r="R197" i="3"/>
  <c r="S197" i="3"/>
  <c r="T197" i="3"/>
  <c r="U197" i="3"/>
  <c r="V197" i="3"/>
  <c r="I197" i="4" s="1"/>
  <c r="W197" i="3"/>
  <c r="X197" i="3"/>
  <c r="Y197" i="3"/>
  <c r="Z197" i="3"/>
  <c r="O198" i="3"/>
  <c r="P198" i="3"/>
  <c r="Q198" i="3"/>
  <c r="R198" i="3"/>
  <c r="S198" i="3"/>
  <c r="T198" i="3"/>
  <c r="U198" i="3"/>
  <c r="V198" i="3"/>
  <c r="I198" i="4" s="1"/>
  <c r="W198" i="3"/>
  <c r="X198" i="3"/>
  <c r="Y198" i="3"/>
  <c r="Z198" i="3"/>
  <c r="O199" i="3"/>
  <c r="P199" i="3"/>
  <c r="Q199" i="3"/>
  <c r="R199" i="3"/>
  <c r="S199" i="3"/>
  <c r="T199" i="3"/>
  <c r="U199" i="3"/>
  <c r="V199" i="3"/>
  <c r="I199" i="4" s="1"/>
  <c r="W199" i="3"/>
  <c r="X199" i="3"/>
  <c r="Y199" i="3"/>
  <c r="Z199" i="3"/>
  <c r="O200" i="3"/>
  <c r="P200" i="3"/>
  <c r="Q200" i="3"/>
  <c r="R200" i="3"/>
  <c r="S200" i="3"/>
  <c r="T200" i="3"/>
  <c r="U200" i="3"/>
  <c r="V200" i="3"/>
  <c r="I200" i="4" s="1"/>
  <c r="W200" i="3"/>
  <c r="X200" i="3"/>
  <c r="Y200" i="3"/>
  <c r="Z200" i="3"/>
  <c r="O201" i="3"/>
  <c r="P201" i="3"/>
  <c r="Q201" i="3"/>
  <c r="R201" i="3"/>
  <c r="S201" i="3"/>
  <c r="T201" i="3"/>
  <c r="U201" i="3"/>
  <c r="V201" i="3"/>
  <c r="I201" i="4" s="1"/>
  <c r="W201" i="3"/>
  <c r="X201" i="3"/>
  <c r="Y201" i="3"/>
  <c r="Z201" i="3"/>
  <c r="O202" i="3"/>
  <c r="P202" i="3"/>
  <c r="Q202" i="3"/>
  <c r="R202" i="3"/>
  <c r="S202" i="3"/>
  <c r="T202" i="3"/>
  <c r="U202" i="3"/>
  <c r="V202" i="3"/>
  <c r="I202" i="4" s="1"/>
  <c r="W202" i="3"/>
  <c r="X202" i="3"/>
  <c r="Y202" i="3"/>
  <c r="Z202" i="3"/>
  <c r="O203" i="3"/>
  <c r="P203" i="3"/>
  <c r="Q203" i="3"/>
  <c r="R203" i="3"/>
  <c r="S203" i="3"/>
  <c r="T203" i="3"/>
  <c r="U203" i="3"/>
  <c r="V203" i="3"/>
  <c r="I203" i="4" s="1"/>
  <c r="W203" i="3"/>
  <c r="X203" i="3"/>
  <c r="Y203" i="3"/>
  <c r="Z203" i="3"/>
  <c r="O204" i="3"/>
  <c r="P204" i="3"/>
  <c r="Q204" i="3"/>
  <c r="R204" i="3"/>
  <c r="S204" i="3"/>
  <c r="T204" i="3"/>
  <c r="U204" i="3"/>
  <c r="V204" i="3"/>
  <c r="I204" i="4" s="1"/>
  <c r="W204" i="3"/>
  <c r="X204" i="3"/>
  <c r="Y204" i="3"/>
  <c r="Z204" i="3"/>
  <c r="O205" i="3"/>
  <c r="P205" i="3"/>
  <c r="Q205" i="3"/>
  <c r="R205" i="3"/>
  <c r="S205" i="3"/>
  <c r="T205" i="3"/>
  <c r="U205" i="3"/>
  <c r="V205" i="3"/>
  <c r="I205" i="4" s="1"/>
  <c r="W205" i="3"/>
  <c r="X205" i="3"/>
  <c r="Y205" i="3"/>
  <c r="Z205" i="3"/>
  <c r="O206" i="3"/>
  <c r="P206" i="3"/>
  <c r="Q206" i="3"/>
  <c r="R206" i="3"/>
  <c r="S206" i="3"/>
  <c r="T206" i="3"/>
  <c r="U206" i="3"/>
  <c r="V206" i="3"/>
  <c r="I206" i="4" s="1"/>
  <c r="W206" i="3"/>
  <c r="X206" i="3"/>
  <c r="Y206" i="3"/>
  <c r="Z206" i="3"/>
  <c r="O207" i="3"/>
  <c r="P207" i="3"/>
  <c r="Q207" i="3"/>
  <c r="R207" i="3"/>
  <c r="S207" i="3"/>
  <c r="T207" i="3"/>
  <c r="U207" i="3"/>
  <c r="V207" i="3"/>
  <c r="I207" i="4" s="1"/>
  <c r="W207" i="3"/>
  <c r="X207" i="3"/>
  <c r="Y207" i="3"/>
  <c r="Z207" i="3"/>
  <c r="O208" i="3"/>
  <c r="P208" i="3"/>
  <c r="Q208" i="3"/>
  <c r="R208" i="3"/>
  <c r="S208" i="3"/>
  <c r="T208" i="3"/>
  <c r="U208" i="3"/>
  <c r="V208" i="3"/>
  <c r="I208" i="4" s="1"/>
  <c r="W208" i="3"/>
  <c r="X208" i="3"/>
  <c r="Y208" i="3"/>
  <c r="Z208" i="3"/>
  <c r="O209" i="3"/>
  <c r="P209" i="3"/>
  <c r="Q209" i="3"/>
  <c r="R209" i="3"/>
  <c r="S209" i="3"/>
  <c r="T209" i="3"/>
  <c r="U209" i="3"/>
  <c r="V209" i="3"/>
  <c r="I209" i="4" s="1"/>
  <c r="W209" i="3"/>
  <c r="X209" i="3"/>
  <c r="Y209" i="3"/>
  <c r="Z209" i="3"/>
  <c r="O210" i="3"/>
  <c r="P210" i="3"/>
  <c r="Q210" i="3"/>
  <c r="R210" i="3"/>
  <c r="S210" i="3"/>
  <c r="T210" i="3"/>
  <c r="U210" i="3"/>
  <c r="V210" i="3"/>
  <c r="I210" i="4" s="1"/>
  <c r="W210" i="3"/>
  <c r="X210" i="3"/>
  <c r="Y210" i="3"/>
  <c r="Z210" i="3"/>
  <c r="O211" i="3"/>
  <c r="P211" i="3"/>
  <c r="Q211" i="3"/>
  <c r="R211" i="3"/>
  <c r="S211" i="3"/>
  <c r="T211" i="3"/>
  <c r="U211" i="3"/>
  <c r="V211" i="3"/>
  <c r="I211" i="4" s="1"/>
  <c r="W211" i="3"/>
  <c r="X211" i="3"/>
  <c r="Y211" i="3"/>
  <c r="Z211" i="3"/>
  <c r="O212" i="3"/>
  <c r="P212" i="3"/>
  <c r="Q212" i="3"/>
  <c r="R212" i="3"/>
  <c r="S212" i="3"/>
  <c r="T212" i="3"/>
  <c r="U212" i="3"/>
  <c r="V212" i="3"/>
  <c r="I212" i="4" s="1"/>
  <c r="W212" i="3"/>
  <c r="X212" i="3"/>
  <c r="Y212" i="3"/>
  <c r="Z212" i="3"/>
  <c r="O213" i="3"/>
  <c r="P213" i="3"/>
  <c r="Q213" i="3"/>
  <c r="R213" i="3"/>
  <c r="S213" i="3"/>
  <c r="T213" i="3"/>
  <c r="U213" i="3"/>
  <c r="V213" i="3"/>
  <c r="I213" i="4" s="1"/>
  <c r="W213" i="3"/>
  <c r="X213" i="3"/>
  <c r="Y213" i="3"/>
  <c r="Z213" i="3"/>
  <c r="O214" i="3"/>
  <c r="P214" i="3"/>
  <c r="Q214" i="3"/>
  <c r="R214" i="3"/>
  <c r="S214" i="3"/>
  <c r="T214" i="3"/>
  <c r="U214" i="3"/>
  <c r="V214" i="3"/>
  <c r="I214" i="4" s="1"/>
  <c r="W214" i="3"/>
  <c r="X214" i="3"/>
  <c r="Y214" i="3"/>
  <c r="Z214" i="3"/>
  <c r="O215" i="3"/>
  <c r="P215" i="3"/>
  <c r="Q215" i="3"/>
  <c r="R215" i="3"/>
  <c r="S215" i="3"/>
  <c r="T215" i="3"/>
  <c r="U215" i="3"/>
  <c r="V215" i="3"/>
  <c r="I215" i="4" s="1"/>
  <c r="W215" i="3"/>
  <c r="X215" i="3"/>
  <c r="Y215" i="3"/>
  <c r="Z215" i="3"/>
  <c r="O216" i="3"/>
  <c r="P216" i="3"/>
  <c r="Q216" i="3"/>
  <c r="R216" i="3"/>
  <c r="S216" i="3"/>
  <c r="T216" i="3"/>
  <c r="U216" i="3"/>
  <c r="V216" i="3"/>
  <c r="I216" i="4" s="1"/>
  <c r="W216" i="3"/>
  <c r="X216" i="3"/>
  <c r="Y216" i="3"/>
  <c r="Z216" i="3"/>
  <c r="O217" i="3"/>
  <c r="P217" i="3"/>
  <c r="Q217" i="3"/>
  <c r="R217" i="3"/>
  <c r="S217" i="3"/>
  <c r="T217" i="3"/>
  <c r="U217" i="3"/>
  <c r="V217" i="3"/>
  <c r="I217" i="4" s="1"/>
  <c r="W217" i="3"/>
  <c r="X217" i="3"/>
  <c r="Y217" i="3"/>
  <c r="Z217" i="3"/>
  <c r="O218" i="3"/>
  <c r="P218" i="3"/>
  <c r="Q218" i="3"/>
  <c r="R218" i="3"/>
  <c r="S218" i="3"/>
  <c r="T218" i="3"/>
  <c r="U218" i="3"/>
  <c r="V218" i="3"/>
  <c r="I218" i="4" s="1"/>
  <c r="W218" i="3"/>
  <c r="X218" i="3"/>
  <c r="Y218" i="3"/>
  <c r="Z218" i="3"/>
  <c r="O219" i="3"/>
  <c r="P219" i="3"/>
  <c r="Q219" i="3"/>
  <c r="R219" i="3"/>
  <c r="S219" i="3"/>
  <c r="T219" i="3"/>
  <c r="U219" i="3"/>
  <c r="V219" i="3"/>
  <c r="I219" i="4" s="1"/>
  <c r="W219" i="3"/>
  <c r="X219" i="3"/>
  <c r="Y219" i="3"/>
  <c r="Z219" i="3"/>
  <c r="O220" i="3"/>
  <c r="P220" i="3"/>
  <c r="Q220" i="3"/>
  <c r="R220" i="3"/>
  <c r="S220" i="3"/>
  <c r="T220" i="3"/>
  <c r="U220" i="3"/>
  <c r="V220" i="3"/>
  <c r="I220" i="4" s="1"/>
  <c r="W220" i="3"/>
  <c r="X220" i="3"/>
  <c r="Y220" i="3"/>
  <c r="Z220" i="3"/>
  <c r="O221" i="3"/>
  <c r="P221" i="3"/>
  <c r="Q221" i="3"/>
  <c r="R221" i="3"/>
  <c r="S221" i="3"/>
  <c r="T221" i="3"/>
  <c r="U221" i="3"/>
  <c r="V221" i="3"/>
  <c r="I221" i="4" s="1"/>
  <c r="W221" i="3"/>
  <c r="X221" i="3"/>
  <c r="Y221" i="3"/>
  <c r="Z221" i="3"/>
  <c r="O222" i="3"/>
  <c r="P222" i="3"/>
  <c r="Q222" i="3"/>
  <c r="R222" i="3"/>
  <c r="S222" i="3"/>
  <c r="T222" i="3"/>
  <c r="U222" i="3"/>
  <c r="V222" i="3"/>
  <c r="I222" i="4" s="1"/>
  <c r="W222" i="3"/>
  <c r="X222" i="3"/>
  <c r="Y222" i="3"/>
  <c r="Z222" i="3"/>
  <c r="O223" i="3"/>
  <c r="P223" i="3"/>
  <c r="Q223" i="3"/>
  <c r="R223" i="3"/>
  <c r="S223" i="3"/>
  <c r="T223" i="3"/>
  <c r="U223" i="3"/>
  <c r="V223" i="3"/>
  <c r="I223" i="4" s="1"/>
  <c r="W223" i="3"/>
  <c r="X223" i="3"/>
  <c r="Y223" i="3"/>
  <c r="Z223" i="3"/>
  <c r="O224" i="3"/>
  <c r="P224" i="3"/>
  <c r="Q224" i="3"/>
  <c r="R224" i="3"/>
  <c r="S224" i="3"/>
  <c r="T224" i="3"/>
  <c r="U224" i="3"/>
  <c r="V224" i="3"/>
  <c r="I224" i="4" s="1"/>
  <c r="W224" i="3"/>
  <c r="X224" i="3"/>
  <c r="Y224" i="3"/>
  <c r="Z224" i="3"/>
  <c r="O225" i="3"/>
  <c r="P225" i="3"/>
  <c r="Q225" i="3"/>
  <c r="R225" i="3"/>
  <c r="S225" i="3"/>
  <c r="T225" i="3"/>
  <c r="U225" i="3"/>
  <c r="V225" i="3"/>
  <c r="I225" i="4" s="1"/>
  <c r="W225" i="3"/>
  <c r="X225" i="3"/>
  <c r="Y225" i="3"/>
  <c r="Z225" i="3"/>
  <c r="O226" i="3"/>
  <c r="P226" i="3"/>
  <c r="Q226" i="3"/>
  <c r="R226" i="3"/>
  <c r="S226" i="3"/>
  <c r="T226" i="3"/>
  <c r="U226" i="3"/>
  <c r="V226" i="3"/>
  <c r="I226" i="4" s="1"/>
  <c r="W226" i="3"/>
  <c r="X226" i="3"/>
  <c r="Y226" i="3"/>
  <c r="Z226" i="3"/>
  <c r="O227" i="3"/>
  <c r="P227" i="3"/>
  <c r="Q227" i="3"/>
  <c r="R227" i="3"/>
  <c r="S227" i="3"/>
  <c r="T227" i="3"/>
  <c r="U227" i="3"/>
  <c r="V227" i="3"/>
  <c r="I227" i="4" s="1"/>
  <c r="W227" i="3"/>
  <c r="X227" i="3"/>
  <c r="Y227" i="3"/>
  <c r="Z227" i="3"/>
  <c r="O228" i="3"/>
  <c r="P228" i="3"/>
  <c r="Q228" i="3"/>
  <c r="R228" i="3"/>
  <c r="S228" i="3"/>
  <c r="T228" i="3"/>
  <c r="U228" i="3"/>
  <c r="V228" i="3"/>
  <c r="I228" i="4" s="1"/>
  <c r="W228" i="3"/>
  <c r="X228" i="3"/>
  <c r="Y228" i="3"/>
  <c r="Z228" i="3"/>
  <c r="O229" i="3"/>
  <c r="P229" i="3"/>
  <c r="Q229" i="3"/>
  <c r="R229" i="3"/>
  <c r="S229" i="3"/>
  <c r="T229" i="3"/>
  <c r="U229" i="3"/>
  <c r="V229" i="3"/>
  <c r="I229" i="4" s="1"/>
  <c r="W229" i="3"/>
  <c r="X229" i="3"/>
  <c r="Y229" i="3"/>
  <c r="Z229" i="3"/>
  <c r="O230" i="3"/>
  <c r="P230" i="3"/>
  <c r="Q230" i="3"/>
  <c r="R230" i="3"/>
  <c r="S230" i="3"/>
  <c r="T230" i="3"/>
  <c r="U230" i="3"/>
  <c r="V230" i="3"/>
  <c r="I230" i="4" s="1"/>
  <c r="W230" i="3"/>
  <c r="X230" i="3"/>
  <c r="Y230" i="3"/>
  <c r="Z230" i="3"/>
  <c r="O231" i="3"/>
  <c r="P231" i="3"/>
  <c r="Q231" i="3"/>
  <c r="R231" i="3"/>
  <c r="S231" i="3"/>
  <c r="T231" i="3"/>
  <c r="U231" i="3"/>
  <c r="V231" i="3"/>
  <c r="I231" i="4" s="1"/>
  <c r="W231" i="3"/>
  <c r="X231" i="3"/>
  <c r="Y231" i="3"/>
  <c r="Z231" i="3"/>
  <c r="O232" i="3"/>
  <c r="P232" i="3"/>
  <c r="Q232" i="3"/>
  <c r="R232" i="3"/>
  <c r="S232" i="3"/>
  <c r="T232" i="3"/>
  <c r="U232" i="3"/>
  <c r="V232" i="3"/>
  <c r="I232" i="4" s="1"/>
  <c r="W232" i="3"/>
  <c r="X232" i="3"/>
  <c r="Y232" i="3"/>
  <c r="Z232" i="3"/>
  <c r="O233" i="3"/>
  <c r="P233" i="3"/>
  <c r="Q233" i="3"/>
  <c r="R233" i="3"/>
  <c r="S233" i="3"/>
  <c r="T233" i="3"/>
  <c r="U233" i="3"/>
  <c r="V233" i="3"/>
  <c r="I233" i="4" s="1"/>
  <c r="W233" i="3"/>
  <c r="X233" i="3"/>
  <c r="Y233" i="3"/>
  <c r="Z233" i="3"/>
  <c r="O234" i="3"/>
  <c r="P234" i="3"/>
  <c r="Q234" i="3"/>
  <c r="R234" i="3"/>
  <c r="S234" i="3"/>
  <c r="T234" i="3"/>
  <c r="U234" i="3"/>
  <c r="V234" i="3"/>
  <c r="I234" i="4" s="1"/>
  <c r="W234" i="3"/>
  <c r="X234" i="3"/>
  <c r="Y234" i="3"/>
  <c r="Z234" i="3"/>
  <c r="O235" i="3"/>
  <c r="P235" i="3"/>
  <c r="Q235" i="3"/>
  <c r="R235" i="3"/>
  <c r="S235" i="3"/>
  <c r="T235" i="3"/>
  <c r="U235" i="3"/>
  <c r="V235" i="3"/>
  <c r="I235" i="4" s="1"/>
  <c r="W235" i="3"/>
  <c r="X235" i="3"/>
  <c r="Y235" i="3"/>
  <c r="Z235" i="3"/>
  <c r="O236" i="3"/>
  <c r="P236" i="3"/>
  <c r="Q236" i="3"/>
  <c r="R236" i="3"/>
  <c r="S236" i="3"/>
  <c r="T236" i="3"/>
  <c r="U236" i="3"/>
  <c r="V236" i="3"/>
  <c r="I236" i="4" s="1"/>
  <c r="W236" i="3"/>
  <c r="X236" i="3"/>
  <c r="Y236" i="3"/>
  <c r="Z236" i="3"/>
  <c r="O237" i="3"/>
  <c r="P237" i="3"/>
  <c r="Q237" i="3"/>
  <c r="R237" i="3"/>
  <c r="S237" i="3"/>
  <c r="T237" i="3"/>
  <c r="U237" i="3"/>
  <c r="V237" i="3"/>
  <c r="I237" i="4" s="1"/>
  <c r="W237" i="3"/>
  <c r="X237" i="3"/>
  <c r="Y237" i="3"/>
  <c r="Z237" i="3"/>
  <c r="O238" i="3"/>
  <c r="P238" i="3"/>
  <c r="Q238" i="3"/>
  <c r="R238" i="3"/>
  <c r="S238" i="3"/>
  <c r="T238" i="3"/>
  <c r="U238" i="3"/>
  <c r="V238" i="3"/>
  <c r="I238" i="4" s="1"/>
  <c r="W238" i="3"/>
  <c r="X238" i="3"/>
  <c r="Y238" i="3"/>
  <c r="Z238" i="3"/>
  <c r="O239" i="3"/>
  <c r="P239" i="3"/>
  <c r="Q239" i="3"/>
  <c r="R239" i="3"/>
  <c r="S239" i="3"/>
  <c r="T239" i="3"/>
  <c r="U239" i="3"/>
  <c r="V239" i="3"/>
  <c r="I239" i="4" s="1"/>
  <c r="W239" i="3"/>
  <c r="X239" i="3"/>
  <c r="Y239" i="3"/>
  <c r="Z239" i="3"/>
  <c r="O240" i="3"/>
  <c r="P240" i="3"/>
  <c r="Q240" i="3"/>
  <c r="R240" i="3"/>
  <c r="S240" i="3"/>
  <c r="T240" i="3"/>
  <c r="U240" i="3"/>
  <c r="V240" i="3"/>
  <c r="I240" i="4" s="1"/>
  <c r="W240" i="3"/>
  <c r="X240" i="3"/>
  <c r="Y240" i="3"/>
  <c r="Z240" i="3"/>
  <c r="O241" i="3"/>
  <c r="P241" i="3"/>
  <c r="Q241" i="3"/>
  <c r="R241" i="3"/>
  <c r="S241" i="3"/>
  <c r="T241" i="3"/>
  <c r="U241" i="3"/>
  <c r="V241" i="3"/>
  <c r="I241" i="4" s="1"/>
  <c r="W241" i="3"/>
  <c r="X241" i="3"/>
  <c r="Y241" i="3"/>
  <c r="Z241" i="3"/>
  <c r="O242" i="3"/>
  <c r="P242" i="3"/>
  <c r="Q242" i="3"/>
  <c r="R242" i="3"/>
  <c r="S242" i="3"/>
  <c r="T242" i="3"/>
  <c r="U242" i="3"/>
  <c r="V242" i="3"/>
  <c r="I242" i="4" s="1"/>
  <c r="W242" i="3"/>
  <c r="X242" i="3"/>
  <c r="Y242" i="3"/>
  <c r="Z242" i="3"/>
  <c r="O243" i="3"/>
  <c r="P243" i="3"/>
  <c r="Q243" i="3"/>
  <c r="R243" i="3"/>
  <c r="S243" i="3"/>
  <c r="T243" i="3"/>
  <c r="U243" i="3"/>
  <c r="V243" i="3"/>
  <c r="I243" i="4" s="1"/>
  <c r="W243" i="3"/>
  <c r="X243" i="3"/>
  <c r="Y243" i="3"/>
  <c r="Z243" i="3"/>
  <c r="O244" i="3"/>
  <c r="P244" i="3"/>
  <c r="Q244" i="3"/>
  <c r="R244" i="3"/>
  <c r="S244" i="3"/>
  <c r="T244" i="3"/>
  <c r="U244" i="3"/>
  <c r="V244" i="3"/>
  <c r="I244" i="4" s="1"/>
  <c r="W244" i="3"/>
  <c r="X244" i="3"/>
  <c r="Y244" i="3"/>
  <c r="Z244" i="3"/>
  <c r="O245" i="3"/>
  <c r="P245" i="3"/>
  <c r="Q245" i="3"/>
  <c r="R245" i="3"/>
  <c r="S245" i="3"/>
  <c r="T245" i="3"/>
  <c r="U245" i="3"/>
  <c r="V245" i="3"/>
  <c r="I245" i="4" s="1"/>
  <c r="W245" i="3"/>
  <c r="X245" i="3"/>
  <c r="Y245" i="3"/>
  <c r="Z245" i="3"/>
  <c r="O246" i="3"/>
  <c r="P246" i="3"/>
  <c r="Q246" i="3"/>
  <c r="R246" i="3"/>
  <c r="S246" i="3"/>
  <c r="T246" i="3"/>
  <c r="U246" i="3"/>
  <c r="V246" i="3"/>
  <c r="I246" i="4" s="1"/>
  <c r="W246" i="3"/>
  <c r="X246" i="3"/>
  <c r="Y246" i="3"/>
  <c r="Z246" i="3"/>
  <c r="O247" i="3"/>
  <c r="P247" i="3"/>
  <c r="Q247" i="3"/>
  <c r="R247" i="3"/>
  <c r="S247" i="3"/>
  <c r="T247" i="3"/>
  <c r="U247" i="3"/>
  <c r="V247" i="3"/>
  <c r="I247" i="4" s="1"/>
  <c r="W247" i="3"/>
  <c r="X247" i="3"/>
  <c r="Y247" i="3"/>
  <c r="Z247" i="3"/>
  <c r="O248" i="3"/>
  <c r="P248" i="3"/>
  <c r="Q248" i="3"/>
  <c r="R248" i="3"/>
  <c r="S248" i="3"/>
  <c r="T248" i="3"/>
  <c r="U248" i="3"/>
  <c r="V248" i="3"/>
  <c r="I248" i="4" s="1"/>
  <c r="W248" i="3"/>
  <c r="X248" i="3"/>
  <c r="Y248" i="3"/>
  <c r="Z248" i="3"/>
  <c r="O249" i="3"/>
  <c r="P249" i="3"/>
  <c r="Q249" i="3"/>
  <c r="R249" i="3"/>
  <c r="S249" i="3"/>
  <c r="T249" i="3"/>
  <c r="U249" i="3"/>
  <c r="V249" i="3"/>
  <c r="I249" i="4" s="1"/>
  <c r="W249" i="3"/>
  <c r="X249" i="3"/>
  <c r="Y249" i="3"/>
  <c r="Z249" i="3"/>
  <c r="O250" i="3"/>
  <c r="P250" i="3"/>
  <c r="Q250" i="3"/>
  <c r="R250" i="3"/>
  <c r="S250" i="3"/>
  <c r="T250" i="3"/>
  <c r="U250" i="3"/>
  <c r="V250" i="3"/>
  <c r="I250" i="4" s="1"/>
  <c r="W250" i="3"/>
  <c r="X250" i="3"/>
  <c r="Y250" i="3"/>
  <c r="Z250" i="3"/>
  <c r="O251" i="3"/>
  <c r="P251" i="3"/>
  <c r="Q251" i="3"/>
  <c r="R251" i="3"/>
  <c r="S251" i="3"/>
  <c r="T251" i="3"/>
  <c r="U251" i="3"/>
  <c r="V251" i="3"/>
  <c r="I251" i="4" s="1"/>
  <c r="W251" i="3"/>
  <c r="X251" i="3"/>
  <c r="Y251" i="3"/>
  <c r="Z251" i="3"/>
  <c r="O252" i="3"/>
  <c r="P252" i="3"/>
  <c r="Q252" i="3"/>
  <c r="R252" i="3"/>
  <c r="S252" i="3"/>
  <c r="T252" i="3"/>
  <c r="U252" i="3"/>
  <c r="V252" i="3"/>
  <c r="I252" i="4" s="1"/>
  <c r="W252" i="3"/>
  <c r="X252" i="3"/>
  <c r="Y252" i="3"/>
  <c r="Z252" i="3"/>
  <c r="O253" i="3"/>
  <c r="P253" i="3"/>
  <c r="Q253" i="3"/>
  <c r="R253" i="3"/>
  <c r="S253" i="3"/>
  <c r="T253" i="3"/>
  <c r="U253" i="3"/>
  <c r="V253" i="3"/>
  <c r="I253" i="4" s="1"/>
  <c r="W253" i="3"/>
  <c r="X253" i="3"/>
  <c r="Y253" i="3"/>
  <c r="Z253" i="3"/>
  <c r="O254" i="3"/>
  <c r="P254" i="3"/>
  <c r="Q254" i="3"/>
  <c r="R254" i="3"/>
  <c r="S254" i="3"/>
  <c r="T254" i="3"/>
  <c r="U254" i="3"/>
  <c r="V254" i="3"/>
  <c r="I254" i="4" s="1"/>
  <c r="W254" i="3"/>
  <c r="X254" i="3"/>
  <c r="Y254" i="3"/>
  <c r="Z254" i="3"/>
  <c r="O255" i="3"/>
  <c r="P255" i="3"/>
  <c r="Q255" i="3"/>
  <c r="R255" i="3"/>
  <c r="S255" i="3"/>
  <c r="T255" i="3"/>
  <c r="U255" i="3"/>
  <c r="V255" i="3"/>
  <c r="I255" i="4" s="1"/>
  <c r="W255" i="3"/>
  <c r="X255" i="3"/>
  <c r="Y255" i="3"/>
  <c r="Z255" i="3"/>
  <c r="O256" i="3"/>
  <c r="P256" i="3"/>
  <c r="Q256" i="3"/>
  <c r="R256" i="3"/>
  <c r="S256" i="3"/>
  <c r="T256" i="3"/>
  <c r="U256" i="3"/>
  <c r="V256" i="3"/>
  <c r="I256" i="4" s="1"/>
  <c r="W256" i="3"/>
  <c r="X256" i="3"/>
  <c r="Y256" i="3"/>
  <c r="Z256" i="3"/>
  <c r="O257" i="3"/>
  <c r="P257" i="3"/>
  <c r="Q257" i="3"/>
  <c r="R257" i="3"/>
  <c r="S257" i="3"/>
  <c r="T257" i="3"/>
  <c r="U257" i="3"/>
  <c r="V257" i="3"/>
  <c r="I257" i="4" s="1"/>
  <c r="W257" i="3"/>
  <c r="X257" i="3"/>
  <c r="Y257" i="3"/>
  <c r="Z257" i="3"/>
  <c r="O258" i="3"/>
  <c r="P258" i="3"/>
  <c r="Q258" i="3"/>
  <c r="R258" i="3"/>
  <c r="S258" i="3"/>
  <c r="T258" i="3"/>
  <c r="U258" i="3"/>
  <c r="V258" i="3"/>
  <c r="I258" i="4" s="1"/>
  <c r="W258" i="3"/>
  <c r="X258" i="3"/>
  <c r="Y258" i="3"/>
  <c r="Z258" i="3"/>
  <c r="O259" i="3"/>
  <c r="P259" i="3"/>
  <c r="Q259" i="3"/>
  <c r="R259" i="3"/>
  <c r="S259" i="3"/>
  <c r="T259" i="3"/>
  <c r="U259" i="3"/>
  <c r="V259" i="3"/>
  <c r="I259" i="4" s="1"/>
  <c r="W259" i="3"/>
  <c r="X259" i="3"/>
  <c r="Y259" i="3"/>
  <c r="Z259" i="3"/>
  <c r="O260" i="3"/>
  <c r="P260" i="3"/>
  <c r="Q260" i="3"/>
  <c r="R260" i="3"/>
  <c r="S260" i="3"/>
  <c r="T260" i="3"/>
  <c r="U260" i="3"/>
  <c r="V260" i="3"/>
  <c r="I260" i="4" s="1"/>
  <c r="W260" i="3"/>
  <c r="X260" i="3"/>
  <c r="Y260" i="3"/>
  <c r="Z260" i="3"/>
  <c r="O261" i="3"/>
  <c r="P261" i="3"/>
  <c r="Q261" i="3"/>
  <c r="R261" i="3"/>
  <c r="S261" i="3"/>
  <c r="T261" i="3"/>
  <c r="U261" i="3"/>
  <c r="V261" i="3"/>
  <c r="I261" i="4" s="1"/>
  <c r="W261" i="3"/>
  <c r="X261" i="3"/>
  <c r="Y261" i="3"/>
  <c r="Z261" i="3"/>
  <c r="O262" i="3"/>
  <c r="P262" i="3"/>
  <c r="Q262" i="3"/>
  <c r="R262" i="3"/>
  <c r="S262" i="3"/>
  <c r="T262" i="3"/>
  <c r="U262" i="3"/>
  <c r="V262" i="3"/>
  <c r="I262" i="4" s="1"/>
  <c r="W262" i="3"/>
  <c r="X262" i="3"/>
  <c r="Y262" i="3"/>
  <c r="Z262" i="3"/>
  <c r="O263" i="3"/>
  <c r="P263" i="3"/>
  <c r="Q263" i="3"/>
  <c r="R263" i="3"/>
  <c r="S263" i="3"/>
  <c r="T263" i="3"/>
  <c r="U263" i="3"/>
  <c r="V263" i="3"/>
  <c r="I263" i="4" s="1"/>
  <c r="W263" i="3"/>
  <c r="X263" i="3"/>
  <c r="Y263" i="3"/>
  <c r="Z263" i="3"/>
  <c r="O264" i="3"/>
  <c r="P264" i="3"/>
  <c r="Q264" i="3"/>
  <c r="R264" i="3"/>
  <c r="S264" i="3"/>
  <c r="T264" i="3"/>
  <c r="U264" i="3"/>
  <c r="V264" i="3"/>
  <c r="I264" i="4" s="1"/>
  <c r="W264" i="3"/>
  <c r="X264" i="3"/>
  <c r="Y264" i="3"/>
  <c r="Z264" i="3"/>
  <c r="O265" i="3"/>
  <c r="P265" i="3"/>
  <c r="Q265" i="3"/>
  <c r="R265" i="3"/>
  <c r="S265" i="3"/>
  <c r="T265" i="3"/>
  <c r="U265" i="3"/>
  <c r="V265" i="3"/>
  <c r="I265" i="4" s="1"/>
  <c r="W265" i="3"/>
  <c r="X265" i="3"/>
  <c r="Y265" i="3"/>
  <c r="Z265" i="3"/>
  <c r="O266" i="3"/>
  <c r="P266" i="3"/>
  <c r="Q266" i="3"/>
  <c r="R266" i="3"/>
  <c r="S266" i="3"/>
  <c r="T266" i="3"/>
  <c r="U266" i="3"/>
  <c r="V266" i="3"/>
  <c r="I266" i="4" s="1"/>
  <c r="W266" i="3"/>
  <c r="X266" i="3"/>
  <c r="Y266" i="3"/>
  <c r="Z266" i="3"/>
  <c r="O267" i="3"/>
  <c r="P267" i="3"/>
  <c r="Q267" i="3"/>
  <c r="R267" i="3"/>
  <c r="S267" i="3"/>
  <c r="T267" i="3"/>
  <c r="U267" i="3"/>
  <c r="V267" i="3"/>
  <c r="I267" i="4" s="1"/>
  <c r="W267" i="3"/>
  <c r="X267" i="3"/>
  <c r="Y267" i="3"/>
  <c r="Z267" i="3"/>
  <c r="O268" i="3"/>
  <c r="P268" i="3"/>
  <c r="Q268" i="3"/>
  <c r="R268" i="3"/>
  <c r="S268" i="3"/>
  <c r="T268" i="3"/>
  <c r="U268" i="3"/>
  <c r="V268" i="3"/>
  <c r="I268" i="4" s="1"/>
  <c r="W268" i="3"/>
  <c r="X268" i="3"/>
  <c r="Y268" i="3"/>
  <c r="Z268" i="3"/>
  <c r="O269" i="3"/>
  <c r="P269" i="3"/>
  <c r="Q269" i="3"/>
  <c r="R269" i="3"/>
  <c r="S269" i="3"/>
  <c r="T269" i="3"/>
  <c r="U269" i="3"/>
  <c r="V269" i="3"/>
  <c r="I269" i="4" s="1"/>
  <c r="W269" i="3"/>
  <c r="X269" i="3"/>
  <c r="Y269" i="3"/>
  <c r="Z269" i="3"/>
  <c r="O270" i="3"/>
  <c r="P270" i="3"/>
  <c r="Q270" i="3"/>
  <c r="R270" i="3"/>
  <c r="S270" i="3"/>
  <c r="T270" i="3"/>
  <c r="U270" i="3"/>
  <c r="V270" i="3"/>
  <c r="I270" i="4" s="1"/>
  <c r="W270" i="3"/>
  <c r="X270" i="3"/>
  <c r="Y270" i="3"/>
  <c r="Z270" i="3"/>
  <c r="O271" i="3"/>
  <c r="P271" i="3"/>
  <c r="Q271" i="3"/>
  <c r="R271" i="3"/>
  <c r="S271" i="3"/>
  <c r="T271" i="3"/>
  <c r="U271" i="3"/>
  <c r="V271" i="3"/>
  <c r="I271" i="4" s="1"/>
  <c r="W271" i="3"/>
  <c r="X271" i="3"/>
  <c r="Y271" i="3"/>
  <c r="Z271" i="3"/>
  <c r="O272" i="3"/>
  <c r="P272" i="3"/>
  <c r="Q272" i="3"/>
  <c r="R272" i="3"/>
  <c r="S272" i="3"/>
  <c r="T272" i="3"/>
  <c r="U272" i="3"/>
  <c r="V272" i="3"/>
  <c r="I272" i="4" s="1"/>
  <c r="W272" i="3"/>
  <c r="X272" i="3"/>
  <c r="Y272" i="3"/>
  <c r="Z272" i="3"/>
  <c r="O273" i="3"/>
  <c r="P273" i="3"/>
  <c r="Q273" i="3"/>
  <c r="R273" i="3"/>
  <c r="S273" i="3"/>
  <c r="T273" i="3"/>
  <c r="U273" i="3"/>
  <c r="V273" i="3"/>
  <c r="I273" i="4" s="1"/>
  <c r="W273" i="3"/>
  <c r="X273" i="3"/>
  <c r="Y273" i="3"/>
  <c r="Z273" i="3"/>
  <c r="O274" i="3"/>
  <c r="P274" i="3"/>
  <c r="Q274" i="3"/>
  <c r="R274" i="3"/>
  <c r="S274" i="3"/>
  <c r="T274" i="3"/>
  <c r="U274" i="3"/>
  <c r="V274" i="3"/>
  <c r="I274" i="4" s="1"/>
  <c r="W274" i="3"/>
  <c r="X274" i="3"/>
  <c r="Y274" i="3"/>
  <c r="Z274" i="3"/>
  <c r="O275" i="3"/>
  <c r="P275" i="3"/>
  <c r="Q275" i="3"/>
  <c r="R275" i="3"/>
  <c r="S275" i="3"/>
  <c r="T275" i="3"/>
  <c r="U275" i="3"/>
  <c r="V275" i="3"/>
  <c r="I275" i="4" s="1"/>
  <c r="W275" i="3"/>
  <c r="X275" i="3"/>
  <c r="Y275" i="3"/>
  <c r="Z275" i="3"/>
  <c r="O276" i="3"/>
  <c r="P276" i="3"/>
  <c r="Q276" i="3"/>
  <c r="R276" i="3"/>
  <c r="S276" i="3"/>
  <c r="T276" i="3"/>
  <c r="U276" i="3"/>
  <c r="V276" i="3"/>
  <c r="I276" i="4" s="1"/>
  <c r="W276" i="3"/>
  <c r="X276" i="3"/>
  <c r="Y276" i="3"/>
  <c r="Z276" i="3"/>
  <c r="O277" i="3"/>
  <c r="P277" i="3"/>
  <c r="Q277" i="3"/>
  <c r="R277" i="3"/>
  <c r="S277" i="3"/>
  <c r="T277" i="3"/>
  <c r="U277" i="3"/>
  <c r="V277" i="3"/>
  <c r="I277" i="4" s="1"/>
  <c r="W277" i="3"/>
  <c r="X277" i="3"/>
  <c r="Y277" i="3"/>
  <c r="Z277" i="3"/>
  <c r="O278" i="3"/>
  <c r="P278" i="3"/>
  <c r="Q278" i="3"/>
  <c r="R278" i="3"/>
  <c r="S278" i="3"/>
  <c r="T278" i="3"/>
  <c r="U278" i="3"/>
  <c r="V278" i="3"/>
  <c r="I278" i="4" s="1"/>
  <c r="W278" i="3"/>
  <c r="X278" i="3"/>
  <c r="Y278" i="3"/>
  <c r="Z278" i="3"/>
  <c r="O279" i="3"/>
  <c r="P279" i="3"/>
  <c r="Q279" i="3"/>
  <c r="R279" i="3"/>
  <c r="S279" i="3"/>
  <c r="T279" i="3"/>
  <c r="U279" i="3"/>
  <c r="V279" i="3"/>
  <c r="I279" i="4" s="1"/>
  <c r="W279" i="3"/>
  <c r="X279" i="3"/>
  <c r="Y279" i="3"/>
  <c r="Z279" i="3"/>
  <c r="O280" i="3"/>
  <c r="P280" i="3"/>
  <c r="Q280" i="3"/>
  <c r="R280" i="3"/>
  <c r="S280" i="3"/>
  <c r="T280" i="3"/>
  <c r="U280" i="3"/>
  <c r="V280" i="3"/>
  <c r="I280" i="4" s="1"/>
  <c r="W280" i="3"/>
  <c r="X280" i="3"/>
  <c r="Y280" i="3"/>
  <c r="Z280" i="3"/>
  <c r="O281" i="3"/>
  <c r="P281" i="3"/>
  <c r="Q281" i="3"/>
  <c r="R281" i="3"/>
  <c r="S281" i="3"/>
  <c r="T281" i="3"/>
  <c r="U281" i="3"/>
  <c r="V281" i="3"/>
  <c r="I281" i="4" s="1"/>
  <c r="W281" i="3"/>
  <c r="X281" i="3"/>
  <c r="Y281" i="3"/>
  <c r="Z281" i="3"/>
  <c r="O282" i="3"/>
  <c r="P282" i="3"/>
  <c r="Q282" i="3"/>
  <c r="R282" i="3"/>
  <c r="S282" i="3"/>
  <c r="T282" i="3"/>
  <c r="U282" i="3"/>
  <c r="V282" i="3"/>
  <c r="I282" i="4" s="1"/>
  <c r="W282" i="3"/>
  <c r="X282" i="3"/>
  <c r="Y282" i="3"/>
  <c r="Z282" i="3"/>
  <c r="O283" i="3"/>
  <c r="P283" i="3"/>
  <c r="Q283" i="3"/>
  <c r="R283" i="3"/>
  <c r="S283" i="3"/>
  <c r="T283" i="3"/>
  <c r="U283" i="3"/>
  <c r="V283" i="3"/>
  <c r="I283" i="4" s="1"/>
  <c r="W283" i="3"/>
  <c r="X283" i="3"/>
  <c r="Y283" i="3"/>
  <c r="Z283" i="3"/>
  <c r="O284" i="3"/>
  <c r="P284" i="3"/>
  <c r="Q284" i="3"/>
  <c r="R284" i="3"/>
  <c r="S284" i="3"/>
  <c r="T284" i="3"/>
  <c r="U284" i="3"/>
  <c r="V284" i="3"/>
  <c r="I284" i="4" s="1"/>
  <c r="W284" i="3"/>
  <c r="X284" i="3"/>
  <c r="Y284" i="3"/>
  <c r="Z284" i="3"/>
  <c r="O285" i="3"/>
  <c r="P285" i="3"/>
  <c r="Q285" i="3"/>
  <c r="R285" i="3"/>
  <c r="S285" i="3"/>
  <c r="T285" i="3"/>
  <c r="U285" i="3"/>
  <c r="V285" i="3"/>
  <c r="I285" i="4" s="1"/>
  <c r="W285" i="3"/>
  <c r="X285" i="3"/>
  <c r="Y285" i="3"/>
  <c r="Z285" i="3"/>
  <c r="O286" i="3"/>
  <c r="P286" i="3"/>
  <c r="Q286" i="3"/>
  <c r="R286" i="3"/>
  <c r="S286" i="3"/>
  <c r="T286" i="3"/>
  <c r="U286" i="3"/>
  <c r="V286" i="3"/>
  <c r="I286" i="4" s="1"/>
  <c r="W286" i="3"/>
  <c r="X286" i="3"/>
  <c r="Y286" i="3"/>
  <c r="Z286" i="3"/>
  <c r="O287" i="3"/>
  <c r="P287" i="3"/>
  <c r="Q287" i="3"/>
  <c r="R287" i="3"/>
  <c r="S287" i="3"/>
  <c r="T287" i="3"/>
  <c r="U287" i="3"/>
  <c r="V287" i="3"/>
  <c r="I287" i="4" s="1"/>
  <c r="W287" i="3"/>
  <c r="X287" i="3"/>
  <c r="Y287" i="3"/>
  <c r="Z287" i="3"/>
  <c r="O288" i="3"/>
  <c r="P288" i="3"/>
  <c r="Q288" i="3"/>
  <c r="R288" i="3"/>
  <c r="S288" i="3"/>
  <c r="T288" i="3"/>
  <c r="U288" i="3"/>
  <c r="V288" i="3"/>
  <c r="I288" i="4" s="1"/>
  <c r="W288" i="3"/>
  <c r="X288" i="3"/>
  <c r="Y288" i="3"/>
  <c r="Z288" i="3"/>
  <c r="O289" i="3"/>
  <c r="P289" i="3"/>
  <c r="Q289" i="3"/>
  <c r="R289" i="3"/>
  <c r="S289" i="3"/>
  <c r="T289" i="3"/>
  <c r="U289" i="3"/>
  <c r="V289" i="3"/>
  <c r="I289" i="4" s="1"/>
  <c r="W289" i="3"/>
  <c r="X289" i="3"/>
  <c r="Y289" i="3"/>
  <c r="Z289" i="3"/>
  <c r="O290" i="3"/>
  <c r="P290" i="3"/>
  <c r="Q290" i="3"/>
  <c r="R290" i="3"/>
  <c r="S290" i="3"/>
  <c r="T290" i="3"/>
  <c r="U290" i="3"/>
  <c r="V290" i="3"/>
  <c r="I290" i="4" s="1"/>
  <c r="W290" i="3"/>
  <c r="X290" i="3"/>
  <c r="Y290" i="3"/>
  <c r="Z290" i="3"/>
  <c r="O291" i="3"/>
  <c r="P291" i="3"/>
  <c r="Q291" i="3"/>
  <c r="R291" i="3"/>
  <c r="S291" i="3"/>
  <c r="T291" i="3"/>
  <c r="U291" i="3"/>
  <c r="V291" i="3"/>
  <c r="I291" i="4" s="1"/>
  <c r="W291" i="3"/>
  <c r="X291" i="3"/>
  <c r="Y291" i="3"/>
  <c r="Z291" i="3"/>
  <c r="O292" i="3"/>
  <c r="P292" i="3"/>
  <c r="Q292" i="3"/>
  <c r="R292" i="3"/>
  <c r="S292" i="3"/>
  <c r="T292" i="3"/>
  <c r="U292" i="3"/>
  <c r="V292" i="3"/>
  <c r="I292" i="4" s="1"/>
  <c r="W292" i="3"/>
  <c r="X292" i="3"/>
  <c r="Y292" i="3"/>
  <c r="Z292" i="3"/>
  <c r="O293" i="3"/>
  <c r="P293" i="3"/>
  <c r="Q293" i="3"/>
  <c r="R293" i="3"/>
  <c r="S293" i="3"/>
  <c r="T293" i="3"/>
  <c r="U293" i="3"/>
  <c r="V293" i="3"/>
  <c r="I293" i="4" s="1"/>
  <c r="W293" i="3"/>
  <c r="X293" i="3"/>
  <c r="Y293" i="3"/>
  <c r="Z293" i="3"/>
  <c r="O294" i="3"/>
  <c r="P294" i="3"/>
  <c r="Q294" i="3"/>
  <c r="R294" i="3"/>
  <c r="S294" i="3"/>
  <c r="T294" i="3"/>
  <c r="U294" i="3"/>
  <c r="V294" i="3"/>
  <c r="I294" i="4" s="1"/>
  <c r="W294" i="3"/>
  <c r="X294" i="3"/>
  <c r="Y294" i="3"/>
  <c r="Z294" i="3"/>
  <c r="O295" i="3"/>
  <c r="P295" i="3"/>
  <c r="Q295" i="3"/>
  <c r="R295" i="3"/>
  <c r="S295" i="3"/>
  <c r="T295" i="3"/>
  <c r="U295" i="3"/>
  <c r="V295" i="3"/>
  <c r="I295" i="4" s="1"/>
  <c r="W295" i="3"/>
  <c r="X295" i="3"/>
  <c r="Y295" i="3"/>
  <c r="Z295" i="3"/>
  <c r="O296" i="3"/>
  <c r="P296" i="3"/>
  <c r="Q296" i="3"/>
  <c r="R296" i="3"/>
  <c r="S296" i="3"/>
  <c r="T296" i="3"/>
  <c r="U296" i="3"/>
  <c r="V296" i="3"/>
  <c r="I296" i="4" s="1"/>
  <c r="W296" i="3"/>
  <c r="X296" i="3"/>
  <c r="Y296" i="3"/>
  <c r="Z296" i="3"/>
  <c r="O297" i="3"/>
  <c r="P297" i="3"/>
  <c r="Q297" i="3"/>
  <c r="R297" i="3"/>
  <c r="S297" i="3"/>
  <c r="T297" i="3"/>
  <c r="U297" i="3"/>
  <c r="V297" i="3"/>
  <c r="I297" i="4" s="1"/>
  <c r="W297" i="3"/>
  <c r="X297" i="3"/>
  <c r="Y297" i="3"/>
  <c r="Z297" i="3"/>
  <c r="O298" i="3"/>
  <c r="P298" i="3"/>
  <c r="Q298" i="3"/>
  <c r="R298" i="3"/>
  <c r="S298" i="3"/>
  <c r="T298" i="3"/>
  <c r="U298" i="3"/>
  <c r="V298" i="3"/>
  <c r="I298" i="4" s="1"/>
  <c r="W298" i="3"/>
  <c r="X298" i="3"/>
  <c r="Y298" i="3"/>
  <c r="Z298" i="3"/>
  <c r="O299" i="3"/>
  <c r="P299" i="3"/>
  <c r="Q299" i="3"/>
  <c r="R299" i="3"/>
  <c r="S299" i="3"/>
  <c r="T299" i="3"/>
  <c r="U299" i="3"/>
  <c r="V299" i="3"/>
  <c r="I299" i="4" s="1"/>
  <c r="W299" i="3"/>
  <c r="X299" i="3"/>
  <c r="Y299" i="3"/>
  <c r="Z299" i="3"/>
  <c r="O300" i="3"/>
  <c r="P300" i="3"/>
  <c r="Q300" i="3"/>
  <c r="R300" i="3"/>
  <c r="S300" i="3"/>
  <c r="T300" i="3"/>
  <c r="U300" i="3"/>
  <c r="V300" i="3"/>
  <c r="I300" i="4" s="1"/>
  <c r="W300" i="3"/>
  <c r="X300" i="3"/>
  <c r="Y300" i="3"/>
  <c r="Z300" i="3"/>
  <c r="O301" i="3"/>
  <c r="P301" i="3"/>
  <c r="Q301" i="3"/>
  <c r="R301" i="3"/>
  <c r="S301" i="3"/>
  <c r="T301" i="3"/>
  <c r="U301" i="3"/>
  <c r="V301" i="3"/>
  <c r="I301" i="4" s="1"/>
  <c r="W301" i="3"/>
  <c r="X301" i="3"/>
  <c r="Y301" i="3"/>
  <c r="Z301" i="3"/>
  <c r="O302" i="3"/>
  <c r="P302" i="3"/>
  <c r="Q302" i="3"/>
  <c r="R302" i="3"/>
  <c r="S302" i="3"/>
  <c r="T302" i="3"/>
  <c r="U302" i="3"/>
  <c r="V302" i="3"/>
  <c r="I302" i="4" s="1"/>
  <c r="W302" i="3"/>
  <c r="X302" i="3"/>
  <c r="Y302" i="3"/>
  <c r="Z302" i="3"/>
  <c r="O303" i="3"/>
  <c r="P303" i="3"/>
  <c r="Q303" i="3"/>
  <c r="R303" i="3"/>
  <c r="S303" i="3"/>
  <c r="T303" i="3"/>
  <c r="U303" i="3"/>
  <c r="V303" i="3"/>
  <c r="I303" i="4" s="1"/>
  <c r="W303" i="3"/>
  <c r="X303" i="3"/>
  <c r="Y303" i="3"/>
  <c r="Z303" i="3"/>
  <c r="O304" i="3"/>
  <c r="P304" i="3"/>
  <c r="Q304" i="3"/>
  <c r="R304" i="3"/>
  <c r="S304" i="3"/>
  <c r="T304" i="3"/>
  <c r="U304" i="3"/>
  <c r="V304" i="3"/>
  <c r="I304" i="4" s="1"/>
  <c r="W304" i="3"/>
  <c r="X304" i="3"/>
  <c r="Y304" i="3"/>
  <c r="Z304" i="3"/>
  <c r="O305" i="3"/>
  <c r="P305" i="3"/>
  <c r="Q305" i="3"/>
  <c r="R305" i="3"/>
  <c r="S305" i="3"/>
  <c r="T305" i="3"/>
  <c r="U305" i="3"/>
  <c r="V305" i="3"/>
  <c r="I305" i="4" s="1"/>
  <c r="W305" i="3"/>
  <c r="X305" i="3"/>
  <c r="Y305" i="3"/>
  <c r="Z305" i="3"/>
  <c r="O306" i="3"/>
  <c r="P306" i="3"/>
  <c r="Q306" i="3"/>
  <c r="R306" i="3"/>
  <c r="S306" i="3"/>
  <c r="T306" i="3"/>
  <c r="U306" i="3"/>
  <c r="V306" i="3"/>
  <c r="I306" i="4" s="1"/>
  <c r="W306" i="3"/>
  <c r="X306" i="3"/>
  <c r="Y306" i="3"/>
  <c r="Z306" i="3"/>
  <c r="O307" i="3"/>
  <c r="P307" i="3"/>
  <c r="Q307" i="3"/>
  <c r="R307" i="3"/>
  <c r="S307" i="3"/>
  <c r="T307" i="3"/>
  <c r="U307" i="3"/>
  <c r="V307" i="3"/>
  <c r="I307" i="4" s="1"/>
  <c r="W307" i="3"/>
  <c r="X307" i="3"/>
  <c r="Y307" i="3"/>
  <c r="Z307" i="3"/>
  <c r="O308" i="3"/>
  <c r="P308" i="3"/>
  <c r="Q308" i="3"/>
  <c r="R308" i="3"/>
  <c r="S308" i="3"/>
  <c r="T308" i="3"/>
  <c r="U308" i="3"/>
  <c r="V308" i="3"/>
  <c r="I308" i="4" s="1"/>
  <c r="W308" i="3"/>
  <c r="X308" i="3"/>
  <c r="Y308" i="3"/>
  <c r="Z308" i="3"/>
  <c r="O309" i="3"/>
  <c r="P309" i="3"/>
  <c r="Q309" i="3"/>
  <c r="R309" i="3"/>
  <c r="S309" i="3"/>
  <c r="T309" i="3"/>
  <c r="U309" i="3"/>
  <c r="V309" i="3"/>
  <c r="I309" i="4" s="1"/>
  <c r="W309" i="3"/>
  <c r="X309" i="3"/>
  <c r="Y309" i="3"/>
  <c r="Z309" i="3"/>
  <c r="O310" i="3"/>
  <c r="P310" i="3"/>
  <c r="Q310" i="3"/>
  <c r="R310" i="3"/>
  <c r="S310" i="3"/>
  <c r="T310" i="3"/>
  <c r="U310" i="3"/>
  <c r="V310" i="3"/>
  <c r="I310" i="4" s="1"/>
  <c r="W310" i="3"/>
  <c r="X310" i="3"/>
  <c r="Y310" i="3"/>
  <c r="Z310" i="3"/>
  <c r="O311" i="3"/>
  <c r="P311" i="3"/>
  <c r="Q311" i="3"/>
  <c r="R311" i="3"/>
  <c r="S311" i="3"/>
  <c r="T311" i="3"/>
  <c r="U311" i="3"/>
  <c r="V311" i="3"/>
  <c r="I311" i="4" s="1"/>
  <c r="W311" i="3"/>
  <c r="X311" i="3"/>
  <c r="Y311" i="3"/>
  <c r="Z311" i="3"/>
  <c r="O312" i="3"/>
  <c r="P312" i="3"/>
  <c r="Q312" i="3"/>
  <c r="R312" i="3"/>
  <c r="S312" i="3"/>
  <c r="T312" i="3"/>
  <c r="U312" i="3"/>
  <c r="V312" i="3"/>
  <c r="I312" i="4" s="1"/>
  <c r="W312" i="3"/>
  <c r="X312" i="3"/>
  <c r="Y312" i="3"/>
  <c r="Z312" i="3"/>
  <c r="O313" i="3"/>
  <c r="P313" i="3"/>
  <c r="Q313" i="3"/>
  <c r="R313" i="3"/>
  <c r="S313" i="3"/>
  <c r="T313" i="3"/>
  <c r="U313" i="3"/>
  <c r="V313" i="3"/>
  <c r="I313" i="4" s="1"/>
  <c r="W313" i="3"/>
  <c r="X313" i="3"/>
  <c r="Y313" i="3"/>
  <c r="Z313" i="3"/>
  <c r="O314" i="3"/>
  <c r="P314" i="3"/>
  <c r="Q314" i="3"/>
  <c r="R314" i="3"/>
  <c r="S314" i="3"/>
  <c r="T314" i="3"/>
  <c r="U314" i="3"/>
  <c r="V314" i="3"/>
  <c r="I314" i="4" s="1"/>
  <c r="W314" i="3"/>
  <c r="X314" i="3"/>
  <c r="Y314" i="3"/>
  <c r="Z314" i="3"/>
  <c r="O315" i="3"/>
  <c r="P315" i="3"/>
  <c r="Q315" i="3"/>
  <c r="R315" i="3"/>
  <c r="S315" i="3"/>
  <c r="T315" i="3"/>
  <c r="U315" i="3"/>
  <c r="V315" i="3"/>
  <c r="I315" i="4" s="1"/>
  <c r="W315" i="3"/>
  <c r="X315" i="3"/>
  <c r="Y315" i="3"/>
  <c r="Z315" i="3"/>
  <c r="O316" i="3"/>
  <c r="P316" i="3"/>
  <c r="Q316" i="3"/>
  <c r="R316" i="3"/>
  <c r="S316" i="3"/>
  <c r="T316" i="3"/>
  <c r="U316" i="3"/>
  <c r="V316" i="3"/>
  <c r="I316" i="4" s="1"/>
  <c r="W316" i="3"/>
  <c r="X316" i="3"/>
  <c r="Y316" i="3"/>
  <c r="Z316" i="3"/>
  <c r="O317" i="3"/>
  <c r="P317" i="3"/>
  <c r="Q317" i="3"/>
  <c r="R317" i="3"/>
  <c r="S317" i="3"/>
  <c r="T317" i="3"/>
  <c r="U317" i="3"/>
  <c r="V317" i="3"/>
  <c r="I317" i="4" s="1"/>
  <c r="W317" i="3"/>
  <c r="X317" i="3"/>
  <c r="Y317" i="3"/>
  <c r="Z317" i="3"/>
  <c r="O318" i="3"/>
  <c r="P318" i="3"/>
  <c r="Q318" i="3"/>
  <c r="R318" i="3"/>
  <c r="S318" i="3"/>
  <c r="T318" i="3"/>
  <c r="U318" i="3"/>
  <c r="V318" i="3"/>
  <c r="I318" i="4" s="1"/>
  <c r="W318" i="3"/>
  <c r="X318" i="3"/>
  <c r="Y318" i="3"/>
  <c r="Z318" i="3"/>
  <c r="O319" i="3"/>
  <c r="P319" i="3"/>
  <c r="Q319" i="3"/>
  <c r="R319" i="3"/>
  <c r="S319" i="3"/>
  <c r="T319" i="3"/>
  <c r="U319" i="3"/>
  <c r="V319" i="3"/>
  <c r="I319" i="4" s="1"/>
  <c r="W319" i="3"/>
  <c r="X319" i="3"/>
  <c r="Y319" i="3"/>
  <c r="Z319" i="3"/>
  <c r="O320" i="3"/>
  <c r="P320" i="3"/>
  <c r="Q320" i="3"/>
  <c r="R320" i="3"/>
  <c r="S320" i="3"/>
  <c r="T320" i="3"/>
  <c r="U320" i="3"/>
  <c r="V320" i="3"/>
  <c r="I320" i="4" s="1"/>
  <c r="W320" i="3"/>
  <c r="X320" i="3"/>
  <c r="Y320" i="3"/>
  <c r="Z320" i="3"/>
  <c r="O321" i="3"/>
  <c r="P321" i="3"/>
  <c r="Q321" i="3"/>
  <c r="R321" i="3"/>
  <c r="S321" i="3"/>
  <c r="T321" i="3"/>
  <c r="U321" i="3"/>
  <c r="V321" i="3"/>
  <c r="I321" i="4" s="1"/>
  <c r="W321" i="3"/>
  <c r="X321" i="3"/>
  <c r="Y321" i="3"/>
  <c r="Z321" i="3"/>
  <c r="O322" i="3"/>
  <c r="P322" i="3"/>
  <c r="Q322" i="3"/>
  <c r="R322" i="3"/>
  <c r="S322" i="3"/>
  <c r="T322" i="3"/>
  <c r="U322" i="3"/>
  <c r="V322" i="3"/>
  <c r="I322" i="4" s="1"/>
  <c r="W322" i="3"/>
  <c r="X322" i="3"/>
  <c r="Y322" i="3"/>
  <c r="Z322" i="3"/>
  <c r="O323" i="3"/>
  <c r="P323" i="3"/>
  <c r="Q323" i="3"/>
  <c r="R323" i="3"/>
  <c r="S323" i="3"/>
  <c r="T323" i="3"/>
  <c r="U323" i="3"/>
  <c r="V323" i="3"/>
  <c r="I323" i="4" s="1"/>
  <c r="W323" i="3"/>
  <c r="X323" i="3"/>
  <c r="Y323" i="3"/>
  <c r="Z323" i="3"/>
  <c r="O324" i="3"/>
  <c r="P324" i="3"/>
  <c r="Q324" i="3"/>
  <c r="R324" i="3"/>
  <c r="S324" i="3"/>
  <c r="T324" i="3"/>
  <c r="U324" i="3"/>
  <c r="V324" i="3"/>
  <c r="I324" i="4" s="1"/>
  <c r="W324" i="3"/>
  <c r="X324" i="3"/>
  <c r="Y324" i="3"/>
  <c r="Z324" i="3"/>
  <c r="O325" i="3"/>
  <c r="P325" i="3"/>
  <c r="Q325" i="3"/>
  <c r="R325" i="3"/>
  <c r="S325" i="3"/>
  <c r="T325" i="3"/>
  <c r="U325" i="3"/>
  <c r="V325" i="3"/>
  <c r="I325" i="4" s="1"/>
  <c r="W325" i="3"/>
  <c r="X325" i="3"/>
  <c r="Y325" i="3"/>
  <c r="Z325" i="3"/>
  <c r="O326" i="3"/>
  <c r="P326" i="3"/>
  <c r="Q326" i="3"/>
  <c r="R326" i="3"/>
  <c r="S326" i="3"/>
  <c r="T326" i="3"/>
  <c r="U326" i="3"/>
  <c r="V326" i="3"/>
  <c r="I326" i="4" s="1"/>
  <c r="W326" i="3"/>
  <c r="X326" i="3"/>
  <c r="Y326" i="3"/>
  <c r="Z326" i="3"/>
  <c r="O327" i="3"/>
  <c r="P327" i="3"/>
  <c r="Q327" i="3"/>
  <c r="R327" i="3"/>
  <c r="S327" i="3"/>
  <c r="T327" i="3"/>
  <c r="U327" i="3"/>
  <c r="V327" i="3"/>
  <c r="I327" i="4" s="1"/>
  <c r="W327" i="3"/>
  <c r="X327" i="3"/>
  <c r="Y327" i="3"/>
  <c r="Z327" i="3"/>
  <c r="O328" i="3"/>
  <c r="P328" i="3"/>
  <c r="Q328" i="3"/>
  <c r="R328" i="3"/>
  <c r="S328" i="3"/>
  <c r="T328" i="3"/>
  <c r="U328" i="3"/>
  <c r="V328" i="3"/>
  <c r="I328" i="4" s="1"/>
  <c r="W328" i="3"/>
  <c r="X328" i="3"/>
  <c r="Y328" i="3"/>
  <c r="Z328" i="3"/>
  <c r="O329" i="3"/>
  <c r="P329" i="3"/>
  <c r="Q329" i="3"/>
  <c r="R329" i="3"/>
  <c r="S329" i="3"/>
  <c r="T329" i="3"/>
  <c r="U329" i="3"/>
  <c r="V329" i="3"/>
  <c r="I329" i="4" s="1"/>
  <c r="W329" i="3"/>
  <c r="X329" i="3"/>
  <c r="Y329" i="3"/>
  <c r="Z329" i="3"/>
  <c r="O330" i="3"/>
  <c r="P330" i="3"/>
  <c r="Q330" i="3"/>
  <c r="R330" i="3"/>
  <c r="S330" i="3"/>
  <c r="T330" i="3"/>
  <c r="U330" i="3"/>
  <c r="V330" i="3"/>
  <c r="I330" i="4" s="1"/>
  <c r="W330" i="3"/>
  <c r="X330" i="3"/>
  <c r="Y330" i="3"/>
  <c r="Z330" i="3"/>
  <c r="O331" i="3"/>
  <c r="P331" i="3"/>
  <c r="Q331" i="3"/>
  <c r="R331" i="3"/>
  <c r="S331" i="3"/>
  <c r="T331" i="3"/>
  <c r="U331" i="3"/>
  <c r="V331" i="3"/>
  <c r="I331" i="4" s="1"/>
  <c r="W331" i="3"/>
  <c r="X331" i="3"/>
  <c r="Y331" i="3"/>
  <c r="Z331" i="3"/>
  <c r="O332" i="3"/>
  <c r="P332" i="3"/>
  <c r="Q332" i="3"/>
  <c r="R332" i="3"/>
  <c r="S332" i="3"/>
  <c r="T332" i="3"/>
  <c r="U332" i="3"/>
  <c r="V332" i="3"/>
  <c r="I332" i="4" s="1"/>
  <c r="W332" i="3"/>
  <c r="X332" i="3"/>
  <c r="Y332" i="3"/>
  <c r="Z332" i="3"/>
  <c r="O333" i="3"/>
  <c r="P333" i="3"/>
  <c r="Q333" i="3"/>
  <c r="R333" i="3"/>
  <c r="S333" i="3"/>
  <c r="T333" i="3"/>
  <c r="U333" i="3"/>
  <c r="V333" i="3"/>
  <c r="I333" i="4" s="1"/>
  <c r="W333" i="3"/>
  <c r="X333" i="3"/>
  <c r="Y333" i="3"/>
  <c r="Z333" i="3"/>
  <c r="O334" i="3"/>
  <c r="P334" i="3"/>
  <c r="Q334" i="3"/>
  <c r="R334" i="3"/>
  <c r="S334" i="3"/>
  <c r="T334" i="3"/>
  <c r="U334" i="3"/>
  <c r="V334" i="3"/>
  <c r="I334" i="4" s="1"/>
  <c r="W334" i="3"/>
  <c r="X334" i="3"/>
  <c r="Y334" i="3"/>
  <c r="Z334" i="3"/>
  <c r="O335" i="3"/>
  <c r="P335" i="3"/>
  <c r="Q335" i="3"/>
  <c r="R335" i="3"/>
  <c r="S335" i="3"/>
  <c r="T335" i="3"/>
  <c r="U335" i="3"/>
  <c r="V335" i="3"/>
  <c r="I335" i="4" s="1"/>
  <c r="W335" i="3"/>
  <c r="X335" i="3"/>
  <c r="Y335" i="3"/>
  <c r="Z335" i="3"/>
  <c r="O336" i="3"/>
  <c r="P336" i="3"/>
  <c r="Q336" i="3"/>
  <c r="R336" i="3"/>
  <c r="S336" i="3"/>
  <c r="T336" i="3"/>
  <c r="U336" i="3"/>
  <c r="V336" i="3"/>
  <c r="I336" i="4" s="1"/>
  <c r="W336" i="3"/>
  <c r="X336" i="3"/>
  <c r="Y336" i="3"/>
  <c r="Z336" i="3"/>
  <c r="O337" i="3"/>
  <c r="P337" i="3"/>
  <c r="Q337" i="3"/>
  <c r="R337" i="3"/>
  <c r="S337" i="3"/>
  <c r="T337" i="3"/>
  <c r="U337" i="3"/>
  <c r="V337" i="3"/>
  <c r="I337" i="4" s="1"/>
  <c r="W337" i="3"/>
  <c r="X337" i="3"/>
  <c r="Y337" i="3"/>
  <c r="Z337" i="3"/>
  <c r="O338" i="3"/>
  <c r="P338" i="3"/>
  <c r="Q338" i="3"/>
  <c r="R338" i="3"/>
  <c r="S338" i="3"/>
  <c r="T338" i="3"/>
  <c r="U338" i="3"/>
  <c r="V338" i="3"/>
  <c r="I338" i="4" s="1"/>
  <c r="W338" i="3"/>
  <c r="X338" i="3"/>
  <c r="Y338" i="3"/>
  <c r="Z338" i="3"/>
  <c r="O339" i="3"/>
  <c r="P339" i="3"/>
  <c r="Q339" i="3"/>
  <c r="R339" i="3"/>
  <c r="S339" i="3"/>
  <c r="T339" i="3"/>
  <c r="U339" i="3"/>
  <c r="V339" i="3"/>
  <c r="I339" i="4" s="1"/>
  <c r="W339" i="3"/>
  <c r="X339" i="3"/>
  <c r="Y339" i="3"/>
  <c r="Z339" i="3"/>
  <c r="O340" i="3"/>
  <c r="P340" i="3"/>
  <c r="Q340" i="3"/>
  <c r="R340" i="3"/>
  <c r="S340" i="3"/>
  <c r="T340" i="3"/>
  <c r="U340" i="3"/>
  <c r="V340" i="3"/>
  <c r="I340" i="4" s="1"/>
  <c r="W340" i="3"/>
  <c r="X340" i="3"/>
  <c r="Y340" i="3"/>
  <c r="Z340" i="3"/>
  <c r="O341" i="3"/>
  <c r="P341" i="3"/>
  <c r="Q341" i="3"/>
  <c r="R341" i="3"/>
  <c r="S341" i="3"/>
  <c r="T341" i="3"/>
  <c r="U341" i="3"/>
  <c r="V341" i="3"/>
  <c r="I341" i="4" s="1"/>
  <c r="W341" i="3"/>
  <c r="X341" i="3"/>
  <c r="Y341" i="3"/>
  <c r="Z341" i="3"/>
  <c r="O342" i="3"/>
  <c r="P342" i="3"/>
  <c r="Q342" i="3"/>
  <c r="R342" i="3"/>
  <c r="S342" i="3"/>
  <c r="T342" i="3"/>
  <c r="U342" i="3"/>
  <c r="V342" i="3"/>
  <c r="I342" i="4" s="1"/>
  <c r="W342" i="3"/>
  <c r="X342" i="3"/>
  <c r="Y342" i="3"/>
  <c r="Z342" i="3"/>
  <c r="O343" i="3"/>
  <c r="P343" i="3"/>
  <c r="Q343" i="3"/>
  <c r="R343" i="3"/>
  <c r="S343" i="3"/>
  <c r="T343" i="3"/>
  <c r="U343" i="3"/>
  <c r="V343" i="3"/>
  <c r="I343" i="4" s="1"/>
  <c r="W343" i="3"/>
  <c r="X343" i="3"/>
  <c r="Y343" i="3"/>
  <c r="Z343" i="3"/>
  <c r="O344" i="3"/>
  <c r="P344" i="3"/>
  <c r="Q344" i="3"/>
  <c r="R344" i="3"/>
  <c r="S344" i="3"/>
  <c r="T344" i="3"/>
  <c r="U344" i="3"/>
  <c r="V344" i="3"/>
  <c r="I344" i="4" s="1"/>
  <c r="W344" i="3"/>
  <c r="X344" i="3"/>
  <c r="Y344" i="3"/>
  <c r="Z344" i="3"/>
  <c r="O345" i="3"/>
  <c r="P345" i="3"/>
  <c r="Q345" i="3"/>
  <c r="R345" i="3"/>
  <c r="S345" i="3"/>
  <c r="T345" i="3"/>
  <c r="U345" i="3"/>
  <c r="V345" i="3"/>
  <c r="I345" i="4" s="1"/>
  <c r="W345" i="3"/>
  <c r="X345" i="3"/>
  <c r="Y345" i="3"/>
  <c r="Z345" i="3"/>
  <c r="O346" i="3"/>
  <c r="P346" i="3"/>
  <c r="Q346" i="3"/>
  <c r="R346" i="3"/>
  <c r="S346" i="3"/>
  <c r="T346" i="3"/>
  <c r="U346" i="3"/>
  <c r="V346" i="3"/>
  <c r="I346" i="4" s="1"/>
  <c r="W346" i="3"/>
  <c r="X346" i="3"/>
  <c r="Y346" i="3"/>
  <c r="Z346" i="3"/>
  <c r="O347" i="3"/>
  <c r="P347" i="3"/>
  <c r="Q347" i="3"/>
  <c r="R347" i="3"/>
  <c r="S347" i="3"/>
  <c r="T347" i="3"/>
  <c r="U347" i="3"/>
  <c r="V347" i="3"/>
  <c r="I347" i="4" s="1"/>
  <c r="W347" i="3"/>
  <c r="X347" i="3"/>
  <c r="Y347" i="3"/>
  <c r="Z347" i="3"/>
  <c r="O348" i="3"/>
  <c r="P348" i="3"/>
  <c r="Q348" i="3"/>
  <c r="R348" i="3"/>
  <c r="S348" i="3"/>
  <c r="T348" i="3"/>
  <c r="U348" i="3"/>
  <c r="V348" i="3"/>
  <c r="I348" i="4" s="1"/>
  <c r="W348" i="3"/>
  <c r="X348" i="3"/>
  <c r="Y348" i="3"/>
  <c r="Z348" i="3"/>
  <c r="O349" i="3"/>
  <c r="P349" i="3"/>
  <c r="Q349" i="3"/>
  <c r="R349" i="3"/>
  <c r="S349" i="3"/>
  <c r="T349" i="3"/>
  <c r="U349" i="3"/>
  <c r="V349" i="3"/>
  <c r="I349" i="4" s="1"/>
  <c r="W349" i="3"/>
  <c r="X349" i="3"/>
  <c r="Y349" i="3"/>
  <c r="Z349" i="3"/>
  <c r="O350" i="3"/>
  <c r="P350" i="3"/>
  <c r="Q350" i="3"/>
  <c r="R350" i="3"/>
  <c r="S350" i="3"/>
  <c r="T350" i="3"/>
  <c r="U350" i="3"/>
  <c r="V350" i="3"/>
  <c r="I350" i="4" s="1"/>
  <c r="W350" i="3"/>
  <c r="X350" i="3"/>
  <c r="Y350" i="3"/>
  <c r="Z350" i="3"/>
  <c r="O351" i="3"/>
  <c r="P351" i="3"/>
  <c r="Q351" i="3"/>
  <c r="R351" i="3"/>
  <c r="S351" i="3"/>
  <c r="T351" i="3"/>
  <c r="U351" i="3"/>
  <c r="V351" i="3"/>
  <c r="I351" i="4" s="1"/>
  <c r="W351" i="3"/>
  <c r="X351" i="3"/>
  <c r="Y351" i="3"/>
  <c r="Z351" i="3"/>
  <c r="O352" i="3"/>
  <c r="P352" i="3"/>
  <c r="Q352" i="3"/>
  <c r="R352" i="3"/>
  <c r="S352" i="3"/>
  <c r="T352" i="3"/>
  <c r="U352" i="3"/>
  <c r="V352" i="3"/>
  <c r="I352" i="4" s="1"/>
  <c r="W352" i="3"/>
  <c r="X352" i="3"/>
  <c r="Y352" i="3"/>
  <c r="Z352" i="3"/>
  <c r="O353" i="3"/>
  <c r="P353" i="3"/>
  <c r="Q353" i="3"/>
  <c r="R353" i="3"/>
  <c r="S353" i="3"/>
  <c r="T353" i="3"/>
  <c r="U353" i="3"/>
  <c r="V353" i="3"/>
  <c r="I353" i="4" s="1"/>
  <c r="W353" i="3"/>
  <c r="X353" i="3"/>
  <c r="Y353" i="3"/>
  <c r="Z353" i="3"/>
  <c r="O354" i="3"/>
  <c r="P354" i="3"/>
  <c r="Q354" i="3"/>
  <c r="R354" i="3"/>
  <c r="S354" i="3"/>
  <c r="T354" i="3"/>
  <c r="U354" i="3"/>
  <c r="V354" i="3"/>
  <c r="I354" i="4" s="1"/>
  <c r="W354" i="3"/>
  <c r="X354" i="3"/>
  <c r="Y354" i="3"/>
  <c r="Z354" i="3"/>
  <c r="O355" i="3"/>
  <c r="P355" i="3"/>
  <c r="Q355" i="3"/>
  <c r="R355" i="3"/>
  <c r="S355" i="3"/>
  <c r="T355" i="3"/>
  <c r="U355" i="3"/>
  <c r="V355" i="3"/>
  <c r="I355" i="4" s="1"/>
  <c r="W355" i="3"/>
  <c r="X355" i="3"/>
  <c r="Y355" i="3"/>
  <c r="Z355" i="3"/>
  <c r="O356" i="3"/>
  <c r="P356" i="3"/>
  <c r="Q356" i="3"/>
  <c r="R356" i="3"/>
  <c r="S356" i="3"/>
  <c r="T356" i="3"/>
  <c r="U356" i="3"/>
  <c r="V356" i="3"/>
  <c r="I356" i="4" s="1"/>
  <c r="W356" i="3"/>
  <c r="X356" i="3"/>
  <c r="Y356" i="3"/>
  <c r="Z356" i="3"/>
  <c r="O357" i="3"/>
  <c r="P357" i="3"/>
  <c r="Q357" i="3"/>
  <c r="R357" i="3"/>
  <c r="S357" i="3"/>
  <c r="T357" i="3"/>
  <c r="U357" i="3"/>
  <c r="V357" i="3"/>
  <c r="I357" i="4" s="1"/>
  <c r="W357" i="3"/>
  <c r="X357" i="3"/>
  <c r="Y357" i="3"/>
  <c r="Z357" i="3"/>
  <c r="O358" i="3"/>
  <c r="P358" i="3"/>
  <c r="Q358" i="3"/>
  <c r="R358" i="3"/>
  <c r="S358" i="3"/>
  <c r="T358" i="3"/>
  <c r="U358" i="3"/>
  <c r="V358" i="3"/>
  <c r="I358" i="4" s="1"/>
  <c r="W358" i="3"/>
  <c r="X358" i="3"/>
  <c r="Y358" i="3"/>
  <c r="Z358" i="3"/>
  <c r="O359" i="3"/>
  <c r="P359" i="3"/>
  <c r="Q359" i="3"/>
  <c r="R359" i="3"/>
  <c r="S359" i="3"/>
  <c r="T359" i="3"/>
  <c r="U359" i="3"/>
  <c r="V359" i="3"/>
  <c r="I359" i="4" s="1"/>
  <c r="W359" i="3"/>
  <c r="X359" i="3"/>
  <c r="Y359" i="3"/>
  <c r="Z359" i="3"/>
  <c r="O360" i="3"/>
  <c r="P360" i="3"/>
  <c r="Q360" i="3"/>
  <c r="R360" i="3"/>
  <c r="S360" i="3"/>
  <c r="T360" i="3"/>
  <c r="U360" i="3"/>
  <c r="V360" i="3"/>
  <c r="I360" i="4" s="1"/>
  <c r="W360" i="3"/>
  <c r="X360" i="3"/>
  <c r="Y360" i="3"/>
  <c r="Z360" i="3"/>
  <c r="O361" i="3"/>
  <c r="P361" i="3"/>
  <c r="Q361" i="3"/>
  <c r="R361" i="3"/>
  <c r="S361" i="3"/>
  <c r="T361" i="3"/>
  <c r="U361" i="3"/>
  <c r="V361" i="3"/>
  <c r="I361" i="4" s="1"/>
  <c r="W361" i="3"/>
  <c r="X361" i="3"/>
  <c r="Y361" i="3"/>
  <c r="Z361" i="3"/>
  <c r="O362" i="3"/>
  <c r="P362" i="3"/>
  <c r="Q362" i="3"/>
  <c r="R362" i="3"/>
  <c r="S362" i="3"/>
  <c r="T362" i="3"/>
  <c r="U362" i="3"/>
  <c r="V362" i="3"/>
  <c r="I362" i="4" s="1"/>
  <c r="W362" i="3"/>
  <c r="X362" i="3"/>
  <c r="Y362" i="3"/>
  <c r="Z362" i="3"/>
  <c r="O363" i="3"/>
  <c r="P363" i="3"/>
  <c r="Q363" i="3"/>
  <c r="R363" i="3"/>
  <c r="S363" i="3"/>
  <c r="T363" i="3"/>
  <c r="U363" i="3"/>
  <c r="V363" i="3"/>
  <c r="I363" i="4" s="1"/>
  <c r="W363" i="3"/>
  <c r="X363" i="3"/>
  <c r="Y363" i="3"/>
  <c r="Z363" i="3"/>
  <c r="O364" i="3"/>
  <c r="P364" i="3"/>
  <c r="Q364" i="3"/>
  <c r="R364" i="3"/>
  <c r="S364" i="3"/>
  <c r="T364" i="3"/>
  <c r="U364" i="3"/>
  <c r="V364" i="3"/>
  <c r="I364" i="4" s="1"/>
  <c r="W364" i="3"/>
  <c r="X364" i="3"/>
  <c r="Y364" i="3"/>
  <c r="Z364" i="3"/>
  <c r="O365" i="3"/>
  <c r="P365" i="3"/>
  <c r="Q365" i="3"/>
  <c r="R365" i="3"/>
  <c r="S365" i="3"/>
  <c r="T365" i="3"/>
  <c r="U365" i="3"/>
  <c r="V365" i="3"/>
  <c r="I365" i="4" s="1"/>
  <c r="W365" i="3"/>
  <c r="X365" i="3"/>
  <c r="Y365" i="3"/>
  <c r="Z365" i="3"/>
  <c r="O366" i="3"/>
  <c r="P366" i="3"/>
  <c r="Q366" i="3"/>
  <c r="R366" i="3"/>
  <c r="S366" i="3"/>
  <c r="T366" i="3"/>
  <c r="U366" i="3"/>
  <c r="V366" i="3"/>
  <c r="I366" i="4" s="1"/>
  <c r="W366" i="3"/>
  <c r="X366" i="3"/>
  <c r="Y366" i="3"/>
  <c r="Z366" i="3"/>
  <c r="P2" i="3"/>
  <c r="Q2" i="3"/>
  <c r="R2" i="3"/>
  <c r="S2" i="3"/>
  <c r="T2" i="3"/>
  <c r="U2" i="3"/>
  <c r="V2" i="3"/>
  <c r="I2" i="4" s="1"/>
  <c r="W2" i="3"/>
  <c r="X2" i="3"/>
  <c r="Y2" i="3"/>
  <c r="Z2" i="3"/>
  <c r="O2" i="3"/>
  <c r="AK366" i="4" l="1"/>
  <c r="AK354" i="4"/>
  <c r="AK342" i="4"/>
  <c r="AK330" i="4"/>
  <c r="AK318" i="4"/>
  <c r="AK306" i="4"/>
  <c r="AK294" i="4"/>
  <c r="AK282" i="4"/>
  <c r="AK270" i="4"/>
  <c r="AK258" i="4"/>
  <c r="AK246" i="4"/>
  <c r="AK234" i="4"/>
  <c r="AK222" i="4"/>
  <c r="AK210" i="4"/>
  <c r="AK198" i="4"/>
  <c r="AK186" i="4"/>
  <c r="AK174" i="4"/>
  <c r="AK162" i="4"/>
  <c r="AK150" i="4"/>
  <c r="AK138" i="4"/>
  <c r="AK126" i="4"/>
  <c r="AK114" i="4"/>
  <c r="AK102" i="4"/>
  <c r="AK90" i="4"/>
  <c r="AK78" i="4"/>
  <c r="AK66" i="4"/>
  <c r="AK54" i="4"/>
  <c r="AK42" i="4"/>
  <c r="AK30" i="4"/>
  <c r="AK18" i="4"/>
  <c r="AK6" i="4"/>
  <c r="AK124" i="4"/>
  <c r="AK112" i="4"/>
  <c r="AK100" i="4"/>
  <c r="AK88" i="4"/>
  <c r="AK76" i="4"/>
  <c r="AK64" i="4"/>
  <c r="AK52" i="4"/>
  <c r="AK40" i="4"/>
  <c r="AK28" i="4"/>
  <c r="AK16" i="4"/>
  <c r="AK4" i="4"/>
  <c r="AK87" i="4"/>
  <c r="AK75" i="4"/>
  <c r="AK63" i="4"/>
  <c r="AK51" i="4"/>
  <c r="AK39" i="4"/>
  <c r="AK27" i="4"/>
  <c r="AK15" i="4"/>
  <c r="AK3" i="4"/>
  <c r="AK73" i="4"/>
  <c r="AK61" i="4"/>
  <c r="AK49" i="4"/>
  <c r="AK37" i="4"/>
  <c r="AK25" i="4"/>
  <c r="AK13" i="4"/>
  <c r="AK356" i="4"/>
  <c r="AK344" i="4"/>
  <c r="AK332" i="4"/>
  <c r="AK320" i="4"/>
  <c r="AK308" i="4"/>
  <c r="AK296" i="4"/>
  <c r="AK284" i="4"/>
  <c r="AK272" i="4"/>
  <c r="AK260" i="4"/>
  <c r="AK248" i="4"/>
  <c r="AK236" i="4"/>
  <c r="AK224" i="4"/>
  <c r="AK212" i="4"/>
  <c r="AK200" i="4"/>
  <c r="AK188" i="4"/>
  <c r="AK176" i="4"/>
  <c r="AK164" i="4"/>
  <c r="AK152" i="4"/>
  <c r="AK140" i="4"/>
  <c r="AK128" i="4"/>
  <c r="AK116" i="4"/>
  <c r="AK104" i="4"/>
  <c r="AK92" i="4"/>
  <c r="AK80" i="4"/>
  <c r="AK68" i="4"/>
  <c r="AK56" i="4"/>
  <c r="AK44" i="4"/>
  <c r="AK32" i="4"/>
  <c r="AK20" i="4"/>
  <c r="AK8" i="4"/>
  <c r="AK31" i="4"/>
  <c r="AK19" i="4"/>
  <c r="AK7" i="4"/>
  <c r="AK2" i="4"/>
  <c r="AK355" i="4"/>
  <c r="AK343" i="4"/>
  <c r="AK331" i="4"/>
  <c r="AK319" i="4"/>
  <c r="AK307" i="4"/>
  <c r="AK295" i="4"/>
  <c r="AK283" i="4"/>
  <c r="AK271" i="4"/>
  <c r="AK259" i="4"/>
  <c r="AK247" i="4"/>
  <c r="AK235" i="4"/>
  <c r="AK223" i="4"/>
  <c r="AK211" i="4"/>
  <c r="AK199" i="4"/>
  <c r="AK187" i="4"/>
  <c r="AK175" i="4"/>
  <c r="AK163" i="4"/>
  <c r="AK151" i="4"/>
  <c r="AK139" i="4"/>
  <c r="AK127" i="4"/>
  <c r="AK115" i="4"/>
  <c r="AK103" i="4"/>
  <c r="AK91" i="4"/>
  <c r="AK79" i="4"/>
  <c r="AK67" i="4"/>
  <c r="AK55" i="4"/>
  <c r="AK43" i="4"/>
  <c r="AL360" i="4"/>
  <c r="AL348" i="4"/>
  <c r="AK365" i="4"/>
  <c r="AK353" i="4"/>
  <c r="AK341" i="4"/>
  <c r="BA183" i="4"/>
  <c r="BA171" i="4"/>
  <c r="BA159" i="4"/>
  <c r="BA147" i="4"/>
  <c r="BA135" i="4"/>
  <c r="BA123" i="4"/>
  <c r="BA111" i="4"/>
  <c r="BA99" i="4"/>
  <c r="BA87" i="4"/>
  <c r="BA75" i="4"/>
  <c r="BA63" i="4"/>
  <c r="BA51" i="4"/>
  <c r="BA39" i="4"/>
  <c r="BA27" i="4"/>
  <c r="BA15" i="4"/>
  <c r="BA3" i="4"/>
  <c r="BB173" i="4"/>
  <c r="BB161" i="4"/>
  <c r="BB149" i="4"/>
  <c r="BB137" i="4"/>
  <c r="BB125" i="4"/>
  <c r="BB113" i="4"/>
  <c r="BB101" i="4"/>
  <c r="BB89" i="4"/>
  <c r="BB77" i="4"/>
  <c r="BB65" i="4"/>
  <c r="BB53" i="4"/>
  <c r="BB41" i="4"/>
  <c r="BB29" i="4"/>
  <c r="BB17" i="4"/>
  <c r="BB5" i="4"/>
  <c r="AM360" i="4"/>
  <c r="AM348" i="4"/>
  <c r="AM336" i="4"/>
  <c r="AM324" i="4"/>
  <c r="AM312" i="4"/>
  <c r="AM300" i="4"/>
  <c r="AM288" i="4"/>
  <c r="AM276" i="4"/>
  <c r="AM264" i="4"/>
  <c r="AM252" i="4"/>
  <c r="AM240" i="4"/>
  <c r="AM228" i="4"/>
  <c r="AM216" i="4"/>
  <c r="AM204" i="4"/>
  <c r="AM192" i="4"/>
  <c r="AM180" i="4"/>
  <c r="AM168" i="4"/>
  <c r="AM156" i="4"/>
  <c r="AM144" i="4"/>
  <c r="AM132" i="4"/>
  <c r="AM120" i="4"/>
  <c r="AM108" i="4"/>
  <c r="AM96" i="4"/>
  <c r="AM84" i="4"/>
  <c r="AM72" i="4"/>
  <c r="AM60" i="4"/>
  <c r="AM48" i="4"/>
  <c r="AM36" i="4"/>
  <c r="AM24" i="4"/>
  <c r="AL336" i="4"/>
  <c r="AL324" i="4"/>
  <c r="AL312" i="4"/>
  <c r="AL300" i="4"/>
  <c r="AL288" i="4"/>
  <c r="AL276" i="4"/>
  <c r="AL264" i="4"/>
  <c r="AL252" i="4"/>
  <c r="AL240" i="4"/>
  <c r="AL228" i="4"/>
  <c r="AL216" i="4"/>
  <c r="AL204" i="4"/>
  <c r="AL192" i="4"/>
  <c r="AL180" i="4"/>
  <c r="AL168" i="4"/>
  <c r="AL156" i="4"/>
  <c r="AL144" i="4"/>
  <c r="AL132" i="4"/>
  <c r="AL120" i="4"/>
  <c r="AL108" i="4"/>
  <c r="AL96" i="4"/>
  <c r="AL84" i="4"/>
  <c r="AL72" i="4"/>
  <c r="AL60" i="4"/>
  <c r="AL48" i="4"/>
  <c r="AL36" i="4"/>
  <c r="AL24" i="4"/>
  <c r="AL12" i="4"/>
  <c r="BA182" i="4"/>
  <c r="BA170" i="4"/>
  <c r="BA158" i="4"/>
  <c r="BA146" i="4"/>
  <c r="BA134" i="4"/>
  <c r="BA122" i="4"/>
  <c r="BA110" i="4"/>
  <c r="BA98" i="4"/>
  <c r="BA86" i="4"/>
  <c r="BA74" i="4"/>
  <c r="BA62" i="4"/>
  <c r="BA50" i="4"/>
  <c r="BA38" i="4"/>
  <c r="BA26" i="4"/>
  <c r="BA14" i="4"/>
  <c r="BB2" i="4"/>
  <c r="BB172" i="4"/>
  <c r="BB160" i="4"/>
  <c r="BB148" i="4"/>
  <c r="BB136" i="4"/>
  <c r="BB124" i="4"/>
  <c r="BB112" i="4"/>
  <c r="BB100" i="4"/>
  <c r="BB88" i="4"/>
  <c r="BB76" i="4"/>
  <c r="BB64" i="4"/>
  <c r="BB52" i="4"/>
  <c r="BB40" i="4"/>
  <c r="BB28" i="4"/>
  <c r="BB16" i="4"/>
  <c r="BB4" i="4"/>
  <c r="AM359" i="4"/>
  <c r="AM347" i="4"/>
  <c r="AM335" i="4"/>
  <c r="AM323" i="4"/>
  <c r="AM311" i="4"/>
  <c r="AM299" i="4"/>
  <c r="BA181" i="4"/>
  <c r="BA169" i="4"/>
  <c r="BA157" i="4"/>
  <c r="BA145" i="4"/>
  <c r="BA133" i="4"/>
  <c r="BA121" i="4"/>
  <c r="BA109" i="4"/>
  <c r="BA97" i="4"/>
  <c r="BA85" i="4"/>
  <c r="BA73" i="4"/>
  <c r="BA61" i="4"/>
  <c r="BA49" i="4"/>
  <c r="BA37" i="4"/>
  <c r="BA25" i="4"/>
  <c r="BA13" i="4"/>
  <c r="BB183" i="4"/>
  <c r="BB171" i="4"/>
  <c r="BB159" i="4"/>
  <c r="BB147" i="4"/>
  <c r="BB135" i="4"/>
  <c r="BB123" i="4"/>
  <c r="BB111" i="4"/>
  <c r="BB99" i="4"/>
  <c r="BB87" i="4"/>
  <c r="BB75" i="4"/>
  <c r="BB63" i="4"/>
  <c r="BB51" i="4"/>
  <c r="BB39" i="4"/>
  <c r="BB27" i="4"/>
  <c r="BB15" i="4"/>
  <c r="BB3" i="4"/>
  <c r="AM358" i="4"/>
  <c r="AM346" i="4"/>
  <c r="AM334" i="4"/>
  <c r="AM322" i="4"/>
  <c r="AM310" i="4"/>
  <c r="AM298" i="4"/>
  <c r="AM286" i="4"/>
  <c r="AK329" i="4"/>
  <c r="AK317" i="4"/>
  <c r="AK305" i="4"/>
  <c r="AK293" i="4"/>
  <c r="AK281" i="4"/>
  <c r="AK269" i="4"/>
  <c r="AK257" i="4"/>
  <c r="AK245" i="4"/>
  <c r="AK233" i="4"/>
  <c r="AK221" i="4"/>
  <c r="AK209" i="4"/>
  <c r="AK197" i="4"/>
  <c r="AK185" i="4"/>
  <c r="AK173" i="4"/>
  <c r="AK161" i="4"/>
  <c r="AK149" i="4"/>
  <c r="AK137" i="4"/>
  <c r="AK125" i="4"/>
  <c r="AK113" i="4"/>
  <c r="AK101" i="4"/>
  <c r="AK89" i="4"/>
  <c r="AK77" i="4"/>
  <c r="AK65" i="4"/>
  <c r="AK53" i="4"/>
  <c r="AK41" i="4"/>
  <c r="AK29" i="4"/>
  <c r="AK17" i="4"/>
  <c r="AK5" i="4"/>
  <c r="AL358" i="4"/>
  <c r="AL346" i="4"/>
  <c r="AL334" i="4"/>
  <c r="AL322" i="4"/>
  <c r="AL310" i="4"/>
  <c r="AL298" i="4"/>
  <c r="AL286" i="4"/>
  <c r="AL274" i="4"/>
  <c r="AL262" i="4"/>
  <c r="AL250" i="4"/>
  <c r="AL238" i="4"/>
  <c r="AL226" i="4"/>
  <c r="AL214" i="4"/>
  <c r="AL202" i="4"/>
  <c r="AL190" i="4"/>
  <c r="AL178" i="4"/>
  <c r="AL166" i="4"/>
  <c r="AL154" i="4"/>
  <c r="AL142" i="4"/>
  <c r="AL130" i="4"/>
  <c r="AL118" i="4"/>
  <c r="AL106" i="4"/>
  <c r="AL94" i="4"/>
  <c r="AL82" i="4"/>
  <c r="AL70" i="4"/>
  <c r="AL58" i="4"/>
  <c r="AL46" i="4"/>
  <c r="AL34" i="4"/>
  <c r="AL22" i="4"/>
  <c r="AL10" i="4"/>
  <c r="BA180" i="4"/>
  <c r="BA168" i="4"/>
  <c r="BA156" i="4"/>
  <c r="BA144" i="4"/>
  <c r="BA132" i="4"/>
  <c r="BA120" i="4"/>
  <c r="BA108" i="4"/>
  <c r="BA96" i="4"/>
  <c r="BA84" i="4"/>
  <c r="BA72" i="4"/>
  <c r="BA60" i="4"/>
  <c r="BA48" i="4"/>
  <c r="BA36" i="4"/>
  <c r="BA24" i="4"/>
  <c r="BA12" i="4"/>
  <c r="BB182" i="4"/>
  <c r="BB170" i="4"/>
  <c r="BB158" i="4"/>
  <c r="BB146" i="4"/>
  <c r="BB134" i="4"/>
  <c r="BB122" i="4"/>
  <c r="BB110" i="4"/>
  <c r="BB98" i="4"/>
  <c r="BB86" i="4"/>
  <c r="BB74" i="4"/>
  <c r="BB62" i="4"/>
  <c r="BB50" i="4"/>
  <c r="AK364" i="4"/>
  <c r="AK352" i="4"/>
  <c r="AK340" i="4"/>
  <c r="AK328" i="4"/>
  <c r="AK316" i="4"/>
  <c r="AK304" i="4"/>
  <c r="AK292" i="4"/>
  <c r="AK280" i="4"/>
  <c r="AK268" i="4"/>
  <c r="AK256" i="4"/>
  <c r="AK244" i="4"/>
  <c r="AK232" i="4"/>
  <c r="AK220" i="4"/>
  <c r="AK208" i="4"/>
  <c r="AK196" i="4"/>
  <c r="AK184" i="4"/>
  <c r="AK172" i="4"/>
  <c r="AK160" i="4"/>
  <c r="AK148" i="4"/>
  <c r="AK136" i="4"/>
  <c r="AL357" i="4"/>
  <c r="AL345" i="4"/>
  <c r="AL333" i="4"/>
  <c r="AL321" i="4"/>
  <c r="AL309" i="4"/>
  <c r="AL297" i="4"/>
  <c r="AL285" i="4"/>
  <c r="AL273" i="4"/>
  <c r="AL261" i="4"/>
  <c r="AL249" i="4"/>
  <c r="AL237" i="4"/>
  <c r="AL225" i="4"/>
  <c r="AL213" i="4"/>
  <c r="AL201" i="4"/>
  <c r="AL189" i="4"/>
  <c r="AL177" i="4"/>
  <c r="AL165" i="4"/>
  <c r="AL153" i="4"/>
  <c r="AL141" i="4"/>
  <c r="AL129" i="4"/>
  <c r="AL117" i="4"/>
  <c r="AL105" i="4"/>
  <c r="AL93" i="4"/>
  <c r="AL81" i="4"/>
  <c r="AL69" i="4"/>
  <c r="AL57" i="4"/>
  <c r="AL45" i="4"/>
  <c r="AL33" i="4"/>
  <c r="AL21" i="4"/>
  <c r="AL9" i="4"/>
  <c r="BA179" i="4"/>
  <c r="BA167" i="4"/>
  <c r="BA155" i="4"/>
  <c r="BA143" i="4"/>
  <c r="BA131" i="4"/>
  <c r="BA119" i="4"/>
  <c r="BA107" i="4"/>
  <c r="BA95" i="4"/>
  <c r="BA83" i="4"/>
  <c r="BA71" i="4"/>
  <c r="BA59" i="4"/>
  <c r="BA47" i="4"/>
  <c r="BA35" i="4"/>
  <c r="BA23" i="4"/>
  <c r="BA11" i="4"/>
  <c r="BB181" i="4"/>
  <c r="BB169" i="4"/>
  <c r="BB157" i="4"/>
  <c r="BB145" i="4"/>
  <c r="BB133" i="4"/>
  <c r="BB121" i="4"/>
  <c r="BB109" i="4"/>
  <c r="BB97" i="4"/>
  <c r="BB85" i="4"/>
  <c r="BB73" i="4"/>
  <c r="AK363" i="4"/>
  <c r="AK351" i="4"/>
  <c r="AK339" i="4"/>
  <c r="AK327" i="4"/>
  <c r="AK315" i="4"/>
  <c r="AK303" i="4"/>
  <c r="AK291" i="4"/>
  <c r="AK279" i="4"/>
  <c r="AK267" i="4"/>
  <c r="AK255" i="4"/>
  <c r="AK243" i="4"/>
  <c r="AK231" i="4"/>
  <c r="AK219" i="4"/>
  <c r="AK207" i="4"/>
  <c r="AK195" i="4"/>
  <c r="AK183" i="4"/>
  <c r="AK171" i="4"/>
  <c r="AK159" i="4"/>
  <c r="AK147" i="4"/>
  <c r="AK135" i="4"/>
  <c r="AK123" i="4"/>
  <c r="AK111" i="4"/>
  <c r="AK99" i="4"/>
  <c r="AL356" i="4"/>
  <c r="AL344" i="4"/>
  <c r="AL332" i="4"/>
  <c r="AL320" i="4"/>
  <c r="AL308" i="4"/>
  <c r="AL296" i="4"/>
  <c r="AL284" i="4"/>
  <c r="AL272" i="4"/>
  <c r="AL260" i="4"/>
  <c r="AL248" i="4"/>
  <c r="AL236" i="4"/>
  <c r="AL224" i="4"/>
  <c r="AL212" i="4"/>
  <c r="AL200" i="4"/>
  <c r="AL188" i="4"/>
  <c r="AL176" i="4"/>
  <c r="AL164" i="4"/>
  <c r="AL152" i="4"/>
  <c r="AL140" i="4"/>
  <c r="AL128" i="4"/>
  <c r="AL116" i="4"/>
  <c r="AL104" i="4"/>
  <c r="AL92" i="4"/>
  <c r="AL80" i="4"/>
  <c r="AL68" i="4"/>
  <c r="AL56" i="4"/>
  <c r="AL44" i="4"/>
  <c r="AL32" i="4"/>
  <c r="AL20" i="4"/>
  <c r="AL8" i="4"/>
  <c r="BA178" i="4"/>
  <c r="BA166" i="4"/>
  <c r="BA154" i="4"/>
  <c r="BA142" i="4"/>
  <c r="BA130" i="4"/>
  <c r="BA118" i="4"/>
  <c r="BA106" i="4"/>
  <c r="BA94" i="4"/>
  <c r="AK362" i="4"/>
  <c r="AK350" i="4"/>
  <c r="AK338" i="4"/>
  <c r="AK326" i="4"/>
  <c r="AK314" i="4"/>
  <c r="AK302" i="4"/>
  <c r="AK290" i="4"/>
  <c r="AK278" i="4"/>
  <c r="AK266" i="4"/>
  <c r="AK254" i="4"/>
  <c r="AK242" i="4"/>
  <c r="AK230" i="4"/>
  <c r="AK218" i="4"/>
  <c r="AK206" i="4"/>
  <c r="AK194" i="4"/>
  <c r="AK182" i="4"/>
  <c r="AK170" i="4"/>
  <c r="AK158" i="4"/>
  <c r="AK146" i="4"/>
  <c r="AK134" i="4"/>
  <c r="AK122" i="4"/>
  <c r="AK110" i="4"/>
  <c r="AK98" i="4"/>
  <c r="AK86" i="4"/>
  <c r="AK74" i="4"/>
  <c r="AK62" i="4"/>
  <c r="AK50" i="4"/>
  <c r="AK38" i="4"/>
  <c r="AK26" i="4"/>
  <c r="AK14" i="4"/>
  <c r="AL2" i="4"/>
  <c r="AL355" i="4"/>
  <c r="AL343" i="4"/>
  <c r="AL331" i="4"/>
  <c r="AL319" i="4"/>
  <c r="AL307" i="4"/>
  <c r="AL295" i="4"/>
  <c r="AL283" i="4"/>
  <c r="AL271" i="4"/>
  <c r="AL259" i="4"/>
  <c r="AL247" i="4"/>
  <c r="AL235" i="4"/>
  <c r="AL223" i="4"/>
  <c r="AL211" i="4"/>
  <c r="AL199" i="4"/>
  <c r="AL187" i="4"/>
  <c r="AL175" i="4"/>
  <c r="AL163" i="4"/>
  <c r="AL151" i="4"/>
  <c r="AK361" i="4"/>
  <c r="AK349" i="4"/>
  <c r="AK337" i="4"/>
  <c r="AK325" i="4"/>
  <c r="AK313" i="4"/>
  <c r="AK301" i="4"/>
  <c r="AK289" i="4"/>
  <c r="AK277" i="4"/>
  <c r="AK265" i="4"/>
  <c r="AK253" i="4"/>
  <c r="AK241" i="4"/>
  <c r="AK229" i="4"/>
  <c r="AK217" i="4"/>
  <c r="AK205" i="4"/>
  <c r="AK193" i="4"/>
  <c r="AK181" i="4"/>
  <c r="AK169" i="4"/>
  <c r="AK157" i="4"/>
  <c r="AK145" i="4"/>
  <c r="AK133" i="4"/>
  <c r="AK121" i="4"/>
  <c r="AK109" i="4"/>
  <c r="AK97" i="4"/>
  <c r="AK85" i="4"/>
  <c r="AL366" i="4"/>
  <c r="AL354" i="4"/>
  <c r="AL342" i="4"/>
  <c r="AL330" i="4"/>
  <c r="AL318" i="4"/>
  <c r="AL306" i="4"/>
  <c r="AL294" i="4"/>
  <c r="AL282" i="4"/>
  <c r="AL270" i="4"/>
  <c r="AL258" i="4"/>
  <c r="AL246" i="4"/>
  <c r="AL234" i="4"/>
  <c r="AL222" i="4"/>
  <c r="AL210" i="4"/>
  <c r="AL198" i="4"/>
  <c r="AL186" i="4"/>
  <c r="AL174" i="4"/>
  <c r="AL162" i="4"/>
  <c r="AL150" i="4"/>
  <c r="AK360" i="4"/>
  <c r="AK348" i="4"/>
  <c r="AK336" i="4"/>
  <c r="AK324" i="4"/>
  <c r="AK312" i="4"/>
  <c r="AK300" i="4"/>
  <c r="AK288" i="4"/>
  <c r="AK276" i="4"/>
  <c r="AK264" i="4"/>
  <c r="AK252" i="4"/>
  <c r="AK240" i="4"/>
  <c r="AK228" i="4"/>
  <c r="AK216" i="4"/>
  <c r="AK204" i="4"/>
  <c r="AK192" i="4"/>
  <c r="AK180" i="4"/>
  <c r="AK168" i="4"/>
  <c r="AK156" i="4"/>
  <c r="AK144" i="4"/>
  <c r="AK132" i="4"/>
  <c r="AK120" i="4"/>
  <c r="AK108" i="4"/>
  <c r="AK96" i="4"/>
  <c r="AK84" i="4"/>
  <c r="AK72" i="4"/>
  <c r="AK60" i="4"/>
  <c r="AK48" i="4"/>
  <c r="AK36" i="4"/>
  <c r="AK24" i="4"/>
  <c r="AK12" i="4"/>
  <c r="AL365" i="4"/>
  <c r="AL353" i="4"/>
  <c r="AL341" i="4"/>
  <c r="AL329" i="4"/>
  <c r="AL317" i="4"/>
  <c r="AL305" i="4"/>
  <c r="AL293" i="4"/>
  <c r="AL281" i="4"/>
  <c r="AL269" i="4"/>
  <c r="AL257" i="4"/>
  <c r="AL245" i="4"/>
  <c r="AL233" i="4"/>
  <c r="AL221" i="4"/>
  <c r="AL209" i="4"/>
  <c r="AL197" i="4"/>
  <c r="AK359" i="4"/>
  <c r="AK347" i="4"/>
  <c r="AK335" i="4"/>
  <c r="AK323" i="4"/>
  <c r="AK311" i="4"/>
  <c r="AK299" i="4"/>
  <c r="AK287" i="4"/>
  <c r="AK275" i="4"/>
  <c r="AK263" i="4"/>
  <c r="AK251" i="4"/>
  <c r="AK239" i="4"/>
  <c r="AK227" i="4"/>
  <c r="AK215" i="4"/>
  <c r="AK203" i="4"/>
  <c r="AK191" i="4"/>
  <c r="AK179" i="4"/>
  <c r="AK167" i="4"/>
  <c r="AK155" i="4"/>
  <c r="AK143" i="4"/>
  <c r="AK131" i="4"/>
  <c r="AK119" i="4"/>
  <c r="AK107" i="4"/>
  <c r="AK95" i="4"/>
  <c r="AK83" i="4"/>
  <c r="AK71" i="4"/>
  <c r="AK59" i="4"/>
  <c r="AK47" i="4"/>
  <c r="AK35" i="4"/>
  <c r="AK23" i="4"/>
  <c r="AK11" i="4"/>
  <c r="AL364" i="4"/>
  <c r="AL352" i="4"/>
  <c r="AL340" i="4"/>
  <c r="AL328" i="4"/>
  <c r="AL316" i="4"/>
  <c r="AL304" i="4"/>
  <c r="AL292" i="4"/>
  <c r="AK358" i="4"/>
  <c r="AK346" i="4"/>
  <c r="AK334" i="4"/>
  <c r="AK322" i="4"/>
  <c r="AK310" i="4"/>
  <c r="AK298" i="4"/>
  <c r="AK286" i="4"/>
  <c r="AK274" i="4"/>
  <c r="AK262" i="4"/>
  <c r="AK250" i="4"/>
  <c r="AK238" i="4"/>
  <c r="AK226" i="4"/>
  <c r="AK214" i="4"/>
  <c r="AK202" i="4"/>
  <c r="AK190" i="4"/>
  <c r="AK178" i="4"/>
  <c r="AK166" i="4"/>
  <c r="AK154" i="4"/>
  <c r="AK142" i="4"/>
  <c r="AK130" i="4"/>
  <c r="AK118" i="4"/>
  <c r="AK106" i="4"/>
  <c r="AK94" i="4"/>
  <c r="AK82" i="4"/>
  <c r="AK70" i="4"/>
  <c r="AK58" i="4"/>
  <c r="AK46" i="4"/>
  <c r="AK34" i="4"/>
  <c r="AK22" i="4"/>
  <c r="AK10" i="4"/>
  <c r="AL363" i="4"/>
  <c r="AL351" i="4"/>
  <c r="AL339" i="4"/>
  <c r="AL327" i="4"/>
  <c r="AL315" i="4"/>
  <c r="AL303" i="4"/>
  <c r="AL291" i="4"/>
  <c r="AL279" i="4"/>
  <c r="AL267" i="4"/>
  <c r="AL255" i="4"/>
  <c r="AL243" i="4"/>
  <c r="AL231" i="4"/>
  <c r="AL219" i="4"/>
  <c r="AL207" i="4"/>
  <c r="AL195" i="4"/>
  <c r="AL183" i="4"/>
  <c r="AL171" i="4"/>
  <c r="AL159" i="4"/>
  <c r="AL147" i="4"/>
  <c r="AL135" i="4"/>
  <c r="AL123" i="4"/>
  <c r="AL111" i="4"/>
  <c r="AL99" i="4"/>
  <c r="AL87" i="4"/>
  <c r="AL75" i="4"/>
  <c r="AL63" i="4"/>
  <c r="AL51" i="4"/>
  <c r="AL39" i="4"/>
  <c r="AL27" i="4"/>
  <c r="AL15" i="4"/>
  <c r="AL3" i="4"/>
  <c r="BA173" i="4"/>
  <c r="BA161" i="4"/>
  <c r="BA149" i="4"/>
  <c r="BA137" i="4"/>
  <c r="BA125" i="4"/>
  <c r="BA113" i="4"/>
  <c r="BA101" i="4"/>
  <c r="BA89" i="4"/>
  <c r="AK357" i="4"/>
  <c r="AK345" i="4"/>
  <c r="AK333" i="4"/>
  <c r="AK321" i="4"/>
  <c r="AK309" i="4"/>
  <c r="AK297" i="4"/>
  <c r="AK285" i="4"/>
  <c r="AK273" i="4"/>
  <c r="AK261" i="4"/>
  <c r="AK249" i="4"/>
  <c r="AK237" i="4"/>
  <c r="AK225" i="4"/>
  <c r="AK213" i="4"/>
  <c r="AK201" i="4"/>
  <c r="AK189" i="4"/>
  <c r="AK177" i="4"/>
  <c r="AK165" i="4"/>
  <c r="AK153" i="4"/>
  <c r="AK141" i="4"/>
  <c r="AK129" i="4"/>
  <c r="AK117" i="4"/>
  <c r="AK105" i="4"/>
  <c r="AK93" i="4"/>
  <c r="AK81" i="4"/>
  <c r="AK69" i="4"/>
  <c r="AK57" i="4"/>
  <c r="AK45" i="4"/>
  <c r="AK33" i="4"/>
  <c r="AK21" i="4"/>
  <c r="AK9" i="4"/>
  <c r="AL362" i="4"/>
  <c r="AL350" i="4"/>
  <c r="AL338" i="4"/>
  <c r="AL326" i="4"/>
  <c r="AL314" i="4"/>
  <c r="AL302" i="4"/>
  <c r="AM12" i="4"/>
  <c r="AN364" i="4"/>
  <c r="AN352" i="4"/>
  <c r="AN340" i="4"/>
  <c r="AN328" i="4"/>
  <c r="AN316" i="4"/>
  <c r="AN304" i="4"/>
  <c r="AN292" i="4"/>
  <c r="AN280" i="4"/>
  <c r="AN268" i="4"/>
  <c r="AN256" i="4"/>
  <c r="AN244" i="4"/>
  <c r="AN232" i="4"/>
  <c r="AN220" i="4"/>
  <c r="AN208" i="4"/>
  <c r="AN196" i="4"/>
  <c r="AN184" i="4"/>
  <c r="AN172" i="4"/>
  <c r="AN160" i="4"/>
  <c r="AN148" i="4"/>
  <c r="AN136" i="4"/>
  <c r="AN124" i="4"/>
  <c r="AN112" i="4"/>
  <c r="AN100" i="4"/>
  <c r="AN88" i="4"/>
  <c r="AN76" i="4"/>
  <c r="AN64" i="4"/>
  <c r="AN52" i="4"/>
  <c r="AN40" i="4"/>
  <c r="AN28" i="4"/>
  <c r="AN16" i="4"/>
  <c r="AN4" i="4"/>
  <c r="BC174" i="4"/>
  <c r="BC162" i="4"/>
  <c r="BC150" i="4"/>
  <c r="BC138" i="4"/>
  <c r="BC126" i="4"/>
  <c r="BC114" i="4"/>
  <c r="BC102" i="4"/>
  <c r="BC90" i="4"/>
  <c r="BC78" i="4"/>
  <c r="BC66" i="4"/>
  <c r="BC54" i="4"/>
  <c r="BC42" i="4"/>
  <c r="BC30" i="4"/>
  <c r="BC18" i="4"/>
  <c r="BC6" i="4"/>
  <c r="BD175" i="4"/>
  <c r="BD163" i="4"/>
  <c r="BD151" i="4"/>
  <c r="BD139" i="4"/>
  <c r="BD127" i="4"/>
  <c r="BD115" i="4"/>
  <c r="BD103" i="4"/>
  <c r="BD91" i="4"/>
  <c r="BD79" i="4"/>
  <c r="BD67" i="4"/>
  <c r="BD55" i="4"/>
  <c r="BD43" i="4"/>
  <c r="BD31" i="4"/>
  <c r="BD19" i="4"/>
  <c r="BD7" i="4"/>
  <c r="AO360" i="4"/>
  <c r="AO348" i="4"/>
  <c r="AO336" i="4"/>
  <c r="AO324" i="4"/>
  <c r="AM287" i="4"/>
  <c r="AM275" i="4"/>
  <c r="AM263" i="4"/>
  <c r="AM251" i="4"/>
  <c r="AM239" i="4"/>
  <c r="AM227" i="4"/>
  <c r="AM215" i="4"/>
  <c r="AM203" i="4"/>
  <c r="AM191" i="4"/>
  <c r="AM179" i="4"/>
  <c r="AM167" i="4"/>
  <c r="AM155" i="4"/>
  <c r="AM143" i="4"/>
  <c r="AM131" i="4"/>
  <c r="AM119" i="4"/>
  <c r="AM107" i="4"/>
  <c r="AM95" i="4"/>
  <c r="AM83" i="4"/>
  <c r="AM71" i="4"/>
  <c r="AM59" i="4"/>
  <c r="AM47" i="4"/>
  <c r="AM35" i="4"/>
  <c r="AM23" i="4"/>
  <c r="AM11" i="4"/>
  <c r="AN363" i="4"/>
  <c r="AN351" i="4"/>
  <c r="AN339" i="4"/>
  <c r="AN327" i="4"/>
  <c r="AN315" i="4"/>
  <c r="AN303" i="4"/>
  <c r="AN291" i="4"/>
  <c r="AN279" i="4"/>
  <c r="AN267" i="4"/>
  <c r="AN255" i="4"/>
  <c r="AN243" i="4"/>
  <c r="AN231" i="4"/>
  <c r="AN219" i="4"/>
  <c r="AN207" i="4"/>
  <c r="AN195" i="4"/>
  <c r="AN183" i="4"/>
  <c r="AN171" i="4"/>
  <c r="AN159" i="4"/>
  <c r="AN147" i="4"/>
  <c r="AN135" i="4"/>
  <c r="AN123" i="4"/>
  <c r="AN111" i="4"/>
  <c r="AN99" i="4"/>
  <c r="AN87" i="4"/>
  <c r="AN75" i="4"/>
  <c r="AN63" i="4"/>
  <c r="AN51" i="4"/>
  <c r="AN39" i="4"/>
  <c r="AN27" i="4"/>
  <c r="AN15" i="4"/>
  <c r="AN3" i="4"/>
  <c r="BC173" i="4"/>
  <c r="BC161" i="4"/>
  <c r="BC149" i="4"/>
  <c r="BC137" i="4"/>
  <c r="BC125" i="4"/>
  <c r="BC113" i="4"/>
  <c r="BC101" i="4"/>
  <c r="BC89" i="4"/>
  <c r="BC77" i="4"/>
  <c r="BC65" i="4"/>
  <c r="AM274" i="4"/>
  <c r="AM262" i="4"/>
  <c r="AM250" i="4"/>
  <c r="AM238" i="4"/>
  <c r="AM226" i="4"/>
  <c r="AM214" i="4"/>
  <c r="AM202" i="4"/>
  <c r="AM190" i="4"/>
  <c r="AM178" i="4"/>
  <c r="AM166" i="4"/>
  <c r="AM154" i="4"/>
  <c r="AM142" i="4"/>
  <c r="AM130" i="4"/>
  <c r="AM118" i="4"/>
  <c r="AM106" i="4"/>
  <c r="AM94" i="4"/>
  <c r="AM82" i="4"/>
  <c r="AM70" i="4"/>
  <c r="AM58" i="4"/>
  <c r="AM46" i="4"/>
  <c r="AM34" i="4"/>
  <c r="AM22" i="4"/>
  <c r="AM10" i="4"/>
  <c r="AN362" i="4"/>
  <c r="AN350" i="4"/>
  <c r="AN338" i="4"/>
  <c r="AN326" i="4"/>
  <c r="AN314" i="4"/>
  <c r="AN302" i="4"/>
  <c r="AN290" i="4"/>
  <c r="AN278" i="4"/>
  <c r="AN266" i="4"/>
  <c r="AN254" i="4"/>
  <c r="AN242" i="4"/>
  <c r="AN230" i="4"/>
  <c r="AN218" i="4"/>
  <c r="AN206" i="4"/>
  <c r="AN194" i="4"/>
  <c r="AN182" i="4"/>
  <c r="AN170" i="4"/>
  <c r="AN158" i="4"/>
  <c r="AN146" i="4"/>
  <c r="AN134" i="4"/>
  <c r="AN122" i="4"/>
  <c r="AN110" i="4"/>
  <c r="AN98" i="4"/>
  <c r="AN86" i="4"/>
  <c r="AN74" i="4"/>
  <c r="AN62" i="4"/>
  <c r="AN50" i="4"/>
  <c r="AN38" i="4"/>
  <c r="AN26" i="4"/>
  <c r="AN14" i="4"/>
  <c r="BC2" i="4"/>
  <c r="BC172" i="4"/>
  <c r="BC160" i="4"/>
  <c r="BC148" i="4"/>
  <c r="BC136" i="4"/>
  <c r="BC124" i="4"/>
  <c r="BC112" i="4"/>
  <c r="BC100" i="4"/>
  <c r="BC88" i="4"/>
  <c r="BC76" i="4"/>
  <c r="BC64" i="4"/>
  <c r="BB38" i="4"/>
  <c r="BB26" i="4"/>
  <c r="BB14" i="4"/>
  <c r="AN2" i="4"/>
  <c r="AM357" i="4"/>
  <c r="AM345" i="4"/>
  <c r="AM333" i="4"/>
  <c r="AM321" i="4"/>
  <c r="AM309" i="4"/>
  <c r="AM297" i="4"/>
  <c r="AM285" i="4"/>
  <c r="AM273" i="4"/>
  <c r="AM261" i="4"/>
  <c r="AM249" i="4"/>
  <c r="AM237" i="4"/>
  <c r="AM225" i="4"/>
  <c r="AM213" i="4"/>
  <c r="AM201" i="4"/>
  <c r="AM189" i="4"/>
  <c r="AM177" i="4"/>
  <c r="AM165" i="4"/>
  <c r="AM153" i="4"/>
  <c r="AM141" i="4"/>
  <c r="AM129" i="4"/>
  <c r="AM117" i="4"/>
  <c r="AM105" i="4"/>
  <c r="AM93" i="4"/>
  <c r="AM81" i="4"/>
  <c r="AM69" i="4"/>
  <c r="AM57" i="4"/>
  <c r="AM45" i="4"/>
  <c r="AM33" i="4"/>
  <c r="AM21" i="4"/>
  <c r="AM9" i="4"/>
  <c r="AN361" i="4"/>
  <c r="AN349" i="4"/>
  <c r="AN337" i="4"/>
  <c r="AN325" i="4"/>
  <c r="AN313" i="4"/>
  <c r="AN301" i="4"/>
  <c r="AN289" i="4"/>
  <c r="AN277" i="4"/>
  <c r="AN265" i="4"/>
  <c r="AN253" i="4"/>
  <c r="AN241" i="4"/>
  <c r="AN229" i="4"/>
  <c r="AN217" i="4"/>
  <c r="AN205" i="4"/>
  <c r="AN193" i="4"/>
  <c r="AN181" i="4"/>
  <c r="AN169" i="4"/>
  <c r="AN157" i="4"/>
  <c r="AN145" i="4"/>
  <c r="AN133" i="4"/>
  <c r="AN121" i="4"/>
  <c r="AN109" i="4"/>
  <c r="AN97" i="4"/>
  <c r="AN85" i="4"/>
  <c r="AN73" i="4"/>
  <c r="AN61" i="4"/>
  <c r="AN49" i="4"/>
  <c r="AN37" i="4"/>
  <c r="BB61" i="4"/>
  <c r="BB49" i="4"/>
  <c r="BB37" i="4"/>
  <c r="BB25" i="4"/>
  <c r="BB13" i="4"/>
  <c r="BD2" i="4"/>
  <c r="AM356" i="4"/>
  <c r="AM344" i="4"/>
  <c r="AM332" i="4"/>
  <c r="AM320" i="4"/>
  <c r="AM308" i="4"/>
  <c r="AM296" i="4"/>
  <c r="AM284" i="4"/>
  <c r="AM272" i="4"/>
  <c r="AM260" i="4"/>
  <c r="AM248" i="4"/>
  <c r="AM236" i="4"/>
  <c r="AM224" i="4"/>
  <c r="AM212" i="4"/>
  <c r="AM200" i="4"/>
  <c r="AM188" i="4"/>
  <c r="AM176" i="4"/>
  <c r="AM164" i="4"/>
  <c r="AM152" i="4"/>
  <c r="AM140" i="4"/>
  <c r="AM128" i="4"/>
  <c r="AM116" i="4"/>
  <c r="AM104" i="4"/>
  <c r="AM92" i="4"/>
  <c r="AM80" i="4"/>
  <c r="AM68" i="4"/>
  <c r="AM56" i="4"/>
  <c r="AM44" i="4"/>
  <c r="AM32" i="4"/>
  <c r="AM20" i="4"/>
  <c r="AM8" i="4"/>
  <c r="AN360" i="4"/>
  <c r="AN348" i="4"/>
  <c r="AN336" i="4"/>
  <c r="AN324" i="4"/>
  <c r="AN312" i="4"/>
  <c r="AN300" i="4"/>
  <c r="AN288" i="4"/>
  <c r="AN276" i="4"/>
  <c r="AN264" i="4"/>
  <c r="AN252" i="4"/>
  <c r="AN240" i="4"/>
  <c r="AN228" i="4"/>
  <c r="AN216" i="4"/>
  <c r="AN204" i="4"/>
  <c r="AN192" i="4"/>
  <c r="AN180" i="4"/>
  <c r="AN168" i="4"/>
  <c r="AN156" i="4"/>
  <c r="AN144" i="4"/>
  <c r="AN132" i="4"/>
  <c r="AN120" i="4"/>
  <c r="AN108" i="4"/>
  <c r="AN96" i="4"/>
  <c r="AN84" i="4"/>
  <c r="AN72" i="4"/>
  <c r="AN60" i="4"/>
  <c r="BA82" i="4"/>
  <c r="BA70" i="4"/>
  <c r="BA58" i="4"/>
  <c r="BA46" i="4"/>
  <c r="BA34" i="4"/>
  <c r="BA22" i="4"/>
  <c r="BA10" i="4"/>
  <c r="BB180" i="4"/>
  <c r="BB168" i="4"/>
  <c r="BB156" i="4"/>
  <c r="BB144" i="4"/>
  <c r="BB132" i="4"/>
  <c r="BB120" i="4"/>
  <c r="BB108" i="4"/>
  <c r="BB96" i="4"/>
  <c r="BB84" i="4"/>
  <c r="BB72" i="4"/>
  <c r="BB60" i="4"/>
  <c r="BB48" i="4"/>
  <c r="BB36" i="4"/>
  <c r="BB24" i="4"/>
  <c r="BB12" i="4"/>
  <c r="AM2" i="4"/>
  <c r="AM355" i="4"/>
  <c r="AM343" i="4"/>
  <c r="AM331" i="4"/>
  <c r="AM319" i="4"/>
  <c r="AM307" i="4"/>
  <c r="AM295" i="4"/>
  <c r="AM283" i="4"/>
  <c r="AM271" i="4"/>
  <c r="AM259" i="4"/>
  <c r="AM247" i="4"/>
  <c r="AM235" i="4"/>
  <c r="AM223" i="4"/>
  <c r="AM211" i="4"/>
  <c r="AM199" i="4"/>
  <c r="AM187" i="4"/>
  <c r="AM175" i="4"/>
  <c r="AM163" i="4"/>
  <c r="AM151" i="4"/>
  <c r="AM139" i="4"/>
  <c r="AM127" i="4"/>
  <c r="AM115" i="4"/>
  <c r="AM103" i="4"/>
  <c r="AM91" i="4"/>
  <c r="AM79" i="4"/>
  <c r="AM67" i="4"/>
  <c r="AM55" i="4"/>
  <c r="AM43" i="4"/>
  <c r="AM31" i="4"/>
  <c r="AM19" i="4"/>
  <c r="AM7" i="4"/>
  <c r="AN359" i="4"/>
  <c r="AN347" i="4"/>
  <c r="AN335" i="4"/>
  <c r="AN323" i="4"/>
  <c r="AN311" i="4"/>
  <c r="AN299" i="4"/>
  <c r="AN287" i="4"/>
  <c r="AN275" i="4"/>
  <c r="AN263" i="4"/>
  <c r="AN251" i="4"/>
  <c r="AN239" i="4"/>
  <c r="AN227" i="4"/>
  <c r="AL139" i="4"/>
  <c r="AL127" i="4"/>
  <c r="AL115" i="4"/>
  <c r="AL103" i="4"/>
  <c r="AL91" i="4"/>
  <c r="AL79" i="4"/>
  <c r="AL67" i="4"/>
  <c r="AL55" i="4"/>
  <c r="AL43" i="4"/>
  <c r="AL31" i="4"/>
  <c r="AL19" i="4"/>
  <c r="AL7" i="4"/>
  <c r="BA177" i="4"/>
  <c r="BA165" i="4"/>
  <c r="BA153" i="4"/>
  <c r="BA141" i="4"/>
  <c r="BA129" i="4"/>
  <c r="BA117" i="4"/>
  <c r="BA105" i="4"/>
  <c r="BA93" i="4"/>
  <c r="BA81" i="4"/>
  <c r="BA69" i="4"/>
  <c r="BA57" i="4"/>
  <c r="BA45" i="4"/>
  <c r="BA33" i="4"/>
  <c r="BA21" i="4"/>
  <c r="BA9" i="4"/>
  <c r="BB179" i="4"/>
  <c r="BB167" i="4"/>
  <c r="BB155" i="4"/>
  <c r="BB143" i="4"/>
  <c r="BB131" i="4"/>
  <c r="BB119" i="4"/>
  <c r="BB107" i="4"/>
  <c r="BB95" i="4"/>
  <c r="BB83" i="4"/>
  <c r="BB71" i="4"/>
  <c r="BB59" i="4"/>
  <c r="BB47" i="4"/>
  <c r="BB35" i="4"/>
  <c r="BB23" i="4"/>
  <c r="BB11" i="4"/>
  <c r="AM366" i="4"/>
  <c r="AM354" i="4"/>
  <c r="AM342" i="4"/>
  <c r="AM330" i="4"/>
  <c r="AM318" i="4"/>
  <c r="AM306" i="4"/>
  <c r="AM294" i="4"/>
  <c r="AM282" i="4"/>
  <c r="AM270" i="4"/>
  <c r="AM258" i="4"/>
  <c r="AM246" i="4"/>
  <c r="AM234" i="4"/>
  <c r="AM222" i="4"/>
  <c r="AM210" i="4"/>
  <c r="AM198" i="4"/>
  <c r="AM186" i="4"/>
  <c r="AM174" i="4"/>
  <c r="AM162" i="4"/>
  <c r="AM150" i="4"/>
  <c r="AM138" i="4"/>
  <c r="AM126" i="4"/>
  <c r="AM114" i="4"/>
  <c r="AM102" i="4"/>
  <c r="AM90" i="4"/>
  <c r="AM78" i="4"/>
  <c r="AM66" i="4"/>
  <c r="AM54" i="4"/>
  <c r="AM42" i="4"/>
  <c r="AM30" i="4"/>
  <c r="AM18" i="4"/>
  <c r="AM6" i="4"/>
  <c r="AN358" i="4"/>
  <c r="AN346" i="4"/>
  <c r="AN334" i="4"/>
  <c r="AN322" i="4"/>
  <c r="AN310" i="4"/>
  <c r="AN298" i="4"/>
  <c r="AN286" i="4"/>
  <c r="AN274" i="4"/>
  <c r="AN262" i="4"/>
  <c r="AN250" i="4"/>
  <c r="AN238" i="4"/>
  <c r="AN226" i="4"/>
  <c r="AL138" i="4"/>
  <c r="AL126" i="4"/>
  <c r="AL114" i="4"/>
  <c r="AL102" i="4"/>
  <c r="AL90" i="4"/>
  <c r="AL78" i="4"/>
  <c r="AL66" i="4"/>
  <c r="AL54" i="4"/>
  <c r="AL42" i="4"/>
  <c r="AL30" i="4"/>
  <c r="AL18" i="4"/>
  <c r="AL6" i="4"/>
  <c r="BA176" i="4"/>
  <c r="BA164" i="4"/>
  <c r="BA152" i="4"/>
  <c r="BA140" i="4"/>
  <c r="BA128" i="4"/>
  <c r="BA116" i="4"/>
  <c r="BA104" i="4"/>
  <c r="BA92" i="4"/>
  <c r="BA80" i="4"/>
  <c r="BA68" i="4"/>
  <c r="BA56" i="4"/>
  <c r="BA44" i="4"/>
  <c r="BA32" i="4"/>
  <c r="BA20" i="4"/>
  <c r="BA8" i="4"/>
  <c r="BB178" i="4"/>
  <c r="BB166" i="4"/>
  <c r="BB154" i="4"/>
  <c r="BB142" i="4"/>
  <c r="BB130" i="4"/>
  <c r="BB118" i="4"/>
  <c r="BB106" i="4"/>
  <c r="BB94" i="4"/>
  <c r="BB82" i="4"/>
  <c r="BB70" i="4"/>
  <c r="BB58" i="4"/>
  <c r="BB46" i="4"/>
  <c r="BB34" i="4"/>
  <c r="BB22" i="4"/>
  <c r="BB10" i="4"/>
  <c r="AM365" i="4"/>
  <c r="AM353" i="4"/>
  <c r="AM341" i="4"/>
  <c r="AM329" i="4"/>
  <c r="AM317" i="4"/>
  <c r="AM305" i="4"/>
  <c r="AM293" i="4"/>
  <c r="AM281" i="4"/>
  <c r="AM269" i="4"/>
  <c r="AM257" i="4"/>
  <c r="AM245" i="4"/>
  <c r="AM233" i="4"/>
  <c r="AM221" i="4"/>
  <c r="AM209" i="4"/>
  <c r="AM197" i="4"/>
  <c r="AM185" i="4"/>
  <c r="AM173" i="4"/>
  <c r="AM161" i="4"/>
  <c r="AM149" i="4"/>
  <c r="AM137" i="4"/>
  <c r="AM125" i="4"/>
  <c r="AM113" i="4"/>
  <c r="AM101" i="4"/>
  <c r="AM89" i="4"/>
  <c r="AM77" i="4"/>
  <c r="AM65" i="4"/>
  <c r="AM53" i="4"/>
  <c r="AM41" i="4"/>
  <c r="AM29" i="4"/>
  <c r="AM17" i="4"/>
  <c r="AM5" i="4"/>
  <c r="AN357" i="4"/>
  <c r="AN345" i="4"/>
  <c r="AN333" i="4"/>
  <c r="AN321" i="4"/>
  <c r="AN309" i="4"/>
  <c r="AN297" i="4"/>
  <c r="AN285" i="4"/>
  <c r="AL185" i="4"/>
  <c r="AL173" i="4"/>
  <c r="AL161" i="4"/>
  <c r="AL149" i="4"/>
  <c r="AL137" i="4"/>
  <c r="AL125" i="4"/>
  <c r="AL113" i="4"/>
  <c r="AL101" i="4"/>
  <c r="AL89" i="4"/>
  <c r="AL77" i="4"/>
  <c r="AL65" i="4"/>
  <c r="AL53" i="4"/>
  <c r="AL41" i="4"/>
  <c r="AL29" i="4"/>
  <c r="AL17" i="4"/>
  <c r="AL5" i="4"/>
  <c r="BA175" i="4"/>
  <c r="BA163" i="4"/>
  <c r="BA151" i="4"/>
  <c r="BA139" i="4"/>
  <c r="BA127" i="4"/>
  <c r="BA115" i="4"/>
  <c r="BA103" i="4"/>
  <c r="BA91" i="4"/>
  <c r="BA79" i="4"/>
  <c r="BA67" i="4"/>
  <c r="BA55" i="4"/>
  <c r="BA43" i="4"/>
  <c r="BA31" i="4"/>
  <c r="BA19" i="4"/>
  <c r="BA7" i="4"/>
  <c r="BB177" i="4"/>
  <c r="BB165" i="4"/>
  <c r="BB153" i="4"/>
  <c r="BB141" i="4"/>
  <c r="BB129" i="4"/>
  <c r="BB117" i="4"/>
  <c r="BB105" i="4"/>
  <c r="BB93" i="4"/>
  <c r="BB81" i="4"/>
  <c r="BB69" i="4"/>
  <c r="BB57" i="4"/>
  <c r="BB45" i="4"/>
  <c r="BB33" i="4"/>
  <c r="BB21" i="4"/>
  <c r="BB9" i="4"/>
  <c r="AM364" i="4"/>
  <c r="AM352" i="4"/>
  <c r="AM340" i="4"/>
  <c r="AM328" i="4"/>
  <c r="AM316" i="4"/>
  <c r="AM304" i="4"/>
  <c r="AM292" i="4"/>
  <c r="AM280" i="4"/>
  <c r="AM268" i="4"/>
  <c r="AM256" i="4"/>
  <c r="AM244" i="4"/>
  <c r="AM232" i="4"/>
  <c r="AM220" i="4"/>
  <c r="AM208" i="4"/>
  <c r="AM196" i="4"/>
  <c r="AM184" i="4"/>
  <c r="AM172" i="4"/>
  <c r="AM160" i="4"/>
  <c r="AM148" i="4"/>
  <c r="AM136" i="4"/>
  <c r="AM124" i="4"/>
  <c r="AM112" i="4"/>
  <c r="AM100" i="4"/>
  <c r="AM88" i="4"/>
  <c r="AM76" i="4"/>
  <c r="AM64" i="4"/>
  <c r="AM52" i="4"/>
  <c r="AM40" i="4"/>
  <c r="AM28" i="4"/>
  <c r="AM16" i="4"/>
  <c r="AM4" i="4"/>
  <c r="AN356" i="4"/>
  <c r="AN344" i="4"/>
  <c r="AN332" i="4"/>
  <c r="AN320" i="4"/>
  <c r="AN308" i="4"/>
  <c r="AN296" i="4"/>
  <c r="AN284" i="4"/>
  <c r="AN272" i="4"/>
  <c r="AN260" i="4"/>
  <c r="AN248" i="4"/>
  <c r="AN236" i="4"/>
  <c r="AN224" i="4"/>
  <c r="AN212" i="4"/>
  <c r="AN200" i="4"/>
  <c r="AN188" i="4"/>
  <c r="AN176" i="4"/>
  <c r="AN164" i="4"/>
  <c r="AN152" i="4"/>
  <c r="AN140" i="4"/>
  <c r="AN128" i="4"/>
  <c r="AN116" i="4"/>
  <c r="AN104" i="4"/>
  <c r="AL280" i="4"/>
  <c r="AL268" i="4"/>
  <c r="AL256" i="4"/>
  <c r="AL244" i="4"/>
  <c r="AL232" i="4"/>
  <c r="AL220" i="4"/>
  <c r="AL208" i="4"/>
  <c r="AL196" i="4"/>
  <c r="AL184" i="4"/>
  <c r="AL172" i="4"/>
  <c r="AL160" i="4"/>
  <c r="AL148" i="4"/>
  <c r="AL136" i="4"/>
  <c r="AL124" i="4"/>
  <c r="AL112" i="4"/>
  <c r="AL100" i="4"/>
  <c r="AL88" i="4"/>
  <c r="AL76" i="4"/>
  <c r="AL64" i="4"/>
  <c r="AL52" i="4"/>
  <c r="AL40" i="4"/>
  <c r="AL28" i="4"/>
  <c r="AL16" i="4"/>
  <c r="AL4" i="4"/>
  <c r="BA174" i="4"/>
  <c r="BA162" i="4"/>
  <c r="BA150" i="4"/>
  <c r="BA138" i="4"/>
  <c r="BA126" i="4"/>
  <c r="BA114" i="4"/>
  <c r="BA102" i="4"/>
  <c r="BA90" i="4"/>
  <c r="BA78" i="4"/>
  <c r="BA66" i="4"/>
  <c r="BA54" i="4"/>
  <c r="BA42" i="4"/>
  <c r="BA30" i="4"/>
  <c r="BA18" i="4"/>
  <c r="BA6" i="4"/>
  <c r="BB176" i="4"/>
  <c r="BB164" i="4"/>
  <c r="BB152" i="4"/>
  <c r="BB140" i="4"/>
  <c r="BB128" i="4"/>
  <c r="BB116" i="4"/>
  <c r="BB104" i="4"/>
  <c r="BB92" i="4"/>
  <c r="BB80" i="4"/>
  <c r="BB68" i="4"/>
  <c r="BB56" i="4"/>
  <c r="BB44" i="4"/>
  <c r="BB32" i="4"/>
  <c r="BB20" i="4"/>
  <c r="BB8" i="4"/>
  <c r="AM363" i="4"/>
  <c r="AM351" i="4"/>
  <c r="AM339" i="4"/>
  <c r="AM327" i="4"/>
  <c r="AM315" i="4"/>
  <c r="AM303" i="4"/>
  <c r="AM291" i="4"/>
  <c r="AM279" i="4"/>
  <c r="AM267" i="4"/>
  <c r="AM255" i="4"/>
  <c r="AM243" i="4"/>
  <c r="AM231" i="4"/>
  <c r="AM219" i="4"/>
  <c r="AM207" i="4"/>
  <c r="AM195" i="4"/>
  <c r="AM183" i="4"/>
  <c r="AM171" i="4"/>
  <c r="AM159" i="4"/>
  <c r="AM147" i="4"/>
  <c r="AM135" i="4"/>
  <c r="AM123" i="4"/>
  <c r="AM111" i="4"/>
  <c r="AM99" i="4"/>
  <c r="AM87" i="4"/>
  <c r="AM75" i="4"/>
  <c r="AM63" i="4"/>
  <c r="AM51" i="4"/>
  <c r="AM39" i="4"/>
  <c r="AM27" i="4"/>
  <c r="AM15" i="4"/>
  <c r="AM3" i="4"/>
  <c r="AN355" i="4"/>
  <c r="AN343" i="4"/>
  <c r="AN331" i="4"/>
  <c r="AN319" i="4"/>
  <c r="AN307" i="4"/>
  <c r="AN295" i="4"/>
  <c r="AN283" i="4"/>
  <c r="AN271" i="4"/>
  <c r="BA77" i="4"/>
  <c r="BA65" i="4"/>
  <c r="BA53" i="4"/>
  <c r="BA41" i="4"/>
  <c r="BA29" i="4"/>
  <c r="BA17" i="4"/>
  <c r="BA5" i="4"/>
  <c r="BB175" i="4"/>
  <c r="BB163" i="4"/>
  <c r="BB151" i="4"/>
  <c r="BB139" i="4"/>
  <c r="BB127" i="4"/>
  <c r="BB115" i="4"/>
  <c r="BB103" i="4"/>
  <c r="BB91" i="4"/>
  <c r="BB79" i="4"/>
  <c r="BB67" i="4"/>
  <c r="BB55" i="4"/>
  <c r="BB43" i="4"/>
  <c r="BB31" i="4"/>
  <c r="BB19" i="4"/>
  <c r="BB7" i="4"/>
  <c r="AM362" i="4"/>
  <c r="AM350" i="4"/>
  <c r="AM338" i="4"/>
  <c r="AM326" i="4"/>
  <c r="AM314" i="4"/>
  <c r="AM302" i="4"/>
  <c r="AM290" i="4"/>
  <c r="AM278" i="4"/>
  <c r="AM266" i="4"/>
  <c r="AM254" i="4"/>
  <c r="AM242" i="4"/>
  <c r="AM230" i="4"/>
  <c r="AM218" i="4"/>
  <c r="AM206" i="4"/>
  <c r="AM194" i="4"/>
  <c r="AM182" i="4"/>
  <c r="AM170" i="4"/>
  <c r="AM158" i="4"/>
  <c r="AM146" i="4"/>
  <c r="AM134" i="4"/>
  <c r="AM122" i="4"/>
  <c r="AM110" i="4"/>
  <c r="AM98" i="4"/>
  <c r="AM86" i="4"/>
  <c r="AM74" i="4"/>
  <c r="AM62" i="4"/>
  <c r="AM50" i="4"/>
  <c r="AM38" i="4"/>
  <c r="AM26" i="4"/>
  <c r="AM14" i="4"/>
  <c r="AN366" i="4"/>
  <c r="AN354" i="4"/>
  <c r="AN342" i="4"/>
  <c r="AN330" i="4"/>
  <c r="AN318" i="4"/>
  <c r="AN306" i="4"/>
  <c r="AN294" i="4"/>
  <c r="AN282" i="4"/>
  <c r="AN270" i="4"/>
  <c r="AN258" i="4"/>
  <c r="AN246" i="4"/>
  <c r="AN234" i="4"/>
  <c r="AN222" i="4"/>
  <c r="AN210" i="4"/>
  <c r="AN198" i="4"/>
  <c r="AN186" i="4"/>
  <c r="AN174" i="4"/>
  <c r="AN162" i="4"/>
  <c r="AN150" i="4"/>
  <c r="AN138" i="4"/>
  <c r="AN126" i="4"/>
  <c r="AN114" i="4"/>
  <c r="AN102" i="4"/>
  <c r="AN90" i="4"/>
  <c r="AN78" i="4"/>
  <c r="AN66" i="4"/>
  <c r="AN54" i="4"/>
  <c r="AN42" i="4"/>
  <c r="AN30" i="4"/>
  <c r="AN18" i="4"/>
  <c r="AN6" i="4"/>
  <c r="BC176" i="4"/>
  <c r="BC164" i="4"/>
  <c r="BC152" i="4"/>
  <c r="BC140" i="4"/>
  <c r="BC128" i="4"/>
  <c r="BC116" i="4"/>
  <c r="BC104" i="4"/>
  <c r="BC92" i="4"/>
  <c r="BC80" i="4"/>
  <c r="AL290" i="4"/>
  <c r="AL278" i="4"/>
  <c r="AL266" i="4"/>
  <c r="AL254" i="4"/>
  <c r="AL242" i="4"/>
  <c r="AL230" i="4"/>
  <c r="AL218" i="4"/>
  <c r="AL206" i="4"/>
  <c r="AL194" i="4"/>
  <c r="AL182" i="4"/>
  <c r="AL170" i="4"/>
  <c r="AL158" i="4"/>
  <c r="AL146" i="4"/>
  <c r="AL134" i="4"/>
  <c r="AL122" i="4"/>
  <c r="AL110" i="4"/>
  <c r="AL98" i="4"/>
  <c r="AL86" i="4"/>
  <c r="AL74" i="4"/>
  <c r="AL62" i="4"/>
  <c r="AL50" i="4"/>
  <c r="AL38" i="4"/>
  <c r="AL26" i="4"/>
  <c r="AL14" i="4"/>
  <c r="BA2" i="4"/>
  <c r="BA172" i="4"/>
  <c r="BA160" i="4"/>
  <c r="BA148" i="4"/>
  <c r="BA136" i="4"/>
  <c r="BA124" i="4"/>
  <c r="BA112" i="4"/>
  <c r="BA100" i="4"/>
  <c r="BA88" i="4"/>
  <c r="BA76" i="4"/>
  <c r="BA64" i="4"/>
  <c r="BA52" i="4"/>
  <c r="BA40" i="4"/>
  <c r="BA28" i="4"/>
  <c r="BA16" i="4"/>
  <c r="BA4" i="4"/>
  <c r="BB174" i="4"/>
  <c r="BB162" i="4"/>
  <c r="BB150" i="4"/>
  <c r="BB138" i="4"/>
  <c r="BB126" i="4"/>
  <c r="BB114" i="4"/>
  <c r="BB102" i="4"/>
  <c r="BB90" i="4"/>
  <c r="BB78" i="4"/>
  <c r="BB66" i="4"/>
  <c r="BB54" i="4"/>
  <c r="BB42" i="4"/>
  <c r="BB30" i="4"/>
  <c r="BB18" i="4"/>
  <c r="BB6" i="4"/>
  <c r="AM361" i="4"/>
  <c r="AM349" i="4"/>
  <c r="AM337" i="4"/>
  <c r="AM325" i="4"/>
  <c r="AM313" i="4"/>
  <c r="AM301" i="4"/>
  <c r="AM289" i="4"/>
  <c r="AM277" i="4"/>
  <c r="AM265" i="4"/>
  <c r="AM253" i="4"/>
  <c r="AM241" i="4"/>
  <c r="AM229" i="4"/>
  <c r="AM217" i="4"/>
  <c r="AM205" i="4"/>
  <c r="AM193" i="4"/>
  <c r="AM181" i="4"/>
  <c r="AM169" i="4"/>
  <c r="AM157" i="4"/>
  <c r="AM145" i="4"/>
  <c r="AM133" i="4"/>
  <c r="AM121" i="4"/>
  <c r="AM109" i="4"/>
  <c r="AM97" i="4"/>
  <c r="AM85" i="4"/>
  <c r="AM73" i="4"/>
  <c r="AM61" i="4"/>
  <c r="AM49" i="4"/>
  <c r="AM37" i="4"/>
  <c r="AM25" i="4"/>
  <c r="AM13" i="4"/>
  <c r="AN365" i="4"/>
  <c r="AN353" i="4"/>
  <c r="AN341" i="4"/>
  <c r="AN329" i="4"/>
  <c r="AN317" i="4"/>
  <c r="AN305" i="4"/>
  <c r="AN293" i="4"/>
  <c r="AN281" i="4"/>
  <c r="AN269" i="4"/>
  <c r="AN257" i="4"/>
  <c r="AN245" i="4"/>
  <c r="AN233" i="4"/>
  <c r="AO312" i="4"/>
  <c r="AO300" i="4"/>
  <c r="AO288" i="4"/>
  <c r="AO276" i="4"/>
  <c r="AO264" i="4"/>
  <c r="AO252" i="4"/>
  <c r="AO240" i="4"/>
  <c r="AO228" i="4"/>
  <c r="AO216" i="4"/>
  <c r="AO204" i="4"/>
  <c r="AO192" i="4"/>
  <c r="AO180" i="4"/>
  <c r="AO168" i="4"/>
  <c r="AO156" i="4"/>
  <c r="AO144" i="4"/>
  <c r="AO132" i="4"/>
  <c r="AO120" i="4"/>
  <c r="AO108" i="4"/>
  <c r="AO96" i="4"/>
  <c r="AO84" i="4"/>
  <c r="AO72" i="4"/>
  <c r="AO60" i="4"/>
  <c r="AO48" i="4"/>
  <c r="AO36" i="4"/>
  <c r="AO24" i="4"/>
  <c r="AO12" i="4"/>
  <c r="BE182" i="4"/>
  <c r="BE170" i="4"/>
  <c r="BE158" i="4"/>
  <c r="BE146" i="4"/>
  <c r="BE134" i="4"/>
  <c r="BE122" i="4"/>
  <c r="BE110" i="4"/>
  <c r="BE98" i="4"/>
  <c r="BE86" i="4"/>
  <c r="BE74" i="4"/>
  <c r="BE62" i="4"/>
  <c r="BE50" i="4"/>
  <c r="BE38" i="4"/>
  <c r="BE26" i="4"/>
  <c r="BE14" i="4"/>
  <c r="BC53" i="4"/>
  <c r="BC41" i="4"/>
  <c r="BC29" i="4"/>
  <c r="BC17" i="4"/>
  <c r="BC5" i="4"/>
  <c r="BD174" i="4"/>
  <c r="BD162" i="4"/>
  <c r="BD150" i="4"/>
  <c r="BD138" i="4"/>
  <c r="BD126" i="4"/>
  <c r="BD114" i="4"/>
  <c r="BD102" i="4"/>
  <c r="BD90" i="4"/>
  <c r="BD78" i="4"/>
  <c r="BD66" i="4"/>
  <c r="BD54" i="4"/>
  <c r="BD42" i="4"/>
  <c r="BD30" i="4"/>
  <c r="BD18" i="4"/>
  <c r="BD6" i="4"/>
  <c r="AO359" i="4"/>
  <c r="AO347" i="4"/>
  <c r="AO335" i="4"/>
  <c r="AO323" i="4"/>
  <c r="AO311" i="4"/>
  <c r="AO299" i="4"/>
  <c r="AO287" i="4"/>
  <c r="AO275" i="4"/>
  <c r="AO263" i="4"/>
  <c r="AO251" i="4"/>
  <c r="AO239" i="4"/>
  <c r="AO227" i="4"/>
  <c r="AO215" i="4"/>
  <c r="AO203" i="4"/>
  <c r="AO191" i="4"/>
  <c r="AO179" i="4"/>
  <c r="AO167" i="4"/>
  <c r="AO155" i="4"/>
  <c r="AO143" i="4"/>
  <c r="AO131" i="4"/>
  <c r="AO119" i="4"/>
  <c r="AO107" i="4"/>
  <c r="AO95" i="4"/>
  <c r="AO83" i="4"/>
  <c r="AO71" i="4"/>
  <c r="AO59" i="4"/>
  <c r="AO47" i="4"/>
  <c r="BE181" i="4"/>
  <c r="BE169" i="4"/>
  <c r="BE157" i="4"/>
  <c r="BE145" i="4"/>
  <c r="BE133" i="4"/>
  <c r="BE121" i="4"/>
  <c r="BC52" i="4"/>
  <c r="BC40" i="4"/>
  <c r="BC28" i="4"/>
  <c r="BC16" i="4"/>
  <c r="BC4" i="4"/>
  <c r="BD173" i="4"/>
  <c r="BD161" i="4"/>
  <c r="BD149" i="4"/>
  <c r="BD137" i="4"/>
  <c r="BD125" i="4"/>
  <c r="BD113" i="4"/>
  <c r="BD101" i="4"/>
  <c r="BD89" i="4"/>
  <c r="BD77" i="4"/>
  <c r="BD65" i="4"/>
  <c r="BD53" i="4"/>
  <c r="BD41" i="4"/>
  <c r="BD29" i="4"/>
  <c r="BD17" i="4"/>
  <c r="BD5" i="4"/>
  <c r="AO358" i="4"/>
  <c r="AO346" i="4"/>
  <c r="AO334" i="4"/>
  <c r="AO322" i="4"/>
  <c r="AO310" i="4"/>
  <c r="AO298" i="4"/>
  <c r="AO286" i="4"/>
  <c r="AO274" i="4"/>
  <c r="AO262" i="4"/>
  <c r="AO250" i="4"/>
  <c r="AO238" i="4"/>
  <c r="AO226" i="4"/>
  <c r="AO214" i="4"/>
  <c r="AO202" i="4"/>
  <c r="AO190" i="4"/>
  <c r="AO178" i="4"/>
  <c r="AO166" i="4"/>
  <c r="AO154" i="4"/>
  <c r="AO142" i="4"/>
  <c r="AO130" i="4"/>
  <c r="AO118" i="4"/>
  <c r="AO106" i="4"/>
  <c r="AO94" i="4"/>
  <c r="AO82" i="4"/>
  <c r="AO70" i="4"/>
  <c r="AO58" i="4"/>
  <c r="AO46" i="4"/>
  <c r="AO34" i="4"/>
  <c r="AO22" i="4"/>
  <c r="AO10" i="4"/>
  <c r="BE180" i="4"/>
  <c r="BE168" i="4"/>
  <c r="BE156" i="4"/>
  <c r="BE144" i="4"/>
  <c r="BE132" i="4"/>
  <c r="BE120" i="4"/>
  <c r="BE108" i="4"/>
  <c r="BE96" i="4"/>
  <c r="BE84" i="4"/>
  <c r="BE72" i="4"/>
  <c r="BE60" i="4"/>
  <c r="BE48" i="4"/>
  <c r="BE36" i="4"/>
  <c r="BE24" i="4"/>
  <c r="BE12" i="4"/>
  <c r="AN25" i="4"/>
  <c r="AN13" i="4"/>
  <c r="BC183" i="4"/>
  <c r="BC171" i="4"/>
  <c r="BC159" i="4"/>
  <c r="BC147" i="4"/>
  <c r="BC135" i="4"/>
  <c r="BC123" i="4"/>
  <c r="BC111" i="4"/>
  <c r="BC99" i="4"/>
  <c r="BC87" i="4"/>
  <c r="BC75" i="4"/>
  <c r="BC63" i="4"/>
  <c r="BC51" i="4"/>
  <c r="BC39" i="4"/>
  <c r="BC27" i="4"/>
  <c r="BC15" i="4"/>
  <c r="BC3" i="4"/>
  <c r="BD172" i="4"/>
  <c r="BD160" i="4"/>
  <c r="BD148" i="4"/>
  <c r="BD136" i="4"/>
  <c r="BD124" i="4"/>
  <c r="BD112" i="4"/>
  <c r="BD100" i="4"/>
  <c r="BD88" i="4"/>
  <c r="BD76" i="4"/>
  <c r="BD64" i="4"/>
  <c r="BD52" i="4"/>
  <c r="BD40" i="4"/>
  <c r="BD28" i="4"/>
  <c r="BD16" i="4"/>
  <c r="BD4" i="4"/>
  <c r="AO357" i="4"/>
  <c r="AO345" i="4"/>
  <c r="AO333" i="4"/>
  <c r="AO321" i="4"/>
  <c r="AO309" i="4"/>
  <c r="AO297" i="4"/>
  <c r="AO285" i="4"/>
  <c r="AO273" i="4"/>
  <c r="AO261" i="4"/>
  <c r="AO249" i="4"/>
  <c r="AO237" i="4"/>
  <c r="AO225" i="4"/>
  <c r="AO213" i="4"/>
  <c r="AO201" i="4"/>
  <c r="AO189" i="4"/>
  <c r="AO177" i="4"/>
  <c r="AO165" i="4"/>
  <c r="AO153" i="4"/>
  <c r="AO141" i="4"/>
  <c r="AO129" i="4"/>
  <c r="AO117" i="4"/>
  <c r="AO105" i="4"/>
  <c r="AO93" i="4"/>
  <c r="AO81" i="4"/>
  <c r="AO69" i="4"/>
  <c r="AO57" i="4"/>
  <c r="AO45" i="4"/>
  <c r="AO33" i="4"/>
  <c r="AO21" i="4"/>
  <c r="AO9" i="4"/>
  <c r="BE179" i="4"/>
  <c r="BE167" i="4"/>
  <c r="BE155" i="4"/>
  <c r="BE143" i="4"/>
  <c r="BE131" i="4"/>
  <c r="BE119" i="4"/>
  <c r="BE107" i="4"/>
  <c r="BE95" i="4"/>
  <c r="BE83" i="4"/>
  <c r="BE71" i="4"/>
  <c r="BE59" i="4"/>
  <c r="BE47" i="4"/>
  <c r="BE35" i="4"/>
  <c r="BE23" i="4"/>
  <c r="BE11" i="4"/>
  <c r="AN48" i="4"/>
  <c r="AN36" i="4"/>
  <c r="AN24" i="4"/>
  <c r="AN12" i="4"/>
  <c r="BC182" i="4"/>
  <c r="BC170" i="4"/>
  <c r="BC158" i="4"/>
  <c r="BC146" i="4"/>
  <c r="BC134" i="4"/>
  <c r="BC122" i="4"/>
  <c r="BC110" i="4"/>
  <c r="BC98" i="4"/>
  <c r="BC86" i="4"/>
  <c r="BC74" i="4"/>
  <c r="BC62" i="4"/>
  <c r="BC50" i="4"/>
  <c r="BC38" i="4"/>
  <c r="BC26" i="4"/>
  <c r="BC14" i="4"/>
  <c r="BD183" i="4"/>
  <c r="BD171" i="4"/>
  <c r="BD159" i="4"/>
  <c r="BD147" i="4"/>
  <c r="BD135" i="4"/>
  <c r="BD123" i="4"/>
  <c r="BD111" i="4"/>
  <c r="BD99" i="4"/>
  <c r="BD87" i="4"/>
  <c r="BD75" i="4"/>
  <c r="BD63" i="4"/>
  <c r="BD51" i="4"/>
  <c r="BD39" i="4"/>
  <c r="BD27" i="4"/>
  <c r="BD15" i="4"/>
  <c r="BD3" i="4"/>
  <c r="AO356" i="4"/>
  <c r="AO344" i="4"/>
  <c r="AO332" i="4"/>
  <c r="AO320" i="4"/>
  <c r="AO308" i="4"/>
  <c r="AO296" i="4"/>
  <c r="AO284" i="4"/>
  <c r="AO272" i="4"/>
  <c r="AO260" i="4"/>
  <c r="AO248" i="4"/>
  <c r="AO236" i="4"/>
  <c r="AO224" i="4"/>
  <c r="AO212" i="4"/>
  <c r="AO200" i="4"/>
  <c r="AO188" i="4"/>
  <c r="AO176" i="4"/>
  <c r="AO164" i="4"/>
  <c r="AO152" i="4"/>
  <c r="AO140" i="4"/>
  <c r="AO128" i="4"/>
  <c r="AO116" i="4"/>
  <c r="AO104" i="4"/>
  <c r="AO92" i="4"/>
  <c r="AO80" i="4"/>
  <c r="AO68" i="4"/>
  <c r="AO56" i="4"/>
  <c r="AO44" i="4"/>
  <c r="AO32" i="4"/>
  <c r="AO20" i="4"/>
  <c r="AO8" i="4"/>
  <c r="BE178" i="4"/>
  <c r="BE166" i="4"/>
  <c r="BE154" i="4"/>
  <c r="BE142" i="4"/>
  <c r="BE130" i="4"/>
  <c r="BE118" i="4"/>
  <c r="AN215" i="4"/>
  <c r="AN203" i="4"/>
  <c r="AN191" i="4"/>
  <c r="AN179" i="4"/>
  <c r="AN167" i="4"/>
  <c r="AN155" i="4"/>
  <c r="AN143" i="4"/>
  <c r="AN131" i="4"/>
  <c r="AN119" i="4"/>
  <c r="AN107" i="4"/>
  <c r="AN95" i="4"/>
  <c r="AN83" i="4"/>
  <c r="AN71" i="4"/>
  <c r="AN59" i="4"/>
  <c r="AN47" i="4"/>
  <c r="AN35" i="4"/>
  <c r="AN23" i="4"/>
  <c r="AN11" i="4"/>
  <c r="BC181" i="4"/>
  <c r="BC169" i="4"/>
  <c r="BC157" i="4"/>
  <c r="BC145" i="4"/>
  <c r="BC133" i="4"/>
  <c r="BC121" i="4"/>
  <c r="BC109" i="4"/>
  <c r="BC97" i="4"/>
  <c r="BC85" i="4"/>
  <c r="BC73" i="4"/>
  <c r="BC61" i="4"/>
  <c r="BC49" i="4"/>
  <c r="BC37" i="4"/>
  <c r="BC25" i="4"/>
  <c r="BC13" i="4"/>
  <c r="BD182" i="4"/>
  <c r="BD170" i="4"/>
  <c r="BD158" i="4"/>
  <c r="BD146" i="4"/>
  <c r="BD134" i="4"/>
  <c r="BD122" i="4"/>
  <c r="BD110" i="4"/>
  <c r="BD98" i="4"/>
  <c r="BD86" i="4"/>
  <c r="BD74" i="4"/>
  <c r="BD62" i="4"/>
  <c r="BD50" i="4"/>
  <c r="BD38" i="4"/>
  <c r="BD26" i="4"/>
  <c r="BD14" i="4"/>
  <c r="AO2" i="4"/>
  <c r="AO355" i="4"/>
  <c r="AO343" i="4"/>
  <c r="AO331" i="4"/>
  <c r="AO319" i="4"/>
  <c r="AO307" i="4"/>
  <c r="AO295" i="4"/>
  <c r="AO283" i="4"/>
  <c r="AO271" i="4"/>
  <c r="AO259" i="4"/>
  <c r="AO247" i="4"/>
  <c r="AO235" i="4"/>
  <c r="AO223" i="4"/>
  <c r="AO211" i="4"/>
  <c r="AO199" i="4"/>
  <c r="AO187" i="4"/>
  <c r="AO175" i="4"/>
  <c r="AO163" i="4"/>
  <c r="AO151" i="4"/>
  <c r="AO139" i="4"/>
  <c r="AO127" i="4"/>
  <c r="AO115" i="4"/>
  <c r="BE177" i="4"/>
  <c r="BE165" i="4"/>
  <c r="BE153" i="4"/>
  <c r="BE141" i="4"/>
  <c r="BE129" i="4"/>
  <c r="BE117" i="4"/>
  <c r="BE105" i="4"/>
  <c r="BE93" i="4"/>
  <c r="BE81" i="4"/>
  <c r="BE69" i="4"/>
  <c r="BE57" i="4"/>
  <c r="BE45" i="4"/>
  <c r="BE33" i="4"/>
  <c r="BE21" i="4"/>
  <c r="BE9" i="4"/>
  <c r="AN214" i="4"/>
  <c r="AN202" i="4"/>
  <c r="AN190" i="4"/>
  <c r="AN178" i="4"/>
  <c r="AN166" i="4"/>
  <c r="AN154" i="4"/>
  <c r="AN142" i="4"/>
  <c r="AN130" i="4"/>
  <c r="AN118" i="4"/>
  <c r="AN106" i="4"/>
  <c r="AN94" i="4"/>
  <c r="AN82" i="4"/>
  <c r="AN70" i="4"/>
  <c r="AN58" i="4"/>
  <c r="AN46" i="4"/>
  <c r="AN34" i="4"/>
  <c r="AN22" i="4"/>
  <c r="AN10" i="4"/>
  <c r="BC180" i="4"/>
  <c r="BC168" i="4"/>
  <c r="BC156" i="4"/>
  <c r="BC144" i="4"/>
  <c r="BC132" i="4"/>
  <c r="BC120" i="4"/>
  <c r="BC108" i="4"/>
  <c r="BC96" i="4"/>
  <c r="BC84" i="4"/>
  <c r="BC72" i="4"/>
  <c r="BC60" i="4"/>
  <c r="BC48" i="4"/>
  <c r="BC36" i="4"/>
  <c r="BC24" i="4"/>
  <c r="BC12" i="4"/>
  <c r="BD181" i="4"/>
  <c r="BD169" i="4"/>
  <c r="BD157" i="4"/>
  <c r="BD145" i="4"/>
  <c r="BD133" i="4"/>
  <c r="BD121" i="4"/>
  <c r="BD109" i="4"/>
  <c r="BD97" i="4"/>
  <c r="BD85" i="4"/>
  <c r="BD73" i="4"/>
  <c r="BD61" i="4"/>
  <c r="BD49" i="4"/>
  <c r="BD37" i="4"/>
  <c r="BD25" i="4"/>
  <c r="BD13" i="4"/>
  <c r="AO366" i="4"/>
  <c r="AO354" i="4"/>
  <c r="AO342" i="4"/>
  <c r="AO330" i="4"/>
  <c r="AO318" i="4"/>
  <c r="AO306" i="4"/>
  <c r="AO294" i="4"/>
  <c r="AO282" i="4"/>
  <c r="AO270" i="4"/>
  <c r="AO258" i="4"/>
  <c r="AO246" i="4"/>
  <c r="AO234" i="4"/>
  <c r="AO222" i="4"/>
  <c r="AO210" i="4"/>
  <c r="AO198" i="4"/>
  <c r="AO186" i="4"/>
  <c r="AO174" i="4"/>
  <c r="AO162" i="4"/>
  <c r="AO150" i="4"/>
  <c r="AO138" i="4"/>
  <c r="AO126" i="4"/>
  <c r="AO114" i="4"/>
  <c r="AO102" i="4"/>
  <c r="AO90" i="4"/>
  <c r="AO78" i="4"/>
  <c r="AO66" i="4"/>
  <c r="AO54" i="4"/>
  <c r="AO42" i="4"/>
  <c r="BE176" i="4"/>
  <c r="BE164" i="4"/>
  <c r="BE152" i="4"/>
  <c r="BE140" i="4"/>
  <c r="BE128" i="4"/>
  <c r="BE116" i="4"/>
  <c r="AN273" i="4"/>
  <c r="AN261" i="4"/>
  <c r="AN249" i="4"/>
  <c r="AN237" i="4"/>
  <c r="AN225" i="4"/>
  <c r="AN213" i="4"/>
  <c r="AN201" i="4"/>
  <c r="AN189" i="4"/>
  <c r="AN177" i="4"/>
  <c r="AN165" i="4"/>
  <c r="AN153" i="4"/>
  <c r="AN141" i="4"/>
  <c r="AN129" i="4"/>
  <c r="AN117" i="4"/>
  <c r="AN105" i="4"/>
  <c r="AN93" i="4"/>
  <c r="AN81" i="4"/>
  <c r="AN69" i="4"/>
  <c r="AN57" i="4"/>
  <c r="AN45" i="4"/>
  <c r="AN33" i="4"/>
  <c r="AN21" i="4"/>
  <c r="AN9" i="4"/>
  <c r="BC179" i="4"/>
  <c r="BC167" i="4"/>
  <c r="BC155" i="4"/>
  <c r="BC143" i="4"/>
  <c r="BC131" i="4"/>
  <c r="BC119" i="4"/>
  <c r="BC107" i="4"/>
  <c r="BC95" i="4"/>
  <c r="BC83" i="4"/>
  <c r="BC71" i="4"/>
  <c r="BC59" i="4"/>
  <c r="BC47" i="4"/>
  <c r="BC35" i="4"/>
  <c r="BC23" i="4"/>
  <c r="BC11" i="4"/>
  <c r="BD180" i="4"/>
  <c r="BD168" i="4"/>
  <c r="BD156" i="4"/>
  <c r="BD144" i="4"/>
  <c r="BD132" i="4"/>
  <c r="BD120" i="4"/>
  <c r="BD108" i="4"/>
  <c r="BD96" i="4"/>
  <c r="BD84" i="4"/>
  <c r="BD72" i="4"/>
  <c r="BD60" i="4"/>
  <c r="BD48" i="4"/>
  <c r="BD36" i="4"/>
  <c r="BD24" i="4"/>
  <c r="BD12" i="4"/>
  <c r="AO365" i="4"/>
  <c r="AO353" i="4"/>
  <c r="AO341" i="4"/>
  <c r="AO329" i="4"/>
  <c r="AO317" i="4"/>
  <c r="AO305" i="4"/>
  <c r="AO293" i="4"/>
  <c r="AO281" i="4"/>
  <c r="AO269" i="4"/>
  <c r="AO257" i="4"/>
  <c r="AO245" i="4"/>
  <c r="AO233" i="4"/>
  <c r="AO221" i="4"/>
  <c r="AO209" i="4"/>
  <c r="AO197" i="4"/>
  <c r="AO185" i="4"/>
  <c r="AO173" i="4"/>
  <c r="AO161" i="4"/>
  <c r="AO149" i="4"/>
  <c r="AO137" i="4"/>
  <c r="BE175" i="4"/>
  <c r="BE163" i="4"/>
  <c r="BE151" i="4"/>
  <c r="BE139" i="4"/>
  <c r="BE127" i="4"/>
  <c r="BE115" i="4"/>
  <c r="BE103" i="4"/>
  <c r="BE91" i="4"/>
  <c r="BE79" i="4"/>
  <c r="BE67" i="4"/>
  <c r="BE55" i="4"/>
  <c r="BE43" i="4"/>
  <c r="BE31" i="4"/>
  <c r="BE19" i="4"/>
  <c r="BE7" i="4"/>
  <c r="AN92" i="4"/>
  <c r="AN80" i="4"/>
  <c r="AN68" i="4"/>
  <c r="AN56" i="4"/>
  <c r="AN44" i="4"/>
  <c r="AN32" i="4"/>
  <c r="AN20" i="4"/>
  <c r="AN8" i="4"/>
  <c r="BC178" i="4"/>
  <c r="BC166" i="4"/>
  <c r="BC154" i="4"/>
  <c r="BC142" i="4"/>
  <c r="BC130" i="4"/>
  <c r="BC118" i="4"/>
  <c r="BC106" i="4"/>
  <c r="BC94" i="4"/>
  <c r="BC82" i="4"/>
  <c r="BC70" i="4"/>
  <c r="BC58" i="4"/>
  <c r="BC46" i="4"/>
  <c r="BC34" i="4"/>
  <c r="BC22" i="4"/>
  <c r="BC10" i="4"/>
  <c r="BD179" i="4"/>
  <c r="BD167" i="4"/>
  <c r="BD155" i="4"/>
  <c r="BD143" i="4"/>
  <c r="BD131" i="4"/>
  <c r="BD119" i="4"/>
  <c r="BD107" i="4"/>
  <c r="BD95" i="4"/>
  <c r="BD83" i="4"/>
  <c r="BD71" i="4"/>
  <c r="BD59" i="4"/>
  <c r="BD47" i="4"/>
  <c r="BD35" i="4"/>
  <c r="BD23" i="4"/>
  <c r="BD11" i="4"/>
  <c r="AO364" i="4"/>
  <c r="AO352" i="4"/>
  <c r="AO340" i="4"/>
  <c r="AO328" i="4"/>
  <c r="AO316" i="4"/>
  <c r="AO304" i="4"/>
  <c r="AO292" i="4"/>
  <c r="AO280" i="4"/>
  <c r="AO268" i="4"/>
  <c r="AO256" i="4"/>
  <c r="AO244" i="4"/>
  <c r="AO232" i="4"/>
  <c r="AO220" i="4"/>
  <c r="AO208" i="4"/>
  <c r="AO196" i="4"/>
  <c r="AO184" i="4"/>
  <c r="AO172" i="4"/>
  <c r="AO160" i="4"/>
  <c r="AO148" i="4"/>
  <c r="AO136" i="4"/>
  <c r="AO124" i="4"/>
  <c r="AO112" i="4"/>
  <c r="AO100" i="4"/>
  <c r="AO88" i="4"/>
  <c r="AO76" i="4"/>
  <c r="AO64" i="4"/>
  <c r="AO52" i="4"/>
  <c r="AO40" i="4"/>
  <c r="AO28" i="4"/>
  <c r="AO16" i="4"/>
  <c r="AO4" i="4"/>
  <c r="BE174" i="4"/>
  <c r="BE162" i="4"/>
  <c r="BE150" i="4"/>
  <c r="BE138" i="4"/>
  <c r="BE126" i="4"/>
  <c r="BE114" i="4"/>
  <c r="BE102" i="4"/>
  <c r="BE90" i="4"/>
  <c r="BE78" i="4"/>
  <c r="BE66" i="4"/>
  <c r="BE54" i="4"/>
  <c r="BE42" i="4"/>
  <c r="BE30" i="4"/>
  <c r="BE18" i="4"/>
  <c r="BE6" i="4"/>
  <c r="AN259" i="4"/>
  <c r="AN247" i="4"/>
  <c r="AN235" i="4"/>
  <c r="AN223" i="4"/>
  <c r="AN211" i="4"/>
  <c r="AN199" i="4"/>
  <c r="AN187" i="4"/>
  <c r="AN175" i="4"/>
  <c r="AN163" i="4"/>
  <c r="AN151" i="4"/>
  <c r="AN139" i="4"/>
  <c r="AN127" i="4"/>
  <c r="AN115" i="4"/>
  <c r="AN103" i="4"/>
  <c r="AN91" i="4"/>
  <c r="AN79" i="4"/>
  <c r="AN67" i="4"/>
  <c r="AN55" i="4"/>
  <c r="AN43" i="4"/>
  <c r="AN31" i="4"/>
  <c r="AN19" i="4"/>
  <c r="AN7" i="4"/>
  <c r="BC177" i="4"/>
  <c r="BC165" i="4"/>
  <c r="BC153" i="4"/>
  <c r="BC141" i="4"/>
  <c r="BC129" i="4"/>
  <c r="BC117" i="4"/>
  <c r="BC105" i="4"/>
  <c r="BC93" i="4"/>
  <c r="BC81" i="4"/>
  <c r="BC69" i="4"/>
  <c r="BC57" i="4"/>
  <c r="BC45" i="4"/>
  <c r="BC33" i="4"/>
  <c r="BC21" i="4"/>
  <c r="BC9" i="4"/>
  <c r="BD178" i="4"/>
  <c r="BD166" i="4"/>
  <c r="BD154" i="4"/>
  <c r="BD142" i="4"/>
  <c r="BD130" i="4"/>
  <c r="BD118" i="4"/>
  <c r="BD106" i="4"/>
  <c r="BD94" i="4"/>
  <c r="BD82" i="4"/>
  <c r="BD70" i="4"/>
  <c r="BD58" i="4"/>
  <c r="BD46" i="4"/>
  <c r="BD34" i="4"/>
  <c r="BD22" i="4"/>
  <c r="BD10" i="4"/>
  <c r="AO363" i="4"/>
  <c r="AO351" i="4"/>
  <c r="AO339" i="4"/>
  <c r="AO327" i="4"/>
  <c r="AO315" i="4"/>
  <c r="AO303" i="4"/>
  <c r="AO291" i="4"/>
  <c r="AO279" i="4"/>
  <c r="AO267" i="4"/>
  <c r="AO255" i="4"/>
  <c r="AO243" i="4"/>
  <c r="AO231" i="4"/>
  <c r="AO219" i="4"/>
  <c r="AO207" i="4"/>
  <c r="AO195" i="4"/>
  <c r="AO183" i="4"/>
  <c r="AO171" i="4"/>
  <c r="AO159" i="4"/>
  <c r="AO147" i="4"/>
  <c r="AO135" i="4"/>
  <c r="AO123" i="4"/>
  <c r="AO111" i="4"/>
  <c r="AO99" i="4"/>
  <c r="AO87" i="4"/>
  <c r="AO75" i="4"/>
  <c r="AO63" i="4"/>
  <c r="AO51" i="4"/>
  <c r="BE173" i="4"/>
  <c r="BE161" i="4"/>
  <c r="BE149" i="4"/>
  <c r="BE137" i="4"/>
  <c r="BE125" i="4"/>
  <c r="BE113" i="4"/>
  <c r="BE101" i="4"/>
  <c r="BE89" i="4"/>
  <c r="BE77" i="4"/>
  <c r="BE65" i="4"/>
  <c r="BE53" i="4"/>
  <c r="BE41" i="4"/>
  <c r="BE29" i="4"/>
  <c r="BE17" i="4"/>
  <c r="BE5" i="4"/>
  <c r="BC68" i="4"/>
  <c r="BC56" i="4"/>
  <c r="BC44" i="4"/>
  <c r="BC32" i="4"/>
  <c r="BC20" i="4"/>
  <c r="BC8" i="4"/>
  <c r="BD177" i="4"/>
  <c r="BD165" i="4"/>
  <c r="BD153" i="4"/>
  <c r="BD141" i="4"/>
  <c r="BD129" i="4"/>
  <c r="BD117" i="4"/>
  <c r="BD105" i="4"/>
  <c r="BD93" i="4"/>
  <c r="BD81" i="4"/>
  <c r="BD69" i="4"/>
  <c r="BD57" i="4"/>
  <c r="BD45" i="4"/>
  <c r="BD33" i="4"/>
  <c r="BD21" i="4"/>
  <c r="BD9" i="4"/>
  <c r="AO362" i="4"/>
  <c r="AO350" i="4"/>
  <c r="AO338" i="4"/>
  <c r="AO326" i="4"/>
  <c r="AO314" i="4"/>
  <c r="AO302" i="4"/>
  <c r="AO290" i="4"/>
  <c r="AO278" i="4"/>
  <c r="AO266" i="4"/>
  <c r="AO254" i="4"/>
  <c r="AO242" i="4"/>
  <c r="AO230" i="4"/>
  <c r="AO218" i="4"/>
  <c r="AO206" i="4"/>
  <c r="AO194" i="4"/>
  <c r="AO182" i="4"/>
  <c r="AO170" i="4"/>
  <c r="AO158" i="4"/>
  <c r="AO146" i="4"/>
  <c r="AO134" i="4"/>
  <c r="AO122" i="4"/>
  <c r="AO110" i="4"/>
  <c r="AO98" i="4"/>
  <c r="AO86" i="4"/>
  <c r="AO74" i="4"/>
  <c r="AO62" i="4"/>
  <c r="AO50" i="4"/>
  <c r="AO38" i="4"/>
  <c r="AO26" i="4"/>
  <c r="AO14" i="4"/>
  <c r="BE2" i="4"/>
  <c r="BE172" i="4"/>
  <c r="BE160" i="4"/>
  <c r="BE148" i="4"/>
  <c r="BE136" i="4"/>
  <c r="BE124" i="4"/>
  <c r="BE112" i="4"/>
  <c r="BE100" i="4"/>
  <c r="BE88" i="4"/>
  <c r="BE76" i="4"/>
  <c r="BE64" i="4"/>
  <c r="BE52" i="4"/>
  <c r="BE40" i="4"/>
  <c r="BE28" i="4"/>
  <c r="BE16" i="4"/>
  <c r="BE4" i="4"/>
  <c r="AN221" i="4"/>
  <c r="AN209" i="4"/>
  <c r="AN197" i="4"/>
  <c r="AN185" i="4"/>
  <c r="AN173" i="4"/>
  <c r="AN161" i="4"/>
  <c r="AN149" i="4"/>
  <c r="AN137" i="4"/>
  <c r="AN125" i="4"/>
  <c r="AN113" i="4"/>
  <c r="AN101" i="4"/>
  <c r="AN89" i="4"/>
  <c r="AN77" i="4"/>
  <c r="AN65" i="4"/>
  <c r="AN53" i="4"/>
  <c r="AN41" i="4"/>
  <c r="AN29" i="4"/>
  <c r="AN17" i="4"/>
  <c r="AN5" i="4"/>
  <c r="BC175" i="4"/>
  <c r="BC163" i="4"/>
  <c r="BC151" i="4"/>
  <c r="BC139" i="4"/>
  <c r="BC127" i="4"/>
  <c r="BC115" i="4"/>
  <c r="BC103" i="4"/>
  <c r="BC91" i="4"/>
  <c r="BC79" i="4"/>
  <c r="BC67" i="4"/>
  <c r="BC55" i="4"/>
  <c r="BC43" i="4"/>
  <c r="BC31" i="4"/>
  <c r="BC19" i="4"/>
  <c r="BC7" i="4"/>
  <c r="BD176" i="4"/>
  <c r="BD164" i="4"/>
  <c r="BD152" i="4"/>
  <c r="BD140" i="4"/>
  <c r="BD128" i="4"/>
  <c r="BD116" i="4"/>
  <c r="BD104" i="4"/>
  <c r="BD92" i="4"/>
  <c r="BD80" i="4"/>
  <c r="BD68" i="4"/>
  <c r="BD56" i="4"/>
  <c r="BD44" i="4"/>
  <c r="BD32" i="4"/>
  <c r="BD20" i="4"/>
  <c r="BD8" i="4"/>
  <c r="AO361" i="4"/>
  <c r="AO349" i="4"/>
  <c r="AO337" i="4"/>
  <c r="AO325" i="4"/>
  <c r="AO313" i="4"/>
  <c r="AO301" i="4"/>
  <c r="AO289" i="4"/>
  <c r="AO277" i="4"/>
  <c r="AO265" i="4"/>
  <c r="AO253" i="4"/>
  <c r="AO241" i="4"/>
  <c r="AO229" i="4"/>
  <c r="AO217" i="4"/>
  <c r="AO205" i="4"/>
  <c r="AO193" i="4"/>
  <c r="AO181" i="4"/>
  <c r="AO169" i="4"/>
  <c r="AO157" i="4"/>
  <c r="AO145" i="4"/>
  <c r="AO133" i="4"/>
  <c r="AO121" i="4"/>
  <c r="AO109" i="4"/>
  <c r="AO97" i="4"/>
  <c r="AO85" i="4"/>
  <c r="AO73" i="4"/>
  <c r="AO61" i="4"/>
  <c r="AO49" i="4"/>
  <c r="AO37" i="4"/>
  <c r="AO25" i="4"/>
  <c r="AO13" i="4"/>
  <c r="BE183" i="4"/>
  <c r="BE171" i="4"/>
  <c r="BE159" i="4"/>
  <c r="BE147" i="4"/>
  <c r="BE135" i="4"/>
  <c r="BE123" i="4"/>
  <c r="BE111" i="4"/>
  <c r="BE99" i="4"/>
  <c r="BE87" i="4"/>
  <c r="BE75" i="4"/>
  <c r="BE63" i="4"/>
  <c r="BE51" i="4"/>
  <c r="BE39" i="4"/>
  <c r="BE27" i="4"/>
  <c r="BE15" i="4"/>
  <c r="BE3" i="4"/>
  <c r="AO30" i="4"/>
  <c r="AO18" i="4"/>
  <c r="AO6" i="4"/>
  <c r="BE104" i="4"/>
  <c r="BE92" i="4"/>
  <c r="BE80" i="4"/>
  <c r="BE68" i="4"/>
  <c r="BE56" i="4"/>
  <c r="BE44" i="4"/>
  <c r="BE32" i="4"/>
  <c r="BE20" i="4"/>
  <c r="BE8" i="4"/>
  <c r="AO125" i="4"/>
  <c r="AO113" i="4"/>
  <c r="AO101" i="4"/>
  <c r="AO89" i="4"/>
  <c r="AO77" i="4"/>
  <c r="AO65" i="4"/>
  <c r="AO53" i="4"/>
  <c r="AO41" i="4"/>
  <c r="AO29" i="4"/>
  <c r="AO17" i="4"/>
  <c r="AO5" i="4"/>
  <c r="AO39" i="4"/>
  <c r="AO27" i="4"/>
  <c r="AO15" i="4"/>
  <c r="AO3" i="4"/>
  <c r="AO35" i="4"/>
  <c r="AO23" i="4"/>
  <c r="AO11" i="4"/>
  <c r="BE109" i="4"/>
  <c r="BE97" i="4"/>
  <c r="BE85" i="4"/>
  <c r="BE73" i="4"/>
  <c r="BE61" i="4"/>
  <c r="BE49" i="4"/>
  <c r="BE37" i="4"/>
  <c r="BE25" i="4"/>
  <c r="BE13" i="4"/>
  <c r="BE106" i="4"/>
  <c r="BE94" i="4"/>
  <c r="BE82" i="4"/>
  <c r="BE70" i="4"/>
  <c r="BE58" i="4"/>
  <c r="BE46" i="4"/>
  <c r="BE34" i="4"/>
  <c r="BE22" i="4"/>
  <c r="BE10" i="4"/>
  <c r="AO103" i="4"/>
  <c r="AO91" i="4"/>
  <c r="AO79" i="4"/>
  <c r="AO67" i="4"/>
  <c r="AO55" i="4"/>
  <c r="AO43" i="4"/>
  <c r="AO31" i="4"/>
  <c r="AO19" i="4"/>
  <c r="AO7" i="4"/>
  <c r="O15" i="1"/>
  <c r="P18" i="1"/>
  <c r="H146" i="1" l="1"/>
  <c r="G146" i="1"/>
  <c r="F146" i="1"/>
  <c r="E146" i="1"/>
  <c r="D146" i="1"/>
  <c r="P140" i="1"/>
  <c r="N141" i="1" s="1"/>
  <c r="N142" i="1" s="1"/>
  <c r="H137" i="1"/>
  <c r="G137" i="1"/>
  <c r="F137" i="1"/>
  <c r="E137" i="1"/>
  <c r="D137" i="1"/>
  <c r="P131" i="1"/>
  <c r="N132" i="1" s="1"/>
  <c r="N133" i="1" s="1"/>
  <c r="H128" i="1"/>
  <c r="G128" i="1"/>
  <c r="F128" i="1"/>
  <c r="E128" i="1"/>
  <c r="D128" i="1"/>
  <c r="P122" i="1"/>
  <c r="N123" i="1" s="1"/>
  <c r="N124" i="1" s="1"/>
  <c r="H119" i="1"/>
  <c r="G119" i="1"/>
  <c r="F119" i="1"/>
  <c r="E119" i="1"/>
  <c r="D119" i="1"/>
  <c r="P113" i="1"/>
  <c r="N114" i="1" s="1"/>
  <c r="N115" i="1" s="1"/>
  <c r="H110" i="1"/>
  <c r="G110" i="1"/>
  <c r="F110" i="1"/>
  <c r="E110" i="1"/>
  <c r="D110" i="1"/>
  <c r="P104" i="1"/>
  <c r="N105" i="1" s="1"/>
  <c r="N106" i="1" s="1"/>
  <c r="I90" i="1"/>
  <c r="H90" i="1"/>
  <c r="G90" i="1"/>
  <c r="F90" i="1"/>
  <c r="E90" i="1"/>
  <c r="D90" i="1"/>
  <c r="F86" i="1"/>
  <c r="E86" i="1"/>
  <c r="D86" i="1"/>
  <c r="M82" i="1"/>
  <c r="M83" i="1" s="1"/>
  <c r="P81" i="1"/>
  <c r="L82" i="1" s="1"/>
  <c r="L83" i="1" s="1"/>
  <c r="N77" i="1"/>
  <c r="N78" i="1" s="1"/>
  <c r="D77" i="1"/>
  <c r="D78" i="1" s="1"/>
  <c r="P76" i="1"/>
  <c r="M77" i="1" s="1"/>
  <c r="M78" i="1" s="1"/>
  <c r="M84" i="1" s="1"/>
  <c r="I72" i="1"/>
  <c r="H72" i="1"/>
  <c r="G72" i="1"/>
  <c r="F72" i="1"/>
  <c r="E72" i="1"/>
  <c r="D72" i="1"/>
  <c r="F68" i="1"/>
  <c r="E68" i="1"/>
  <c r="D68" i="1"/>
  <c r="N64" i="1"/>
  <c r="N65" i="1" s="1"/>
  <c r="M64" i="1"/>
  <c r="M65" i="1" s="1"/>
  <c r="L64" i="1"/>
  <c r="L65" i="1" s="1"/>
  <c r="P63" i="1"/>
  <c r="K64" i="1" s="1"/>
  <c r="K65" i="1" s="1"/>
  <c r="M59" i="1"/>
  <c r="M60" i="1" s="1"/>
  <c r="M66" i="1" s="1"/>
  <c r="G59" i="1"/>
  <c r="G60" i="1" s="1"/>
  <c r="P58" i="1"/>
  <c r="L59" i="1" s="1"/>
  <c r="L60" i="1" s="1"/>
  <c r="L66" i="1" s="1"/>
  <c r="I54" i="1"/>
  <c r="H54" i="1"/>
  <c r="G54" i="1"/>
  <c r="F54" i="1"/>
  <c r="E54" i="1"/>
  <c r="D54" i="1"/>
  <c r="F50" i="1"/>
  <c r="E50" i="1"/>
  <c r="D50" i="1"/>
  <c r="M46" i="1"/>
  <c r="M47" i="1" s="1"/>
  <c r="L46" i="1"/>
  <c r="L47" i="1" s="1"/>
  <c r="K46" i="1"/>
  <c r="K47" i="1" s="1"/>
  <c r="E46" i="1"/>
  <c r="E47" i="1" s="1"/>
  <c r="E55" i="1" s="1"/>
  <c r="P45" i="1"/>
  <c r="J46" i="1" s="1"/>
  <c r="J47" i="1" s="1"/>
  <c r="N41" i="1"/>
  <c r="N42" i="1" s="1"/>
  <c r="M41" i="1"/>
  <c r="M42" i="1" s="1"/>
  <c r="L41" i="1"/>
  <c r="L42" i="1" s="1"/>
  <c r="F41" i="1"/>
  <c r="F42" i="1" s="1"/>
  <c r="P40" i="1"/>
  <c r="K41" i="1" s="1"/>
  <c r="K42" i="1" s="1"/>
  <c r="H37" i="1"/>
  <c r="G37" i="1"/>
  <c r="F37" i="1"/>
  <c r="E37" i="1"/>
  <c r="D37" i="1"/>
  <c r="N32" i="1"/>
  <c r="N33" i="1" s="1"/>
  <c r="M32" i="1"/>
  <c r="M33" i="1" s="1"/>
  <c r="L32" i="1"/>
  <c r="L33" i="1" s="1"/>
  <c r="F32" i="1"/>
  <c r="F33" i="1" s="1"/>
  <c r="F38" i="1" s="1"/>
  <c r="P31" i="1"/>
  <c r="K32" i="1" s="1"/>
  <c r="K33" i="1" s="1"/>
  <c r="I27" i="1"/>
  <c r="H27" i="1"/>
  <c r="G27" i="1"/>
  <c r="F27" i="1"/>
  <c r="E27" i="1"/>
  <c r="D27" i="1"/>
  <c r="G23" i="1"/>
  <c r="F23" i="1"/>
  <c r="E23" i="1"/>
  <c r="D23" i="1"/>
  <c r="M19" i="1"/>
  <c r="M20" i="1" s="1"/>
  <c r="G19" i="1"/>
  <c r="G20" i="1" s="1"/>
  <c r="G28" i="1" s="1"/>
  <c r="L19" i="1"/>
  <c r="L20" i="1" s="1"/>
  <c r="N14" i="1"/>
  <c r="N15" i="1" s="1"/>
  <c r="H14" i="1"/>
  <c r="H15" i="1" s="1"/>
  <c r="P13" i="1"/>
  <c r="M14" i="1" s="1"/>
  <c r="M15" i="1" s="1"/>
  <c r="M21" i="1" s="1"/>
  <c r="H9" i="1"/>
  <c r="G9" i="1"/>
  <c r="F9" i="1"/>
  <c r="E9" i="1"/>
  <c r="D9" i="1"/>
  <c r="N4" i="1"/>
  <c r="N5" i="1" s="1"/>
  <c r="H4" i="1"/>
  <c r="H5" i="1" s="1"/>
  <c r="H10" i="1" s="1"/>
  <c r="P3" i="1"/>
  <c r="M4" i="1" s="1"/>
  <c r="M5" i="1" s="1"/>
  <c r="P519" i="4"/>
  <c r="D519" i="4"/>
  <c r="B521" i="4"/>
  <c r="G522" i="4"/>
  <c r="E524" i="4"/>
  <c r="C526" i="4"/>
  <c r="H527" i="4"/>
  <c r="F529" i="4"/>
  <c r="D531" i="4"/>
  <c r="B533" i="4"/>
  <c r="G534" i="4"/>
  <c r="C538" i="4"/>
  <c r="H539" i="4"/>
  <c r="F541" i="4"/>
  <c r="D543" i="4"/>
  <c r="B545" i="4"/>
  <c r="G546" i="4"/>
  <c r="B519" i="4"/>
  <c r="C519" i="4"/>
  <c r="E519" i="4"/>
  <c r="F519" i="4"/>
  <c r="G519" i="4"/>
  <c r="H519" i="4"/>
  <c r="B520" i="4"/>
  <c r="C520" i="4"/>
  <c r="D520" i="4"/>
  <c r="E520" i="4"/>
  <c r="F520" i="4"/>
  <c r="G520" i="4"/>
  <c r="H520" i="4"/>
  <c r="P520" i="4"/>
  <c r="C521" i="4"/>
  <c r="D521" i="4"/>
  <c r="E521" i="4"/>
  <c r="F521" i="4"/>
  <c r="G521" i="4"/>
  <c r="H521" i="4"/>
  <c r="P521" i="4"/>
  <c r="B522" i="4"/>
  <c r="C522" i="4"/>
  <c r="D522" i="4"/>
  <c r="E522" i="4"/>
  <c r="F522" i="4"/>
  <c r="H522" i="4"/>
  <c r="P522" i="4"/>
  <c r="B523" i="4"/>
  <c r="C523" i="4"/>
  <c r="D523" i="4"/>
  <c r="E523" i="4"/>
  <c r="F523" i="4"/>
  <c r="G523" i="4"/>
  <c r="H523" i="4"/>
  <c r="P523" i="4"/>
  <c r="B524" i="4"/>
  <c r="C524" i="4"/>
  <c r="D524" i="4"/>
  <c r="F524" i="4"/>
  <c r="G524" i="4"/>
  <c r="H524" i="4"/>
  <c r="P524" i="4"/>
  <c r="B525" i="4"/>
  <c r="C525" i="4"/>
  <c r="D525" i="4"/>
  <c r="E525" i="4"/>
  <c r="F525" i="4"/>
  <c r="G525" i="4"/>
  <c r="H525" i="4"/>
  <c r="P525" i="4"/>
  <c r="B526" i="4"/>
  <c r="D526" i="4"/>
  <c r="E526" i="4"/>
  <c r="F526" i="4"/>
  <c r="G526" i="4"/>
  <c r="H526" i="4"/>
  <c r="P526" i="4"/>
  <c r="B527" i="4"/>
  <c r="C527" i="4"/>
  <c r="D527" i="4"/>
  <c r="E527" i="4"/>
  <c r="F527" i="4"/>
  <c r="G527" i="4"/>
  <c r="P527" i="4"/>
  <c r="B528" i="4"/>
  <c r="C528" i="4"/>
  <c r="D528" i="4"/>
  <c r="E528" i="4"/>
  <c r="F528" i="4"/>
  <c r="G528" i="4"/>
  <c r="H528" i="4"/>
  <c r="P528" i="4"/>
  <c r="B529" i="4"/>
  <c r="C529" i="4"/>
  <c r="D529" i="4"/>
  <c r="E529" i="4"/>
  <c r="G529" i="4"/>
  <c r="H529" i="4"/>
  <c r="P529" i="4"/>
  <c r="B530" i="4"/>
  <c r="C530" i="4"/>
  <c r="D530" i="4"/>
  <c r="E530" i="4"/>
  <c r="F530" i="4"/>
  <c r="G530" i="4"/>
  <c r="H530" i="4"/>
  <c r="P530" i="4"/>
  <c r="B531" i="4"/>
  <c r="C531" i="4"/>
  <c r="E531" i="4"/>
  <c r="F531" i="4"/>
  <c r="G531" i="4"/>
  <c r="H531" i="4"/>
  <c r="P531" i="4"/>
  <c r="B532" i="4"/>
  <c r="C532" i="4"/>
  <c r="D532" i="4"/>
  <c r="E532" i="4"/>
  <c r="F532" i="4"/>
  <c r="G532" i="4"/>
  <c r="H532" i="4"/>
  <c r="P532" i="4"/>
  <c r="C533" i="4"/>
  <c r="D533" i="4"/>
  <c r="E533" i="4"/>
  <c r="F533" i="4"/>
  <c r="G533" i="4"/>
  <c r="H533" i="4"/>
  <c r="P533" i="4"/>
  <c r="B534" i="4"/>
  <c r="C534" i="4"/>
  <c r="D534" i="4"/>
  <c r="E534" i="4"/>
  <c r="F534" i="4"/>
  <c r="H534" i="4"/>
  <c r="P534" i="4"/>
  <c r="B535" i="4"/>
  <c r="C535" i="4"/>
  <c r="D535" i="4"/>
  <c r="E535" i="4"/>
  <c r="F535" i="4"/>
  <c r="G535" i="4"/>
  <c r="H535" i="4"/>
  <c r="P535" i="4"/>
  <c r="B536" i="4"/>
  <c r="C536" i="4"/>
  <c r="D536" i="4"/>
  <c r="E536" i="4"/>
  <c r="F536" i="4"/>
  <c r="G536" i="4"/>
  <c r="H536" i="4"/>
  <c r="P536" i="4"/>
  <c r="B537" i="4"/>
  <c r="C537" i="4"/>
  <c r="D537" i="4"/>
  <c r="E537" i="4"/>
  <c r="F537" i="4"/>
  <c r="G537" i="4"/>
  <c r="H537" i="4"/>
  <c r="P537" i="4"/>
  <c r="B538" i="4"/>
  <c r="D538" i="4"/>
  <c r="E538" i="4"/>
  <c r="F538" i="4"/>
  <c r="G538" i="4"/>
  <c r="H538" i="4"/>
  <c r="P538" i="4"/>
  <c r="B539" i="4"/>
  <c r="C539" i="4"/>
  <c r="D539" i="4"/>
  <c r="E539" i="4"/>
  <c r="F539" i="4"/>
  <c r="G539" i="4"/>
  <c r="P539" i="4"/>
  <c r="B540" i="4"/>
  <c r="C540" i="4"/>
  <c r="D540" i="4"/>
  <c r="E540" i="4"/>
  <c r="F540" i="4"/>
  <c r="G540" i="4"/>
  <c r="H540" i="4"/>
  <c r="P540" i="4"/>
  <c r="B541" i="4"/>
  <c r="C541" i="4"/>
  <c r="D541" i="4"/>
  <c r="E541" i="4"/>
  <c r="G541" i="4"/>
  <c r="H541" i="4"/>
  <c r="P541" i="4"/>
  <c r="B542" i="4"/>
  <c r="C542" i="4"/>
  <c r="D542" i="4"/>
  <c r="E542" i="4"/>
  <c r="F542" i="4"/>
  <c r="G542" i="4"/>
  <c r="H542" i="4"/>
  <c r="P542" i="4"/>
  <c r="B543" i="4"/>
  <c r="C543" i="4"/>
  <c r="E543" i="4"/>
  <c r="F543" i="4"/>
  <c r="G543" i="4"/>
  <c r="H543" i="4"/>
  <c r="P543" i="4"/>
  <c r="B544" i="4"/>
  <c r="C544" i="4"/>
  <c r="D544" i="4"/>
  <c r="E544" i="4"/>
  <c r="F544" i="4"/>
  <c r="G544" i="4"/>
  <c r="H544" i="4"/>
  <c r="P544" i="4"/>
  <c r="C545" i="4"/>
  <c r="D545" i="4"/>
  <c r="E545" i="4"/>
  <c r="F545" i="4"/>
  <c r="G545" i="4"/>
  <c r="H545" i="4"/>
  <c r="P545" i="4"/>
  <c r="B546" i="4"/>
  <c r="C546" i="4"/>
  <c r="D546" i="4"/>
  <c r="E546" i="4"/>
  <c r="F546" i="4"/>
  <c r="H546" i="4"/>
  <c r="P546" i="4"/>
  <c r="B547" i="4"/>
  <c r="C547" i="4"/>
  <c r="D547" i="4"/>
  <c r="E547" i="4"/>
  <c r="F547" i="4"/>
  <c r="G547" i="4"/>
  <c r="H547" i="4"/>
  <c r="P547" i="4"/>
  <c r="B548" i="4"/>
  <c r="C548" i="4"/>
  <c r="D548" i="4"/>
  <c r="E548" i="4"/>
  <c r="F548" i="4"/>
  <c r="G548" i="4"/>
  <c r="H548" i="4"/>
  <c r="P548" i="4"/>
  <c r="AT156" i="4" l="1"/>
  <c r="AT154" i="4"/>
  <c r="AT174" i="4"/>
  <c r="K48" i="1"/>
  <c r="D87" i="1"/>
  <c r="F51" i="1"/>
  <c r="F56" i="1" s="1"/>
  <c r="F48" i="1"/>
  <c r="L48" i="1"/>
  <c r="M48" i="1"/>
  <c r="N48" i="1"/>
  <c r="O105" i="1"/>
  <c r="O106" i="1" s="1"/>
  <c r="O114" i="1"/>
  <c r="O115" i="1" s="1"/>
  <c r="O123" i="1"/>
  <c r="O124" i="1" s="1"/>
  <c r="O132" i="1"/>
  <c r="O133" i="1" s="1"/>
  <c r="O141" i="1"/>
  <c r="O142" i="1" s="1"/>
  <c r="O4" i="1"/>
  <c r="O5" i="1" s="1"/>
  <c r="O14" i="1"/>
  <c r="N19" i="1"/>
  <c r="N20" i="1" s="1"/>
  <c r="N21" i="1" s="1"/>
  <c r="N59" i="1"/>
  <c r="N60" i="1" s="1"/>
  <c r="N66" i="1" s="1"/>
  <c r="O77" i="1"/>
  <c r="O78" i="1" s="1"/>
  <c r="O84" i="1" s="1"/>
  <c r="N82" i="1"/>
  <c r="N83" i="1" s="1"/>
  <c r="N84" i="1" s="1"/>
  <c r="D105" i="1"/>
  <c r="D106" i="1" s="1"/>
  <c r="D111" i="1" s="1"/>
  <c r="D114" i="1"/>
  <c r="D115" i="1" s="1"/>
  <c r="D120" i="1" s="1"/>
  <c r="D123" i="1"/>
  <c r="D124" i="1" s="1"/>
  <c r="D129" i="1" s="1"/>
  <c r="D132" i="1"/>
  <c r="D133" i="1" s="1"/>
  <c r="D138" i="1" s="1"/>
  <c r="D141" i="1"/>
  <c r="D142" i="1" s="1"/>
  <c r="D147" i="1" s="1"/>
  <c r="D4" i="1"/>
  <c r="D5" i="1" s="1"/>
  <c r="D10" i="1" s="1"/>
  <c r="D14" i="1"/>
  <c r="D15" i="1" s="1"/>
  <c r="O19" i="1"/>
  <c r="O20" i="1" s="1"/>
  <c r="O59" i="1"/>
  <c r="O60" i="1" s="1"/>
  <c r="O82" i="1"/>
  <c r="O83" i="1" s="1"/>
  <c r="E105" i="1"/>
  <c r="E106" i="1" s="1"/>
  <c r="E111" i="1" s="1"/>
  <c r="E114" i="1"/>
  <c r="E115" i="1" s="1"/>
  <c r="E120" i="1" s="1"/>
  <c r="E123" i="1"/>
  <c r="E124" i="1" s="1"/>
  <c r="E129" i="1" s="1"/>
  <c r="E132" i="1"/>
  <c r="E133" i="1" s="1"/>
  <c r="E138" i="1" s="1"/>
  <c r="E141" i="1"/>
  <c r="E142" i="1" s="1"/>
  <c r="E147" i="1" s="1"/>
  <c r="E4" i="1"/>
  <c r="E5" i="1" s="1"/>
  <c r="E10" i="1" s="1"/>
  <c r="E14" i="1"/>
  <c r="E15" i="1" s="1"/>
  <c r="D19" i="1"/>
  <c r="D20" i="1" s="1"/>
  <c r="D28" i="1" s="1"/>
  <c r="O32" i="1"/>
  <c r="O33" i="1" s="1"/>
  <c r="O41" i="1"/>
  <c r="O42" i="1" s="1"/>
  <c r="N46" i="1"/>
  <c r="N47" i="1" s="1"/>
  <c r="D59" i="1"/>
  <c r="D60" i="1" s="1"/>
  <c r="O64" i="1"/>
  <c r="O65" i="1" s="1"/>
  <c r="E77" i="1"/>
  <c r="E78" i="1" s="1"/>
  <c r="D82" i="1"/>
  <c r="D83" i="1" s="1"/>
  <c r="D91" i="1" s="1"/>
  <c r="F105" i="1"/>
  <c r="F106" i="1" s="1"/>
  <c r="F111" i="1" s="1"/>
  <c r="F114" i="1"/>
  <c r="F115" i="1" s="1"/>
  <c r="F120" i="1" s="1"/>
  <c r="F123" i="1"/>
  <c r="F124" i="1" s="1"/>
  <c r="F129" i="1" s="1"/>
  <c r="F132" i="1"/>
  <c r="F133" i="1" s="1"/>
  <c r="F138" i="1" s="1"/>
  <c r="F141" i="1"/>
  <c r="F142" i="1" s="1"/>
  <c r="F147" i="1" s="1"/>
  <c r="F4" i="1"/>
  <c r="F10" i="1" s="1"/>
  <c r="F14" i="1"/>
  <c r="F15" i="1" s="1"/>
  <c r="E19" i="1"/>
  <c r="E20" i="1" s="1"/>
  <c r="E28" i="1" s="1"/>
  <c r="D32" i="1"/>
  <c r="D33" i="1" s="1"/>
  <c r="D38" i="1" s="1"/>
  <c r="D41" i="1"/>
  <c r="D42" i="1" s="1"/>
  <c r="O46" i="1"/>
  <c r="O47" i="1" s="1"/>
  <c r="E59" i="1"/>
  <c r="E60" i="1" s="1"/>
  <c r="D64" i="1"/>
  <c r="D65" i="1" s="1"/>
  <c r="D73" i="1" s="1"/>
  <c r="F77" i="1"/>
  <c r="F78" i="1" s="1"/>
  <c r="E82" i="1"/>
  <c r="E83" i="1" s="1"/>
  <c r="E91" i="1" s="1"/>
  <c r="G105" i="1"/>
  <c r="G106" i="1" s="1"/>
  <c r="G111" i="1" s="1"/>
  <c r="G114" i="1"/>
  <c r="G115" i="1" s="1"/>
  <c r="G120" i="1" s="1"/>
  <c r="G123" i="1"/>
  <c r="G124" i="1" s="1"/>
  <c r="G129" i="1" s="1"/>
  <c r="G132" i="1"/>
  <c r="G133" i="1" s="1"/>
  <c r="G138" i="1" s="1"/>
  <c r="G141" i="1"/>
  <c r="G142" i="1" s="1"/>
  <c r="G147" i="1" s="1"/>
  <c r="G4" i="1"/>
  <c r="G5" i="1" s="1"/>
  <c r="G10" i="1" s="1"/>
  <c r="G14" i="1"/>
  <c r="G15" i="1" s="1"/>
  <c r="F19" i="1"/>
  <c r="F20" i="1" s="1"/>
  <c r="F28" i="1" s="1"/>
  <c r="E32" i="1"/>
  <c r="E33" i="1" s="1"/>
  <c r="E38" i="1" s="1"/>
  <c r="E41" i="1"/>
  <c r="E42" i="1" s="1"/>
  <c r="D46" i="1"/>
  <c r="D47" i="1" s="1"/>
  <c r="D55" i="1" s="1"/>
  <c r="F59" i="1"/>
  <c r="F60" i="1" s="1"/>
  <c r="E64" i="1"/>
  <c r="E65" i="1" s="1"/>
  <c r="E73" i="1" s="1"/>
  <c r="G77" i="1"/>
  <c r="G78" i="1" s="1"/>
  <c r="G84" i="1" s="1"/>
  <c r="F82" i="1"/>
  <c r="F83" i="1" s="1"/>
  <c r="F91" i="1" s="1"/>
  <c r="H105" i="1"/>
  <c r="H106" i="1" s="1"/>
  <c r="H111" i="1" s="1"/>
  <c r="H114" i="1"/>
  <c r="H115" i="1" s="1"/>
  <c r="H120" i="1" s="1"/>
  <c r="H123" i="1"/>
  <c r="H124" i="1" s="1"/>
  <c r="H129" i="1" s="1"/>
  <c r="H132" i="1"/>
  <c r="H133" i="1" s="1"/>
  <c r="H138" i="1" s="1"/>
  <c r="H141" i="1"/>
  <c r="H142" i="1" s="1"/>
  <c r="H147" i="1" s="1"/>
  <c r="F64" i="1"/>
  <c r="F65" i="1" s="1"/>
  <c r="F73" i="1" s="1"/>
  <c r="H77" i="1"/>
  <c r="H78" i="1" s="1"/>
  <c r="G82" i="1"/>
  <c r="G83" i="1" s="1"/>
  <c r="G91" i="1" s="1"/>
  <c r="I105" i="1"/>
  <c r="I106" i="1" s="1"/>
  <c r="I111" i="1" s="1"/>
  <c r="I114" i="1"/>
  <c r="I115" i="1" s="1"/>
  <c r="I120" i="1" s="1"/>
  <c r="I123" i="1"/>
  <c r="I124" i="1" s="1"/>
  <c r="I129" i="1" s="1"/>
  <c r="I132" i="1"/>
  <c r="I133" i="1" s="1"/>
  <c r="I138" i="1" s="1"/>
  <c r="I141" i="1"/>
  <c r="I142" i="1" s="1"/>
  <c r="I147" i="1" s="1"/>
  <c r="I4" i="1"/>
  <c r="I5" i="1" s="1"/>
  <c r="I10" i="1" s="1"/>
  <c r="I14" i="1"/>
  <c r="I15" i="1" s="1"/>
  <c r="H19" i="1"/>
  <c r="H20" i="1" s="1"/>
  <c r="H28" i="1" s="1"/>
  <c r="G32" i="1"/>
  <c r="G33" i="1" s="1"/>
  <c r="G38" i="1" s="1"/>
  <c r="G41" i="1"/>
  <c r="G42" i="1" s="1"/>
  <c r="G48" i="1" s="1"/>
  <c r="F46" i="1"/>
  <c r="F47" i="1" s="1"/>
  <c r="F55" i="1" s="1"/>
  <c r="H59" i="1"/>
  <c r="H60" i="1" s="1"/>
  <c r="G64" i="1"/>
  <c r="G65" i="1" s="1"/>
  <c r="G73" i="1" s="1"/>
  <c r="I77" i="1"/>
  <c r="I78" i="1" s="1"/>
  <c r="H82" i="1"/>
  <c r="H83" i="1" s="1"/>
  <c r="H91" i="1" s="1"/>
  <c r="J105" i="1"/>
  <c r="J106" i="1" s="1"/>
  <c r="J114" i="1"/>
  <c r="J115" i="1" s="1"/>
  <c r="J123" i="1"/>
  <c r="J124" i="1" s="1"/>
  <c r="J132" i="1"/>
  <c r="J133" i="1" s="1"/>
  <c r="J141" i="1"/>
  <c r="J142" i="1" s="1"/>
  <c r="J4" i="1"/>
  <c r="J5" i="1" s="1"/>
  <c r="J14" i="1"/>
  <c r="J15" i="1" s="1"/>
  <c r="I19" i="1"/>
  <c r="I20" i="1" s="1"/>
  <c r="I28" i="1" s="1"/>
  <c r="H32" i="1"/>
  <c r="H33" i="1" s="1"/>
  <c r="H38" i="1" s="1"/>
  <c r="H41" i="1"/>
  <c r="H42" i="1" s="1"/>
  <c r="G46" i="1"/>
  <c r="G47" i="1" s="1"/>
  <c r="G55" i="1" s="1"/>
  <c r="I59" i="1"/>
  <c r="I60" i="1" s="1"/>
  <c r="H64" i="1"/>
  <c r="H65" i="1" s="1"/>
  <c r="H73" i="1" s="1"/>
  <c r="J77" i="1"/>
  <c r="J78" i="1" s="1"/>
  <c r="I82" i="1"/>
  <c r="I83" i="1" s="1"/>
  <c r="I91" i="1" s="1"/>
  <c r="K105" i="1"/>
  <c r="K106" i="1" s="1"/>
  <c r="K114" i="1"/>
  <c r="K115" i="1" s="1"/>
  <c r="K123" i="1"/>
  <c r="K124" i="1" s="1"/>
  <c r="K132" i="1"/>
  <c r="K133" i="1" s="1"/>
  <c r="K141" i="1"/>
  <c r="K142" i="1" s="1"/>
  <c r="K4" i="1"/>
  <c r="K5" i="1" s="1"/>
  <c r="K14" i="1"/>
  <c r="K15" i="1" s="1"/>
  <c r="J19" i="1"/>
  <c r="J20" i="1" s="1"/>
  <c r="I32" i="1"/>
  <c r="I33" i="1" s="1"/>
  <c r="I38" i="1" s="1"/>
  <c r="I41" i="1"/>
  <c r="I42" i="1" s="1"/>
  <c r="H46" i="1"/>
  <c r="H47" i="1" s="1"/>
  <c r="H55" i="1" s="1"/>
  <c r="J59" i="1"/>
  <c r="J60" i="1" s="1"/>
  <c r="I64" i="1"/>
  <c r="I65" i="1" s="1"/>
  <c r="I73" i="1" s="1"/>
  <c r="K77" i="1"/>
  <c r="K78" i="1" s="1"/>
  <c r="K84" i="1" s="1"/>
  <c r="J82" i="1"/>
  <c r="J83" i="1" s="1"/>
  <c r="L105" i="1"/>
  <c r="L106" i="1" s="1"/>
  <c r="L114" i="1"/>
  <c r="L115" i="1" s="1"/>
  <c r="L123" i="1"/>
  <c r="L124" i="1" s="1"/>
  <c r="L132" i="1"/>
  <c r="L133" i="1" s="1"/>
  <c r="L141" i="1"/>
  <c r="L142" i="1" s="1"/>
  <c r="L4" i="1"/>
  <c r="L5" i="1" s="1"/>
  <c r="L14" i="1"/>
  <c r="L15" i="1" s="1"/>
  <c r="L21" i="1" s="1"/>
  <c r="K19" i="1"/>
  <c r="K20" i="1" s="1"/>
  <c r="J32" i="1"/>
  <c r="J33" i="1" s="1"/>
  <c r="J41" i="1"/>
  <c r="J42" i="1" s="1"/>
  <c r="J48" i="1" s="1"/>
  <c r="I46" i="1"/>
  <c r="I47" i="1" s="1"/>
  <c r="I55" i="1" s="1"/>
  <c r="K59" i="1"/>
  <c r="K60" i="1" s="1"/>
  <c r="K66" i="1" s="1"/>
  <c r="J64" i="1"/>
  <c r="J65" i="1" s="1"/>
  <c r="L77" i="1"/>
  <c r="L78" i="1" s="1"/>
  <c r="L84" i="1" s="1"/>
  <c r="K82" i="1"/>
  <c r="K83" i="1" s="1"/>
  <c r="M105" i="1"/>
  <c r="M106" i="1" s="1"/>
  <c r="M114" i="1"/>
  <c r="M115" i="1" s="1"/>
  <c r="M123" i="1"/>
  <c r="M124" i="1" s="1"/>
  <c r="M132" i="1"/>
  <c r="M133" i="1" s="1"/>
  <c r="M141" i="1"/>
  <c r="M142" i="1" s="1"/>
  <c r="AT159" i="4"/>
  <c r="AT180" i="4"/>
  <c r="AT176" i="4"/>
  <c r="AT179" i="4"/>
  <c r="AT172" i="4"/>
  <c r="AT168" i="4"/>
  <c r="AT183" i="4"/>
  <c r="AT175" i="4"/>
  <c r="AT171" i="4"/>
  <c r="AT167" i="4"/>
  <c r="AT164" i="4"/>
  <c r="AT163" i="4"/>
  <c r="AT160" i="4"/>
  <c r="AT155" i="4"/>
  <c r="AT169" i="4"/>
  <c r="AT157" i="4"/>
  <c r="AT162" i="4"/>
  <c r="AT181" i="4"/>
  <c r="AT178" i="4"/>
  <c r="AT166" i="4"/>
  <c r="AT173" i="4"/>
  <c r="AT161" i="4"/>
  <c r="AT170" i="4"/>
  <c r="AT158" i="4"/>
  <c r="AT182" i="4"/>
  <c r="AT177" i="4"/>
  <c r="AT165" i="4"/>
  <c r="I21" i="1" l="1"/>
  <c r="J21" i="1"/>
  <c r="E87" i="1"/>
  <c r="E92" i="1" s="1"/>
  <c r="E84" i="1"/>
  <c r="G24" i="1"/>
  <c r="G29" i="1" s="1"/>
  <c r="G21" i="1"/>
  <c r="D51" i="1"/>
  <c r="D56" i="1" s="1"/>
  <c r="D48" i="1"/>
  <c r="D69" i="1"/>
  <c r="D74" i="1" s="1"/>
  <c r="D66" i="1"/>
  <c r="O66" i="1"/>
  <c r="E69" i="1"/>
  <c r="E74" i="1" s="1"/>
  <c r="E66" i="1"/>
  <c r="F24" i="1"/>
  <c r="F29" i="1" s="1"/>
  <c r="F21" i="1"/>
  <c r="O48" i="1"/>
  <c r="O21" i="1"/>
  <c r="I48" i="1"/>
  <c r="D24" i="1"/>
  <c r="D29" i="1" s="1"/>
  <c r="D21" i="1"/>
  <c r="D84" i="1"/>
  <c r="D92" i="1"/>
  <c r="J66" i="1"/>
  <c r="J84" i="1"/>
  <c r="K21" i="1"/>
  <c r="H48" i="1"/>
  <c r="F69" i="1"/>
  <c r="F74" i="1" s="1"/>
  <c r="F66" i="1"/>
  <c r="I66" i="1"/>
  <c r="H66" i="1"/>
  <c r="F87" i="1"/>
  <c r="F92" i="1" s="1"/>
  <c r="F84" i="1"/>
  <c r="H21" i="1"/>
  <c r="I84" i="1"/>
  <c r="E24" i="1"/>
  <c r="E29" i="1" s="1"/>
  <c r="E21" i="1"/>
  <c r="H84" i="1"/>
  <c r="E51" i="1"/>
  <c r="E56" i="1" s="1"/>
  <c r="E48" i="1"/>
  <c r="G66" i="1"/>
  <c r="S521" i="4"/>
  <c r="AW156" i="4" s="1"/>
  <c r="S529" i="4"/>
  <c r="AW164" i="4" s="1"/>
  <c r="S539" i="4"/>
  <c r="AW174" i="4" s="1"/>
  <c r="S547" i="4"/>
  <c r="AW182" i="4" s="1"/>
  <c r="S526" i="4"/>
  <c r="AW161" i="4" s="1"/>
  <c r="S532" i="4"/>
  <c r="AW167" i="4" s="1"/>
  <c r="S536" i="4"/>
  <c r="AW171" i="4" s="1"/>
  <c r="S543" i="4"/>
  <c r="AW178" i="4" s="1"/>
  <c r="S540" i="4"/>
  <c r="AW175" i="4" s="1"/>
  <c r="S548" i="4"/>
  <c r="AW183" i="4" s="1"/>
  <c r="S525" i="4"/>
  <c r="AW160" i="4" s="1"/>
  <c r="S522" i="4"/>
  <c r="AW157" i="4" s="1"/>
  <c r="S533" i="4"/>
  <c r="AW168" i="4" s="1"/>
  <c r="S537" i="4"/>
  <c r="AW172" i="4" s="1"/>
  <c r="S544" i="4"/>
  <c r="AW179" i="4" s="1"/>
  <c r="S530" i="4"/>
  <c r="AW165" i="4" s="1"/>
  <c r="S541" i="4"/>
  <c r="AW176" i="4" s="1"/>
  <c r="S534" i="4"/>
  <c r="AW169" i="4" s="1"/>
  <c r="S538" i="4"/>
  <c r="AW173" i="4" s="1"/>
  <c r="S545" i="4"/>
  <c r="AW180" i="4" s="1"/>
  <c r="S523" i="4"/>
  <c r="AW158" i="4" s="1"/>
  <c r="S542" i="4"/>
  <c r="AW177" i="4" s="1"/>
  <c r="S520" i="4"/>
  <c r="AW155" i="4" s="1"/>
  <c r="S519" i="4"/>
  <c r="AW154" i="4" s="1"/>
  <c r="S524" i="4"/>
  <c r="AW159" i="4" s="1"/>
  <c r="S527" i="4"/>
  <c r="AW162" i="4" s="1"/>
  <c r="S546" i="4"/>
  <c r="AW181" i="4" s="1"/>
  <c r="S528" i="4"/>
  <c r="AW163" i="4" s="1"/>
  <c r="S531" i="4"/>
  <c r="AW166" i="4" s="1"/>
  <c r="S535" i="4"/>
  <c r="AW170" i="4" s="1"/>
  <c r="V520" i="4"/>
  <c r="AZ155" i="4" s="1"/>
  <c r="V525" i="4"/>
  <c r="AZ160" i="4" s="1"/>
  <c r="V528" i="4"/>
  <c r="AZ163" i="4" s="1"/>
  <c r="V531" i="4"/>
  <c r="AZ166" i="4" s="1"/>
  <c r="V535" i="4"/>
  <c r="AZ170" i="4" s="1"/>
  <c r="V521" i="4"/>
  <c r="AZ156" i="4" s="1"/>
  <c r="V529" i="4"/>
  <c r="AZ164" i="4" s="1"/>
  <c r="V539" i="4"/>
  <c r="AZ174" i="4" s="1"/>
  <c r="V547" i="4"/>
  <c r="AZ182" i="4" s="1"/>
  <c r="V526" i="4"/>
  <c r="AZ161" i="4" s="1"/>
  <c r="V532" i="4"/>
  <c r="AZ167" i="4" s="1"/>
  <c r="V536" i="4"/>
  <c r="AZ171" i="4" s="1"/>
  <c r="V543" i="4"/>
  <c r="AZ178" i="4" s="1"/>
  <c r="V540" i="4"/>
  <c r="AZ175" i="4" s="1"/>
  <c r="V548" i="4"/>
  <c r="AZ183" i="4" s="1"/>
  <c r="V522" i="4"/>
  <c r="AZ157" i="4" s="1"/>
  <c r="V533" i="4"/>
  <c r="AZ168" i="4" s="1"/>
  <c r="V537" i="4"/>
  <c r="AZ172" i="4" s="1"/>
  <c r="V544" i="4"/>
  <c r="AZ179" i="4" s="1"/>
  <c r="V530" i="4"/>
  <c r="AZ165" i="4" s="1"/>
  <c r="V541" i="4"/>
  <c r="AZ176" i="4" s="1"/>
  <c r="V534" i="4"/>
  <c r="AZ169" i="4" s="1"/>
  <c r="V538" i="4"/>
  <c r="AZ173" i="4" s="1"/>
  <c r="V545" i="4"/>
  <c r="AZ180" i="4" s="1"/>
  <c r="V523" i="4"/>
  <c r="AZ158" i="4" s="1"/>
  <c r="V542" i="4"/>
  <c r="AZ177" i="4" s="1"/>
  <c r="V524" i="4"/>
  <c r="AZ159" i="4" s="1"/>
  <c r="V546" i="4"/>
  <c r="AZ181" i="4" s="1"/>
  <c r="V527" i="4"/>
  <c r="AZ162" i="4" s="1"/>
  <c r="V519" i="4"/>
  <c r="AZ154" i="4" s="1"/>
  <c r="U520" i="4"/>
  <c r="AY155" i="4" s="1"/>
  <c r="U525" i="4"/>
  <c r="AY160" i="4" s="1"/>
  <c r="U528" i="4"/>
  <c r="AY163" i="4" s="1"/>
  <c r="U531" i="4"/>
  <c r="AY166" i="4" s="1"/>
  <c r="U535" i="4"/>
  <c r="AY170" i="4" s="1"/>
  <c r="U521" i="4"/>
  <c r="AY156" i="4" s="1"/>
  <c r="U529" i="4"/>
  <c r="AY164" i="4" s="1"/>
  <c r="U539" i="4"/>
  <c r="AY174" i="4" s="1"/>
  <c r="U547" i="4"/>
  <c r="AY182" i="4" s="1"/>
  <c r="U546" i="4"/>
  <c r="AY181" i="4" s="1"/>
  <c r="U526" i="4"/>
  <c r="AY161" i="4" s="1"/>
  <c r="U532" i="4"/>
  <c r="AY167" i="4" s="1"/>
  <c r="U536" i="4"/>
  <c r="AY171" i="4" s="1"/>
  <c r="U543" i="4"/>
  <c r="AY178" i="4" s="1"/>
  <c r="U540" i="4"/>
  <c r="AY175" i="4" s="1"/>
  <c r="U548" i="4"/>
  <c r="AY183" i="4" s="1"/>
  <c r="U524" i="4"/>
  <c r="AY159" i="4" s="1"/>
  <c r="U522" i="4"/>
  <c r="AY157" i="4" s="1"/>
  <c r="U533" i="4"/>
  <c r="AY168" i="4" s="1"/>
  <c r="U537" i="4"/>
  <c r="AY172" i="4" s="1"/>
  <c r="U544" i="4"/>
  <c r="AY179" i="4" s="1"/>
  <c r="U530" i="4"/>
  <c r="AY165" i="4" s="1"/>
  <c r="U541" i="4"/>
  <c r="AY176" i="4" s="1"/>
  <c r="U534" i="4"/>
  <c r="AY169" i="4" s="1"/>
  <c r="U538" i="4"/>
  <c r="AY173" i="4" s="1"/>
  <c r="U545" i="4"/>
  <c r="AY180" i="4" s="1"/>
  <c r="U527" i="4"/>
  <c r="AY162" i="4" s="1"/>
  <c r="U523" i="4"/>
  <c r="AY158" i="4" s="1"/>
  <c r="U542" i="4"/>
  <c r="AY177" i="4" s="1"/>
  <c r="U519" i="4"/>
  <c r="AY154" i="4" s="1"/>
  <c r="R526" i="4"/>
  <c r="AV161" i="4" s="1"/>
  <c r="R532" i="4"/>
  <c r="AV167" i="4" s="1"/>
  <c r="R536" i="4"/>
  <c r="AV171" i="4" s="1"/>
  <c r="R543" i="4"/>
  <c r="AV178" i="4" s="1"/>
  <c r="R548" i="4"/>
  <c r="AV183" i="4" s="1"/>
  <c r="R540" i="4"/>
  <c r="AV175" i="4" s="1"/>
  <c r="R522" i="4"/>
  <c r="AV157" i="4" s="1"/>
  <c r="R533" i="4"/>
  <c r="AV168" i="4" s="1"/>
  <c r="R537" i="4"/>
  <c r="AV172" i="4" s="1"/>
  <c r="R544" i="4"/>
  <c r="AV179" i="4" s="1"/>
  <c r="R530" i="4"/>
  <c r="AV165" i="4" s="1"/>
  <c r="R541" i="4"/>
  <c r="AV176" i="4" s="1"/>
  <c r="R534" i="4"/>
  <c r="AV169" i="4" s="1"/>
  <c r="R538" i="4"/>
  <c r="AV173" i="4" s="1"/>
  <c r="R545" i="4"/>
  <c r="AV180" i="4" s="1"/>
  <c r="R523" i="4"/>
  <c r="AV158" i="4" s="1"/>
  <c r="R542" i="4"/>
  <c r="AV177" i="4" s="1"/>
  <c r="R519" i="4"/>
  <c r="AV154" i="4" s="1"/>
  <c r="R524" i="4"/>
  <c r="AV159" i="4" s="1"/>
  <c r="R527" i="4"/>
  <c r="AV162" i="4" s="1"/>
  <c r="R546" i="4"/>
  <c r="AV181" i="4" s="1"/>
  <c r="R531" i="4"/>
  <c r="AV166" i="4" s="1"/>
  <c r="R535" i="4"/>
  <c r="AV170" i="4" s="1"/>
  <c r="R520" i="4"/>
  <c r="AV155" i="4" s="1"/>
  <c r="R525" i="4"/>
  <c r="AV160" i="4" s="1"/>
  <c r="R528" i="4"/>
  <c r="AV163" i="4" s="1"/>
  <c r="R529" i="4"/>
  <c r="AV164" i="4" s="1"/>
  <c r="R547" i="4"/>
  <c r="AV182" i="4" s="1"/>
  <c r="R521" i="4"/>
  <c r="AV156" i="4" s="1"/>
  <c r="R539" i="4"/>
  <c r="AV174" i="4" s="1"/>
  <c r="T531" i="4"/>
  <c r="AX166" i="4" s="1"/>
  <c r="T535" i="4"/>
  <c r="AX170" i="4" s="1"/>
  <c r="T521" i="4"/>
  <c r="AX156" i="4" s="1"/>
  <c r="T529" i="4"/>
  <c r="AX164" i="4" s="1"/>
  <c r="T539" i="4"/>
  <c r="AX174" i="4" s="1"/>
  <c r="T547" i="4"/>
  <c r="AX182" i="4" s="1"/>
  <c r="T526" i="4"/>
  <c r="AX161" i="4" s="1"/>
  <c r="T532" i="4"/>
  <c r="AX167" i="4" s="1"/>
  <c r="T536" i="4"/>
  <c r="AX171" i="4" s="1"/>
  <c r="T543" i="4"/>
  <c r="AX178" i="4" s="1"/>
  <c r="T540" i="4"/>
  <c r="AX175" i="4" s="1"/>
  <c r="T548" i="4"/>
  <c r="AX183" i="4" s="1"/>
  <c r="T522" i="4"/>
  <c r="AX157" i="4" s="1"/>
  <c r="T533" i="4"/>
  <c r="AX168" i="4" s="1"/>
  <c r="T537" i="4"/>
  <c r="AX172" i="4" s="1"/>
  <c r="T544" i="4"/>
  <c r="AX179" i="4" s="1"/>
  <c r="T530" i="4"/>
  <c r="AX165" i="4" s="1"/>
  <c r="T541" i="4"/>
  <c r="AX176" i="4" s="1"/>
  <c r="T534" i="4"/>
  <c r="AX169" i="4" s="1"/>
  <c r="T538" i="4"/>
  <c r="AX173" i="4" s="1"/>
  <c r="T545" i="4"/>
  <c r="AX180" i="4" s="1"/>
  <c r="T523" i="4"/>
  <c r="AX158" i="4" s="1"/>
  <c r="T542" i="4"/>
  <c r="AX177" i="4" s="1"/>
  <c r="T519" i="4"/>
  <c r="AX154" i="4" s="1"/>
  <c r="T524" i="4"/>
  <c r="AX159" i="4" s="1"/>
  <c r="T527" i="4"/>
  <c r="AX162" i="4" s="1"/>
  <c r="T546" i="4"/>
  <c r="AX181" i="4" s="1"/>
  <c r="T525" i="4"/>
  <c r="AX160" i="4" s="1"/>
  <c r="T528" i="4"/>
  <c r="AX163" i="4" s="1"/>
  <c r="T520" i="4"/>
  <c r="AX155" i="4" s="1"/>
  <c r="Q540" i="4"/>
  <c r="AU175" i="4" s="1"/>
  <c r="Q548" i="4"/>
  <c r="AU183" i="4" s="1"/>
  <c r="Q539" i="4"/>
  <c r="AU174" i="4" s="1"/>
  <c r="Q522" i="4"/>
  <c r="AU157" i="4" s="1"/>
  <c r="Q533" i="4"/>
  <c r="AU168" i="4" s="1"/>
  <c r="Q537" i="4"/>
  <c r="AU172" i="4" s="1"/>
  <c r="Q544" i="4"/>
  <c r="AU179" i="4" s="1"/>
  <c r="Q530" i="4"/>
  <c r="AU165" i="4" s="1"/>
  <c r="Q541" i="4"/>
  <c r="AU176" i="4" s="1"/>
  <c r="Q534" i="4"/>
  <c r="AU169" i="4" s="1"/>
  <c r="Q538" i="4"/>
  <c r="AU173" i="4" s="1"/>
  <c r="Q545" i="4"/>
  <c r="AU180" i="4" s="1"/>
  <c r="Q529" i="4"/>
  <c r="AU164" i="4" s="1"/>
  <c r="Q523" i="4"/>
  <c r="AU158" i="4" s="1"/>
  <c r="Q542" i="4"/>
  <c r="AU177" i="4" s="1"/>
  <c r="Q547" i="4"/>
  <c r="AU182" i="4" s="1"/>
  <c r="Q521" i="4"/>
  <c r="AU156" i="4" s="1"/>
  <c r="Q519" i="4"/>
  <c r="AU154" i="4" s="1"/>
  <c r="Q524" i="4"/>
  <c r="AU159" i="4" s="1"/>
  <c r="Q527" i="4"/>
  <c r="AU162" i="4" s="1"/>
  <c r="Q546" i="4"/>
  <c r="AU181" i="4" s="1"/>
  <c r="Q520" i="4"/>
  <c r="AU155" i="4" s="1"/>
  <c r="Q525" i="4"/>
  <c r="AU160" i="4" s="1"/>
  <c r="Q528" i="4"/>
  <c r="AU163" i="4" s="1"/>
  <c r="Q531" i="4"/>
  <c r="AU166" i="4" s="1"/>
  <c r="Q535" i="4"/>
  <c r="AU170" i="4" s="1"/>
  <c r="Q532" i="4"/>
  <c r="AU167" i="4" s="1"/>
  <c r="Q536" i="4"/>
  <c r="AU171" i="4" s="1"/>
  <c r="Q543" i="4"/>
  <c r="AU178" i="4" s="1"/>
  <c r="Q526" i="4"/>
  <c r="AU161" i="4" s="1"/>
  <c r="V368" i="4" l="1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367" i="4"/>
  <c r="V3" i="4" l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367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2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367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2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367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2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367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2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367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2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367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2" i="4"/>
  <c r="B368" i="4"/>
  <c r="C368" i="4"/>
  <c r="AU3" i="4" s="1"/>
  <c r="D368" i="4"/>
  <c r="AV3" i="4" s="1"/>
  <c r="E368" i="4"/>
  <c r="AW3" i="4" s="1"/>
  <c r="F368" i="4"/>
  <c r="AX3" i="4" s="1"/>
  <c r="G368" i="4"/>
  <c r="AY3" i="4" s="1"/>
  <c r="H368" i="4"/>
  <c r="AZ3" i="4" s="1"/>
  <c r="B369" i="4"/>
  <c r="AT4" i="4" s="1"/>
  <c r="C369" i="4"/>
  <c r="D369" i="4"/>
  <c r="AV4" i="4" s="1"/>
  <c r="E369" i="4"/>
  <c r="AW4" i="4" s="1"/>
  <c r="F369" i="4"/>
  <c r="AX4" i="4" s="1"/>
  <c r="G369" i="4"/>
  <c r="AY4" i="4" s="1"/>
  <c r="H369" i="4"/>
  <c r="AZ4" i="4" s="1"/>
  <c r="B370" i="4"/>
  <c r="C370" i="4"/>
  <c r="AU5" i="4" s="1"/>
  <c r="D370" i="4"/>
  <c r="E370" i="4"/>
  <c r="AW5" i="4" s="1"/>
  <c r="F370" i="4"/>
  <c r="AX5" i="4" s="1"/>
  <c r="G370" i="4"/>
  <c r="AY5" i="4" s="1"/>
  <c r="H370" i="4"/>
  <c r="AZ5" i="4" s="1"/>
  <c r="B371" i="4"/>
  <c r="C371" i="4"/>
  <c r="AU6" i="4" s="1"/>
  <c r="D371" i="4"/>
  <c r="E371" i="4"/>
  <c r="F371" i="4"/>
  <c r="AX6" i="4" s="1"/>
  <c r="G371" i="4"/>
  <c r="AY6" i="4" s="1"/>
  <c r="H371" i="4"/>
  <c r="AZ6" i="4" s="1"/>
  <c r="B372" i="4"/>
  <c r="C372" i="4"/>
  <c r="AU7" i="4" s="1"/>
  <c r="D372" i="4"/>
  <c r="AV7" i="4" s="1"/>
  <c r="E372" i="4"/>
  <c r="F372" i="4"/>
  <c r="AX7" i="4" s="1"/>
  <c r="G372" i="4"/>
  <c r="AY7" i="4" s="1"/>
  <c r="H372" i="4"/>
  <c r="AZ7" i="4" s="1"/>
  <c r="B373" i="4"/>
  <c r="AT8" i="4" s="1"/>
  <c r="C373" i="4"/>
  <c r="AU8" i="4" s="1"/>
  <c r="D373" i="4"/>
  <c r="AV8" i="4" s="1"/>
  <c r="E373" i="4"/>
  <c r="AW8" i="4" s="1"/>
  <c r="F373" i="4"/>
  <c r="G373" i="4"/>
  <c r="H373" i="4"/>
  <c r="AZ8" i="4" s="1"/>
  <c r="B374" i="4"/>
  <c r="AT9" i="4" s="1"/>
  <c r="C374" i="4"/>
  <c r="D374" i="4"/>
  <c r="AV9" i="4" s="1"/>
  <c r="E374" i="4"/>
  <c r="AW9" i="4" s="1"/>
  <c r="F374" i="4"/>
  <c r="AX9" i="4" s="1"/>
  <c r="G374" i="4"/>
  <c r="H374" i="4"/>
  <c r="AZ9" i="4" s="1"/>
  <c r="B375" i="4"/>
  <c r="AT10" i="4" s="1"/>
  <c r="C375" i="4"/>
  <c r="AU10" i="4" s="1"/>
  <c r="D375" i="4"/>
  <c r="AV10" i="4" s="1"/>
  <c r="E375" i="4"/>
  <c r="AW10" i="4" s="1"/>
  <c r="F375" i="4"/>
  <c r="AX10" i="4" s="1"/>
  <c r="G375" i="4"/>
  <c r="AY10" i="4" s="1"/>
  <c r="H375" i="4"/>
  <c r="AZ10" i="4" s="1"/>
  <c r="B376" i="4"/>
  <c r="AT11" i="4" s="1"/>
  <c r="C376" i="4"/>
  <c r="D376" i="4"/>
  <c r="AV11" i="4" s="1"/>
  <c r="E376" i="4"/>
  <c r="AW11" i="4" s="1"/>
  <c r="F376" i="4"/>
  <c r="AX11" i="4" s="1"/>
  <c r="G376" i="4"/>
  <c r="AY11" i="4" s="1"/>
  <c r="H376" i="4"/>
  <c r="AZ11" i="4" s="1"/>
  <c r="B377" i="4"/>
  <c r="AT12" i="4" s="1"/>
  <c r="C377" i="4"/>
  <c r="D377" i="4"/>
  <c r="AV12" i="4" s="1"/>
  <c r="E377" i="4"/>
  <c r="AW12" i="4" s="1"/>
  <c r="F377" i="4"/>
  <c r="AX12" i="4" s="1"/>
  <c r="G377" i="4"/>
  <c r="AY12" i="4" s="1"/>
  <c r="H377" i="4"/>
  <c r="AZ12" i="4" s="1"/>
  <c r="B378" i="4"/>
  <c r="AT13" i="4" s="1"/>
  <c r="C378" i="4"/>
  <c r="AU13" i="4" s="1"/>
  <c r="D378" i="4"/>
  <c r="AV13" i="4" s="1"/>
  <c r="E378" i="4"/>
  <c r="AW13" i="4" s="1"/>
  <c r="F378" i="4"/>
  <c r="AX13" i="4" s="1"/>
  <c r="G378" i="4"/>
  <c r="AY13" i="4" s="1"/>
  <c r="H378" i="4"/>
  <c r="AZ13" i="4" s="1"/>
  <c r="B379" i="4"/>
  <c r="AT14" i="4" s="1"/>
  <c r="C379" i="4"/>
  <c r="AU14" i="4" s="1"/>
  <c r="D379" i="4"/>
  <c r="AV14" i="4" s="1"/>
  <c r="E379" i="4"/>
  <c r="AW14" i="4" s="1"/>
  <c r="F379" i="4"/>
  <c r="AX14" i="4" s="1"/>
  <c r="G379" i="4"/>
  <c r="AY14" i="4" s="1"/>
  <c r="H379" i="4"/>
  <c r="AZ14" i="4" s="1"/>
  <c r="B380" i="4"/>
  <c r="C380" i="4"/>
  <c r="AU15" i="4" s="1"/>
  <c r="D380" i="4"/>
  <c r="AV15" i="4" s="1"/>
  <c r="E380" i="4"/>
  <c r="AW15" i="4" s="1"/>
  <c r="F380" i="4"/>
  <c r="AX15" i="4" s="1"/>
  <c r="G380" i="4"/>
  <c r="AY15" i="4" s="1"/>
  <c r="H380" i="4"/>
  <c r="AZ15" i="4" s="1"/>
  <c r="B381" i="4"/>
  <c r="AT16" i="4" s="1"/>
  <c r="C381" i="4"/>
  <c r="D381" i="4"/>
  <c r="AV16" i="4" s="1"/>
  <c r="E381" i="4"/>
  <c r="AW16" i="4" s="1"/>
  <c r="F381" i="4"/>
  <c r="AX16" i="4" s="1"/>
  <c r="G381" i="4"/>
  <c r="AY16" i="4" s="1"/>
  <c r="H381" i="4"/>
  <c r="AZ16" i="4" s="1"/>
  <c r="B382" i="4"/>
  <c r="C382" i="4"/>
  <c r="AU17" i="4" s="1"/>
  <c r="D382" i="4"/>
  <c r="E382" i="4"/>
  <c r="AW17" i="4" s="1"/>
  <c r="F382" i="4"/>
  <c r="AX17" i="4" s="1"/>
  <c r="G382" i="4"/>
  <c r="AY17" i="4" s="1"/>
  <c r="H382" i="4"/>
  <c r="AZ17" i="4" s="1"/>
  <c r="B383" i="4"/>
  <c r="C383" i="4"/>
  <c r="AU18" i="4" s="1"/>
  <c r="D383" i="4"/>
  <c r="E383" i="4"/>
  <c r="F383" i="4"/>
  <c r="AX18" i="4" s="1"/>
  <c r="G383" i="4"/>
  <c r="AY18" i="4" s="1"/>
  <c r="H383" i="4"/>
  <c r="AZ18" i="4" s="1"/>
  <c r="B384" i="4"/>
  <c r="C384" i="4"/>
  <c r="AU19" i="4" s="1"/>
  <c r="D384" i="4"/>
  <c r="AV19" i="4" s="1"/>
  <c r="E384" i="4"/>
  <c r="F384" i="4"/>
  <c r="AX19" i="4" s="1"/>
  <c r="G384" i="4"/>
  <c r="AY19" i="4" s="1"/>
  <c r="H384" i="4"/>
  <c r="AZ19" i="4" s="1"/>
  <c r="B385" i="4"/>
  <c r="AT20" i="4" s="1"/>
  <c r="C385" i="4"/>
  <c r="AU20" i="4" s="1"/>
  <c r="D385" i="4"/>
  <c r="AV20" i="4" s="1"/>
  <c r="E385" i="4"/>
  <c r="AW20" i="4" s="1"/>
  <c r="F385" i="4"/>
  <c r="G385" i="4"/>
  <c r="H385" i="4"/>
  <c r="AZ20" i="4" s="1"/>
  <c r="B386" i="4"/>
  <c r="AT21" i="4" s="1"/>
  <c r="C386" i="4"/>
  <c r="AU21" i="4" s="1"/>
  <c r="D386" i="4"/>
  <c r="AV21" i="4" s="1"/>
  <c r="E386" i="4"/>
  <c r="AW21" i="4" s="1"/>
  <c r="F386" i="4"/>
  <c r="AX21" i="4" s="1"/>
  <c r="G386" i="4"/>
  <c r="H386" i="4"/>
  <c r="AZ21" i="4" s="1"/>
  <c r="B387" i="4"/>
  <c r="AT22" i="4" s="1"/>
  <c r="C387" i="4"/>
  <c r="AU22" i="4" s="1"/>
  <c r="D387" i="4"/>
  <c r="AV22" i="4" s="1"/>
  <c r="E387" i="4"/>
  <c r="AW22" i="4" s="1"/>
  <c r="F387" i="4"/>
  <c r="AX22" i="4" s="1"/>
  <c r="G387" i="4"/>
  <c r="AY22" i="4" s="1"/>
  <c r="H387" i="4"/>
  <c r="AZ22" i="4" s="1"/>
  <c r="B388" i="4"/>
  <c r="AT23" i="4" s="1"/>
  <c r="C388" i="4"/>
  <c r="D388" i="4"/>
  <c r="AV23" i="4" s="1"/>
  <c r="E388" i="4"/>
  <c r="AW23" i="4" s="1"/>
  <c r="F388" i="4"/>
  <c r="AX23" i="4" s="1"/>
  <c r="G388" i="4"/>
  <c r="AY23" i="4" s="1"/>
  <c r="H388" i="4"/>
  <c r="AZ23" i="4" s="1"/>
  <c r="B389" i="4"/>
  <c r="AT24" i="4" s="1"/>
  <c r="C389" i="4"/>
  <c r="D389" i="4"/>
  <c r="AV24" i="4" s="1"/>
  <c r="E389" i="4"/>
  <c r="AW24" i="4" s="1"/>
  <c r="F389" i="4"/>
  <c r="AX24" i="4" s="1"/>
  <c r="G389" i="4"/>
  <c r="AY24" i="4" s="1"/>
  <c r="H389" i="4"/>
  <c r="AZ24" i="4" s="1"/>
  <c r="B390" i="4"/>
  <c r="AT25" i="4" s="1"/>
  <c r="C390" i="4"/>
  <c r="AU25" i="4" s="1"/>
  <c r="D390" i="4"/>
  <c r="AV25" i="4" s="1"/>
  <c r="E390" i="4"/>
  <c r="AW25" i="4" s="1"/>
  <c r="F390" i="4"/>
  <c r="AX25" i="4" s="1"/>
  <c r="G390" i="4"/>
  <c r="AY25" i="4" s="1"/>
  <c r="H390" i="4"/>
  <c r="AZ25" i="4" s="1"/>
  <c r="B391" i="4"/>
  <c r="AT26" i="4" s="1"/>
  <c r="C391" i="4"/>
  <c r="AU26" i="4" s="1"/>
  <c r="D391" i="4"/>
  <c r="AV26" i="4" s="1"/>
  <c r="E391" i="4"/>
  <c r="AW26" i="4" s="1"/>
  <c r="F391" i="4"/>
  <c r="AX26" i="4" s="1"/>
  <c r="G391" i="4"/>
  <c r="AY26" i="4" s="1"/>
  <c r="H391" i="4"/>
  <c r="AZ26" i="4" s="1"/>
  <c r="B392" i="4"/>
  <c r="C392" i="4"/>
  <c r="AU27" i="4" s="1"/>
  <c r="D392" i="4"/>
  <c r="AV27" i="4" s="1"/>
  <c r="E392" i="4"/>
  <c r="AW27" i="4" s="1"/>
  <c r="F392" i="4"/>
  <c r="AX27" i="4" s="1"/>
  <c r="G392" i="4"/>
  <c r="AY27" i="4" s="1"/>
  <c r="H392" i="4"/>
  <c r="AZ27" i="4" s="1"/>
  <c r="B393" i="4"/>
  <c r="AT28" i="4" s="1"/>
  <c r="C393" i="4"/>
  <c r="D393" i="4"/>
  <c r="AV28" i="4" s="1"/>
  <c r="E393" i="4"/>
  <c r="AW28" i="4" s="1"/>
  <c r="F393" i="4"/>
  <c r="AX28" i="4" s="1"/>
  <c r="G393" i="4"/>
  <c r="AY28" i="4" s="1"/>
  <c r="H393" i="4"/>
  <c r="AZ28" i="4" s="1"/>
  <c r="B394" i="4"/>
  <c r="C394" i="4"/>
  <c r="AU29" i="4" s="1"/>
  <c r="D394" i="4"/>
  <c r="E394" i="4"/>
  <c r="AW29" i="4" s="1"/>
  <c r="F394" i="4"/>
  <c r="AX29" i="4" s="1"/>
  <c r="G394" i="4"/>
  <c r="AY29" i="4" s="1"/>
  <c r="H394" i="4"/>
  <c r="AZ29" i="4" s="1"/>
  <c r="B395" i="4"/>
  <c r="C395" i="4"/>
  <c r="AU30" i="4" s="1"/>
  <c r="D395" i="4"/>
  <c r="E395" i="4"/>
  <c r="F395" i="4"/>
  <c r="AX30" i="4" s="1"/>
  <c r="G395" i="4"/>
  <c r="AY30" i="4" s="1"/>
  <c r="H395" i="4"/>
  <c r="AZ30" i="4" s="1"/>
  <c r="B396" i="4"/>
  <c r="C396" i="4"/>
  <c r="AU31" i="4" s="1"/>
  <c r="D396" i="4"/>
  <c r="AV31" i="4" s="1"/>
  <c r="E396" i="4"/>
  <c r="F396" i="4"/>
  <c r="AX31" i="4" s="1"/>
  <c r="G396" i="4"/>
  <c r="AY31" i="4" s="1"/>
  <c r="H396" i="4"/>
  <c r="AZ31" i="4" s="1"/>
  <c r="B397" i="4"/>
  <c r="AT32" i="4" s="1"/>
  <c r="C397" i="4"/>
  <c r="AU32" i="4" s="1"/>
  <c r="D397" i="4"/>
  <c r="AV32" i="4" s="1"/>
  <c r="E397" i="4"/>
  <c r="AW32" i="4" s="1"/>
  <c r="F397" i="4"/>
  <c r="G397" i="4"/>
  <c r="H397" i="4"/>
  <c r="AZ32" i="4" s="1"/>
  <c r="B398" i="4"/>
  <c r="AT33" i="4" s="1"/>
  <c r="C398" i="4"/>
  <c r="AU33" i="4" s="1"/>
  <c r="D398" i="4"/>
  <c r="AV33" i="4" s="1"/>
  <c r="E398" i="4"/>
  <c r="AW33" i="4" s="1"/>
  <c r="F398" i="4"/>
  <c r="AX33" i="4" s="1"/>
  <c r="G398" i="4"/>
  <c r="H398" i="4"/>
  <c r="AZ33" i="4" s="1"/>
  <c r="B399" i="4"/>
  <c r="AT34" i="4" s="1"/>
  <c r="C399" i="4"/>
  <c r="AU34" i="4" s="1"/>
  <c r="D399" i="4"/>
  <c r="AV34" i="4" s="1"/>
  <c r="E399" i="4"/>
  <c r="AW34" i="4" s="1"/>
  <c r="F399" i="4"/>
  <c r="AX34" i="4" s="1"/>
  <c r="G399" i="4"/>
  <c r="AY34" i="4" s="1"/>
  <c r="H399" i="4"/>
  <c r="AZ34" i="4" s="1"/>
  <c r="B400" i="4"/>
  <c r="AT35" i="4" s="1"/>
  <c r="C400" i="4"/>
  <c r="D400" i="4"/>
  <c r="AV35" i="4" s="1"/>
  <c r="E400" i="4"/>
  <c r="AW35" i="4" s="1"/>
  <c r="F400" i="4"/>
  <c r="AX35" i="4" s="1"/>
  <c r="G400" i="4"/>
  <c r="AY35" i="4" s="1"/>
  <c r="H400" i="4"/>
  <c r="AZ35" i="4" s="1"/>
  <c r="B401" i="4"/>
  <c r="AT36" i="4" s="1"/>
  <c r="C401" i="4"/>
  <c r="D401" i="4"/>
  <c r="AV36" i="4" s="1"/>
  <c r="E401" i="4"/>
  <c r="AW36" i="4" s="1"/>
  <c r="F401" i="4"/>
  <c r="AX36" i="4" s="1"/>
  <c r="G401" i="4"/>
  <c r="AY36" i="4" s="1"/>
  <c r="H401" i="4"/>
  <c r="AZ36" i="4" s="1"/>
  <c r="B402" i="4"/>
  <c r="AT37" i="4" s="1"/>
  <c r="C402" i="4"/>
  <c r="AU37" i="4" s="1"/>
  <c r="D402" i="4"/>
  <c r="AV37" i="4" s="1"/>
  <c r="E402" i="4"/>
  <c r="AW37" i="4" s="1"/>
  <c r="F402" i="4"/>
  <c r="AX37" i="4" s="1"/>
  <c r="G402" i="4"/>
  <c r="AY37" i="4" s="1"/>
  <c r="H402" i="4"/>
  <c r="AZ37" i="4" s="1"/>
  <c r="B403" i="4"/>
  <c r="AT38" i="4" s="1"/>
  <c r="C403" i="4"/>
  <c r="AU38" i="4" s="1"/>
  <c r="D403" i="4"/>
  <c r="AV38" i="4" s="1"/>
  <c r="E403" i="4"/>
  <c r="AW38" i="4" s="1"/>
  <c r="F403" i="4"/>
  <c r="AX38" i="4" s="1"/>
  <c r="G403" i="4"/>
  <c r="AY38" i="4" s="1"/>
  <c r="H403" i="4"/>
  <c r="AZ38" i="4" s="1"/>
  <c r="B404" i="4"/>
  <c r="C404" i="4"/>
  <c r="AU39" i="4" s="1"/>
  <c r="D404" i="4"/>
  <c r="AV39" i="4" s="1"/>
  <c r="E404" i="4"/>
  <c r="AW39" i="4" s="1"/>
  <c r="F404" i="4"/>
  <c r="AX39" i="4" s="1"/>
  <c r="G404" i="4"/>
  <c r="AY39" i="4" s="1"/>
  <c r="H404" i="4"/>
  <c r="AZ39" i="4" s="1"/>
  <c r="B405" i="4"/>
  <c r="AT40" i="4" s="1"/>
  <c r="C405" i="4"/>
  <c r="D405" i="4"/>
  <c r="AV40" i="4" s="1"/>
  <c r="E405" i="4"/>
  <c r="AW40" i="4" s="1"/>
  <c r="F405" i="4"/>
  <c r="AX40" i="4" s="1"/>
  <c r="G405" i="4"/>
  <c r="AY40" i="4" s="1"/>
  <c r="H405" i="4"/>
  <c r="AZ40" i="4" s="1"/>
  <c r="B406" i="4"/>
  <c r="C406" i="4"/>
  <c r="AU41" i="4" s="1"/>
  <c r="D406" i="4"/>
  <c r="E406" i="4"/>
  <c r="AW41" i="4" s="1"/>
  <c r="F406" i="4"/>
  <c r="AX41" i="4" s="1"/>
  <c r="G406" i="4"/>
  <c r="AY41" i="4" s="1"/>
  <c r="H406" i="4"/>
  <c r="AZ41" i="4" s="1"/>
  <c r="B407" i="4"/>
  <c r="C407" i="4"/>
  <c r="AU42" i="4" s="1"/>
  <c r="D407" i="4"/>
  <c r="E407" i="4"/>
  <c r="F407" i="4"/>
  <c r="AX42" i="4" s="1"/>
  <c r="G407" i="4"/>
  <c r="AY42" i="4" s="1"/>
  <c r="H407" i="4"/>
  <c r="AZ42" i="4" s="1"/>
  <c r="B408" i="4"/>
  <c r="C408" i="4"/>
  <c r="AU43" i="4" s="1"/>
  <c r="D408" i="4"/>
  <c r="AV43" i="4" s="1"/>
  <c r="E408" i="4"/>
  <c r="F408" i="4"/>
  <c r="AX43" i="4" s="1"/>
  <c r="G408" i="4"/>
  <c r="AY43" i="4" s="1"/>
  <c r="H408" i="4"/>
  <c r="AZ43" i="4" s="1"/>
  <c r="B409" i="4"/>
  <c r="AT44" i="4" s="1"/>
  <c r="C409" i="4"/>
  <c r="AU44" i="4" s="1"/>
  <c r="D409" i="4"/>
  <c r="AV44" i="4" s="1"/>
  <c r="E409" i="4"/>
  <c r="AW44" i="4" s="1"/>
  <c r="F409" i="4"/>
  <c r="G409" i="4"/>
  <c r="H409" i="4"/>
  <c r="AZ44" i="4" s="1"/>
  <c r="B410" i="4"/>
  <c r="AT45" i="4" s="1"/>
  <c r="C410" i="4"/>
  <c r="AU45" i="4" s="1"/>
  <c r="D410" i="4"/>
  <c r="AV45" i="4" s="1"/>
  <c r="E410" i="4"/>
  <c r="AW45" i="4" s="1"/>
  <c r="F410" i="4"/>
  <c r="AX45" i="4" s="1"/>
  <c r="G410" i="4"/>
  <c r="H410" i="4"/>
  <c r="AZ45" i="4" s="1"/>
  <c r="B411" i="4"/>
  <c r="AT46" i="4" s="1"/>
  <c r="C411" i="4"/>
  <c r="AU46" i="4" s="1"/>
  <c r="D411" i="4"/>
  <c r="AV46" i="4" s="1"/>
  <c r="E411" i="4"/>
  <c r="AW46" i="4" s="1"/>
  <c r="F411" i="4"/>
  <c r="AX46" i="4" s="1"/>
  <c r="G411" i="4"/>
  <c r="AY46" i="4" s="1"/>
  <c r="H411" i="4"/>
  <c r="AZ46" i="4" s="1"/>
  <c r="B412" i="4"/>
  <c r="AT47" i="4" s="1"/>
  <c r="C412" i="4"/>
  <c r="D412" i="4"/>
  <c r="AV47" i="4" s="1"/>
  <c r="E412" i="4"/>
  <c r="AW47" i="4" s="1"/>
  <c r="F412" i="4"/>
  <c r="AX47" i="4" s="1"/>
  <c r="G412" i="4"/>
  <c r="AY47" i="4" s="1"/>
  <c r="H412" i="4"/>
  <c r="AZ47" i="4" s="1"/>
  <c r="B413" i="4"/>
  <c r="AT48" i="4" s="1"/>
  <c r="C413" i="4"/>
  <c r="D413" i="4"/>
  <c r="AV48" i="4" s="1"/>
  <c r="E413" i="4"/>
  <c r="AW48" i="4" s="1"/>
  <c r="F413" i="4"/>
  <c r="AX48" i="4" s="1"/>
  <c r="G413" i="4"/>
  <c r="AY48" i="4" s="1"/>
  <c r="H413" i="4"/>
  <c r="AZ48" i="4" s="1"/>
  <c r="B414" i="4"/>
  <c r="AT49" i="4" s="1"/>
  <c r="C414" i="4"/>
  <c r="AU49" i="4" s="1"/>
  <c r="D414" i="4"/>
  <c r="AV49" i="4" s="1"/>
  <c r="E414" i="4"/>
  <c r="AW49" i="4" s="1"/>
  <c r="F414" i="4"/>
  <c r="AX49" i="4" s="1"/>
  <c r="G414" i="4"/>
  <c r="AY49" i="4" s="1"/>
  <c r="H414" i="4"/>
  <c r="AZ49" i="4" s="1"/>
  <c r="B415" i="4"/>
  <c r="AT50" i="4" s="1"/>
  <c r="C415" i="4"/>
  <c r="AU50" i="4" s="1"/>
  <c r="D415" i="4"/>
  <c r="AV50" i="4" s="1"/>
  <c r="E415" i="4"/>
  <c r="AW50" i="4" s="1"/>
  <c r="F415" i="4"/>
  <c r="AX50" i="4" s="1"/>
  <c r="G415" i="4"/>
  <c r="AY50" i="4" s="1"/>
  <c r="H415" i="4"/>
  <c r="AZ50" i="4" s="1"/>
  <c r="B416" i="4"/>
  <c r="C416" i="4"/>
  <c r="AU51" i="4" s="1"/>
  <c r="D416" i="4"/>
  <c r="AV51" i="4" s="1"/>
  <c r="E416" i="4"/>
  <c r="AW51" i="4" s="1"/>
  <c r="F416" i="4"/>
  <c r="AX51" i="4" s="1"/>
  <c r="G416" i="4"/>
  <c r="AY51" i="4" s="1"/>
  <c r="H416" i="4"/>
  <c r="AZ51" i="4" s="1"/>
  <c r="B417" i="4"/>
  <c r="AT52" i="4" s="1"/>
  <c r="C417" i="4"/>
  <c r="D417" i="4"/>
  <c r="AV52" i="4" s="1"/>
  <c r="E417" i="4"/>
  <c r="AW52" i="4" s="1"/>
  <c r="F417" i="4"/>
  <c r="AX52" i="4" s="1"/>
  <c r="G417" i="4"/>
  <c r="AY52" i="4" s="1"/>
  <c r="H417" i="4"/>
  <c r="AZ52" i="4" s="1"/>
  <c r="B418" i="4"/>
  <c r="C418" i="4"/>
  <c r="AU53" i="4" s="1"/>
  <c r="D418" i="4"/>
  <c r="E418" i="4"/>
  <c r="AW53" i="4" s="1"/>
  <c r="F418" i="4"/>
  <c r="AX53" i="4" s="1"/>
  <c r="G418" i="4"/>
  <c r="AY53" i="4" s="1"/>
  <c r="H418" i="4"/>
  <c r="AZ53" i="4" s="1"/>
  <c r="B419" i="4"/>
  <c r="C419" i="4"/>
  <c r="AU54" i="4" s="1"/>
  <c r="D419" i="4"/>
  <c r="E419" i="4"/>
  <c r="F419" i="4"/>
  <c r="AX54" i="4" s="1"/>
  <c r="G419" i="4"/>
  <c r="AY54" i="4" s="1"/>
  <c r="H419" i="4"/>
  <c r="AZ54" i="4" s="1"/>
  <c r="B420" i="4"/>
  <c r="C420" i="4"/>
  <c r="AU55" i="4" s="1"/>
  <c r="D420" i="4"/>
  <c r="AV55" i="4" s="1"/>
  <c r="E420" i="4"/>
  <c r="F420" i="4"/>
  <c r="AX55" i="4" s="1"/>
  <c r="G420" i="4"/>
  <c r="AY55" i="4" s="1"/>
  <c r="H420" i="4"/>
  <c r="AZ55" i="4" s="1"/>
  <c r="B421" i="4"/>
  <c r="AT56" i="4" s="1"/>
  <c r="C421" i="4"/>
  <c r="AU56" i="4" s="1"/>
  <c r="D421" i="4"/>
  <c r="AV56" i="4" s="1"/>
  <c r="E421" i="4"/>
  <c r="AW56" i="4" s="1"/>
  <c r="F421" i="4"/>
  <c r="G421" i="4"/>
  <c r="H421" i="4"/>
  <c r="AZ56" i="4" s="1"/>
  <c r="B422" i="4"/>
  <c r="AT57" i="4" s="1"/>
  <c r="C422" i="4"/>
  <c r="AU57" i="4" s="1"/>
  <c r="D422" i="4"/>
  <c r="AV57" i="4" s="1"/>
  <c r="E422" i="4"/>
  <c r="AW57" i="4" s="1"/>
  <c r="F422" i="4"/>
  <c r="AX57" i="4" s="1"/>
  <c r="G422" i="4"/>
  <c r="H422" i="4"/>
  <c r="AZ57" i="4" s="1"/>
  <c r="B423" i="4"/>
  <c r="AT58" i="4" s="1"/>
  <c r="C423" i="4"/>
  <c r="AU58" i="4" s="1"/>
  <c r="D423" i="4"/>
  <c r="AV58" i="4" s="1"/>
  <c r="E423" i="4"/>
  <c r="AW58" i="4" s="1"/>
  <c r="F423" i="4"/>
  <c r="AX58" i="4" s="1"/>
  <c r="G423" i="4"/>
  <c r="AY58" i="4" s="1"/>
  <c r="H423" i="4"/>
  <c r="AZ58" i="4" s="1"/>
  <c r="B424" i="4"/>
  <c r="AT59" i="4" s="1"/>
  <c r="C424" i="4"/>
  <c r="D424" i="4"/>
  <c r="AV59" i="4" s="1"/>
  <c r="E424" i="4"/>
  <c r="AW59" i="4" s="1"/>
  <c r="F424" i="4"/>
  <c r="AX59" i="4" s="1"/>
  <c r="G424" i="4"/>
  <c r="AY59" i="4" s="1"/>
  <c r="H424" i="4"/>
  <c r="AZ59" i="4" s="1"/>
  <c r="B425" i="4"/>
  <c r="AT60" i="4" s="1"/>
  <c r="C425" i="4"/>
  <c r="D425" i="4"/>
  <c r="AV60" i="4" s="1"/>
  <c r="E425" i="4"/>
  <c r="AW60" i="4" s="1"/>
  <c r="F425" i="4"/>
  <c r="AX60" i="4" s="1"/>
  <c r="G425" i="4"/>
  <c r="AY60" i="4" s="1"/>
  <c r="H425" i="4"/>
  <c r="AZ60" i="4" s="1"/>
  <c r="B426" i="4"/>
  <c r="AT61" i="4" s="1"/>
  <c r="C426" i="4"/>
  <c r="AU61" i="4" s="1"/>
  <c r="D426" i="4"/>
  <c r="AV61" i="4" s="1"/>
  <c r="E426" i="4"/>
  <c r="AW61" i="4" s="1"/>
  <c r="F426" i="4"/>
  <c r="AX61" i="4" s="1"/>
  <c r="G426" i="4"/>
  <c r="AY61" i="4" s="1"/>
  <c r="H426" i="4"/>
  <c r="AZ61" i="4" s="1"/>
  <c r="B427" i="4"/>
  <c r="AT62" i="4" s="1"/>
  <c r="C427" i="4"/>
  <c r="AU62" i="4" s="1"/>
  <c r="D427" i="4"/>
  <c r="AV62" i="4" s="1"/>
  <c r="E427" i="4"/>
  <c r="AW62" i="4" s="1"/>
  <c r="F427" i="4"/>
  <c r="AX62" i="4" s="1"/>
  <c r="G427" i="4"/>
  <c r="AY62" i="4" s="1"/>
  <c r="H427" i="4"/>
  <c r="AZ62" i="4" s="1"/>
  <c r="B428" i="4"/>
  <c r="C428" i="4"/>
  <c r="AU63" i="4" s="1"/>
  <c r="D428" i="4"/>
  <c r="AV63" i="4" s="1"/>
  <c r="E428" i="4"/>
  <c r="AW63" i="4" s="1"/>
  <c r="F428" i="4"/>
  <c r="AX63" i="4" s="1"/>
  <c r="G428" i="4"/>
  <c r="AY63" i="4" s="1"/>
  <c r="H428" i="4"/>
  <c r="AZ63" i="4" s="1"/>
  <c r="B429" i="4"/>
  <c r="AT64" i="4" s="1"/>
  <c r="C429" i="4"/>
  <c r="D429" i="4"/>
  <c r="AV64" i="4" s="1"/>
  <c r="E429" i="4"/>
  <c r="AW64" i="4" s="1"/>
  <c r="F429" i="4"/>
  <c r="AX64" i="4" s="1"/>
  <c r="G429" i="4"/>
  <c r="AY64" i="4" s="1"/>
  <c r="H429" i="4"/>
  <c r="AZ64" i="4" s="1"/>
  <c r="B430" i="4"/>
  <c r="C430" i="4"/>
  <c r="AU65" i="4" s="1"/>
  <c r="D430" i="4"/>
  <c r="E430" i="4"/>
  <c r="AW65" i="4" s="1"/>
  <c r="F430" i="4"/>
  <c r="AX65" i="4" s="1"/>
  <c r="G430" i="4"/>
  <c r="AY65" i="4" s="1"/>
  <c r="H430" i="4"/>
  <c r="AZ65" i="4" s="1"/>
  <c r="B431" i="4"/>
  <c r="C431" i="4"/>
  <c r="AU66" i="4" s="1"/>
  <c r="D431" i="4"/>
  <c r="E431" i="4"/>
  <c r="F431" i="4"/>
  <c r="AX66" i="4" s="1"/>
  <c r="G431" i="4"/>
  <c r="AY66" i="4" s="1"/>
  <c r="H431" i="4"/>
  <c r="AZ66" i="4" s="1"/>
  <c r="B432" i="4"/>
  <c r="C432" i="4"/>
  <c r="AU67" i="4" s="1"/>
  <c r="D432" i="4"/>
  <c r="AV67" i="4" s="1"/>
  <c r="E432" i="4"/>
  <c r="F432" i="4"/>
  <c r="AX67" i="4" s="1"/>
  <c r="G432" i="4"/>
  <c r="AY67" i="4" s="1"/>
  <c r="H432" i="4"/>
  <c r="AZ67" i="4" s="1"/>
  <c r="B433" i="4"/>
  <c r="AT68" i="4" s="1"/>
  <c r="C433" i="4"/>
  <c r="AU68" i="4" s="1"/>
  <c r="D433" i="4"/>
  <c r="AV68" i="4" s="1"/>
  <c r="E433" i="4"/>
  <c r="AW68" i="4" s="1"/>
  <c r="F433" i="4"/>
  <c r="G433" i="4"/>
  <c r="H433" i="4"/>
  <c r="AZ68" i="4" s="1"/>
  <c r="B434" i="4"/>
  <c r="AT69" i="4" s="1"/>
  <c r="C434" i="4"/>
  <c r="AU69" i="4" s="1"/>
  <c r="D434" i="4"/>
  <c r="AV69" i="4" s="1"/>
  <c r="E434" i="4"/>
  <c r="AW69" i="4" s="1"/>
  <c r="F434" i="4"/>
  <c r="AX69" i="4" s="1"/>
  <c r="G434" i="4"/>
  <c r="H434" i="4"/>
  <c r="AZ69" i="4" s="1"/>
  <c r="B435" i="4"/>
  <c r="AT70" i="4" s="1"/>
  <c r="C435" i="4"/>
  <c r="AU70" i="4" s="1"/>
  <c r="D435" i="4"/>
  <c r="AV70" i="4" s="1"/>
  <c r="E435" i="4"/>
  <c r="AW70" i="4" s="1"/>
  <c r="F435" i="4"/>
  <c r="AX70" i="4" s="1"/>
  <c r="G435" i="4"/>
  <c r="AY70" i="4" s="1"/>
  <c r="H435" i="4"/>
  <c r="AZ70" i="4" s="1"/>
  <c r="B436" i="4"/>
  <c r="AT71" i="4" s="1"/>
  <c r="C436" i="4"/>
  <c r="D436" i="4"/>
  <c r="AV71" i="4" s="1"/>
  <c r="E436" i="4"/>
  <c r="AW71" i="4" s="1"/>
  <c r="F436" i="4"/>
  <c r="AX71" i="4" s="1"/>
  <c r="G436" i="4"/>
  <c r="AY71" i="4" s="1"/>
  <c r="H436" i="4"/>
  <c r="AZ71" i="4" s="1"/>
  <c r="B437" i="4"/>
  <c r="AT72" i="4" s="1"/>
  <c r="C437" i="4"/>
  <c r="D437" i="4"/>
  <c r="AV72" i="4" s="1"/>
  <c r="E437" i="4"/>
  <c r="AW72" i="4" s="1"/>
  <c r="F437" i="4"/>
  <c r="AX72" i="4" s="1"/>
  <c r="G437" i="4"/>
  <c r="AY72" i="4" s="1"/>
  <c r="H437" i="4"/>
  <c r="AZ72" i="4" s="1"/>
  <c r="B438" i="4"/>
  <c r="AT73" i="4" s="1"/>
  <c r="C438" i="4"/>
  <c r="AU73" i="4" s="1"/>
  <c r="D438" i="4"/>
  <c r="AV73" i="4" s="1"/>
  <c r="E438" i="4"/>
  <c r="AW73" i="4" s="1"/>
  <c r="F438" i="4"/>
  <c r="AX73" i="4" s="1"/>
  <c r="G438" i="4"/>
  <c r="AY73" i="4" s="1"/>
  <c r="H438" i="4"/>
  <c r="AZ73" i="4" s="1"/>
  <c r="B439" i="4"/>
  <c r="AT74" i="4" s="1"/>
  <c r="C439" i="4"/>
  <c r="AU74" i="4" s="1"/>
  <c r="D439" i="4"/>
  <c r="AV74" i="4" s="1"/>
  <c r="E439" i="4"/>
  <c r="AW74" i="4" s="1"/>
  <c r="F439" i="4"/>
  <c r="AX74" i="4" s="1"/>
  <c r="G439" i="4"/>
  <c r="AY74" i="4" s="1"/>
  <c r="H439" i="4"/>
  <c r="AZ74" i="4" s="1"/>
  <c r="B440" i="4"/>
  <c r="C440" i="4"/>
  <c r="AU75" i="4" s="1"/>
  <c r="D440" i="4"/>
  <c r="AV75" i="4" s="1"/>
  <c r="E440" i="4"/>
  <c r="AW75" i="4" s="1"/>
  <c r="F440" i="4"/>
  <c r="AX75" i="4" s="1"/>
  <c r="G440" i="4"/>
  <c r="AY75" i="4" s="1"/>
  <c r="H440" i="4"/>
  <c r="AZ75" i="4" s="1"/>
  <c r="B441" i="4"/>
  <c r="AT76" i="4" s="1"/>
  <c r="C441" i="4"/>
  <c r="D441" i="4"/>
  <c r="AV76" i="4" s="1"/>
  <c r="E441" i="4"/>
  <c r="AW76" i="4" s="1"/>
  <c r="F441" i="4"/>
  <c r="AX76" i="4" s="1"/>
  <c r="G441" i="4"/>
  <c r="AY76" i="4" s="1"/>
  <c r="H441" i="4"/>
  <c r="AZ76" i="4" s="1"/>
  <c r="B442" i="4"/>
  <c r="C442" i="4"/>
  <c r="AU77" i="4" s="1"/>
  <c r="D442" i="4"/>
  <c r="E442" i="4"/>
  <c r="AW77" i="4" s="1"/>
  <c r="F442" i="4"/>
  <c r="AX77" i="4" s="1"/>
  <c r="G442" i="4"/>
  <c r="AY77" i="4" s="1"/>
  <c r="H442" i="4"/>
  <c r="AZ77" i="4" s="1"/>
  <c r="B443" i="4"/>
  <c r="C443" i="4"/>
  <c r="AU78" i="4" s="1"/>
  <c r="D443" i="4"/>
  <c r="E443" i="4"/>
  <c r="F443" i="4"/>
  <c r="AX78" i="4" s="1"/>
  <c r="G443" i="4"/>
  <c r="AY78" i="4" s="1"/>
  <c r="H443" i="4"/>
  <c r="AZ78" i="4" s="1"/>
  <c r="B444" i="4"/>
  <c r="C444" i="4"/>
  <c r="AU79" i="4" s="1"/>
  <c r="D444" i="4"/>
  <c r="AV79" i="4" s="1"/>
  <c r="E444" i="4"/>
  <c r="F444" i="4"/>
  <c r="AX79" i="4" s="1"/>
  <c r="G444" i="4"/>
  <c r="AY79" i="4" s="1"/>
  <c r="H444" i="4"/>
  <c r="AZ79" i="4" s="1"/>
  <c r="B445" i="4"/>
  <c r="AT80" i="4" s="1"/>
  <c r="C445" i="4"/>
  <c r="AU80" i="4" s="1"/>
  <c r="D445" i="4"/>
  <c r="AV80" i="4" s="1"/>
  <c r="E445" i="4"/>
  <c r="AW80" i="4" s="1"/>
  <c r="F445" i="4"/>
  <c r="G445" i="4"/>
  <c r="H445" i="4"/>
  <c r="AZ80" i="4" s="1"/>
  <c r="B446" i="4"/>
  <c r="AT81" i="4" s="1"/>
  <c r="C446" i="4"/>
  <c r="AU81" i="4" s="1"/>
  <c r="D446" i="4"/>
  <c r="AV81" i="4" s="1"/>
  <c r="E446" i="4"/>
  <c r="AW81" i="4" s="1"/>
  <c r="F446" i="4"/>
  <c r="AX81" i="4" s="1"/>
  <c r="G446" i="4"/>
  <c r="H446" i="4"/>
  <c r="AZ81" i="4" s="1"/>
  <c r="B447" i="4"/>
  <c r="AT82" i="4" s="1"/>
  <c r="C447" i="4"/>
  <c r="AU82" i="4" s="1"/>
  <c r="D447" i="4"/>
  <c r="AV82" i="4" s="1"/>
  <c r="E447" i="4"/>
  <c r="AW82" i="4" s="1"/>
  <c r="F447" i="4"/>
  <c r="AX82" i="4" s="1"/>
  <c r="G447" i="4"/>
  <c r="AY82" i="4" s="1"/>
  <c r="H447" i="4"/>
  <c r="AZ82" i="4" s="1"/>
  <c r="B448" i="4"/>
  <c r="AT83" i="4" s="1"/>
  <c r="C448" i="4"/>
  <c r="D448" i="4"/>
  <c r="AV83" i="4" s="1"/>
  <c r="E448" i="4"/>
  <c r="AW83" i="4" s="1"/>
  <c r="F448" i="4"/>
  <c r="AX83" i="4" s="1"/>
  <c r="G448" i="4"/>
  <c r="AY83" i="4" s="1"/>
  <c r="H448" i="4"/>
  <c r="AZ83" i="4" s="1"/>
  <c r="B449" i="4"/>
  <c r="AT84" i="4" s="1"/>
  <c r="C449" i="4"/>
  <c r="D449" i="4"/>
  <c r="AV84" i="4" s="1"/>
  <c r="E449" i="4"/>
  <c r="AW84" i="4" s="1"/>
  <c r="F449" i="4"/>
  <c r="AX84" i="4" s="1"/>
  <c r="G449" i="4"/>
  <c r="AY84" i="4" s="1"/>
  <c r="H449" i="4"/>
  <c r="AZ84" i="4" s="1"/>
  <c r="B450" i="4"/>
  <c r="AT85" i="4" s="1"/>
  <c r="C450" i="4"/>
  <c r="AU85" i="4" s="1"/>
  <c r="D450" i="4"/>
  <c r="AV85" i="4" s="1"/>
  <c r="E450" i="4"/>
  <c r="AW85" i="4" s="1"/>
  <c r="F450" i="4"/>
  <c r="AX85" i="4" s="1"/>
  <c r="G450" i="4"/>
  <c r="AY85" i="4" s="1"/>
  <c r="H450" i="4"/>
  <c r="AZ85" i="4" s="1"/>
  <c r="B451" i="4"/>
  <c r="AT86" i="4" s="1"/>
  <c r="C451" i="4"/>
  <c r="AU86" i="4" s="1"/>
  <c r="D451" i="4"/>
  <c r="AV86" i="4" s="1"/>
  <c r="E451" i="4"/>
  <c r="AW86" i="4" s="1"/>
  <c r="F451" i="4"/>
  <c r="AX86" i="4" s="1"/>
  <c r="G451" i="4"/>
  <c r="AY86" i="4" s="1"/>
  <c r="H451" i="4"/>
  <c r="AZ86" i="4" s="1"/>
  <c r="B452" i="4"/>
  <c r="C452" i="4"/>
  <c r="AU87" i="4" s="1"/>
  <c r="D452" i="4"/>
  <c r="AV87" i="4" s="1"/>
  <c r="E452" i="4"/>
  <c r="AW87" i="4" s="1"/>
  <c r="F452" i="4"/>
  <c r="AX87" i="4" s="1"/>
  <c r="G452" i="4"/>
  <c r="AY87" i="4" s="1"/>
  <c r="H452" i="4"/>
  <c r="AZ87" i="4" s="1"/>
  <c r="B453" i="4"/>
  <c r="AT88" i="4" s="1"/>
  <c r="C453" i="4"/>
  <c r="D453" i="4"/>
  <c r="AV88" i="4" s="1"/>
  <c r="E453" i="4"/>
  <c r="AW88" i="4" s="1"/>
  <c r="F453" i="4"/>
  <c r="AX88" i="4" s="1"/>
  <c r="G453" i="4"/>
  <c r="AY88" i="4" s="1"/>
  <c r="H453" i="4"/>
  <c r="AZ88" i="4" s="1"/>
  <c r="B454" i="4"/>
  <c r="C454" i="4"/>
  <c r="AU89" i="4" s="1"/>
  <c r="D454" i="4"/>
  <c r="E454" i="4"/>
  <c r="AW89" i="4" s="1"/>
  <c r="F454" i="4"/>
  <c r="AX89" i="4" s="1"/>
  <c r="G454" i="4"/>
  <c r="AY89" i="4" s="1"/>
  <c r="H454" i="4"/>
  <c r="AZ89" i="4" s="1"/>
  <c r="B455" i="4"/>
  <c r="C455" i="4"/>
  <c r="AU90" i="4" s="1"/>
  <c r="D455" i="4"/>
  <c r="E455" i="4"/>
  <c r="F455" i="4"/>
  <c r="AX90" i="4" s="1"/>
  <c r="G455" i="4"/>
  <c r="AY90" i="4" s="1"/>
  <c r="H455" i="4"/>
  <c r="AZ90" i="4" s="1"/>
  <c r="B456" i="4"/>
  <c r="C456" i="4"/>
  <c r="AU91" i="4" s="1"/>
  <c r="D456" i="4"/>
  <c r="AV91" i="4" s="1"/>
  <c r="E456" i="4"/>
  <c r="F456" i="4"/>
  <c r="AX91" i="4" s="1"/>
  <c r="G456" i="4"/>
  <c r="AY91" i="4" s="1"/>
  <c r="H456" i="4"/>
  <c r="AZ91" i="4" s="1"/>
  <c r="B457" i="4"/>
  <c r="AT92" i="4" s="1"/>
  <c r="C457" i="4"/>
  <c r="AU92" i="4" s="1"/>
  <c r="D457" i="4"/>
  <c r="AV92" i="4" s="1"/>
  <c r="E457" i="4"/>
  <c r="AW92" i="4" s="1"/>
  <c r="F457" i="4"/>
  <c r="G457" i="4"/>
  <c r="H457" i="4"/>
  <c r="AZ92" i="4" s="1"/>
  <c r="B458" i="4"/>
  <c r="AT93" i="4" s="1"/>
  <c r="C458" i="4"/>
  <c r="AU93" i="4" s="1"/>
  <c r="D458" i="4"/>
  <c r="AV93" i="4" s="1"/>
  <c r="E458" i="4"/>
  <c r="AW93" i="4" s="1"/>
  <c r="F458" i="4"/>
  <c r="AX93" i="4" s="1"/>
  <c r="G458" i="4"/>
  <c r="H458" i="4"/>
  <c r="AZ93" i="4" s="1"/>
  <c r="B459" i="4"/>
  <c r="AT94" i="4" s="1"/>
  <c r="C459" i="4"/>
  <c r="AU94" i="4" s="1"/>
  <c r="D459" i="4"/>
  <c r="AV94" i="4" s="1"/>
  <c r="E459" i="4"/>
  <c r="AW94" i="4" s="1"/>
  <c r="F459" i="4"/>
  <c r="AX94" i="4" s="1"/>
  <c r="G459" i="4"/>
  <c r="AY94" i="4" s="1"/>
  <c r="H459" i="4"/>
  <c r="AZ94" i="4" s="1"/>
  <c r="B460" i="4"/>
  <c r="AT95" i="4" s="1"/>
  <c r="C460" i="4"/>
  <c r="D460" i="4"/>
  <c r="AV95" i="4" s="1"/>
  <c r="E460" i="4"/>
  <c r="AW95" i="4" s="1"/>
  <c r="F460" i="4"/>
  <c r="AX95" i="4" s="1"/>
  <c r="G460" i="4"/>
  <c r="AY95" i="4" s="1"/>
  <c r="H460" i="4"/>
  <c r="AZ95" i="4" s="1"/>
  <c r="B461" i="4"/>
  <c r="AT96" i="4" s="1"/>
  <c r="C461" i="4"/>
  <c r="D461" i="4"/>
  <c r="AV96" i="4" s="1"/>
  <c r="E461" i="4"/>
  <c r="AW96" i="4" s="1"/>
  <c r="F461" i="4"/>
  <c r="AX96" i="4" s="1"/>
  <c r="G461" i="4"/>
  <c r="AY96" i="4" s="1"/>
  <c r="H461" i="4"/>
  <c r="AZ96" i="4" s="1"/>
  <c r="B462" i="4"/>
  <c r="AT97" i="4" s="1"/>
  <c r="C462" i="4"/>
  <c r="AU97" i="4" s="1"/>
  <c r="D462" i="4"/>
  <c r="AV97" i="4" s="1"/>
  <c r="E462" i="4"/>
  <c r="AW97" i="4" s="1"/>
  <c r="F462" i="4"/>
  <c r="AX97" i="4" s="1"/>
  <c r="G462" i="4"/>
  <c r="AY97" i="4" s="1"/>
  <c r="H462" i="4"/>
  <c r="AZ97" i="4" s="1"/>
  <c r="B463" i="4"/>
  <c r="AT98" i="4" s="1"/>
  <c r="C463" i="4"/>
  <c r="AU98" i="4" s="1"/>
  <c r="D463" i="4"/>
  <c r="AV98" i="4" s="1"/>
  <c r="E463" i="4"/>
  <c r="AW98" i="4" s="1"/>
  <c r="F463" i="4"/>
  <c r="AX98" i="4" s="1"/>
  <c r="G463" i="4"/>
  <c r="AY98" i="4" s="1"/>
  <c r="H463" i="4"/>
  <c r="AZ98" i="4" s="1"/>
  <c r="B464" i="4"/>
  <c r="C464" i="4"/>
  <c r="AU99" i="4" s="1"/>
  <c r="D464" i="4"/>
  <c r="AV99" i="4" s="1"/>
  <c r="E464" i="4"/>
  <c r="AW99" i="4" s="1"/>
  <c r="F464" i="4"/>
  <c r="AX99" i="4" s="1"/>
  <c r="G464" i="4"/>
  <c r="AY99" i="4" s="1"/>
  <c r="H464" i="4"/>
  <c r="AZ99" i="4" s="1"/>
  <c r="B465" i="4"/>
  <c r="AT100" i="4" s="1"/>
  <c r="C465" i="4"/>
  <c r="D465" i="4"/>
  <c r="AV100" i="4" s="1"/>
  <c r="E465" i="4"/>
  <c r="AW100" i="4" s="1"/>
  <c r="F465" i="4"/>
  <c r="AX100" i="4" s="1"/>
  <c r="G465" i="4"/>
  <c r="AY100" i="4" s="1"/>
  <c r="H465" i="4"/>
  <c r="AZ100" i="4" s="1"/>
  <c r="B466" i="4"/>
  <c r="C466" i="4"/>
  <c r="AU101" i="4" s="1"/>
  <c r="D466" i="4"/>
  <c r="E466" i="4"/>
  <c r="AW101" i="4" s="1"/>
  <c r="F466" i="4"/>
  <c r="AX101" i="4" s="1"/>
  <c r="G466" i="4"/>
  <c r="AY101" i="4" s="1"/>
  <c r="H466" i="4"/>
  <c r="AZ101" i="4" s="1"/>
  <c r="B467" i="4"/>
  <c r="C467" i="4"/>
  <c r="AU102" i="4" s="1"/>
  <c r="D467" i="4"/>
  <c r="E467" i="4"/>
  <c r="F467" i="4"/>
  <c r="AX102" i="4" s="1"/>
  <c r="G467" i="4"/>
  <c r="AY102" i="4" s="1"/>
  <c r="H467" i="4"/>
  <c r="AZ102" i="4" s="1"/>
  <c r="B468" i="4"/>
  <c r="C468" i="4"/>
  <c r="AU103" i="4" s="1"/>
  <c r="D468" i="4"/>
  <c r="AV103" i="4" s="1"/>
  <c r="E468" i="4"/>
  <c r="F468" i="4"/>
  <c r="AX103" i="4" s="1"/>
  <c r="G468" i="4"/>
  <c r="AY103" i="4" s="1"/>
  <c r="H468" i="4"/>
  <c r="AZ103" i="4" s="1"/>
  <c r="B469" i="4"/>
  <c r="AT104" i="4" s="1"/>
  <c r="C469" i="4"/>
  <c r="AU104" i="4" s="1"/>
  <c r="D469" i="4"/>
  <c r="AV104" i="4" s="1"/>
  <c r="E469" i="4"/>
  <c r="AW104" i="4" s="1"/>
  <c r="F469" i="4"/>
  <c r="G469" i="4"/>
  <c r="H469" i="4"/>
  <c r="AZ104" i="4" s="1"/>
  <c r="B470" i="4"/>
  <c r="AT105" i="4" s="1"/>
  <c r="C470" i="4"/>
  <c r="AU105" i="4" s="1"/>
  <c r="D470" i="4"/>
  <c r="AV105" i="4" s="1"/>
  <c r="E470" i="4"/>
  <c r="AW105" i="4" s="1"/>
  <c r="F470" i="4"/>
  <c r="AX105" i="4" s="1"/>
  <c r="G470" i="4"/>
  <c r="H470" i="4"/>
  <c r="AZ105" i="4" s="1"/>
  <c r="B471" i="4"/>
  <c r="AT106" i="4" s="1"/>
  <c r="C471" i="4"/>
  <c r="AU106" i="4" s="1"/>
  <c r="D471" i="4"/>
  <c r="AV106" i="4" s="1"/>
  <c r="E471" i="4"/>
  <c r="AW106" i="4" s="1"/>
  <c r="F471" i="4"/>
  <c r="AX106" i="4" s="1"/>
  <c r="G471" i="4"/>
  <c r="AY106" i="4" s="1"/>
  <c r="H471" i="4"/>
  <c r="AZ106" i="4" s="1"/>
  <c r="B472" i="4"/>
  <c r="AT107" i="4" s="1"/>
  <c r="C472" i="4"/>
  <c r="D472" i="4"/>
  <c r="AV107" i="4" s="1"/>
  <c r="E472" i="4"/>
  <c r="AW107" i="4" s="1"/>
  <c r="F472" i="4"/>
  <c r="AX107" i="4" s="1"/>
  <c r="G472" i="4"/>
  <c r="AY107" i="4" s="1"/>
  <c r="H472" i="4"/>
  <c r="AZ107" i="4" s="1"/>
  <c r="B473" i="4"/>
  <c r="AT108" i="4" s="1"/>
  <c r="C473" i="4"/>
  <c r="D473" i="4"/>
  <c r="AV108" i="4" s="1"/>
  <c r="E473" i="4"/>
  <c r="AW108" i="4" s="1"/>
  <c r="F473" i="4"/>
  <c r="AX108" i="4" s="1"/>
  <c r="G473" i="4"/>
  <c r="AY108" i="4" s="1"/>
  <c r="H473" i="4"/>
  <c r="AZ108" i="4" s="1"/>
  <c r="B474" i="4"/>
  <c r="AT109" i="4" s="1"/>
  <c r="C474" i="4"/>
  <c r="AU109" i="4" s="1"/>
  <c r="D474" i="4"/>
  <c r="AV109" i="4" s="1"/>
  <c r="E474" i="4"/>
  <c r="AW109" i="4" s="1"/>
  <c r="F474" i="4"/>
  <c r="AX109" i="4" s="1"/>
  <c r="G474" i="4"/>
  <c r="AY109" i="4" s="1"/>
  <c r="H474" i="4"/>
  <c r="AZ109" i="4" s="1"/>
  <c r="B475" i="4"/>
  <c r="AT110" i="4" s="1"/>
  <c r="C475" i="4"/>
  <c r="AU110" i="4" s="1"/>
  <c r="D475" i="4"/>
  <c r="AV110" i="4" s="1"/>
  <c r="E475" i="4"/>
  <c r="AW110" i="4" s="1"/>
  <c r="F475" i="4"/>
  <c r="AX110" i="4" s="1"/>
  <c r="G475" i="4"/>
  <c r="AY110" i="4" s="1"/>
  <c r="H475" i="4"/>
  <c r="AZ110" i="4" s="1"/>
  <c r="B476" i="4"/>
  <c r="C476" i="4"/>
  <c r="AU111" i="4" s="1"/>
  <c r="D476" i="4"/>
  <c r="AV111" i="4" s="1"/>
  <c r="E476" i="4"/>
  <c r="AW111" i="4" s="1"/>
  <c r="F476" i="4"/>
  <c r="AX111" i="4" s="1"/>
  <c r="G476" i="4"/>
  <c r="AY111" i="4" s="1"/>
  <c r="H476" i="4"/>
  <c r="AZ111" i="4" s="1"/>
  <c r="B477" i="4"/>
  <c r="AT112" i="4" s="1"/>
  <c r="C477" i="4"/>
  <c r="D477" i="4"/>
  <c r="AV112" i="4" s="1"/>
  <c r="E477" i="4"/>
  <c r="AW112" i="4" s="1"/>
  <c r="F477" i="4"/>
  <c r="AX112" i="4" s="1"/>
  <c r="G477" i="4"/>
  <c r="AY112" i="4" s="1"/>
  <c r="H477" i="4"/>
  <c r="AZ112" i="4" s="1"/>
  <c r="B478" i="4"/>
  <c r="C478" i="4"/>
  <c r="AU113" i="4" s="1"/>
  <c r="D478" i="4"/>
  <c r="E478" i="4"/>
  <c r="AW113" i="4" s="1"/>
  <c r="F478" i="4"/>
  <c r="AX113" i="4" s="1"/>
  <c r="G478" i="4"/>
  <c r="AY113" i="4" s="1"/>
  <c r="H478" i="4"/>
  <c r="AZ113" i="4" s="1"/>
  <c r="B479" i="4"/>
  <c r="C479" i="4"/>
  <c r="AU114" i="4" s="1"/>
  <c r="D479" i="4"/>
  <c r="E479" i="4"/>
  <c r="F479" i="4"/>
  <c r="AX114" i="4" s="1"/>
  <c r="G479" i="4"/>
  <c r="AY114" i="4" s="1"/>
  <c r="H479" i="4"/>
  <c r="AZ114" i="4" s="1"/>
  <c r="B480" i="4"/>
  <c r="C480" i="4"/>
  <c r="AU115" i="4" s="1"/>
  <c r="D480" i="4"/>
  <c r="AV115" i="4" s="1"/>
  <c r="E480" i="4"/>
  <c r="F480" i="4"/>
  <c r="AX115" i="4" s="1"/>
  <c r="G480" i="4"/>
  <c r="AY115" i="4" s="1"/>
  <c r="H480" i="4"/>
  <c r="AZ115" i="4" s="1"/>
  <c r="B481" i="4"/>
  <c r="AT116" i="4" s="1"/>
  <c r="C481" i="4"/>
  <c r="AU116" i="4" s="1"/>
  <c r="D481" i="4"/>
  <c r="AV116" i="4" s="1"/>
  <c r="E481" i="4"/>
  <c r="AW116" i="4" s="1"/>
  <c r="F481" i="4"/>
  <c r="G481" i="4"/>
  <c r="H481" i="4"/>
  <c r="AZ116" i="4" s="1"/>
  <c r="B482" i="4"/>
  <c r="AT117" i="4" s="1"/>
  <c r="C482" i="4"/>
  <c r="AU117" i="4" s="1"/>
  <c r="D482" i="4"/>
  <c r="AV117" i="4" s="1"/>
  <c r="E482" i="4"/>
  <c r="AW117" i="4" s="1"/>
  <c r="F482" i="4"/>
  <c r="AX117" i="4" s="1"/>
  <c r="G482" i="4"/>
  <c r="H482" i="4"/>
  <c r="AZ117" i="4" s="1"/>
  <c r="B483" i="4"/>
  <c r="AT118" i="4" s="1"/>
  <c r="C483" i="4"/>
  <c r="AU118" i="4" s="1"/>
  <c r="D483" i="4"/>
  <c r="AV118" i="4" s="1"/>
  <c r="E483" i="4"/>
  <c r="AW118" i="4" s="1"/>
  <c r="F483" i="4"/>
  <c r="AX118" i="4" s="1"/>
  <c r="G483" i="4"/>
  <c r="AY118" i="4" s="1"/>
  <c r="H483" i="4"/>
  <c r="AZ118" i="4" s="1"/>
  <c r="B484" i="4"/>
  <c r="AT119" i="4" s="1"/>
  <c r="C484" i="4"/>
  <c r="D484" i="4"/>
  <c r="AV119" i="4" s="1"/>
  <c r="E484" i="4"/>
  <c r="AW119" i="4" s="1"/>
  <c r="F484" i="4"/>
  <c r="AX119" i="4" s="1"/>
  <c r="G484" i="4"/>
  <c r="AY119" i="4" s="1"/>
  <c r="H484" i="4"/>
  <c r="AZ119" i="4" s="1"/>
  <c r="B485" i="4"/>
  <c r="AT120" i="4" s="1"/>
  <c r="C485" i="4"/>
  <c r="D485" i="4"/>
  <c r="AV120" i="4" s="1"/>
  <c r="E485" i="4"/>
  <c r="AW120" i="4" s="1"/>
  <c r="F485" i="4"/>
  <c r="AX120" i="4" s="1"/>
  <c r="G485" i="4"/>
  <c r="AY120" i="4" s="1"/>
  <c r="H485" i="4"/>
  <c r="AZ120" i="4" s="1"/>
  <c r="B486" i="4"/>
  <c r="AT121" i="4" s="1"/>
  <c r="C486" i="4"/>
  <c r="AU121" i="4" s="1"/>
  <c r="D486" i="4"/>
  <c r="AV121" i="4" s="1"/>
  <c r="E486" i="4"/>
  <c r="AW121" i="4" s="1"/>
  <c r="F486" i="4"/>
  <c r="AX121" i="4" s="1"/>
  <c r="G486" i="4"/>
  <c r="AY121" i="4" s="1"/>
  <c r="H486" i="4"/>
  <c r="AZ121" i="4" s="1"/>
  <c r="B487" i="4"/>
  <c r="AT122" i="4" s="1"/>
  <c r="C487" i="4"/>
  <c r="AU122" i="4" s="1"/>
  <c r="D487" i="4"/>
  <c r="AV122" i="4" s="1"/>
  <c r="E487" i="4"/>
  <c r="AW122" i="4" s="1"/>
  <c r="F487" i="4"/>
  <c r="AX122" i="4" s="1"/>
  <c r="G487" i="4"/>
  <c r="AY122" i="4" s="1"/>
  <c r="H487" i="4"/>
  <c r="AZ122" i="4" s="1"/>
  <c r="B488" i="4"/>
  <c r="C488" i="4"/>
  <c r="AU123" i="4" s="1"/>
  <c r="D488" i="4"/>
  <c r="AV123" i="4" s="1"/>
  <c r="E488" i="4"/>
  <c r="AW123" i="4" s="1"/>
  <c r="F488" i="4"/>
  <c r="AX123" i="4" s="1"/>
  <c r="G488" i="4"/>
  <c r="AY123" i="4" s="1"/>
  <c r="H488" i="4"/>
  <c r="AZ123" i="4" s="1"/>
  <c r="B489" i="4"/>
  <c r="AT124" i="4" s="1"/>
  <c r="C489" i="4"/>
  <c r="D489" i="4"/>
  <c r="AV124" i="4" s="1"/>
  <c r="E489" i="4"/>
  <c r="AW124" i="4" s="1"/>
  <c r="F489" i="4"/>
  <c r="AX124" i="4" s="1"/>
  <c r="G489" i="4"/>
  <c r="AY124" i="4" s="1"/>
  <c r="H489" i="4"/>
  <c r="AZ124" i="4" s="1"/>
  <c r="B490" i="4"/>
  <c r="C490" i="4"/>
  <c r="AU125" i="4" s="1"/>
  <c r="D490" i="4"/>
  <c r="E490" i="4"/>
  <c r="AW125" i="4" s="1"/>
  <c r="F490" i="4"/>
  <c r="AX125" i="4" s="1"/>
  <c r="G490" i="4"/>
  <c r="AY125" i="4" s="1"/>
  <c r="H490" i="4"/>
  <c r="AZ125" i="4" s="1"/>
  <c r="B491" i="4"/>
  <c r="C491" i="4"/>
  <c r="AU126" i="4" s="1"/>
  <c r="D491" i="4"/>
  <c r="E491" i="4"/>
  <c r="F491" i="4"/>
  <c r="AX126" i="4" s="1"/>
  <c r="G491" i="4"/>
  <c r="AY126" i="4" s="1"/>
  <c r="H491" i="4"/>
  <c r="AZ126" i="4" s="1"/>
  <c r="B492" i="4"/>
  <c r="C492" i="4"/>
  <c r="AU127" i="4" s="1"/>
  <c r="D492" i="4"/>
  <c r="AV127" i="4" s="1"/>
  <c r="E492" i="4"/>
  <c r="F492" i="4"/>
  <c r="AX127" i="4" s="1"/>
  <c r="G492" i="4"/>
  <c r="AY127" i="4" s="1"/>
  <c r="H492" i="4"/>
  <c r="AZ127" i="4" s="1"/>
  <c r="B493" i="4"/>
  <c r="AT128" i="4" s="1"/>
  <c r="C493" i="4"/>
  <c r="AU128" i="4" s="1"/>
  <c r="D493" i="4"/>
  <c r="AV128" i="4" s="1"/>
  <c r="E493" i="4"/>
  <c r="AW128" i="4" s="1"/>
  <c r="F493" i="4"/>
  <c r="G493" i="4"/>
  <c r="H493" i="4"/>
  <c r="AZ128" i="4" s="1"/>
  <c r="B494" i="4"/>
  <c r="AT129" i="4" s="1"/>
  <c r="C494" i="4"/>
  <c r="AU129" i="4" s="1"/>
  <c r="D494" i="4"/>
  <c r="AV129" i="4" s="1"/>
  <c r="E494" i="4"/>
  <c r="AW129" i="4" s="1"/>
  <c r="F494" i="4"/>
  <c r="AX129" i="4" s="1"/>
  <c r="G494" i="4"/>
  <c r="H494" i="4"/>
  <c r="AZ129" i="4" s="1"/>
  <c r="B495" i="4"/>
  <c r="AT130" i="4" s="1"/>
  <c r="C495" i="4"/>
  <c r="AU130" i="4" s="1"/>
  <c r="D495" i="4"/>
  <c r="AV130" i="4" s="1"/>
  <c r="E495" i="4"/>
  <c r="AW130" i="4" s="1"/>
  <c r="F495" i="4"/>
  <c r="AX130" i="4" s="1"/>
  <c r="G495" i="4"/>
  <c r="AY130" i="4" s="1"/>
  <c r="H495" i="4"/>
  <c r="AZ130" i="4" s="1"/>
  <c r="B496" i="4"/>
  <c r="AT131" i="4" s="1"/>
  <c r="C496" i="4"/>
  <c r="D496" i="4"/>
  <c r="AV131" i="4" s="1"/>
  <c r="E496" i="4"/>
  <c r="AW131" i="4" s="1"/>
  <c r="F496" i="4"/>
  <c r="AX131" i="4" s="1"/>
  <c r="G496" i="4"/>
  <c r="AY131" i="4" s="1"/>
  <c r="H496" i="4"/>
  <c r="AZ131" i="4" s="1"/>
  <c r="B497" i="4"/>
  <c r="AT132" i="4" s="1"/>
  <c r="C497" i="4"/>
  <c r="D497" i="4"/>
  <c r="AV132" i="4" s="1"/>
  <c r="E497" i="4"/>
  <c r="AW132" i="4" s="1"/>
  <c r="F497" i="4"/>
  <c r="AX132" i="4" s="1"/>
  <c r="G497" i="4"/>
  <c r="AY132" i="4" s="1"/>
  <c r="H497" i="4"/>
  <c r="AZ132" i="4" s="1"/>
  <c r="B498" i="4"/>
  <c r="AT133" i="4" s="1"/>
  <c r="C498" i="4"/>
  <c r="AU133" i="4" s="1"/>
  <c r="D498" i="4"/>
  <c r="AV133" i="4" s="1"/>
  <c r="E498" i="4"/>
  <c r="AW133" i="4" s="1"/>
  <c r="F498" i="4"/>
  <c r="AX133" i="4" s="1"/>
  <c r="G498" i="4"/>
  <c r="AY133" i="4" s="1"/>
  <c r="H498" i="4"/>
  <c r="AZ133" i="4" s="1"/>
  <c r="B499" i="4"/>
  <c r="AT134" i="4" s="1"/>
  <c r="C499" i="4"/>
  <c r="AU134" i="4" s="1"/>
  <c r="D499" i="4"/>
  <c r="AV134" i="4" s="1"/>
  <c r="E499" i="4"/>
  <c r="AW134" i="4" s="1"/>
  <c r="F499" i="4"/>
  <c r="AX134" i="4" s="1"/>
  <c r="G499" i="4"/>
  <c r="AY134" i="4" s="1"/>
  <c r="H499" i="4"/>
  <c r="AZ134" i="4" s="1"/>
  <c r="B500" i="4"/>
  <c r="C500" i="4"/>
  <c r="AU135" i="4" s="1"/>
  <c r="D500" i="4"/>
  <c r="AV135" i="4" s="1"/>
  <c r="E500" i="4"/>
  <c r="AW135" i="4" s="1"/>
  <c r="F500" i="4"/>
  <c r="AX135" i="4" s="1"/>
  <c r="G500" i="4"/>
  <c r="AY135" i="4" s="1"/>
  <c r="H500" i="4"/>
  <c r="AZ135" i="4" s="1"/>
  <c r="B501" i="4"/>
  <c r="AT136" i="4" s="1"/>
  <c r="C501" i="4"/>
  <c r="D501" i="4"/>
  <c r="AV136" i="4" s="1"/>
  <c r="E501" i="4"/>
  <c r="AW136" i="4" s="1"/>
  <c r="F501" i="4"/>
  <c r="AX136" i="4" s="1"/>
  <c r="G501" i="4"/>
  <c r="AY136" i="4" s="1"/>
  <c r="H501" i="4"/>
  <c r="AZ136" i="4" s="1"/>
  <c r="B502" i="4"/>
  <c r="C502" i="4"/>
  <c r="AU137" i="4" s="1"/>
  <c r="D502" i="4"/>
  <c r="E502" i="4"/>
  <c r="AW137" i="4" s="1"/>
  <c r="F502" i="4"/>
  <c r="AX137" i="4" s="1"/>
  <c r="G502" i="4"/>
  <c r="AY137" i="4" s="1"/>
  <c r="H502" i="4"/>
  <c r="AZ137" i="4" s="1"/>
  <c r="B503" i="4"/>
  <c r="C503" i="4"/>
  <c r="AU138" i="4" s="1"/>
  <c r="D503" i="4"/>
  <c r="E503" i="4"/>
  <c r="F503" i="4"/>
  <c r="AX138" i="4" s="1"/>
  <c r="G503" i="4"/>
  <c r="AY138" i="4" s="1"/>
  <c r="H503" i="4"/>
  <c r="AZ138" i="4" s="1"/>
  <c r="B504" i="4"/>
  <c r="C504" i="4"/>
  <c r="AU139" i="4" s="1"/>
  <c r="D504" i="4"/>
  <c r="AV139" i="4" s="1"/>
  <c r="E504" i="4"/>
  <c r="F504" i="4"/>
  <c r="AX139" i="4" s="1"/>
  <c r="G504" i="4"/>
  <c r="AY139" i="4" s="1"/>
  <c r="H504" i="4"/>
  <c r="AZ139" i="4" s="1"/>
  <c r="B505" i="4"/>
  <c r="AT140" i="4" s="1"/>
  <c r="C505" i="4"/>
  <c r="AU140" i="4" s="1"/>
  <c r="D505" i="4"/>
  <c r="AV140" i="4" s="1"/>
  <c r="E505" i="4"/>
  <c r="AW140" i="4" s="1"/>
  <c r="F505" i="4"/>
  <c r="G505" i="4"/>
  <c r="H505" i="4"/>
  <c r="AZ140" i="4" s="1"/>
  <c r="B506" i="4"/>
  <c r="AT141" i="4" s="1"/>
  <c r="C506" i="4"/>
  <c r="AU141" i="4" s="1"/>
  <c r="D506" i="4"/>
  <c r="AV141" i="4" s="1"/>
  <c r="E506" i="4"/>
  <c r="AW141" i="4" s="1"/>
  <c r="F506" i="4"/>
  <c r="AX141" i="4" s="1"/>
  <c r="G506" i="4"/>
  <c r="H506" i="4"/>
  <c r="AZ141" i="4" s="1"/>
  <c r="B507" i="4"/>
  <c r="AT142" i="4" s="1"/>
  <c r="C507" i="4"/>
  <c r="AU142" i="4" s="1"/>
  <c r="D507" i="4"/>
  <c r="AV142" i="4" s="1"/>
  <c r="E507" i="4"/>
  <c r="AW142" i="4" s="1"/>
  <c r="F507" i="4"/>
  <c r="AX142" i="4" s="1"/>
  <c r="G507" i="4"/>
  <c r="AY142" i="4" s="1"/>
  <c r="H507" i="4"/>
  <c r="AZ142" i="4" s="1"/>
  <c r="B508" i="4"/>
  <c r="AT143" i="4" s="1"/>
  <c r="C508" i="4"/>
  <c r="D508" i="4"/>
  <c r="AV143" i="4" s="1"/>
  <c r="E508" i="4"/>
  <c r="AW143" i="4" s="1"/>
  <c r="F508" i="4"/>
  <c r="AX143" i="4" s="1"/>
  <c r="G508" i="4"/>
  <c r="AY143" i="4" s="1"/>
  <c r="H508" i="4"/>
  <c r="AZ143" i="4" s="1"/>
  <c r="B509" i="4"/>
  <c r="AT144" i="4" s="1"/>
  <c r="C509" i="4"/>
  <c r="D509" i="4"/>
  <c r="AV144" i="4" s="1"/>
  <c r="E509" i="4"/>
  <c r="AW144" i="4" s="1"/>
  <c r="F509" i="4"/>
  <c r="AX144" i="4" s="1"/>
  <c r="G509" i="4"/>
  <c r="AY144" i="4" s="1"/>
  <c r="H509" i="4"/>
  <c r="AZ144" i="4" s="1"/>
  <c r="B510" i="4"/>
  <c r="AT145" i="4" s="1"/>
  <c r="C510" i="4"/>
  <c r="AU145" i="4" s="1"/>
  <c r="D510" i="4"/>
  <c r="AV145" i="4" s="1"/>
  <c r="E510" i="4"/>
  <c r="AW145" i="4" s="1"/>
  <c r="F510" i="4"/>
  <c r="AX145" i="4" s="1"/>
  <c r="G510" i="4"/>
  <c r="AY145" i="4" s="1"/>
  <c r="H510" i="4"/>
  <c r="AZ145" i="4" s="1"/>
  <c r="B511" i="4"/>
  <c r="AT146" i="4" s="1"/>
  <c r="C511" i="4"/>
  <c r="AU146" i="4" s="1"/>
  <c r="D511" i="4"/>
  <c r="AV146" i="4" s="1"/>
  <c r="E511" i="4"/>
  <c r="AW146" i="4" s="1"/>
  <c r="F511" i="4"/>
  <c r="AX146" i="4" s="1"/>
  <c r="G511" i="4"/>
  <c r="AY146" i="4" s="1"/>
  <c r="H511" i="4"/>
  <c r="AZ146" i="4" s="1"/>
  <c r="B512" i="4"/>
  <c r="C512" i="4"/>
  <c r="AU147" i="4" s="1"/>
  <c r="D512" i="4"/>
  <c r="AV147" i="4" s="1"/>
  <c r="E512" i="4"/>
  <c r="AW147" i="4" s="1"/>
  <c r="F512" i="4"/>
  <c r="AX147" i="4" s="1"/>
  <c r="G512" i="4"/>
  <c r="AY147" i="4" s="1"/>
  <c r="H512" i="4"/>
  <c r="AZ147" i="4" s="1"/>
  <c r="B513" i="4"/>
  <c r="AT148" i="4" s="1"/>
  <c r="C513" i="4"/>
  <c r="D513" i="4"/>
  <c r="AV148" i="4" s="1"/>
  <c r="E513" i="4"/>
  <c r="AW148" i="4" s="1"/>
  <c r="F513" i="4"/>
  <c r="AX148" i="4" s="1"/>
  <c r="G513" i="4"/>
  <c r="AY148" i="4" s="1"/>
  <c r="H513" i="4"/>
  <c r="AZ148" i="4" s="1"/>
  <c r="B514" i="4"/>
  <c r="C514" i="4"/>
  <c r="AU149" i="4" s="1"/>
  <c r="D514" i="4"/>
  <c r="E514" i="4"/>
  <c r="AW149" i="4" s="1"/>
  <c r="F514" i="4"/>
  <c r="AX149" i="4" s="1"/>
  <c r="G514" i="4"/>
  <c r="AY149" i="4" s="1"/>
  <c r="H514" i="4"/>
  <c r="AZ149" i="4" s="1"/>
  <c r="B515" i="4"/>
  <c r="C515" i="4"/>
  <c r="AU150" i="4" s="1"/>
  <c r="D515" i="4"/>
  <c r="E515" i="4"/>
  <c r="F515" i="4"/>
  <c r="AX150" i="4" s="1"/>
  <c r="G515" i="4"/>
  <c r="AY150" i="4" s="1"/>
  <c r="H515" i="4"/>
  <c r="AZ150" i="4" s="1"/>
  <c r="B516" i="4"/>
  <c r="C516" i="4"/>
  <c r="AU151" i="4" s="1"/>
  <c r="D516" i="4"/>
  <c r="AV151" i="4" s="1"/>
  <c r="E516" i="4"/>
  <c r="F516" i="4"/>
  <c r="AX151" i="4" s="1"/>
  <c r="G516" i="4"/>
  <c r="AY151" i="4" s="1"/>
  <c r="H516" i="4"/>
  <c r="AZ151" i="4" s="1"/>
  <c r="B517" i="4"/>
  <c r="AT152" i="4" s="1"/>
  <c r="C517" i="4"/>
  <c r="AU152" i="4" s="1"/>
  <c r="D517" i="4"/>
  <c r="AV152" i="4" s="1"/>
  <c r="E517" i="4"/>
  <c r="AW152" i="4" s="1"/>
  <c r="F517" i="4"/>
  <c r="G517" i="4"/>
  <c r="H517" i="4"/>
  <c r="AZ152" i="4" s="1"/>
  <c r="B518" i="4"/>
  <c r="AT153" i="4" s="1"/>
  <c r="C518" i="4"/>
  <c r="AU153" i="4" s="1"/>
  <c r="D518" i="4"/>
  <c r="AV153" i="4" s="1"/>
  <c r="E518" i="4"/>
  <c r="AW153" i="4" s="1"/>
  <c r="F518" i="4"/>
  <c r="AX153" i="4" s="1"/>
  <c r="G518" i="4"/>
  <c r="H518" i="4"/>
  <c r="AZ153" i="4" s="1"/>
  <c r="C367" i="4"/>
  <c r="D367" i="4"/>
  <c r="AV2" i="4" s="1"/>
  <c r="E367" i="4"/>
  <c r="AW2" i="4" s="1"/>
  <c r="F367" i="4"/>
  <c r="AX2" i="4" s="1"/>
  <c r="G367" i="4"/>
  <c r="AY2" i="4" s="1"/>
  <c r="H367" i="4"/>
  <c r="AZ2" i="4" s="1"/>
  <c r="B367" i="4"/>
  <c r="AT2" i="4" s="1"/>
  <c r="B3" i="4"/>
  <c r="AD3" i="4" s="1"/>
  <c r="C3" i="4"/>
  <c r="D3" i="4"/>
  <c r="AF3" i="4" s="1"/>
  <c r="E3" i="4"/>
  <c r="AG3" i="4" s="1"/>
  <c r="F3" i="4"/>
  <c r="AH3" i="4" s="1"/>
  <c r="G3" i="4"/>
  <c r="AI3" i="4" s="1"/>
  <c r="H3" i="4"/>
  <c r="AJ3" i="4" s="1"/>
  <c r="B4" i="4"/>
  <c r="AD4" i="4" s="1"/>
  <c r="C4" i="4"/>
  <c r="D4" i="4"/>
  <c r="AF4" i="4" s="1"/>
  <c r="E4" i="4"/>
  <c r="AG4" i="4" s="1"/>
  <c r="F4" i="4"/>
  <c r="AH4" i="4" s="1"/>
  <c r="G4" i="4"/>
  <c r="AI4" i="4" s="1"/>
  <c r="H4" i="4"/>
  <c r="AJ4" i="4" s="1"/>
  <c r="B5" i="4"/>
  <c r="AD5" i="4" s="1"/>
  <c r="C5" i="4"/>
  <c r="AE5" i="4" s="1"/>
  <c r="D5" i="4"/>
  <c r="AF5" i="4" s="1"/>
  <c r="E5" i="4"/>
  <c r="AG5" i="4" s="1"/>
  <c r="F5" i="4"/>
  <c r="AH5" i="4" s="1"/>
  <c r="G5" i="4"/>
  <c r="AI5" i="4" s="1"/>
  <c r="H5" i="4"/>
  <c r="AJ5" i="4" s="1"/>
  <c r="B6" i="4"/>
  <c r="AD6" i="4" s="1"/>
  <c r="C6" i="4"/>
  <c r="AE6" i="4" s="1"/>
  <c r="D6" i="4"/>
  <c r="AF6" i="4" s="1"/>
  <c r="E6" i="4"/>
  <c r="AG6" i="4" s="1"/>
  <c r="F6" i="4"/>
  <c r="AH6" i="4" s="1"/>
  <c r="G6" i="4"/>
  <c r="AI6" i="4" s="1"/>
  <c r="H6" i="4"/>
  <c r="AJ6" i="4" s="1"/>
  <c r="B7" i="4"/>
  <c r="C7" i="4"/>
  <c r="AE7" i="4" s="1"/>
  <c r="D7" i="4"/>
  <c r="AF7" i="4" s="1"/>
  <c r="E7" i="4"/>
  <c r="AG7" i="4" s="1"/>
  <c r="F7" i="4"/>
  <c r="AH7" i="4" s="1"/>
  <c r="G7" i="4"/>
  <c r="AI7" i="4" s="1"/>
  <c r="H7" i="4"/>
  <c r="AJ7" i="4" s="1"/>
  <c r="B8" i="4"/>
  <c r="AD8" i="4" s="1"/>
  <c r="C8" i="4"/>
  <c r="D8" i="4"/>
  <c r="AF8" i="4" s="1"/>
  <c r="E8" i="4"/>
  <c r="AG8" i="4" s="1"/>
  <c r="F8" i="4"/>
  <c r="AH8" i="4" s="1"/>
  <c r="G8" i="4"/>
  <c r="AI8" i="4" s="1"/>
  <c r="H8" i="4"/>
  <c r="AJ8" i="4" s="1"/>
  <c r="B9" i="4"/>
  <c r="C9" i="4"/>
  <c r="AE9" i="4" s="1"/>
  <c r="D9" i="4"/>
  <c r="E9" i="4"/>
  <c r="AG9" i="4" s="1"/>
  <c r="F9" i="4"/>
  <c r="AH9" i="4" s="1"/>
  <c r="G9" i="4"/>
  <c r="AI9" i="4" s="1"/>
  <c r="H9" i="4"/>
  <c r="AJ9" i="4" s="1"/>
  <c r="B10" i="4"/>
  <c r="AD10" i="4" s="1"/>
  <c r="C10" i="4"/>
  <c r="AE10" i="4" s="1"/>
  <c r="D10" i="4"/>
  <c r="E10" i="4"/>
  <c r="F10" i="4"/>
  <c r="AH10" i="4" s="1"/>
  <c r="G10" i="4"/>
  <c r="AI10" i="4" s="1"/>
  <c r="H10" i="4"/>
  <c r="AJ10" i="4" s="1"/>
  <c r="B11" i="4"/>
  <c r="AD11" i="4" s="1"/>
  <c r="C11" i="4"/>
  <c r="AE11" i="4" s="1"/>
  <c r="D11" i="4"/>
  <c r="AF11" i="4" s="1"/>
  <c r="E11" i="4"/>
  <c r="F11" i="4"/>
  <c r="AH11" i="4" s="1"/>
  <c r="G11" i="4"/>
  <c r="AI11" i="4" s="1"/>
  <c r="H11" i="4"/>
  <c r="AJ11" i="4" s="1"/>
  <c r="B12" i="4"/>
  <c r="AD12" i="4" s="1"/>
  <c r="C12" i="4"/>
  <c r="AE12" i="4" s="1"/>
  <c r="D12" i="4"/>
  <c r="AF12" i="4" s="1"/>
  <c r="E12" i="4"/>
  <c r="AG12" i="4" s="1"/>
  <c r="F12" i="4"/>
  <c r="G12" i="4"/>
  <c r="H12" i="4"/>
  <c r="AJ12" i="4" s="1"/>
  <c r="B13" i="4"/>
  <c r="AD13" i="4" s="1"/>
  <c r="C13" i="4"/>
  <c r="AE13" i="4" s="1"/>
  <c r="D13" i="4"/>
  <c r="AF13" i="4" s="1"/>
  <c r="E13" i="4"/>
  <c r="AG13" i="4" s="1"/>
  <c r="F13" i="4"/>
  <c r="AH13" i="4" s="1"/>
  <c r="G13" i="4"/>
  <c r="H13" i="4"/>
  <c r="B14" i="4"/>
  <c r="AD14" i="4" s="1"/>
  <c r="C14" i="4"/>
  <c r="AE14" i="4" s="1"/>
  <c r="D14" i="4"/>
  <c r="AF14" i="4" s="1"/>
  <c r="E14" i="4"/>
  <c r="AG14" i="4" s="1"/>
  <c r="F14" i="4"/>
  <c r="AH14" i="4" s="1"/>
  <c r="G14" i="4"/>
  <c r="AI14" i="4" s="1"/>
  <c r="H14" i="4"/>
  <c r="B15" i="4"/>
  <c r="AD15" i="4" s="1"/>
  <c r="C15" i="4"/>
  <c r="D15" i="4"/>
  <c r="AF15" i="4" s="1"/>
  <c r="E15" i="4"/>
  <c r="AG15" i="4" s="1"/>
  <c r="F15" i="4"/>
  <c r="AH15" i="4" s="1"/>
  <c r="G15" i="4"/>
  <c r="AI15" i="4" s="1"/>
  <c r="H15" i="4"/>
  <c r="AJ15" i="4" s="1"/>
  <c r="B16" i="4"/>
  <c r="AD16" i="4" s="1"/>
  <c r="C16" i="4"/>
  <c r="D16" i="4"/>
  <c r="AF16" i="4" s="1"/>
  <c r="E16" i="4"/>
  <c r="AG16" i="4" s="1"/>
  <c r="F16" i="4"/>
  <c r="AH16" i="4" s="1"/>
  <c r="G16" i="4"/>
  <c r="AI16" i="4" s="1"/>
  <c r="H16" i="4"/>
  <c r="AJ16" i="4" s="1"/>
  <c r="B17" i="4"/>
  <c r="AD17" i="4" s="1"/>
  <c r="C17" i="4"/>
  <c r="AE17" i="4" s="1"/>
  <c r="D17" i="4"/>
  <c r="AF17" i="4" s="1"/>
  <c r="E17" i="4"/>
  <c r="AG17" i="4" s="1"/>
  <c r="F17" i="4"/>
  <c r="AH17" i="4" s="1"/>
  <c r="G17" i="4"/>
  <c r="AI17" i="4" s="1"/>
  <c r="H17" i="4"/>
  <c r="AJ17" i="4" s="1"/>
  <c r="B18" i="4"/>
  <c r="AD18" i="4" s="1"/>
  <c r="C18" i="4"/>
  <c r="AE18" i="4" s="1"/>
  <c r="D18" i="4"/>
  <c r="AF18" i="4" s="1"/>
  <c r="E18" i="4"/>
  <c r="AG18" i="4" s="1"/>
  <c r="F18" i="4"/>
  <c r="AH18" i="4" s="1"/>
  <c r="G18" i="4"/>
  <c r="AI18" i="4" s="1"/>
  <c r="H18" i="4"/>
  <c r="AJ18" i="4" s="1"/>
  <c r="B19" i="4"/>
  <c r="C19" i="4"/>
  <c r="AE19" i="4" s="1"/>
  <c r="D19" i="4"/>
  <c r="AF19" i="4" s="1"/>
  <c r="E19" i="4"/>
  <c r="AG19" i="4" s="1"/>
  <c r="F19" i="4"/>
  <c r="AH19" i="4" s="1"/>
  <c r="G19" i="4"/>
  <c r="AI19" i="4" s="1"/>
  <c r="H19" i="4"/>
  <c r="AJ19" i="4" s="1"/>
  <c r="B20" i="4"/>
  <c r="AD20" i="4" s="1"/>
  <c r="C20" i="4"/>
  <c r="D20" i="4"/>
  <c r="AF20" i="4" s="1"/>
  <c r="E20" i="4"/>
  <c r="AG20" i="4" s="1"/>
  <c r="F20" i="4"/>
  <c r="AH20" i="4" s="1"/>
  <c r="G20" i="4"/>
  <c r="AI20" i="4" s="1"/>
  <c r="H20" i="4"/>
  <c r="AJ20" i="4" s="1"/>
  <c r="B21" i="4"/>
  <c r="C21" i="4"/>
  <c r="AE21" i="4" s="1"/>
  <c r="D21" i="4"/>
  <c r="E21" i="4"/>
  <c r="AG21" i="4" s="1"/>
  <c r="F21" i="4"/>
  <c r="AH21" i="4" s="1"/>
  <c r="G21" i="4"/>
  <c r="AI21" i="4" s="1"/>
  <c r="H21" i="4"/>
  <c r="AJ21" i="4" s="1"/>
  <c r="B22" i="4"/>
  <c r="AD22" i="4" s="1"/>
  <c r="C22" i="4"/>
  <c r="AE22" i="4" s="1"/>
  <c r="D22" i="4"/>
  <c r="E22" i="4"/>
  <c r="F22" i="4"/>
  <c r="AH22" i="4" s="1"/>
  <c r="G22" i="4"/>
  <c r="AI22" i="4" s="1"/>
  <c r="H22" i="4"/>
  <c r="AJ22" i="4" s="1"/>
  <c r="B23" i="4"/>
  <c r="AD23" i="4" s="1"/>
  <c r="C23" i="4"/>
  <c r="AE23" i="4" s="1"/>
  <c r="D23" i="4"/>
  <c r="AF23" i="4" s="1"/>
  <c r="E23" i="4"/>
  <c r="F23" i="4"/>
  <c r="AH23" i="4" s="1"/>
  <c r="G23" i="4"/>
  <c r="AI23" i="4" s="1"/>
  <c r="H23" i="4"/>
  <c r="AJ23" i="4" s="1"/>
  <c r="B24" i="4"/>
  <c r="AD24" i="4" s="1"/>
  <c r="C24" i="4"/>
  <c r="AE24" i="4" s="1"/>
  <c r="D24" i="4"/>
  <c r="AF24" i="4" s="1"/>
  <c r="E24" i="4"/>
  <c r="AG24" i="4" s="1"/>
  <c r="F24" i="4"/>
  <c r="G24" i="4"/>
  <c r="H24" i="4"/>
  <c r="AJ24" i="4" s="1"/>
  <c r="B25" i="4"/>
  <c r="AD25" i="4" s="1"/>
  <c r="C25" i="4"/>
  <c r="AE25" i="4" s="1"/>
  <c r="D25" i="4"/>
  <c r="AF25" i="4" s="1"/>
  <c r="E25" i="4"/>
  <c r="AG25" i="4" s="1"/>
  <c r="F25" i="4"/>
  <c r="AH25" i="4" s="1"/>
  <c r="G25" i="4"/>
  <c r="H25" i="4"/>
  <c r="B26" i="4"/>
  <c r="AD26" i="4" s="1"/>
  <c r="C26" i="4"/>
  <c r="AE26" i="4" s="1"/>
  <c r="D26" i="4"/>
  <c r="AF26" i="4" s="1"/>
  <c r="E26" i="4"/>
  <c r="AG26" i="4" s="1"/>
  <c r="F26" i="4"/>
  <c r="AH26" i="4" s="1"/>
  <c r="G26" i="4"/>
  <c r="AI26" i="4" s="1"/>
  <c r="H26" i="4"/>
  <c r="B27" i="4"/>
  <c r="AD27" i="4" s="1"/>
  <c r="C27" i="4"/>
  <c r="D27" i="4"/>
  <c r="AF27" i="4" s="1"/>
  <c r="E27" i="4"/>
  <c r="AG27" i="4" s="1"/>
  <c r="F27" i="4"/>
  <c r="AH27" i="4" s="1"/>
  <c r="G27" i="4"/>
  <c r="AI27" i="4" s="1"/>
  <c r="H27" i="4"/>
  <c r="AJ27" i="4" s="1"/>
  <c r="B28" i="4"/>
  <c r="AD28" i="4" s="1"/>
  <c r="C28" i="4"/>
  <c r="D28" i="4"/>
  <c r="AF28" i="4" s="1"/>
  <c r="E28" i="4"/>
  <c r="AG28" i="4" s="1"/>
  <c r="F28" i="4"/>
  <c r="AH28" i="4" s="1"/>
  <c r="G28" i="4"/>
  <c r="AI28" i="4" s="1"/>
  <c r="H28" i="4"/>
  <c r="AJ28" i="4" s="1"/>
  <c r="B29" i="4"/>
  <c r="AD29" i="4" s="1"/>
  <c r="C29" i="4"/>
  <c r="AE29" i="4" s="1"/>
  <c r="D29" i="4"/>
  <c r="AF29" i="4" s="1"/>
  <c r="E29" i="4"/>
  <c r="AG29" i="4" s="1"/>
  <c r="F29" i="4"/>
  <c r="AH29" i="4" s="1"/>
  <c r="G29" i="4"/>
  <c r="AI29" i="4" s="1"/>
  <c r="H29" i="4"/>
  <c r="AJ29" i="4" s="1"/>
  <c r="B30" i="4"/>
  <c r="AD30" i="4" s="1"/>
  <c r="C30" i="4"/>
  <c r="AE30" i="4" s="1"/>
  <c r="D30" i="4"/>
  <c r="AF30" i="4" s="1"/>
  <c r="E30" i="4"/>
  <c r="AG30" i="4" s="1"/>
  <c r="F30" i="4"/>
  <c r="AH30" i="4" s="1"/>
  <c r="G30" i="4"/>
  <c r="AI30" i="4" s="1"/>
  <c r="H30" i="4"/>
  <c r="AJ30" i="4" s="1"/>
  <c r="B31" i="4"/>
  <c r="C31" i="4"/>
  <c r="AE31" i="4" s="1"/>
  <c r="D31" i="4"/>
  <c r="AF31" i="4" s="1"/>
  <c r="E31" i="4"/>
  <c r="AG31" i="4" s="1"/>
  <c r="F31" i="4"/>
  <c r="AH31" i="4" s="1"/>
  <c r="G31" i="4"/>
  <c r="AI31" i="4" s="1"/>
  <c r="H31" i="4"/>
  <c r="AJ31" i="4" s="1"/>
  <c r="B32" i="4"/>
  <c r="AD32" i="4" s="1"/>
  <c r="C32" i="4"/>
  <c r="D32" i="4"/>
  <c r="AF32" i="4" s="1"/>
  <c r="E32" i="4"/>
  <c r="AG32" i="4" s="1"/>
  <c r="F32" i="4"/>
  <c r="AH32" i="4" s="1"/>
  <c r="G32" i="4"/>
  <c r="AI32" i="4" s="1"/>
  <c r="H32" i="4"/>
  <c r="AJ32" i="4" s="1"/>
  <c r="B33" i="4"/>
  <c r="C33" i="4"/>
  <c r="AE33" i="4" s="1"/>
  <c r="D33" i="4"/>
  <c r="E33" i="4"/>
  <c r="AG33" i="4" s="1"/>
  <c r="F33" i="4"/>
  <c r="AH33" i="4" s="1"/>
  <c r="G33" i="4"/>
  <c r="AI33" i="4" s="1"/>
  <c r="H33" i="4"/>
  <c r="AJ33" i="4" s="1"/>
  <c r="B34" i="4"/>
  <c r="AD34" i="4" s="1"/>
  <c r="C34" i="4"/>
  <c r="AE34" i="4" s="1"/>
  <c r="D34" i="4"/>
  <c r="E34" i="4"/>
  <c r="F34" i="4"/>
  <c r="AH34" i="4" s="1"/>
  <c r="G34" i="4"/>
  <c r="AI34" i="4" s="1"/>
  <c r="H34" i="4"/>
  <c r="AJ34" i="4" s="1"/>
  <c r="B35" i="4"/>
  <c r="AD35" i="4" s="1"/>
  <c r="C35" i="4"/>
  <c r="AE35" i="4" s="1"/>
  <c r="D35" i="4"/>
  <c r="AF35" i="4" s="1"/>
  <c r="E35" i="4"/>
  <c r="F35" i="4"/>
  <c r="AH35" i="4" s="1"/>
  <c r="G35" i="4"/>
  <c r="AI35" i="4" s="1"/>
  <c r="H35" i="4"/>
  <c r="AJ35" i="4" s="1"/>
  <c r="B36" i="4"/>
  <c r="AD36" i="4" s="1"/>
  <c r="C36" i="4"/>
  <c r="AE36" i="4" s="1"/>
  <c r="D36" i="4"/>
  <c r="AF36" i="4" s="1"/>
  <c r="E36" i="4"/>
  <c r="AG36" i="4" s="1"/>
  <c r="F36" i="4"/>
  <c r="G36" i="4"/>
  <c r="H36" i="4"/>
  <c r="AJ36" i="4" s="1"/>
  <c r="B37" i="4"/>
  <c r="AD37" i="4" s="1"/>
  <c r="C37" i="4"/>
  <c r="AE37" i="4" s="1"/>
  <c r="D37" i="4"/>
  <c r="AF37" i="4" s="1"/>
  <c r="E37" i="4"/>
  <c r="AG37" i="4" s="1"/>
  <c r="F37" i="4"/>
  <c r="AH37" i="4" s="1"/>
  <c r="G37" i="4"/>
  <c r="H37" i="4"/>
  <c r="B38" i="4"/>
  <c r="AD38" i="4" s="1"/>
  <c r="C38" i="4"/>
  <c r="AE38" i="4" s="1"/>
  <c r="D38" i="4"/>
  <c r="AF38" i="4" s="1"/>
  <c r="E38" i="4"/>
  <c r="AG38" i="4" s="1"/>
  <c r="F38" i="4"/>
  <c r="AH38" i="4" s="1"/>
  <c r="G38" i="4"/>
  <c r="AI38" i="4" s="1"/>
  <c r="H38" i="4"/>
  <c r="B39" i="4"/>
  <c r="AD39" i="4" s="1"/>
  <c r="C39" i="4"/>
  <c r="D39" i="4"/>
  <c r="AF39" i="4" s="1"/>
  <c r="E39" i="4"/>
  <c r="AG39" i="4" s="1"/>
  <c r="F39" i="4"/>
  <c r="AH39" i="4" s="1"/>
  <c r="G39" i="4"/>
  <c r="AI39" i="4" s="1"/>
  <c r="H39" i="4"/>
  <c r="AJ39" i="4" s="1"/>
  <c r="B40" i="4"/>
  <c r="AD40" i="4" s="1"/>
  <c r="C40" i="4"/>
  <c r="D40" i="4"/>
  <c r="AF40" i="4" s="1"/>
  <c r="E40" i="4"/>
  <c r="AG40" i="4" s="1"/>
  <c r="F40" i="4"/>
  <c r="AH40" i="4" s="1"/>
  <c r="G40" i="4"/>
  <c r="AI40" i="4" s="1"/>
  <c r="H40" i="4"/>
  <c r="AJ40" i="4" s="1"/>
  <c r="B41" i="4"/>
  <c r="AD41" i="4" s="1"/>
  <c r="C41" i="4"/>
  <c r="AE41" i="4" s="1"/>
  <c r="D41" i="4"/>
  <c r="AF41" i="4" s="1"/>
  <c r="E41" i="4"/>
  <c r="AG41" i="4" s="1"/>
  <c r="F41" i="4"/>
  <c r="AH41" i="4" s="1"/>
  <c r="G41" i="4"/>
  <c r="AI41" i="4" s="1"/>
  <c r="H41" i="4"/>
  <c r="AJ41" i="4" s="1"/>
  <c r="B42" i="4"/>
  <c r="AD42" i="4" s="1"/>
  <c r="C42" i="4"/>
  <c r="AE42" i="4" s="1"/>
  <c r="D42" i="4"/>
  <c r="AF42" i="4" s="1"/>
  <c r="E42" i="4"/>
  <c r="AG42" i="4" s="1"/>
  <c r="F42" i="4"/>
  <c r="AH42" i="4" s="1"/>
  <c r="G42" i="4"/>
  <c r="AI42" i="4" s="1"/>
  <c r="H42" i="4"/>
  <c r="AJ42" i="4" s="1"/>
  <c r="B43" i="4"/>
  <c r="C43" i="4"/>
  <c r="AE43" i="4" s="1"/>
  <c r="D43" i="4"/>
  <c r="AF43" i="4" s="1"/>
  <c r="E43" i="4"/>
  <c r="AG43" i="4" s="1"/>
  <c r="F43" i="4"/>
  <c r="AH43" i="4" s="1"/>
  <c r="G43" i="4"/>
  <c r="AI43" i="4" s="1"/>
  <c r="H43" i="4"/>
  <c r="AJ43" i="4" s="1"/>
  <c r="B44" i="4"/>
  <c r="AD44" i="4" s="1"/>
  <c r="C44" i="4"/>
  <c r="D44" i="4"/>
  <c r="AF44" i="4" s="1"/>
  <c r="E44" i="4"/>
  <c r="AG44" i="4" s="1"/>
  <c r="F44" i="4"/>
  <c r="AH44" i="4" s="1"/>
  <c r="G44" i="4"/>
  <c r="AI44" i="4" s="1"/>
  <c r="H44" i="4"/>
  <c r="AJ44" i="4" s="1"/>
  <c r="B45" i="4"/>
  <c r="C45" i="4"/>
  <c r="AE45" i="4" s="1"/>
  <c r="D45" i="4"/>
  <c r="E45" i="4"/>
  <c r="AG45" i="4" s="1"/>
  <c r="F45" i="4"/>
  <c r="AH45" i="4" s="1"/>
  <c r="G45" i="4"/>
  <c r="AI45" i="4" s="1"/>
  <c r="H45" i="4"/>
  <c r="AJ45" i="4" s="1"/>
  <c r="B46" i="4"/>
  <c r="AD46" i="4" s="1"/>
  <c r="C46" i="4"/>
  <c r="AE46" i="4" s="1"/>
  <c r="D46" i="4"/>
  <c r="E46" i="4"/>
  <c r="F46" i="4"/>
  <c r="AH46" i="4" s="1"/>
  <c r="G46" i="4"/>
  <c r="AI46" i="4" s="1"/>
  <c r="H46" i="4"/>
  <c r="AJ46" i="4" s="1"/>
  <c r="B47" i="4"/>
  <c r="AD47" i="4" s="1"/>
  <c r="C47" i="4"/>
  <c r="AE47" i="4" s="1"/>
  <c r="D47" i="4"/>
  <c r="AF47" i="4" s="1"/>
  <c r="E47" i="4"/>
  <c r="F47" i="4"/>
  <c r="AH47" i="4" s="1"/>
  <c r="G47" i="4"/>
  <c r="AI47" i="4" s="1"/>
  <c r="H47" i="4"/>
  <c r="AJ47" i="4" s="1"/>
  <c r="B48" i="4"/>
  <c r="AD48" i="4" s="1"/>
  <c r="C48" i="4"/>
  <c r="AE48" i="4" s="1"/>
  <c r="D48" i="4"/>
  <c r="AF48" i="4" s="1"/>
  <c r="E48" i="4"/>
  <c r="AG48" i="4" s="1"/>
  <c r="F48" i="4"/>
  <c r="G48" i="4"/>
  <c r="H48" i="4"/>
  <c r="AJ48" i="4" s="1"/>
  <c r="B49" i="4"/>
  <c r="AD49" i="4" s="1"/>
  <c r="C49" i="4"/>
  <c r="AE49" i="4" s="1"/>
  <c r="D49" i="4"/>
  <c r="AF49" i="4" s="1"/>
  <c r="E49" i="4"/>
  <c r="AG49" i="4" s="1"/>
  <c r="F49" i="4"/>
  <c r="AH49" i="4" s="1"/>
  <c r="G49" i="4"/>
  <c r="H49" i="4"/>
  <c r="B50" i="4"/>
  <c r="AD50" i="4" s="1"/>
  <c r="C50" i="4"/>
  <c r="AE50" i="4" s="1"/>
  <c r="D50" i="4"/>
  <c r="AF50" i="4" s="1"/>
  <c r="E50" i="4"/>
  <c r="AG50" i="4" s="1"/>
  <c r="F50" i="4"/>
  <c r="AH50" i="4" s="1"/>
  <c r="G50" i="4"/>
  <c r="AI50" i="4" s="1"/>
  <c r="H50" i="4"/>
  <c r="B51" i="4"/>
  <c r="AD51" i="4" s="1"/>
  <c r="C51" i="4"/>
  <c r="D51" i="4"/>
  <c r="AF51" i="4" s="1"/>
  <c r="E51" i="4"/>
  <c r="AG51" i="4" s="1"/>
  <c r="F51" i="4"/>
  <c r="AH51" i="4" s="1"/>
  <c r="G51" i="4"/>
  <c r="AI51" i="4" s="1"/>
  <c r="H51" i="4"/>
  <c r="AJ51" i="4" s="1"/>
  <c r="B52" i="4"/>
  <c r="AD52" i="4" s="1"/>
  <c r="C52" i="4"/>
  <c r="D52" i="4"/>
  <c r="AF52" i="4" s="1"/>
  <c r="E52" i="4"/>
  <c r="AG52" i="4" s="1"/>
  <c r="F52" i="4"/>
  <c r="AH52" i="4" s="1"/>
  <c r="G52" i="4"/>
  <c r="AI52" i="4" s="1"/>
  <c r="H52" i="4"/>
  <c r="AJ52" i="4" s="1"/>
  <c r="B53" i="4"/>
  <c r="AD53" i="4" s="1"/>
  <c r="C53" i="4"/>
  <c r="AE53" i="4" s="1"/>
  <c r="D53" i="4"/>
  <c r="AF53" i="4" s="1"/>
  <c r="E53" i="4"/>
  <c r="AG53" i="4" s="1"/>
  <c r="F53" i="4"/>
  <c r="AH53" i="4" s="1"/>
  <c r="G53" i="4"/>
  <c r="AI53" i="4" s="1"/>
  <c r="H53" i="4"/>
  <c r="AJ53" i="4" s="1"/>
  <c r="B54" i="4"/>
  <c r="AD54" i="4" s="1"/>
  <c r="C54" i="4"/>
  <c r="AE54" i="4" s="1"/>
  <c r="D54" i="4"/>
  <c r="AF54" i="4" s="1"/>
  <c r="E54" i="4"/>
  <c r="AG54" i="4" s="1"/>
  <c r="F54" i="4"/>
  <c r="AH54" i="4" s="1"/>
  <c r="G54" i="4"/>
  <c r="AI54" i="4" s="1"/>
  <c r="H54" i="4"/>
  <c r="AJ54" i="4" s="1"/>
  <c r="B55" i="4"/>
  <c r="C55" i="4"/>
  <c r="AE55" i="4" s="1"/>
  <c r="D55" i="4"/>
  <c r="AF55" i="4" s="1"/>
  <c r="E55" i="4"/>
  <c r="AG55" i="4" s="1"/>
  <c r="F55" i="4"/>
  <c r="AH55" i="4" s="1"/>
  <c r="G55" i="4"/>
  <c r="AI55" i="4" s="1"/>
  <c r="H55" i="4"/>
  <c r="AJ55" i="4" s="1"/>
  <c r="B56" i="4"/>
  <c r="AD56" i="4" s="1"/>
  <c r="C56" i="4"/>
  <c r="D56" i="4"/>
  <c r="AF56" i="4" s="1"/>
  <c r="E56" i="4"/>
  <c r="AG56" i="4" s="1"/>
  <c r="F56" i="4"/>
  <c r="AH56" i="4" s="1"/>
  <c r="G56" i="4"/>
  <c r="AI56" i="4" s="1"/>
  <c r="H56" i="4"/>
  <c r="AJ56" i="4" s="1"/>
  <c r="B57" i="4"/>
  <c r="C57" i="4"/>
  <c r="AE57" i="4" s="1"/>
  <c r="D57" i="4"/>
  <c r="E57" i="4"/>
  <c r="AG57" i="4" s="1"/>
  <c r="F57" i="4"/>
  <c r="AH57" i="4" s="1"/>
  <c r="G57" i="4"/>
  <c r="AI57" i="4" s="1"/>
  <c r="H57" i="4"/>
  <c r="AJ57" i="4" s="1"/>
  <c r="B58" i="4"/>
  <c r="AD58" i="4" s="1"/>
  <c r="C58" i="4"/>
  <c r="AE58" i="4" s="1"/>
  <c r="D58" i="4"/>
  <c r="E58" i="4"/>
  <c r="F58" i="4"/>
  <c r="AH58" i="4" s="1"/>
  <c r="G58" i="4"/>
  <c r="AI58" i="4" s="1"/>
  <c r="H58" i="4"/>
  <c r="AJ58" i="4" s="1"/>
  <c r="B59" i="4"/>
  <c r="AD59" i="4" s="1"/>
  <c r="C59" i="4"/>
  <c r="AE59" i="4" s="1"/>
  <c r="D59" i="4"/>
  <c r="AF59" i="4" s="1"/>
  <c r="E59" i="4"/>
  <c r="F59" i="4"/>
  <c r="AH59" i="4" s="1"/>
  <c r="G59" i="4"/>
  <c r="AI59" i="4" s="1"/>
  <c r="H59" i="4"/>
  <c r="AJ59" i="4" s="1"/>
  <c r="B60" i="4"/>
  <c r="AD60" i="4" s="1"/>
  <c r="C60" i="4"/>
  <c r="AE60" i="4" s="1"/>
  <c r="D60" i="4"/>
  <c r="AF60" i="4" s="1"/>
  <c r="E60" i="4"/>
  <c r="AG60" i="4" s="1"/>
  <c r="F60" i="4"/>
  <c r="G60" i="4"/>
  <c r="H60" i="4"/>
  <c r="AJ60" i="4" s="1"/>
  <c r="B61" i="4"/>
  <c r="AD61" i="4" s="1"/>
  <c r="C61" i="4"/>
  <c r="AE61" i="4" s="1"/>
  <c r="D61" i="4"/>
  <c r="AF61" i="4" s="1"/>
  <c r="E61" i="4"/>
  <c r="AG61" i="4" s="1"/>
  <c r="F61" i="4"/>
  <c r="AH61" i="4" s="1"/>
  <c r="G61" i="4"/>
  <c r="H61" i="4"/>
  <c r="B62" i="4"/>
  <c r="AD62" i="4" s="1"/>
  <c r="C62" i="4"/>
  <c r="AE62" i="4" s="1"/>
  <c r="D62" i="4"/>
  <c r="AF62" i="4" s="1"/>
  <c r="E62" i="4"/>
  <c r="AG62" i="4" s="1"/>
  <c r="F62" i="4"/>
  <c r="AH62" i="4" s="1"/>
  <c r="G62" i="4"/>
  <c r="AI62" i="4" s="1"/>
  <c r="H62" i="4"/>
  <c r="B63" i="4"/>
  <c r="AD63" i="4" s="1"/>
  <c r="C63" i="4"/>
  <c r="D63" i="4"/>
  <c r="AF63" i="4" s="1"/>
  <c r="E63" i="4"/>
  <c r="AG63" i="4" s="1"/>
  <c r="F63" i="4"/>
  <c r="AH63" i="4" s="1"/>
  <c r="G63" i="4"/>
  <c r="AI63" i="4" s="1"/>
  <c r="H63" i="4"/>
  <c r="AJ63" i="4" s="1"/>
  <c r="B64" i="4"/>
  <c r="AD64" i="4" s="1"/>
  <c r="C64" i="4"/>
  <c r="D64" i="4"/>
  <c r="AF64" i="4" s="1"/>
  <c r="E64" i="4"/>
  <c r="AG64" i="4" s="1"/>
  <c r="F64" i="4"/>
  <c r="AH64" i="4" s="1"/>
  <c r="G64" i="4"/>
  <c r="AI64" i="4" s="1"/>
  <c r="H64" i="4"/>
  <c r="AJ64" i="4" s="1"/>
  <c r="B65" i="4"/>
  <c r="AD65" i="4" s="1"/>
  <c r="C65" i="4"/>
  <c r="AE65" i="4" s="1"/>
  <c r="D65" i="4"/>
  <c r="AF65" i="4" s="1"/>
  <c r="E65" i="4"/>
  <c r="AG65" i="4" s="1"/>
  <c r="F65" i="4"/>
  <c r="AH65" i="4" s="1"/>
  <c r="G65" i="4"/>
  <c r="AI65" i="4" s="1"/>
  <c r="H65" i="4"/>
  <c r="AJ65" i="4" s="1"/>
  <c r="B66" i="4"/>
  <c r="AD66" i="4" s="1"/>
  <c r="C66" i="4"/>
  <c r="AE66" i="4" s="1"/>
  <c r="D66" i="4"/>
  <c r="AF66" i="4" s="1"/>
  <c r="E66" i="4"/>
  <c r="AG66" i="4" s="1"/>
  <c r="F66" i="4"/>
  <c r="AH66" i="4" s="1"/>
  <c r="G66" i="4"/>
  <c r="AI66" i="4" s="1"/>
  <c r="H66" i="4"/>
  <c r="AJ66" i="4" s="1"/>
  <c r="B67" i="4"/>
  <c r="C67" i="4"/>
  <c r="AE67" i="4" s="1"/>
  <c r="D67" i="4"/>
  <c r="AF67" i="4" s="1"/>
  <c r="E67" i="4"/>
  <c r="AG67" i="4" s="1"/>
  <c r="F67" i="4"/>
  <c r="AH67" i="4" s="1"/>
  <c r="G67" i="4"/>
  <c r="AI67" i="4" s="1"/>
  <c r="H67" i="4"/>
  <c r="AJ67" i="4" s="1"/>
  <c r="B68" i="4"/>
  <c r="AD68" i="4" s="1"/>
  <c r="C68" i="4"/>
  <c r="D68" i="4"/>
  <c r="AF68" i="4" s="1"/>
  <c r="E68" i="4"/>
  <c r="AG68" i="4" s="1"/>
  <c r="F68" i="4"/>
  <c r="AH68" i="4" s="1"/>
  <c r="G68" i="4"/>
  <c r="AI68" i="4" s="1"/>
  <c r="H68" i="4"/>
  <c r="AJ68" i="4" s="1"/>
  <c r="B69" i="4"/>
  <c r="C69" i="4"/>
  <c r="AE69" i="4" s="1"/>
  <c r="D69" i="4"/>
  <c r="E69" i="4"/>
  <c r="AG69" i="4" s="1"/>
  <c r="F69" i="4"/>
  <c r="AH69" i="4" s="1"/>
  <c r="G69" i="4"/>
  <c r="AI69" i="4" s="1"/>
  <c r="H69" i="4"/>
  <c r="AJ69" i="4" s="1"/>
  <c r="B70" i="4"/>
  <c r="AD70" i="4" s="1"/>
  <c r="C70" i="4"/>
  <c r="AE70" i="4" s="1"/>
  <c r="D70" i="4"/>
  <c r="E70" i="4"/>
  <c r="F70" i="4"/>
  <c r="AH70" i="4" s="1"/>
  <c r="G70" i="4"/>
  <c r="AI70" i="4" s="1"/>
  <c r="H70" i="4"/>
  <c r="AJ70" i="4" s="1"/>
  <c r="B71" i="4"/>
  <c r="AD71" i="4" s="1"/>
  <c r="C71" i="4"/>
  <c r="AE71" i="4" s="1"/>
  <c r="D71" i="4"/>
  <c r="AF71" i="4" s="1"/>
  <c r="E71" i="4"/>
  <c r="F71" i="4"/>
  <c r="AH71" i="4" s="1"/>
  <c r="G71" i="4"/>
  <c r="AI71" i="4" s="1"/>
  <c r="H71" i="4"/>
  <c r="AJ71" i="4" s="1"/>
  <c r="B72" i="4"/>
  <c r="AD72" i="4" s="1"/>
  <c r="C72" i="4"/>
  <c r="AE72" i="4" s="1"/>
  <c r="D72" i="4"/>
  <c r="AF72" i="4" s="1"/>
  <c r="E72" i="4"/>
  <c r="AG72" i="4" s="1"/>
  <c r="F72" i="4"/>
  <c r="G72" i="4"/>
  <c r="H72" i="4"/>
  <c r="AJ72" i="4" s="1"/>
  <c r="B73" i="4"/>
  <c r="AD73" i="4" s="1"/>
  <c r="C73" i="4"/>
  <c r="AE73" i="4" s="1"/>
  <c r="D73" i="4"/>
  <c r="AF73" i="4" s="1"/>
  <c r="E73" i="4"/>
  <c r="AG73" i="4" s="1"/>
  <c r="F73" i="4"/>
  <c r="AH73" i="4" s="1"/>
  <c r="G73" i="4"/>
  <c r="H73" i="4"/>
  <c r="B74" i="4"/>
  <c r="AD74" i="4" s="1"/>
  <c r="C74" i="4"/>
  <c r="AE74" i="4" s="1"/>
  <c r="D74" i="4"/>
  <c r="AF74" i="4" s="1"/>
  <c r="E74" i="4"/>
  <c r="AG74" i="4" s="1"/>
  <c r="F74" i="4"/>
  <c r="AH74" i="4" s="1"/>
  <c r="G74" i="4"/>
  <c r="AI74" i="4" s="1"/>
  <c r="H74" i="4"/>
  <c r="B75" i="4"/>
  <c r="AD75" i="4" s="1"/>
  <c r="C75" i="4"/>
  <c r="D75" i="4"/>
  <c r="AF75" i="4" s="1"/>
  <c r="E75" i="4"/>
  <c r="AG75" i="4" s="1"/>
  <c r="F75" i="4"/>
  <c r="AH75" i="4" s="1"/>
  <c r="G75" i="4"/>
  <c r="AI75" i="4" s="1"/>
  <c r="H75" i="4"/>
  <c r="AJ75" i="4" s="1"/>
  <c r="B76" i="4"/>
  <c r="AD76" i="4" s="1"/>
  <c r="C76" i="4"/>
  <c r="D76" i="4"/>
  <c r="AF76" i="4" s="1"/>
  <c r="E76" i="4"/>
  <c r="AG76" i="4" s="1"/>
  <c r="F76" i="4"/>
  <c r="AH76" i="4" s="1"/>
  <c r="G76" i="4"/>
  <c r="AI76" i="4" s="1"/>
  <c r="H76" i="4"/>
  <c r="AJ76" i="4" s="1"/>
  <c r="B77" i="4"/>
  <c r="AD77" i="4" s="1"/>
  <c r="C77" i="4"/>
  <c r="AE77" i="4" s="1"/>
  <c r="D77" i="4"/>
  <c r="AF77" i="4" s="1"/>
  <c r="E77" i="4"/>
  <c r="AG77" i="4" s="1"/>
  <c r="F77" i="4"/>
  <c r="AH77" i="4" s="1"/>
  <c r="G77" i="4"/>
  <c r="AI77" i="4" s="1"/>
  <c r="H77" i="4"/>
  <c r="AJ77" i="4" s="1"/>
  <c r="B78" i="4"/>
  <c r="AD78" i="4" s="1"/>
  <c r="C78" i="4"/>
  <c r="AE78" i="4" s="1"/>
  <c r="D78" i="4"/>
  <c r="AF78" i="4" s="1"/>
  <c r="E78" i="4"/>
  <c r="AG78" i="4" s="1"/>
  <c r="F78" i="4"/>
  <c r="AH78" i="4" s="1"/>
  <c r="G78" i="4"/>
  <c r="AI78" i="4" s="1"/>
  <c r="H78" i="4"/>
  <c r="AJ78" i="4" s="1"/>
  <c r="B79" i="4"/>
  <c r="C79" i="4"/>
  <c r="AE79" i="4" s="1"/>
  <c r="D79" i="4"/>
  <c r="AF79" i="4" s="1"/>
  <c r="E79" i="4"/>
  <c r="AG79" i="4" s="1"/>
  <c r="F79" i="4"/>
  <c r="AH79" i="4" s="1"/>
  <c r="G79" i="4"/>
  <c r="AI79" i="4" s="1"/>
  <c r="H79" i="4"/>
  <c r="AJ79" i="4" s="1"/>
  <c r="B80" i="4"/>
  <c r="AD80" i="4" s="1"/>
  <c r="C80" i="4"/>
  <c r="D80" i="4"/>
  <c r="AF80" i="4" s="1"/>
  <c r="E80" i="4"/>
  <c r="AG80" i="4" s="1"/>
  <c r="F80" i="4"/>
  <c r="AH80" i="4" s="1"/>
  <c r="G80" i="4"/>
  <c r="AI80" i="4" s="1"/>
  <c r="H80" i="4"/>
  <c r="AJ80" i="4" s="1"/>
  <c r="B81" i="4"/>
  <c r="C81" i="4"/>
  <c r="AE81" i="4" s="1"/>
  <c r="D81" i="4"/>
  <c r="E81" i="4"/>
  <c r="AG81" i="4" s="1"/>
  <c r="F81" i="4"/>
  <c r="AH81" i="4" s="1"/>
  <c r="G81" i="4"/>
  <c r="AI81" i="4" s="1"/>
  <c r="H81" i="4"/>
  <c r="AJ81" i="4" s="1"/>
  <c r="B82" i="4"/>
  <c r="AD82" i="4" s="1"/>
  <c r="C82" i="4"/>
  <c r="AE82" i="4" s="1"/>
  <c r="D82" i="4"/>
  <c r="E82" i="4"/>
  <c r="F82" i="4"/>
  <c r="AH82" i="4" s="1"/>
  <c r="G82" i="4"/>
  <c r="AI82" i="4" s="1"/>
  <c r="H82" i="4"/>
  <c r="AJ82" i="4" s="1"/>
  <c r="B83" i="4"/>
  <c r="AD83" i="4" s="1"/>
  <c r="C83" i="4"/>
  <c r="AE83" i="4" s="1"/>
  <c r="D83" i="4"/>
  <c r="AF83" i="4" s="1"/>
  <c r="E83" i="4"/>
  <c r="F83" i="4"/>
  <c r="AH83" i="4" s="1"/>
  <c r="G83" i="4"/>
  <c r="AI83" i="4" s="1"/>
  <c r="H83" i="4"/>
  <c r="AJ83" i="4" s="1"/>
  <c r="B84" i="4"/>
  <c r="AD84" i="4" s="1"/>
  <c r="C84" i="4"/>
  <c r="AE84" i="4" s="1"/>
  <c r="D84" i="4"/>
  <c r="AF84" i="4" s="1"/>
  <c r="E84" i="4"/>
  <c r="AG84" i="4" s="1"/>
  <c r="F84" i="4"/>
  <c r="G84" i="4"/>
  <c r="H84" i="4"/>
  <c r="AJ84" i="4" s="1"/>
  <c r="B85" i="4"/>
  <c r="AD85" i="4" s="1"/>
  <c r="C85" i="4"/>
  <c r="AE85" i="4" s="1"/>
  <c r="D85" i="4"/>
  <c r="AF85" i="4" s="1"/>
  <c r="E85" i="4"/>
  <c r="AG85" i="4" s="1"/>
  <c r="F85" i="4"/>
  <c r="AH85" i="4" s="1"/>
  <c r="G85" i="4"/>
  <c r="H85" i="4"/>
  <c r="B86" i="4"/>
  <c r="AD86" i="4" s="1"/>
  <c r="C86" i="4"/>
  <c r="AE86" i="4" s="1"/>
  <c r="D86" i="4"/>
  <c r="AF86" i="4" s="1"/>
  <c r="E86" i="4"/>
  <c r="AG86" i="4" s="1"/>
  <c r="F86" i="4"/>
  <c r="AH86" i="4" s="1"/>
  <c r="G86" i="4"/>
  <c r="AI86" i="4" s="1"/>
  <c r="H86" i="4"/>
  <c r="B87" i="4"/>
  <c r="AD87" i="4" s="1"/>
  <c r="C87" i="4"/>
  <c r="D87" i="4"/>
  <c r="AF87" i="4" s="1"/>
  <c r="E87" i="4"/>
  <c r="AG87" i="4" s="1"/>
  <c r="F87" i="4"/>
  <c r="AH87" i="4" s="1"/>
  <c r="G87" i="4"/>
  <c r="AI87" i="4" s="1"/>
  <c r="H87" i="4"/>
  <c r="AJ87" i="4" s="1"/>
  <c r="B88" i="4"/>
  <c r="AD88" i="4" s="1"/>
  <c r="C88" i="4"/>
  <c r="D88" i="4"/>
  <c r="AF88" i="4" s="1"/>
  <c r="E88" i="4"/>
  <c r="AG88" i="4" s="1"/>
  <c r="F88" i="4"/>
  <c r="AH88" i="4" s="1"/>
  <c r="G88" i="4"/>
  <c r="AI88" i="4" s="1"/>
  <c r="H88" i="4"/>
  <c r="AJ88" i="4" s="1"/>
  <c r="B89" i="4"/>
  <c r="AD89" i="4" s="1"/>
  <c r="C89" i="4"/>
  <c r="AE89" i="4" s="1"/>
  <c r="D89" i="4"/>
  <c r="AF89" i="4" s="1"/>
  <c r="E89" i="4"/>
  <c r="AG89" i="4" s="1"/>
  <c r="F89" i="4"/>
  <c r="AH89" i="4" s="1"/>
  <c r="G89" i="4"/>
  <c r="AI89" i="4" s="1"/>
  <c r="H89" i="4"/>
  <c r="AJ89" i="4" s="1"/>
  <c r="B90" i="4"/>
  <c r="AD90" i="4" s="1"/>
  <c r="C90" i="4"/>
  <c r="AE90" i="4" s="1"/>
  <c r="D90" i="4"/>
  <c r="AF90" i="4" s="1"/>
  <c r="E90" i="4"/>
  <c r="AG90" i="4" s="1"/>
  <c r="F90" i="4"/>
  <c r="AH90" i="4" s="1"/>
  <c r="G90" i="4"/>
  <c r="AI90" i="4" s="1"/>
  <c r="H90" i="4"/>
  <c r="AJ90" i="4" s="1"/>
  <c r="B91" i="4"/>
  <c r="C91" i="4"/>
  <c r="AE91" i="4" s="1"/>
  <c r="D91" i="4"/>
  <c r="AF91" i="4" s="1"/>
  <c r="E91" i="4"/>
  <c r="AG91" i="4" s="1"/>
  <c r="F91" i="4"/>
  <c r="AH91" i="4" s="1"/>
  <c r="G91" i="4"/>
  <c r="AI91" i="4" s="1"/>
  <c r="H91" i="4"/>
  <c r="AJ91" i="4" s="1"/>
  <c r="B92" i="4"/>
  <c r="AD92" i="4" s="1"/>
  <c r="C92" i="4"/>
  <c r="D92" i="4"/>
  <c r="AF92" i="4" s="1"/>
  <c r="E92" i="4"/>
  <c r="AG92" i="4" s="1"/>
  <c r="F92" i="4"/>
  <c r="AH92" i="4" s="1"/>
  <c r="G92" i="4"/>
  <c r="AI92" i="4" s="1"/>
  <c r="H92" i="4"/>
  <c r="AJ92" i="4" s="1"/>
  <c r="B93" i="4"/>
  <c r="C93" i="4"/>
  <c r="AE93" i="4" s="1"/>
  <c r="D93" i="4"/>
  <c r="E93" i="4"/>
  <c r="AG93" i="4" s="1"/>
  <c r="F93" i="4"/>
  <c r="AH93" i="4" s="1"/>
  <c r="G93" i="4"/>
  <c r="AI93" i="4" s="1"/>
  <c r="H93" i="4"/>
  <c r="AJ93" i="4" s="1"/>
  <c r="B94" i="4"/>
  <c r="AD94" i="4" s="1"/>
  <c r="C94" i="4"/>
  <c r="AE94" i="4" s="1"/>
  <c r="D94" i="4"/>
  <c r="E94" i="4"/>
  <c r="F94" i="4"/>
  <c r="AH94" i="4" s="1"/>
  <c r="G94" i="4"/>
  <c r="AI94" i="4" s="1"/>
  <c r="H94" i="4"/>
  <c r="AJ94" i="4" s="1"/>
  <c r="B95" i="4"/>
  <c r="AD95" i="4" s="1"/>
  <c r="C95" i="4"/>
  <c r="AE95" i="4" s="1"/>
  <c r="D95" i="4"/>
  <c r="AF95" i="4" s="1"/>
  <c r="E95" i="4"/>
  <c r="F95" i="4"/>
  <c r="AH95" i="4" s="1"/>
  <c r="G95" i="4"/>
  <c r="AI95" i="4" s="1"/>
  <c r="H95" i="4"/>
  <c r="AJ95" i="4" s="1"/>
  <c r="B96" i="4"/>
  <c r="AD96" i="4" s="1"/>
  <c r="C96" i="4"/>
  <c r="AE96" i="4" s="1"/>
  <c r="D96" i="4"/>
  <c r="AF96" i="4" s="1"/>
  <c r="E96" i="4"/>
  <c r="AG96" i="4" s="1"/>
  <c r="F96" i="4"/>
  <c r="G96" i="4"/>
  <c r="H96" i="4"/>
  <c r="AJ96" i="4" s="1"/>
  <c r="B97" i="4"/>
  <c r="AD97" i="4" s="1"/>
  <c r="C97" i="4"/>
  <c r="AE97" i="4" s="1"/>
  <c r="D97" i="4"/>
  <c r="AF97" i="4" s="1"/>
  <c r="E97" i="4"/>
  <c r="AG97" i="4" s="1"/>
  <c r="F97" i="4"/>
  <c r="AH97" i="4" s="1"/>
  <c r="G97" i="4"/>
  <c r="H97" i="4"/>
  <c r="B98" i="4"/>
  <c r="AD98" i="4" s="1"/>
  <c r="C98" i="4"/>
  <c r="AE98" i="4" s="1"/>
  <c r="D98" i="4"/>
  <c r="AF98" i="4" s="1"/>
  <c r="E98" i="4"/>
  <c r="AG98" i="4" s="1"/>
  <c r="F98" i="4"/>
  <c r="AH98" i="4" s="1"/>
  <c r="G98" i="4"/>
  <c r="AI98" i="4" s="1"/>
  <c r="H98" i="4"/>
  <c r="B99" i="4"/>
  <c r="AD99" i="4" s="1"/>
  <c r="C99" i="4"/>
  <c r="D99" i="4"/>
  <c r="AF99" i="4" s="1"/>
  <c r="E99" i="4"/>
  <c r="AG99" i="4" s="1"/>
  <c r="F99" i="4"/>
  <c r="AH99" i="4" s="1"/>
  <c r="G99" i="4"/>
  <c r="AI99" i="4" s="1"/>
  <c r="H99" i="4"/>
  <c r="AJ99" i="4" s="1"/>
  <c r="B100" i="4"/>
  <c r="AD100" i="4" s="1"/>
  <c r="C100" i="4"/>
  <c r="D100" i="4"/>
  <c r="AF100" i="4" s="1"/>
  <c r="E100" i="4"/>
  <c r="AG100" i="4" s="1"/>
  <c r="F100" i="4"/>
  <c r="AH100" i="4" s="1"/>
  <c r="G100" i="4"/>
  <c r="AI100" i="4" s="1"/>
  <c r="H100" i="4"/>
  <c r="AJ100" i="4" s="1"/>
  <c r="B101" i="4"/>
  <c r="AD101" i="4" s="1"/>
  <c r="C101" i="4"/>
  <c r="AE101" i="4" s="1"/>
  <c r="D101" i="4"/>
  <c r="AF101" i="4" s="1"/>
  <c r="E101" i="4"/>
  <c r="AG101" i="4" s="1"/>
  <c r="F101" i="4"/>
  <c r="AH101" i="4" s="1"/>
  <c r="G101" i="4"/>
  <c r="AI101" i="4" s="1"/>
  <c r="H101" i="4"/>
  <c r="AJ101" i="4" s="1"/>
  <c r="B102" i="4"/>
  <c r="AD102" i="4" s="1"/>
  <c r="C102" i="4"/>
  <c r="AE102" i="4" s="1"/>
  <c r="D102" i="4"/>
  <c r="AF102" i="4" s="1"/>
  <c r="E102" i="4"/>
  <c r="AG102" i="4" s="1"/>
  <c r="F102" i="4"/>
  <c r="AH102" i="4" s="1"/>
  <c r="G102" i="4"/>
  <c r="AI102" i="4" s="1"/>
  <c r="H102" i="4"/>
  <c r="AJ102" i="4" s="1"/>
  <c r="B103" i="4"/>
  <c r="C103" i="4"/>
  <c r="AE103" i="4" s="1"/>
  <c r="D103" i="4"/>
  <c r="AF103" i="4" s="1"/>
  <c r="E103" i="4"/>
  <c r="AG103" i="4" s="1"/>
  <c r="F103" i="4"/>
  <c r="AH103" i="4" s="1"/>
  <c r="G103" i="4"/>
  <c r="AI103" i="4" s="1"/>
  <c r="H103" i="4"/>
  <c r="AJ103" i="4" s="1"/>
  <c r="B104" i="4"/>
  <c r="AD104" i="4" s="1"/>
  <c r="C104" i="4"/>
  <c r="D104" i="4"/>
  <c r="AF104" i="4" s="1"/>
  <c r="E104" i="4"/>
  <c r="AG104" i="4" s="1"/>
  <c r="F104" i="4"/>
  <c r="AH104" i="4" s="1"/>
  <c r="G104" i="4"/>
  <c r="AI104" i="4" s="1"/>
  <c r="H104" i="4"/>
  <c r="AJ104" i="4" s="1"/>
  <c r="B105" i="4"/>
  <c r="C105" i="4"/>
  <c r="AE105" i="4" s="1"/>
  <c r="D105" i="4"/>
  <c r="E105" i="4"/>
  <c r="AG105" i="4" s="1"/>
  <c r="F105" i="4"/>
  <c r="AH105" i="4" s="1"/>
  <c r="G105" i="4"/>
  <c r="AI105" i="4" s="1"/>
  <c r="H105" i="4"/>
  <c r="AJ105" i="4" s="1"/>
  <c r="B106" i="4"/>
  <c r="AD106" i="4" s="1"/>
  <c r="C106" i="4"/>
  <c r="AE106" i="4" s="1"/>
  <c r="D106" i="4"/>
  <c r="E106" i="4"/>
  <c r="F106" i="4"/>
  <c r="AH106" i="4" s="1"/>
  <c r="G106" i="4"/>
  <c r="AI106" i="4" s="1"/>
  <c r="H106" i="4"/>
  <c r="AJ106" i="4" s="1"/>
  <c r="B107" i="4"/>
  <c r="AD107" i="4" s="1"/>
  <c r="C107" i="4"/>
  <c r="AE107" i="4" s="1"/>
  <c r="D107" i="4"/>
  <c r="AF107" i="4" s="1"/>
  <c r="E107" i="4"/>
  <c r="F107" i="4"/>
  <c r="AH107" i="4" s="1"/>
  <c r="G107" i="4"/>
  <c r="AI107" i="4" s="1"/>
  <c r="H107" i="4"/>
  <c r="AJ107" i="4" s="1"/>
  <c r="B108" i="4"/>
  <c r="AD108" i="4" s="1"/>
  <c r="C108" i="4"/>
  <c r="AE108" i="4" s="1"/>
  <c r="D108" i="4"/>
  <c r="AF108" i="4" s="1"/>
  <c r="E108" i="4"/>
  <c r="AG108" i="4" s="1"/>
  <c r="F108" i="4"/>
  <c r="G108" i="4"/>
  <c r="H108" i="4"/>
  <c r="AJ108" i="4" s="1"/>
  <c r="B109" i="4"/>
  <c r="AD109" i="4" s="1"/>
  <c r="C109" i="4"/>
  <c r="AE109" i="4" s="1"/>
  <c r="D109" i="4"/>
  <c r="AF109" i="4" s="1"/>
  <c r="E109" i="4"/>
  <c r="AG109" i="4" s="1"/>
  <c r="F109" i="4"/>
  <c r="AH109" i="4" s="1"/>
  <c r="G109" i="4"/>
  <c r="H109" i="4"/>
  <c r="B110" i="4"/>
  <c r="AD110" i="4" s="1"/>
  <c r="C110" i="4"/>
  <c r="AE110" i="4" s="1"/>
  <c r="D110" i="4"/>
  <c r="AF110" i="4" s="1"/>
  <c r="E110" i="4"/>
  <c r="AG110" i="4" s="1"/>
  <c r="F110" i="4"/>
  <c r="AH110" i="4" s="1"/>
  <c r="G110" i="4"/>
  <c r="AI110" i="4" s="1"/>
  <c r="H110" i="4"/>
  <c r="B111" i="4"/>
  <c r="AD111" i="4" s="1"/>
  <c r="C111" i="4"/>
  <c r="D111" i="4"/>
  <c r="AF111" i="4" s="1"/>
  <c r="E111" i="4"/>
  <c r="AG111" i="4" s="1"/>
  <c r="F111" i="4"/>
  <c r="AH111" i="4" s="1"/>
  <c r="G111" i="4"/>
  <c r="AI111" i="4" s="1"/>
  <c r="H111" i="4"/>
  <c r="AJ111" i="4" s="1"/>
  <c r="B112" i="4"/>
  <c r="AD112" i="4" s="1"/>
  <c r="C112" i="4"/>
  <c r="D112" i="4"/>
  <c r="AF112" i="4" s="1"/>
  <c r="E112" i="4"/>
  <c r="AG112" i="4" s="1"/>
  <c r="F112" i="4"/>
  <c r="AH112" i="4" s="1"/>
  <c r="G112" i="4"/>
  <c r="AI112" i="4" s="1"/>
  <c r="H112" i="4"/>
  <c r="AJ112" i="4" s="1"/>
  <c r="B113" i="4"/>
  <c r="AD113" i="4" s="1"/>
  <c r="C113" i="4"/>
  <c r="AE113" i="4" s="1"/>
  <c r="D113" i="4"/>
  <c r="AF113" i="4" s="1"/>
  <c r="E113" i="4"/>
  <c r="AG113" i="4" s="1"/>
  <c r="F113" i="4"/>
  <c r="AH113" i="4" s="1"/>
  <c r="G113" i="4"/>
  <c r="AI113" i="4" s="1"/>
  <c r="H113" i="4"/>
  <c r="AJ113" i="4" s="1"/>
  <c r="B114" i="4"/>
  <c r="AD114" i="4" s="1"/>
  <c r="C114" i="4"/>
  <c r="AE114" i="4" s="1"/>
  <c r="D114" i="4"/>
  <c r="AF114" i="4" s="1"/>
  <c r="E114" i="4"/>
  <c r="AG114" i="4" s="1"/>
  <c r="F114" i="4"/>
  <c r="AH114" i="4" s="1"/>
  <c r="G114" i="4"/>
  <c r="AI114" i="4" s="1"/>
  <c r="H114" i="4"/>
  <c r="AJ114" i="4" s="1"/>
  <c r="B115" i="4"/>
  <c r="C115" i="4"/>
  <c r="AE115" i="4" s="1"/>
  <c r="D115" i="4"/>
  <c r="AF115" i="4" s="1"/>
  <c r="E115" i="4"/>
  <c r="AG115" i="4" s="1"/>
  <c r="F115" i="4"/>
  <c r="AH115" i="4" s="1"/>
  <c r="G115" i="4"/>
  <c r="AI115" i="4" s="1"/>
  <c r="H115" i="4"/>
  <c r="AJ115" i="4" s="1"/>
  <c r="B116" i="4"/>
  <c r="AD116" i="4" s="1"/>
  <c r="C116" i="4"/>
  <c r="D116" i="4"/>
  <c r="AF116" i="4" s="1"/>
  <c r="E116" i="4"/>
  <c r="AG116" i="4" s="1"/>
  <c r="F116" i="4"/>
  <c r="AH116" i="4" s="1"/>
  <c r="G116" i="4"/>
  <c r="AI116" i="4" s="1"/>
  <c r="H116" i="4"/>
  <c r="AJ116" i="4" s="1"/>
  <c r="B117" i="4"/>
  <c r="C117" i="4"/>
  <c r="AE117" i="4" s="1"/>
  <c r="D117" i="4"/>
  <c r="E117" i="4"/>
  <c r="AG117" i="4" s="1"/>
  <c r="F117" i="4"/>
  <c r="AH117" i="4" s="1"/>
  <c r="G117" i="4"/>
  <c r="AI117" i="4" s="1"/>
  <c r="H117" i="4"/>
  <c r="AJ117" i="4" s="1"/>
  <c r="B118" i="4"/>
  <c r="AD118" i="4" s="1"/>
  <c r="C118" i="4"/>
  <c r="AE118" i="4" s="1"/>
  <c r="D118" i="4"/>
  <c r="E118" i="4"/>
  <c r="F118" i="4"/>
  <c r="AH118" i="4" s="1"/>
  <c r="G118" i="4"/>
  <c r="AI118" i="4" s="1"/>
  <c r="H118" i="4"/>
  <c r="AJ118" i="4" s="1"/>
  <c r="B119" i="4"/>
  <c r="AD119" i="4" s="1"/>
  <c r="C119" i="4"/>
  <c r="AE119" i="4" s="1"/>
  <c r="D119" i="4"/>
  <c r="AF119" i="4" s="1"/>
  <c r="E119" i="4"/>
  <c r="F119" i="4"/>
  <c r="AH119" i="4" s="1"/>
  <c r="G119" i="4"/>
  <c r="AI119" i="4" s="1"/>
  <c r="H119" i="4"/>
  <c r="AJ119" i="4" s="1"/>
  <c r="B120" i="4"/>
  <c r="AD120" i="4" s="1"/>
  <c r="C120" i="4"/>
  <c r="AE120" i="4" s="1"/>
  <c r="D120" i="4"/>
  <c r="AF120" i="4" s="1"/>
  <c r="E120" i="4"/>
  <c r="AG120" i="4" s="1"/>
  <c r="F120" i="4"/>
  <c r="G120" i="4"/>
  <c r="H120" i="4"/>
  <c r="AJ120" i="4" s="1"/>
  <c r="B121" i="4"/>
  <c r="AD121" i="4" s="1"/>
  <c r="C121" i="4"/>
  <c r="AE121" i="4" s="1"/>
  <c r="D121" i="4"/>
  <c r="AF121" i="4" s="1"/>
  <c r="E121" i="4"/>
  <c r="AG121" i="4" s="1"/>
  <c r="F121" i="4"/>
  <c r="AH121" i="4" s="1"/>
  <c r="G121" i="4"/>
  <c r="H121" i="4"/>
  <c r="B122" i="4"/>
  <c r="AD122" i="4" s="1"/>
  <c r="C122" i="4"/>
  <c r="AE122" i="4" s="1"/>
  <c r="D122" i="4"/>
  <c r="AF122" i="4" s="1"/>
  <c r="E122" i="4"/>
  <c r="AG122" i="4" s="1"/>
  <c r="F122" i="4"/>
  <c r="AH122" i="4" s="1"/>
  <c r="G122" i="4"/>
  <c r="AI122" i="4" s="1"/>
  <c r="H122" i="4"/>
  <c r="B123" i="4"/>
  <c r="AD123" i="4" s="1"/>
  <c r="C123" i="4"/>
  <c r="D123" i="4"/>
  <c r="AF123" i="4" s="1"/>
  <c r="E123" i="4"/>
  <c r="AG123" i="4" s="1"/>
  <c r="F123" i="4"/>
  <c r="AH123" i="4" s="1"/>
  <c r="G123" i="4"/>
  <c r="AI123" i="4" s="1"/>
  <c r="H123" i="4"/>
  <c r="AJ123" i="4" s="1"/>
  <c r="B124" i="4"/>
  <c r="AD124" i="4" s="1"/>
  <c r="C124" i="4"/>
  <c r="D124" i="4"/>
  <c r="AF124" i="4" s="1"/>
  <c r="E124" i="4"/>
  <c r="AG124" i="4" s="1"/>
  <c r="F124" i="4"/>
  <c r="AH124" i="4" s="1"/>
  <c r="G124" i="4"/>
  <c r="AI124" i="4" s="1"/>
  <c r="H124" i="4"/>
  <c r="AJ124" i="4" s="1"/>
  <c r="B125" i="4"/>
  <c r="AD125" i="4" s="1"/>
  <c r="C125" i="4"/>
  <c r="AE125" i="4" s="1"/>
  <c r="D125" i="4"/>
  <c r="AF125" i="4" s="1"/>
  <c r="E125" i="4"/>
  <c r="AG125" i="4" s="1"/>
  <c r="F125" i="4"/>
  <c r="AH125" i="4" s="1"/>
  <c r="G125" i="4"/>
  <c r="AI125" i="4" s="1"/>
  <c r="H125" i="4"/>
  <c r="AJ125" i="4" s="1"/>
  <c r="B126" i="4"/>
  <c r="AD126" i="4" s="1"/>
  <c r="C126" i="4"/>
  <c r="AE126" i="4" s="1"/>
  <c r="D126" i="4"/>
  <c r="AF126" i="4" s="1"/>
  <c r="E126" i="4"/>
  <c r="AG126" i="4" s="1"/>
  <c r="F126" i="4"/>
  <c r="AH126" i="4" s="1"/>
  <c r="G126" i="4"/>
  <c r="AI126" i="4" s="1"/>
  <c r="H126" i="4"/>
  <c r="AJ126" i="4" s="1"/>
  <c r="B127" i="4"/>
  <c r="C127" i="4"/>
  <c r="AE127" i="4" s="1"/>
  <c r="D127" i="4"/>
  <c r="AF127" i="4" s="1"/>
  <c r="E127" i="4"/>
  <c r="AG127" i="4" s="1"/>
  <c r="F127" i="4"/>
  <c r="AH127" i="4" s="1"/>
  <c r="G127" i="4"/>
  <c r="AI127" i="4" s="1"/>
  <c r="H127" i="4"/>
  <c r="AJ127" i="4" s="1"/>
  <c r="B128" i="4"/>
  <c r="AD128" i="4" s="1"/>
  <c r="C128" i="4"/>
  <c r="D128" i="4"/>
  <c r="AF128" i="4" s="1"/>
  <c r="E128" i="4"/>
  <c r="AG128" i="4" s="1"/>
  <c r="F128" i="4"/>
  <c r="AH128" i="4" s="1"/>
  <c r="G128" i="4"/>
  <c r="AI128" i="4" s="1"/>
  <c r="H128" i="4"/>
  <c r="AJ128" i="4" s="1"/>
  <c r="B129" i="4"/>
  <c r="C129" i="4"/>
  <c r="AE129" i="4" s="1"/>
  <c r="D129" i="4"/>
  <c r="E129" i="4"/>
  <c r="AG129" i="4" s="1"/>
  <c r="F129" i="4"/>
  <c r="AH129" i="4" s="1"/>
  <c r="G129" i="4"/>
  <c r="AI129" i="4" s="1"/>
  <c r="H129" i="4"/>
  <c r="AJ129" i="4" s="1"/>
  <c r="B130" i="4"/>
  <c r="AD130" i="4" s="1"/>
  <c r="C130" i="4"/>
  <c r="AE130" i="4" s="1"/>
  <c r="D130" i="4"/>
  <c r="E130" i="4"/>
  <c r="F130" i="4"/>
  <c r="AH130" i="4" s="1"/>
  <c r="G130" i="4"/>
  <c r="AI130" i="4" s="1"/>
  <c r="H130" i="4"/>
  <c r="AJ130" i="4" s="1"/>
  <c r="B131" i="4"/>
  <c r="AD131" i="4" s="1"/>
  <c r="C131" i="4"/>
  <c r="AE131" i="4" s="1"/>
  <c r="D131" i="4"/>
  <c r="AF131" i="4" s="1"/>
  <c r="E131" i="4"/>
  <c r="F131" i="4"/>
  <c r="AH131" i="4" s="1"/>
  <c r="G131" i="4"/>
  <c r="AI131" i="4" s="1"/>
  <c r="H131" i="4"/>
  <c r="AJ131" i="4" s="1"/>
  <c r="B132" i="4"/>
  <c r="AD132" i="4" s="1"/>
  <c r="C132" i="4"/>
  <c r="AE132" i="4" s="1"/>
  <c r="D132" i="4"/>
  <c r="AF132" i="4" s="1"/>
  <c r="E132" i="4"/>
  <c r="AG132" i="4" s="1"/>
  <c r="F132" i="4"/>
  <c r="G132" i="4"/>
  <c r="H132" i="4"/>
  <c r="AJ132" i="4" s="1"/>
  <c r="B133" i="4"/>
  <c r="AD133" i="4" s="1"/>
  <c r="C133" i="4"/>
  <c r="AE133" i="4" s="1"/>
  <c r="D133" i="4"/>
  <c r="AF133" i="4" s="1"/>
  <c r="E133" i="4"/>
  <c r="AG133" i="4" s="1"/>
  <c r="F133" i="4"/>
  <c r="AH133" i="4" s="1"/>
  <c r="G133" i="4"/>
  <c r="H133" i="4"/>
  <c r="B134" i="4"/>
  <c r="AD134" i="4" s="1"/>
  <c r="C134" i="4"/>
  <c r="AE134" i="4" s="1"/>
  <c r="D134" i="4"/>
  <c r="AF134" i="4" s="1"/>
  <c r="E134" i="4"/>
  <c r="AG134" i="4" s="1"/>
  <c r="F134" i="4"/>
  <c r="AH134" i="4" s="1"/>
  <c r="G134" i="4"/>
  <c r="AI134" i="4" s="1"/>
  <c r="H134" i="4"/>
  <c r="B135" i="4"/>
  <c r="AD135" i="4" s="1"/>
  <c r="C135" i="4"/>
  <c r="D135" i="4"/>
  <c r="AF135" i="4" s="1"/>
  <c r="E135" i="4"/>
  <c r="AG135" i="4" s="1"/>
  <c r="F135" i="4"/>
  <c r="AH135" i="4" s="1"/>
  <c r="G135" i="4"/>
  <c r="AI135" i="4" s="1"/>
  <c r="H135" i="4"/>
  <c r="AJ135" i="4" s="1"/>
  <c r="B136" i="4"/>
  <c r="AD136" i="4" s="1"/>
  <c r="C136" i="4"/>
  <c r="D136" i="4"/>
  <c r="AF136" i="4" s="1"/>
  <c r="E136" i="4"/>
  <c r="AG136" i="4" s="1"/>
  <c r="F136" i="4"/>
  <c r="AH136" i="4" s="1"/>
  <c r="G136" i="4"/>
  <c r="AI136" i="4" s="1"/>
  <c r="H136" i="4"/>
  <c r="AJ136" i="4" s="1"/>
  <c r="B137" i="4"/>
  <c r="AD137" i="4" s="1"/>
  <c r="C137" i="4"/>
  <c r="AE137" i="4" s="1"/>
  <c r="D137" i="4"/>
  <c r="AF137" i="4" s="1"/>
  <c r="E137" i="4"/>
  <c r="AG137" i="4" s="1"/>
  <c r="F137" i="4"/>
  <c r="AH137" i="4" s="1"/>
  <c r="G137" i="4"/>
  <c r="AI137" i="4" s="1"/>
  <c r="H137" i="4"/>
  <c r="AJ137" i="4" s="1"/>
  <c r="B138" i="4"/>
  <c r="AD138" i="4" s="1"/>
  <c r="C138" i="4"/>
  <c r="AE138" i="4" s="1"/>
  <c r="D138" i="4"/>
  <c r="AF138" i="4" s="1"/>
  <c r="E138" i="4"/>
  <c r="AG138" i="4" s="1"/>
  <c r="F138" i="4"/>
  <c r="AH138" i="4" s="1"/>
  <c r="G138" i="4"/>
  <c r="AI138" i="4" s="1"/>
  <c r="H138" i="4"/>
  <c r="AJ138" i="4" s="1"/>
  <c r="B139" i="4"/>
  <c r="C139" i="4"/>
  <c r="AE139" i="4" s="1"/>
  <c r="D139" i="4"/>
  <c r="AF139" i="4" s="1"/>
  <c r="E139" i="4"/>
  <c r="AG139" i="4" s="1"/>
  <c r="F139" i="4"/>
  <c r="AH139" i="4" s="1"/>
  <c r="G139" i="4"/>
  <c r="AI139" i="4" s="1"/>
  <c r="H139" i="4"/>
  <c r="AJ139" i="4" s="1"/>
  <c r="B140" i="4"/>
  <c r="AD140" i="4" s="1"/>
  <c r="C140" i="4"/>
  <c r="D140" i="4"/>
  <c r="AF140" i="4" s="1"/>
  <c r="E140" i="4"/>
  <c r="AG140" i="4" s="1"/>
  <c r="F140" i="4"/>
  <c r="AH140" i="4" s="1"/>
  <c r="G140" i="4"/>
  <c r="AI140" i="4" s="1"/>
  <c r="H140" i="4"/>
  <c r="AJ140" i="4" s="1"/>
  <c r="B141" i="4"/>
  <c r="C141" i="4"/>
  <c r="AE141" i="4" s="1"/>
  <c r="D141" i="4"/>
  <c r="E141" i="4"/>
  <c r="AG141" i="4" s="1"/>
  <c r="F141" i="4"/>
  <c r="AH141" i="4" s="1"/>
  <c r="G141" i="4"/>
  <c r="AI141" i="4" s="1"/>
  <c r="H141" i="4"/>
  <c r="AJ141" i="4" s="1"/>
  <c r="B142" i="4"/>
  <c r="AD142" i="4" s="1"/>
  <c r="C142" i="4"/>
  <c r="AE142" i="4" s="1"/>
  <c r="D142" i="4"/>
  <c r="E142" i="4"/>
  <c r="F142" i="4"/>
  <c r="AH142" i="4" s="1"/>
  <c r="G142" i="4"/>
  <c r="AI142" i="4" s="1"/>
  <c r="H142" i="4"/>
  <c r="AJ142" i="4" s="1"/>
  <c r="B143" i="4"/>
  <c r="AD143" i="4" s="1"/>
  <c r="C143" i="4"/>
  <c r="AE143" i="4" s="1"/>
  <c r="D143" i="4"/>
  <c r="AF143" i="4" s="1"/>
  <c r="E143" i="4"/>
  <c r="F143" i="4"/>
  <c r="AH143" i="4" s="1"/>
  <c r="G143" i="4"/>
  <c r="AI143" i="4" s="1"/>
  <c r="H143" i="4"/>
  <c r="AJ143" i="4" s="1"/>
  <c r="B144" i="4"/>
  <c r="AD144" i="4" s="1"/>
  <c r="C144" i="4"/>
  <c r="AE144" i="4" s="1"/>
  <c r="D144" i="4"/>
  <c r="AF144" i="4" s="1"/>
  <c r="E144" i="4"/>
  <c r="AG144" i="4" s="1"/>
  <c r="F144" i="4"/>
  <c r="G144" i="4"/>
  <c r="H144" i="4"/>
  <c r="AJ144" i="4" s="1"/>
  <c r="B145" i="4"/>
  <c r="AD145" i="4" s="1"/>
  <c r="C145" i="4"/>
  <c r="AE145" i="4" s="1"/>
  <c r="D145" i="4"/>
  <c r="AF145" i="4" s="1"/>
  <c r="E145" i="4"/>
  <c r="AG145" i="4" s="1"/>
  <c r="F145" i="4"/>
  <c r="AH145" i="4" s="1"/>
  <c r="G145" i="4"/>
  <c r="H145" i="4"/>
  <c r="B146" i="4"/>
  <c r="AD146" i="4" s="1"/>
  <c r="C146" i="4"/>
  <c r="AE146" i="4" s="1"/>
  <c r="D146" i="4"/>
  <c r="AF146" i="4" s="1"/>
  <c r="E146" i="4"/>
  <c r="AG146" i="4" s="1"/>
  <c r="F146" i="4"/>
  <c r="AH146" i="4" s="1"/>
  <c r="G146" i="4"/>
  <c r="AI146" i="4" s="1"/>
  <c r="H146" i="4"/>
  <c r="B147" i="4"/>
  <c r="AD147" i="4" s="1"/>
  <c r="C147" i="4"/>
  <c r="D147" i="4"/>
  <c r="AF147" i="4" s="1"/>
  <c r="E147" i="4"/>
  <c r="AG147" i="4" s="1"/>
  <c r="F147" i="4"/>
  <c r="AH147" i="4" s="1"/>
  <c r="G147" i="4"/>
  <c r="AI147" i="4" s="1"/>
  <c r="H147" i="4"/>
  <c r="AJ147" i="4" s="1"/>
  <c r="B148" i="4"/>
  <c r="AD148" i="4" s="1"/>
  <c r="C148" i="4"/>
  <c r="D148" i="4"/>
  <c r="AF148" i="4" s="1"/>
  <c r="E148" i="4"/>
  <c r="AG148" i="4" s="1"/>
  <c r="F148" i="4"/>
  <c r="AH148" i="4" s="1"/>
  <c r="G148" i="4"/>
  <c r="AI148" i="4" s="1"/>
  <c r="H148" i="4"/>
  <c r="AJ148" i="4" s="1"/>
  <c r="B149" i="4"/>
  <c r="AD149" i="4" s="1"/>
  <c r="C149" i="4"/>
  <c r="AE149" i="4" s="1"/>
  <c r="D149" i="4"/>
  <c r="AF149" i="4" s="1"/>
  <c r="E149" i="4"/>
  <c r="AG149" i="4" s="1"/>
  <c r="F149" i="4"/>
  <c r="AH149" i="4" s="1"/>
  <c r="G149" i="4"/>
  <c r="AI149" i="4" s="1"/>
  <c r="H149" i="4"/>
  <c r="AJ149" i="4" s="1"/>
  <c r="B150" i="4"/>
  <c r="AD150" i="4" s="1"/>
  <c r="C150" i="4"/>
  <c r="AE150" i="4" s="1"/>
  <c r="D150" i="4"/>
  <c r="AF150" i="4" s="1"/>
  <c r="E150" i="4"/>
  <c r="AG150" i="4" s="1"/>
  <c r="F150" i="4"/>
  <c r="AH150" i="4" s="1"/>
  <c r="G150" i="4"/>
  <c r="AI150" i="4" s="1"/>
  <c r="H150" i="4"/>
  <c r="AJ150" i="4" s="1"/>
  <c r="B151" i="4"/>
  <c r="C151" i="4"/>
  <c r="AE151" i="4" s="1"/>
  <c r="D151" i="4"/>
  <c r="AF151" i="4" s="1"/>
  <c r="E151" i="4"/>
  <c r="AG151" i="4" s="1"/>
  <c r="F151" i="4"/>
  <c r="AH151" i="4" s="1"/>
  <c r="G151" i="4"/>
  <c r="AI151" i="4" s="1"/>
  <c r="H151" i="4"/>
  <c r="AJ151" i="4" s="1"/>
  <c r="B152" i="4"/>
  <c r="AD152" i="4" s="1"/>
  <c r="C152" i="4"/>
  <c r="D152" i="4"/>
  <c r="AF152" i="4" s="1"/>
  <c r="E152" i="4"/>
  <c r="AG152" i="4" s="1"/>
  <c r="F152" i="4"/>
  <c r="AH152" i="4" s="1"/>
  <c r="G152" i="4"/>
  <c r="AI152" i="4" s="1"/>
  <c r="H152" i="4"/>
  <c r="AJ152" i="4" s="1"/>
  <c r="B153" i="4"/>
  <c r="C153" i="4"/>
  <c r="AE153" i="4" s="1"/>
  <c r="D153" i="4"/>
  <c r="E153" i="4"/>
  <c r="AG153" i="4" s="1"/>
  <c r="F153" i="4"/>
  <c r="AH153" i="4" s="1"/>
  <c r="G153" i="4"/>
  <c r="AI153" i="4" s="1"/>
  <c r="H153" i="4"/>
  <c r="AJ153" i="4" s="1"/>
  <c r="B154" i="4"/>
  <c r="AD154" i="4" s="1"/>
  <c r="C154" i="4"/>
  <c r="AE154" i="4" s="1"/>
  <c r="D154" i="4"/>
  <c r="E154" i="4"/>
  <c r="F154" i="4"/>
  <c r="AH154" i="4" s="1"/>
  <c r="G154" i="4"/>
  <c r="AI154" i="4" s="1"/>
  <c r="H154" i="4"/>
  <c r="AJ154" i="4" s="1"/>
  <c r="B155" i="4"/>
  <c r="AD155" i="4" s="1"/>
  <c r="C155" i="4"/>
  <c r="AE155" i="4" s="1"/>
  <c r="D155" i="4"/>
  <c r="AF155" i="4" s="1"/>
  <c r="E155" i="4"/>
  <c r="F155" i="4"/>
  <c r="AH155" i="4" s="1"/>
  <c r="G155" i="4"/>
  <c r="AI155" i="4" s="1"/>
  <c r="H155" i="4"/>
  <c r="AJ155" i="4" s="1"/>
  <c r="B156" i="4"/>
  <c r="AD156" i="4" s="1"/>
  <c r="C156" i="4"/>
  <c r="AE156" i="4" s="1"/>
  <c r="D156" i="4"/>
  <c r="AF156" i="4" s="1"/>
  <c r="E156" i="4"/>
  <c r="AG156" i="4" s="1"/>
  <c r="F156" i="4"/>
  <c r="G156" i="4"/>
  <c r="H156" i="4"/>
  <c r="AJ156" i="4" s="1"/>
  <c r="B157" i="4"/>
  <c r="AD157" i="4" s="1"/>
  <c r="C157" i="4"/>
  <c r="AE157" i="4" s="1"/>
  <c r="D157" i="4"/>
  <c r="AF157" i="4" s="1"/>
  <c r="E157" i="4"/>
  <c r="AG157" i="4" s="1"/>
  <c r="F157" i="4"/>
  <c r="AH157" i="4" s="1"/>
  <c r="G157" i="4"/>
  <c r="H157" i="4"/>
  <c r="B158" i="4"/>
  <c r="AD158" i="4" s="1"/>
  <c r="C158" i="4"/>
  <c r="AE158" i="4" s="1"/>
  <c r="D158" i="4"/>
  <c r="AF158" i="4" s="1"/>
  <c r="E158" i="4"/>
  <c r="AG158" i="4" s="1"/>
  <c r="F158" i="4"/>
  <c r="AH158" i="4" s="1"/>
  <c r="G158" i="4"/>
  <c r="AI158" i="4" s="1"/>
  <c r="H158" i="4"/>
  <c r="B159" i="4"/>
  <c r="AD159" i="4" s="1"/>
  <c r="C159" i="4"/>
  <c r="D159" i="4"/>
  <c r="AF159" i="4" s="1"/>
  <c r="E159" i="4"/>
  <c r="AG159" i="4" s="1"/>
  <c r="F159" i="4"/>
  <c r="AH159" i="4" s="1"/>
  <c r="G159" i="4"/>
  <c r="AI159" i="4" s="1"/>
  <c r="H159" i="4"/>
  <c r="AJ159" i="4" s="1"/>
  <c r="B160" i="4"/>
  <c r="AD160" i="4" s="1"/>
  <c r="C160" i="4"/>
  <c r="D160" i="4"/>
  <c r="AF160" i="4" s="1"/>
  <c r="E160" i="4"/>
  <c r="AG160" i="4" s="1"/>
  <c r="F160" i="4"/>
  <c r="AH160" i="4" s="1"/>
  <c r="G160" i="4"/>
  <c r="AI160" i="4" s="1"/>
  <c r="H160" i="4"/>
  <c r="AJ160" i="4" s="1"/>
  <c r="B161" i="4"/>
  <c r="AD161" i="4" s="1"/>
  <c r="C161" i="4"/>
  <c r="AE161" i="4" s="1"/>
  <c r="D161" i="4"/>
  <c r="AF161" i="4" s="1"/>
  <c r="E161" i="4"/>
  <c r="AG161" i="4" s="1"/>
  <c r="F161" i="4"/>
  <c r="AH161" i="4" s="1"/>
  <c r="G161" i="4"/>
  <c r="AI161" i="4" s="1"/>
  <c r="H161" i="4"/>
  <c r="AJ161" i="4" s="1"/>
  <c r="B162" i="4"/>
  <c r="AD162" i="4" s="1"/>
  <c r="C162" i="4"/>
  <c r="AE162" i="4" s="1"/>
  <c r="D162" i="4"/>
  <c r="AF162" i="4" s="1"/>
  <c r="E162" i="4"/>
  <c r="AG162" i="4" s="1"/>
  <c r="F162" i="4"/>
  <c r="AH162" i="4" s="1"/>
  <c r="G162" i="4"/>
  <c r="AI162" i="4" s="1"/>
  <c r="H162" i="4"/>
  <c r="AJ162" i="4" s="1"/>
  <c r="B163" i="4"/>
  <c r="C163" i="4"/>
  <c r="AE163" i="4" s="1"/>
  <c r="D163" i="4"/>
  <c r="AF163" i="4" s="1"/>
  <c r="E163" i="4"/>
  <c r="AG163" i="4" s="1"/>
  <c r="F163" i="4"/>
  <c r="AH163" i="4" s="1"/>
  <c r="G163" i="4"/>
  <c r="AI163" i="4" s="1"/>
  <c r="H163" i="4"/>
  <c r="AJ163" i="4" s="1"/>
  <c r="B164" i="4"/>
  <c r="AD164" i="4" s="1"/>
  <c r="C164" i="4"/>
  <c r="D164" i="4"/>
  <c r="AF164" i="4" s="1"/>
  <c r="E164" i="4"/>
  <c r="AG164" i="4" s="1"/>
  <c r="F164" i="4"/>
  <c r="AH164" i="4" s="1"/>
  <c r="G164" i="4"/>
  <c r="AI164" i="4" s="1"/>
  <c r="H164" i="4"/>
  <c r="AJ164" i="4" s="1"/>
  <c r="B165" i="4"/>
  <c r="C165" i="4"/>
  <c r="AE165" i="4" s="1"/>
  <c r="D165" i="4"/>
  <c r="E165" i="4"/>
  <c r="AG165" i="4" s="1"/>
  <c r="F165" i="4"/>
  <c r="AH165" i="4" s="1"/>
  <c r="G165" i="4"/>
  <c r="AI165" i="4" s="1"/>
  <c r="H165" i="4"/>
  <c r="AJ165" i="4" s="1"/>
  <c r="B166" i="4"/>
  <c r="AD166" i="4" s="1"/>
  <c r="C166" i="4"/>
  <c r="AE166" i="4" s="1"/>
  <c r="D166" i="4"/>
  <c r="E166" i="4"/>
  <c r="F166" i="4"/>
  <c r="AH166" i="4" s="1"/>
  <c r="G166" i="4"/>
  <c r="AI166" i="4" s="1"/>
  <c r="H166" i="4"/>
  <c r="AJ166" i="4" s="1"/>
  <c r="B167" i="4"/>
  <c r="AD167" i="4" s="1"/>
  <c r="C167" i="4"/>
  <c r="AE167" i="4" s="1"/>
  <c r="D167" i="4"/>
  <c r="AF167" i="4" s="1"/>
  <c r="E167" i="4"/>
  <c r="F167" i="4"/>
  <c r="AH167" i="4" s="1"/>
  <c r="G167" i="4"/>
  <c r="AI167" i="4" s="1"/>
  <c r="H167" i="4"/>
  <c r="AJ167" i="4" s="1"/>
  <c r="B168" i="4"/>
  <c r="AD168" i="4" s="1"/>
  <c r="C168" i="4"/>
  <c r="AE168" i="4" s="1"/>
  <c r="D168" i="4"/>
  <c r="AF168" i="4" s="1"/>
  <c r="E168" i="4"/>
  <c r="AG168" i="4" s="1"/>
  <c r="F168" i="4"/>
  <c r="G168" i="4"/>
  <c r="H168" i="4"/>
  <c r="AJ168" i="4" s="1"/>
  <c r="B169" i="4"/>
  <c r="AD169" i="4" s="1"/>
  <c r="C169" i="4"/>
  <c r="AE169" i="4" s="1"/>
  <c r="D169" i="4"/>
  <c r="AF169" i="4" s="1"/>
  <c r="E169" i="4"/>
  <c r="AG169" i="4" s="1"/>
  <c r="F169" i="4"/>
  <c r="AH169" i="4" s="1"/>
  <c r="G169" i="4"/>
  <c r="H169" i="4"/>
  <c r="B170" i="4"/>
  <c r="AD170" i="4" s="1"/>
  <c r="C170" i="4"/>
  <c r="AE170" i="4" s="1"/>
  <c r="D170" i="4"/>
  <c r="AF170" i="4" s="1"/>
  <c r="E170" i="4"/>
  <c r="AG170" i="4" s="1"/>
  <c r="F170" i="4"/>
  <c r="AH170" i="4" s="1"/>
  <c r="G170" i="4"/>
  <c r="AI170" i="4" s="1"/>
  <c r="H170" i="4"/>
  <c r="B171" i="4"/>
  <c r="AD171" i="4" s="1"/>
  <c r="C171" i="4"/>
  <c r="D171" i="4"/>
  <c r="AF171" i="4" s="1"/>
  <c r="E171" i="4"/>
  <c r="AG171" i="4" s="1"/>
  <c r="F171" i="4"/>
  <c r="AH171" i="4" s="1"/>
  <c r="G171" i="4"/>
  <c r="AI171" i="4" s="1"/>
  <c r="H171" i="4"/>
  <c r="AJ171" i="4" s="1"/>
  <c r="B172" i="4"/>
  <c r="AD172" i="4" s="1"/>
  <c r="C172" i="4"/>
  <c r="D172" i="4"/>
  <c r="AF172" i="4" s="1"/>
  <c r="E172" i="4"/>
  <c r="AG172" i="4" s="1"/>
  <c r="F172" i="4"/>
  <c r="AH172" i="4" s="1"/>
  <c r="G172" i="4"/>
  <c r="AI172" i="4" s="1"/>
  <c r="H172" i="4"/>
  <c r="AJ172" i="4" s="1"/>
  <c r="B173" i="4"/>
  <c r="AD173" i="4" s="1"/>
  <c r="C173" i="4"/>
  <c r="AE173" i="4" s="1"/>
  <c r="D173" i="4"/>
  <c r="AF173" i="4" s="1"/>
  <c r="E173" i="4"/>
  <c r="AG173" i="4" s="1"/>
  <c r="F173" i="4"/>
  <c r="AH173" i="4" s="1"/>
  <c r="G173" i="4"/>
  <c r="AI173" i="4" s="1"/>
  <c r="H173" i="4"/>
  <c r="AJ173" i="4" s="1"/>
  <c r="B174" i="4"/>
  <c r="AD174" i="4" s="1"/>
  <c r="C174" i="4"/>
  <c r="AE174" i="4" s="1"/>
  <c r="D174" i="4"/>
  <c r="AF174" i="4" s="1"/>
  <c r="E174" i="4"/>
  <c r="AG174" i="4" s="1"/>
  <c r="F174" i="4"/>
  <c r="AH174" i="4" s="1"/>
  <c r="G174" i="4"/>
  <c r="AI174" i="4" s="1"/>
  <c r="H174" i="4"/>
  <c r="AJ174" i="4" s="1"/>
  <c r="B175" i="4"/>
  <c r="C175" i="4"/>
  <c r="AE175" i="4" s="1"/>
  <c r="D175" i="4"/>
  <c r="AF175" i="4" s="1"/>
  <c r="E175" i="4"/>
  <c r="AG175" i="4" s="1"/>
  <c r="F175" i="4"/>
  <c r="AH175" i="4" s="1"/>
  <c r="G175" i="4"/>
  <c r="AI175" i="4" s="1"/>
  <c r="H175" i="4"/>
  <c r="AJ175" i="4" s="1"/>
  <c r="B176" i="4"/>
  <c r="AD176" i="4" s="1"/>
  <c r="C176" i="4"/>
  <c r="D176" i="4"/>
  <c r="AF176" i="4" s="1"/>
  <c r="E176" i="4"/>
  <c r="AG176" i="4" s="1"/>
  <c r="F176" i="4"/>
  <c r="AH176" i="4" s="1"/>
  <c r="G176" i="4"/>
  <c r="AI176" i="4" s="1"/>
  <c r="H176" i="4"/>
  <c r="AJ176" i="4" s="1"/>
  <c r="B177" i="4"/>
  <c r="C177" i="4"/>
  <c r="AE177" i="4" s="1"/>
  <c r="D177" i="4"/>
  <c r="E177" i="4"/>
  <c r="AG177" i="4" s="1"/>
  <c r="F177" i="4"/>
  <c r="AH177" i="4" s="1"/>
  <c r="G177" i="4"/>
  <c r="AI177" i="4" s="1"/>
  <c r="H177" i="4"/>
  <c r="AJ177" i="4" s="1"/>
  <c r="B178" i="4"/>
  <c r="AD178" i="4" s="1"/>
  <c r="C178" i="4"/>
  <c r="AE178" i="4" s="1"/>
  <c r="D178" i="4"/>
  <c r="E178" i="4"/>
  <c r="F178" i="4"/>
  <c r="AH178" i="4" s="1"/>
  <c r="G178" i="4"/>
  <c r="AI178" i="4" s="1"/>
  <c r="H178" i="4"/>
  <c r="AJ178" i="4" s="1"/>
  <c r="B179" i="4"/>
  <c r="AD179" i="4" s="1"/>
  <c r="C179" i="4"/>
  <c r="AE179" i="4" s="1"/>
  <c r="D179" i="4"/>
  <c r="AF179" i="4" s="1"/>
  <c r="E179" i="4"/>
  <c r="F179" i="4"/>
  <c r="AH179" i="4" s="1"/>
  <c r="G179" i="4"/>
  <c r="AI179" i="4" s="1"/>
  <c r="H179" i="4"/>
  <c r="AJ179" i="4" s="1"/>
  <c r="B180" i="4"/>
  <c r="AD180" i="4" s="1"/>
  <c r="C180" i="4"/>
  <c r="AE180" i="4" s="1"/>
  <c r="D180" i="4"/>
  <c r="AF180" i="4" s="1"/>
  <c r="E180" i="4"/>
  <c r="AG180" i="4" s="1"/>
  <c r="F180" i="4"/>
  <c r="G180" i="4"/>
  <c r="H180" i="4"/>
  <c r="AJ180" i="4" s="1"/>
  <c r="B181" i="4"/>
  <c r="AD181" i="4" s="1"/>
  <c r="C181" i="4"/>
  <c r="AE181" i="4" s="1"/>
  <c r="D181" i="4"/>
  <c r="AF181" i="4" s="1"/>
  <c r="E181" i="4"/>
  <c r="AG181" i="4" s="1"/>
  <c r="F181" i="4"/>
  <c r="AH181" i="4" s="1"/>
  <c r="G181" i="4"/>
  <c r="H181" i="4"/>
  <c r="B182" i="4"/>
  <c r="AD182" i="4" s="1"/>
  <c r="C182" i="4"/>
  <c r="AE182" i="4" s="1"/>
  <c r="D182" i="4"/>
  <c r="AF182" i="4" s="1"/>
  <c r="E182" i="4"/>
  <c r="AG182" i="4" s="1"/>
  <c r="F182" i="4"/>
  <c r="AH182" i="4" s="1"/>
  <c r="G182" i="4"/>
  <c r="AI182" i="4" s="1"/>
  <c r="H182" i="4"/>
  <c r="B183" i="4"/>
  <c r="AD183" i="4" s="1"/>
  <c r="C183" i="4"/>
  <c r="D183" i="4"/>
  <c r="AF183" i="4" s="1"/>
  <c r="E183" i="4"/>
  <c r="AG183" i="4" s="1"/>
  <c r="F183" i="4"/>
  <c r="AH183" i="4" s="1"/>
  <c r="G183" i="4"/>
  <c r="AI183" i="4" s="1"/>
  <c r="H183" i="4"/>
  <c r="AJ183" i="4" s="1"/>
  <c r="B184" i="4"/>
  <c r="AD184" i="4" s="1"/>
  <c r="C184" i="4"/>
  <c r="D184" i="4"/>
  <c r="AF184" i="4" s="1"/>
  <c r="E184" i="4"/>
  <c r="AG184" i="4" s="1"/>
  <c r="F184" i="4"/>
  <c r="AH184" i="4" s="1"/>
  <c r="G184" i="4"/>
  <c r="AI184" i="4" s="1"/>
  <c r="H184" i="4"/>
  <c r="AJ184" i="4" s="1"/>
  <c r="B185" i="4"/>
  <c r="AD185" i="4" s="1"/>
  <c r="C185" i="4"/>
  <c r="AE185" i="4" s="1"/>
  <c r="D185" i="4"/>
  <c r="AF185" i="4" s="1"/>
  <c r="E185" i="4"/>
  <c r="AG185" i="4" s="1"/>
  <c r="F185" i="4"/>
  <c r="AH185" i="4" s="1"/>
  <c r="G185" i="4"/>
  <c r="AI185" i="4" s="1"/>
  <c r="H185" i="4"/>
  <c r="AJ185" i="4" s="1"/>
  <c r="B186" i="4"/>
  <c r="AD186" i="4" s="1"/>
  <c r="C186" i="4"/>
  <c r="AE186" i="4" s="1"/>
  <c r="D186" i="4"/>
  <c r="AF186" i="4" s="1"/>
  <c r="E186" i="4"/>
  <c r="AG186" i="4" s="1"/>
  <c r="F186" i="4"/>
  <c r="AH186" i="4" s="1"/>
  <c r="G186" i="4"/>
  <c r="AI186" i="4" s="1"/>
  <c r="H186" i="4"/>
  <c r="AJ186" i="4" s="1"/>
  <c r="B187" i="4"/>
  <c r="C187" i="4"/>
  <c r="AE187" i="4" s="1"/>
  <c r="D187" i="4"/>
  <c r="AF187" i="4" s="1"/>
  <c r="E187" i="4"/>
  <c r="AG187" i="4" s="1"/>
  <c r="F187" i="4"/>
  <c r="AH187" i="4" s="1"/>
  <c r="G187" i="4"/>
  <c r="AI187" i="4" s="1"/>
  <c r="H187" i="4"/>
  <c r="AJ187" i="4" s="1"/>
  <c r="B188" i="4"/>
  <c r="AD188" i="4" s="1"/>
  <c r="C188" i="4"/>
  <c r="D188" i="4"/>
  <c r="AF188" i="4" s="1"/>
  <c r="E188" i="4"/>
  <c r="AG188" i="4" s="1"/>
  <c r="F188" i="4"/>
  <c r="AH188" i="4" s="1"/>
  <c r="G188" i="4"/>
  <c r="AI188" i="4" s="1"/>
  <c r="H188" i="4"/>
  <c r="AJ188" i="4" s="1"/>
  <c r="B189" i="4"/>
  <c r="C189" i="4"/>
  <c r="AE189" i="4" s="1"/>
  <c r="D189" i="4"/>
  <c r="E189" i="4"/>
  <c r="AG189" i="4" s="1"/>
  <c r="F189" i="4"/>
  <c r="AH189" i="4" s="1"/>
  <c r="G189" i="4"/>
  <c r="AI189" i="4" s="1"/>
  <c r="H189" i="4"/>
  <c r="AJ189" i="4" s="1"/>
  <c r="B190" i="4"/>
  <c r="AD190" i="4" s="1"/>
  <c r="C190" i="4"/>
  <c r="AE190" i="4" s="1"/>
  <c r="D190" i="4"/>
  <c r="E190" i="4"/>
  <c r="F190" i="4"/>
  <c r="AH190" i="4" s="1"/>
  <c r="G190" i="4"/>
  <c r="AI190" i="4" s="1"/>
  <c r="H190" i="4"/>
  <c r="AJ190" i="4" s="1"/>
  <c r="B191" i="4"/>
  <c r="AD191" i="4" s="1"/>
  <c r="C191" i="4"/>
  <c r="AE191" i="4" s="1"/>
  <c r="D191" i="4"/>
  <c r="AF191" i="4" s="1"/>
  <c r="E191" i="4"/>
  <c r="F191" i="4"/>
  <c r="AH191" i="4" s="1"/>
  <c r="G191" i="4"/>
  <c r="AI191" i="4" s="1"/>
  <c r="H191" i="4"/>
  <c r="AJ191" i="4" s="1"/>
  <c r="B192" i="4"/>
  <c r="AD192" i="4" s="1"/>
  <c r="C192" i="4"/>
  <c r="AE192" i="4" s="1"/>
  <c r="D192" i="4"/>
  <c r="AF192" i="4" s="1"/>
  <c r="E192" i="4"/>
  <c r="AG192" i="4" s="1"/>
  <c r="F192" i="4"/>
  <c r="G192" i="4"/>
  <c r="H192" i="4"/>
  <c r="AJ192" i="4" s="1"/>
  <c r="B193" i="4"/>
  <c r="AD193" i="4" s="1"/>
  <c r="C193" i="4"/>
  <c r="AE193" i="4" s="1"/>
  <c r="D193" i="4"/>
  <c r="AF193" i="4" s="1"/>
  <c r="E193" i="4"/>
  <c r="AG193" i="4" s="1"/>
  <c r="F193" i="4"/>
  <c r="AH193" i="4" s="1"/>
  <c r="G193" i="4"/>
  <c r="H193" i="4"/>
  <c r="B194" i="4"/>
  <c r="AD194" i="4" s="1"/>
  <c r="C194" i="4"/>
  <c r="AE194" i="4" s="1"/>
  <c r="D194" i="4"/>
  <c r="AF194" i="4" s="1"/>
  <c r="E194" i="4"/>
  <c r="AG194" i="4" s="1"/>
  <c r="F194" i="4"/>
  <c r="AH194" i="4" s="1"/>
  <c r="G194" i="4"/>
  <c r="AI194" i="4" s="1"/>
  <c r="H194" i="4"/>
  <c r="B195" i="4"/>
  <c r="AD195" i="4" s="1"/>
  <c r="C195" i="4"/>
  <c r="D195" i="4"/>
  <c r="AF195" i="4" s="1"/>
  <c r="E195" i="4"/>
  <c r="AG195" i="4" s="1"/>
  <c r="F195" i="4"/>
  <c r="AH195" i="4" s="1"/>
  <c r="G195" i="4"/>
  <c r="AI195" i="4" s="1"/>
  <c r="H195" i="4"/>
  <c r="AJ195" i="4" s="1"/>
  <c r="B196" i="4"/>
  <c r="AD196" i="4" s="1"/>
  <c r="C196" i="4"/>
  <c r="D196" i="4"/>
  <c r="AF196" i="4" s="1"/>
  <c r="E196" i="4"/>
  <c r="AG196" i="4" s="1"/>
  <c r="F196" i="4"/>
  <c r="AH196" i="4" s="1"/>
  <c r="G196" i="4"/>
  <c r="AI196" i="4" s="1"/>
  <c r="H196" i="4"/>
  <c r="AJ196" i="4" s="1"/>
  <c r="B197" i="4"/>
  <c r="AD197" i="4" s="1"/>
  <c r="C197" i="4"/>
  <c r="AE197" i="4" s="1"/>
  <c r="D197" i="4"/>
  <c r="AF197" i="4" s="1"/>
  <c r="E197" i="4"/>
  <c r="AG197" i="4" s="1"/>
  <c r="F197" i="4"/>
  <c r="AH197" i="4" s="1"/>
  <c r="G197" i="4"/>
  <c r="AI197" i="4" s="1"/>
  <c r="H197" i="4"/>
  <c r="AJ197" i="4" s="1"/>
  <c r="B198" i="4"/>
  <c r="AD198" i="4" s="1"/>
  <c r="C198" i="4"/>
  <c r="AE198" i="4" s="1"/>
  <c r="D198" i="4"/>
  <c r="AF198" i="4" s="1"/>
  <c r="E198" i="4"/>
  <c r="AG198" i="4" s="1"/>
  <c r="F198" i="4"/>
  <c r="AH198" i="4" s="1"/>
  <c r="G198" i="4"/>
  <c r="AI198" i="4" s="1"/>
  <c r="H198" i="4"/>
  <c r="AJ198" i="4" s="1"/>
  <c r="B199" i="4"/>
  <c r="C199" i="4"/>
  <c r="AE199" i="4" s="1"/>
  <c r="D199" i="4"/>
  <c r="AF199" i="4" s="1"/>
  <c r="E199" i="4"/>
  <c r="AG199" i="4" s="1"/>
  <c r="F199" i="4"/>
  <c r="AH199" i="4" s="1"/>
  <c r="G199" i="4"/>
  <c r="AI199" i="4" s="1"/>
  <c r="H199" i="4"/>
  <c r="AJ199" i="4" s="1"/>
  <c r="B200" i="4"/>
  <c r="AD200" i="4" s="1"/>
  <c r="C200" i="4"/>
  <c r="D200" i="4"/>
  <c r="AF200" i="4" s="1"/>
  <c r="E200" i="4"/>
  <c r="AG200" i="4" s="1"/>
  <c r="F200" i="4"/>
  <c r="AH200" i="4" s="1"/>
  <c r="G200" i="4"/>
  <c r="AI200" i="4" s="1"/>
  <c r="H200" i="4"/>
  <c r="AJ200" i="4" s="1"/>
  <c r="B201" i="4"/>
  <c r="C201" i="4"/>
  <c r="AE201" i="4" s="1"/>
  <c r="D201" i="4"/>
  <c r="E201" i="4"/>
  <c r="AG201" i="4" s="1"/>
  <c r="F201" i="4"/>
  <c r="AH201" i="4" s="1"/>
  <c r="G201" i="4"/>
  <c r="AI201" i="4" s="1"/>
  <c r="H201" i="4"/>
  <c r="AJ201" i="4" s="1"/>
  <c r="B202" i="4"/>
  <c r="AD202" i="4" s="1"/>
  <c r="C202" i="4"/>
  <c r="AE202" i="4" s="1"/>
  <c r="D202" i="4"/>
  <c r="E202" i="4"/>
  <c r="F202" i="4"/>
  <c r="AH202" i="4" s="1"/>
  <c r="G202" i="4"/>
  <c r="AI202" i="4" s="1"/>
  <c r="H202" i="4"/>
  <c r="AJ202" i="4" s="1"/>
  <c r="B203" i="4"/>
  <c r="AD203" i="4" s="1"/>
  <c r="C203" i="4"/>
  <c r="AE203" i="4" s="1"/>
  <c r="D203" i="4"/>
  <c r="AF203" i="4" s="1"/>
  <c r="E203" i="4"/>
  <c r="F203" i="4"/>
  <c r="AH203" i="4" s="1"/>
  <c r="G203" i="4"/>
  <c r="AI203" i="4" s="1"/>
  <c r="H203" i="4"/>
  <c r="AJ203" i="4" s="1"/>
  <c r="B204" i="4"/>
  <c r="AD204" i="4" s="1"/>
  <c r="C204" i="4"/>
  <c r="AE204" i="4" s="1"/>
  <c r="D204" i="4"/>
  <c r="AF204" i="4" s="1"/>
  <c r="E204" i="4"/>
  <c r="AG204" i="4" s="1"/>
  <c r="F204" i="4"/>
  <c r="G204" i="4"/>
  <c r="H204" i="4"/>
  <c r="AJ204" i="4" s="1"/>
  <c r="B205" i="4"/>
  <c r="AD205" i="4" s="1"/>
  <c r="C205" i="4"/>
  <c r="AE205" i="4" s="1"/>
  <c r="D205" i="4"/>
  <c r="AF205" i="4" s="1"/>
  <c r="E205" i="4"/>
  <c r="AG205" i="4" s="1"/>
  <c r="F205" i="4"/>
  <c r="AH205" i="4" s="1"/>
  <c r="G205" i="4"/>
  <c r="H205" i="4"/>
  <c r="B206" i="4"/>
  <c r="AD206" i="4" s="1"/>
  <c r="C206" i="4"/>
  <c r="AE206" i="4" s="1"/>
  <c r="D206" i="4"/>
  <c r="AF206" i="4" s="1"/>
  <c r="E206" i="4"/>
  <c r="AG206" i="4" s="1"/>
  <c r="F206" i="4"/>
  <c r="AH206" i="4" s="1"/>
  <c r="G206" i="4"/>
  <c r="AI206" i="4" s="1"/>
  <c r="H206" i="4"/>
  <c r="B207" i="4"/>
  <c r="AD207" i="4" s="1"/>
  <c r="C207" i="4"/>
  <c r="D207" i="4"/>
  <c r="AF207" i="4" s="1"/>
  <c r="E207" i="4"/>
  <c r="AG207" i="4" s="1"/>
  <c r="F207" i="4"/>
  <c r="AH207" i="4" s="1"/>
  <c r="G207" i="4"/>
  <c r="AI207" i="4" s="1"/>
  <c r="H207" i="4"/>
  <c r="AJ207" i="4" s="1"/>
  <c r="B208" i="4"/>
  <c r="AD208" i="4" s="1"/>
  <c r="C208" i="4"/>
  <c r="D208" i="4"/>
  <c r="AF208" i="4" s="1"/>
  <c r="E208" i="4"/>
  <c r="AG208" i="4" s="1"/>
  <c r="F208" i="4"/>
  <c r="AH208" i="4" s="1"/>
  <c r="G208" i="4"/>
  <c r="AI208" i="4" s="1"/>
  <c r="H208" i="4"/>
  <c r="AJ208" i="4" s="1"/>
  <c r="B209" i="4"/>
  <c r="AD209" i="4" s="1"/>
  <c r="C209" i="4"/>
  <c r="AE209" i="4" s="1"/>
  <c r="D209" i="4"/>
  <c r="AF209" i="4" s="1"/>
  <c r="E209" i="4"/>
  <c r="AG209" i="4" s="1"/>
  <c r="F209" i="4"/>
  <c r="AH209" i="4" s="1"/>
  <c r="G209" i="4"/>
  <c r="AI209" i="4" s="1"/>
  <c r="H209" i="4"/>
  <c r="AJ209" i="4" s="1"/>
  <c r="B210" i="4"/>
  <c r="AD210" i="4" s="1"/>
  <c r="C210" i="4"/>
  <c r="AE210" i="4" s="1"/>
  <c r="D210" i="4"/>
  <c r="AF210" i="4" s="1"/>
  <c r="E210" i="4"/>
  <c r="AG210" i="4" s="1"/>
  <c r="F210" i="4"/>
  <c r="AH210" i="4" s="1"/>
  <c r="G210" i="4"/>
  <c r="AI210" i="4" s="1"/>
  <c r="H210" i="4"/>
  <c r="AJ210" i="4" s="1"/>
  <c r="B211" i="4"/>
  <c r="C211" i="4"/>
  <c r="AE211" i="4" s="1"/>
  <c r="D211" i="4"/>
  <c r="AF211" i="4" s="1"/>
  <c r="E211" i="4"/>
  <c r="AG211" i="4" s="1"/>
  <c r="F211" i="4"/>
  <c r="AH211" i="4" s="1"/>
  <c r="G211" i="4"/>
  <c r="AI211" i="4" s="1"/>
  <c r="H211" i="4"/>
  <c r="AJ211" i="4" s="1"/>
  <c r="B212" i="4"/>
  <c r="AD212" i="4" s="1"/>
  <c r="C212" i="4"/>
  <c r="D212" i="4"/>
  <c r="AF212" i="4" s="1"/>
  <c r="E212" i="4"/>
  <c r="AG212" i="4" s="1"/>
  <c r="F212" i="4"/>
  <c r="AH212" i="4" s="1"/>
  <c r="G212" i="4"/>
  <c r="AI212" i="4" s="1"/>
  <c r="H212" i="4"/>
  <c r="AJ212" i="4" s="1"/>
  <c r="B213" i="4"/>
  <c r="C213" i="4"/>
  <c r="AE213" i="4" s="1"/>
  <c r="D213" i="4"/>
  <c r="E213" i="4"/>
  <c r="AG213" i="4" s="1"/>
  <c r="F213" i="4"/>
  <c r="AH213" i="4" s="1"/>
  <c r="G213" i="4"/>
  <c r="AI213" i="4" s="1"/>
  <c r="H213" i="4"/>
  <c r="AJ213" i="4" s="1"/>
  <c r="B214" i="4"/>
  <c r="AD214" i="4" s="1"/>
  <c r="C214" i="4"/>
  <c r="AE214" i="4" s="1"/>
  <c r="D214" i="4"/>
  <c r="E214" i="4"/>
  <c r="F214" i="4"/>
  <c r="AH214" i="4" s="1"/>
  <c r="G214" i="4"/>
  <c r="AI214" i="4" s="1"/>
  <c r="H214" i="4"/>
  <c r="AJ214" i="4" s="1"/>
  <c r="B215" i="4"/>
  <c r="AD215" i="4" s="1"/>
  <c r="C215" i="4"/>
  <c r="AE215" i="4" s="1"/>
  <c r="D215" i="4"/>
  <c r="AF215" i="4" s="1"/>
  <c r="E215" i="4"/>
  <c r="F215" i="4"/>
  <c r="AH215" i="4" s="1"/>
  <c r="G215" i="4"/>
  <c r="AI215" i="4" s="1"/>
  <c r="H215" i="4"/>
  <c r="AJ215" i="4" s="1"/>
  <c r="B216" i="4"/>
  <c r="AD216" i="4" s="1"/>
  <c r="C216" i="4"/>
  <c r="AE216" i="4" s="1"/>
  <c r="D216" i="4"/>
  <c r="AF216" i="4" s="1"/>
  <c r="E216" i="4"/>
  <c r="AG216" i="4" s="1"/>
  <c r="F216" i="4"/>
  <c r="G216" i="4"/>
  <c r="H216" i="4"/>
  <c r="AJ216" i="4" s="1"/>
  <c r="B217" i="4"/>
  <c r="AD217" i="4" s="1"/>
  <c r="C217" i="4"/>
  <c r="AE217" i="4" s="1"/>
  <c r="D217" i="4"/>
  <c r="AF217" i="4" s="1"/>
  <c r="E217" i="4"/>
  <c r="AG217" i="4" s="1"/>
  <c r="F217" i="4"/>
  <c r="AH217" i="4" s="1"/>
  <c r="G217" i="4"/>
  <c r="H217" i="4"/>
  <c r="B218" i="4"/>
  <c r="AD218" i="4" s="1"/>
  <c r="C218" i="4"/>
  <c r="AE218" i="4" s="1"/>
  <c r="D218" i="4"/>
  <c r="AF218" i="4" s="1"/>
  <c r="E218" i="4"/>
  <c r="AG218" i="4" s="1"/>
  <c r="F218" i="4"/>
  <c r="AH218" i="4" s="1"/>
  <c r="G218" i="4"/>
  <c r="AI218" i="4" s="1"/>
  <c r="H218" i="4"/>
  <c r="B219" i="4"/>
  <c r="AD219" i="4" s="1"/>
  <c r="C219" i="4"/>
  <c r="D219" i="4"/>
  <c r="AF219" i="4" s="1"/>
  <c r="E219" i="4"/>
  <c r="AG219" i="4" s="1"/>
  <c r="F219" i="4"/>
  <c r="AH219" i="4" s="1"/>
  <c r="G219" i="4"/>
  <c r="AI219" i="4" s="1"/>
  <c r="H219" i="4"/>
  <c r="AJ219" i="4" s="1"/>
  <c r="B220" i="4"/>
  <c r="AD220" i="4" s="1"/>
  <c r="C220" i="4"/>
  <c r="D220" i="4"/>
  <c r="AF220" i="4" s="1"/>
  <c r="E220" i="4"/>
  <c r="AG220" i="4" s="1"/>
  <c r="F220" i="4"/>
  <c r="AH220" i="4" s="1"/>
  <c r="G220" i="4"/>
  <c r="AI220" i="4" s="1"/>
  <c r="H220" i="4"/>
  <c r="AJ220" i="4" s="1"/>
  <c r="B221" i="4"/>
  <c r="AD221" i="4" s="1"/>
  <c r="C221" i="4"/>
  <c r="AE221" i="4" s="1"/>
  <c r="D221" i="4"/>
  <c r="AF221" i="4" s="1"/>
  <c r="E221" i="4"/>
  <c r="AG221" i="4" s="1"/>
  <c r="F221" i="4"/>
  <c r="AH221" i="4" s="1"/>
  <c r="G221" i="4"/>
  <c r="AI221" i="4" s="1"/>
  <c r="H221" i="4"/>
  <c r="AJ221" i="4" s="1"/>
  <c r="B222" i="4"/>
  <c r="AD222" i="4" s="1"/>
  <c r="C222" i="4"/>
  <c r="AE222" i="4" s="1"/>
  <c r="D222" i="4"/>
  <c r="AF222" i="4" s="1"/>
  <c r="E222" i="4"/>
  <c r="AG222" i="4" s="1"/>
  <c r="F222" i="4"/>
  <c r="AH222" i="4" s="1"/>
  <c r="G222" i="4"/>
  <c r="AI222" i="4" s="1"/>
  <c r="H222" i="4"/>
  <c r="AJ222" i="4" s="1"/>
  <c r="B223" i="4"/>
  <c r="C223" i="4"/>
  <c r="AE223" i="4" s="1"/>
  <c r="D223" i="4"/>
  <c r="AF223" i="4" s="1"/>
  <c r="E223" i="4"/>
  <c r="AG223" i="4" s="1"/>
  <c r="F223" i="4"/>
  <c r="AH223" i="4" s="1"/>
  <c r="G223" i="4"/>
  <c r="AI223" i="4" s="1"/>
  <c r="H223" i="4"/>
  <c r="AJ223" i="4" s="1"/>
  <c r="B224" i="4"/>
  <c r="AD224" i="4" s="1"/>
  <c r="C224" i="4"/>
  <c r="D224" i="4"/>
  <c r="AF224" i="4" s="1"/>
  <c r="E224" i="4"/>
  <c r="AG224" i="4" s="1"/>
  <c r="F224" i="4"/>
  <c r="AH224" i="4" s="1"/>
  <c r="G224" i="4"/>
  <c r="AI224" i="4" s="1"/>
  <c r="H224" i="4"/>
  <c r="AJ224" i="4" s="1"/>
  <c r="B225" i="4"/>
  <c r="C225" i="4"/>
  <c r="AE225" i="4" s="1"/>
  <c r="D225" i="4"/>
  <c r="E225" i="4"/>
  <c r="AG225" i="4" s="1"/>
  <c r="F225" i="4"/>
  <c r="AH225" i="4" s="1"/>
  <c r="G225" i="4"/>
  <c r="AI225" i="4" s="1"/>
  <c r="H225" i="4"/>
  <c r="AJ225" i="4" s="1"/>
  <c r="B226" i="4"/>
  <c r="AD226" i="4" s="1"/>
  <c r="C226" i="4"/>
  <c r="AE226" i="4" s="1"/>
  <c r="D226" i="4"/>
  <c r="E226" i="4"/>
  <c r="F226" i="4"/>
  <c r="AH226" i="4" s="1"/>
  <c r="G226" i="4"/>
  <c r="AI226" i="4" s="1"/>
  <c r="H226" i="4"/>
  <c r="AJ226" i="4" s="1"/>
  <c r="B227" i="4"/>
  <c r="AD227" i="4" s="1"/>
  <c r="C227" i="4"/>
  <c r="AE227" i="4" s="1"/>
  <c r="D227" i="4"/>
  <c r="AF227" i="4" s="1"/>
  <c r="E227" i="4"/>
  <c r="F227" i="4"/>
  <c r="AH227" i="4" s="1"/>
  <c r="G227" i="4"/>
  <c r="AI227" i="4" s="1"/>
  <c r="H227" i="4"/>
  <c r="AJ227" i="4" s="1"/>
  <c r="B228" i="4"/>
  <c r="AD228" i="4" s="1"/>
  <c r="C228" i="4"/>
  <c r="AE228" i="4" s="1"/>
  <c r="D228" i="4"/>
  <c r="AF228" i="4" s="1"/>
  <c r="E228" i="4"/>
  <c r="AG228" i="4" s="1"/>
  <c r="F228" i="4"/>
  <c r="G228" i="4"/>
  <c r="H228" i="4"/>
  <c r="AJ228" i="4" s="1"/>
  <c r="B229" i="4"/>
  <c r="AD229" i="4" s="1"/>
  <c r="C229" i="4"/>
  <c r="AE229" i="4" s="1"/>
  <c r="D229" i="4"/>
  <c r="AF229" i="4" s="1"/>
  <c r="E229" i="4"/>
  <c r="AG229" i="4" s="1"/>
  <c r="F229" i="4"/>
  <c r="AH229" i="4" s="1"/>
  <c r="G229" i="4"/>
  <c r="H229" i="4"/>
  <c r="B230" i="4"/>
  <c r="AD230" i="4" s="1"/>
  <c r="C230" i="4"/>
  <c r="AE230" i="4" s="1"/>
  <c r="D230" i="4"/>
  <c r="AF230" i="4" s="1"/>
  <c r="E230" i="4"/>
  <c r="AG230" i="4" s="1"/>
  <c r="F230" i="4"/>
  <c r="AH230" i="4" s="1"/>
  <c r="G230" i="4"/>
  <c r="AI230" i="4" s="1"/>
  <c r="H230" i="4"/>
  <c r="B231" i="4"/>
  <c r="AD231" i="4" s="1"/>
  <c r="C231" i="4"/>
  <c r="D231" i="4"/>
  <c r="AF231" i="4" s="1"/>
  <c r="E231" i="4"/>
  <c r="AG231" i="4" s="1"/>
  <c r="F231" i="4"/>
  <c r="AH231" i="4" s="1"/>
  <c r="G231" i="4"/>
  <c r="AI231" i="4" s="1"/>
  <c r="H231" i="4"/>
  <c r="AJ231" i="4" s="1"/>
  <c r="B232" i="4"/>
  <c r="AD232" i="4" s="1"/>
  <c r="C232" i="4"/>
  <c r="D232" i="4"/>
  <c r="AF232" i="4" s="1"/>
  <c r="E232" i="4"/>
  <c r="AG232" i="4" s="1"/>
  <c r="F232" i="4"/>
  <c r="AH232" i="4" s="1"/>
  <c r="G232" i="4"/>
  <c r="AI232" i="4" s="1"/>
  <c r="H232" i="4"/>
  <c r="AJ232" i="4" s="1"/>
  <c r="B233" i="4"/>
  <c r="AD233" i="4" s="1"/>
  <c r="C233" i="4"/>
  <c r="AE233" i="4" s="1"/>
  <c r="D233" i="4"/>
  <c r="AF233" i="4" s="1"/>
  <c r="E233" i="4"/>
  <c r="AG233" i="4" s="1"/>
  <c r="F233" i="4"/>
  <c r="AH233" i="4" s="1"/>
  <c r="G233" i="4"/>
  <c r="AI233" i="4" s="1"/>
  <c r="H233" i="4"/>
  <c r="AJ233" i="4" s="1"/>
  <c r="B234" i="4"/>
  <c r="AD234" i="4" s="1"/>
  <c r="C234" i="4"/>
  <c r="AE234" i="4" s="1"/>
  <c r="D234" i="4"/>
  <c r="AF234" i="4" s="1"/>
  <c r="E234" i="4"/>
  <c r="AG234" i="4" s="1"/>
  <c r="F234" i="4"/>
  <c r="AH234" i="4" s="1"/>
  <c r="G234" i="4"/>
  <c r="AI234" i="4" s="1"/>
  <c r="H234" i="4"/>
  <c r="AJ234" i="4" s="1"/>
  <c r="B235" i="4"/>
  <c r="C235" i="4"/>
  <c r="AE235" i="4" s="1"/>
  <c r="D235" i="4"/>
  <c r="AF235" i="4" s="1"/>
  <c r="E235" i="4"/>
  <c r="AG235" i="4" s="1"/>
  <c r="F235" i="4"/>
  <c r="AH235" i="4" s="1"/>
  <c r="G235" i="4"/>
  <c r="AI235" i="4" s="1"/>
  <c r="H235" i="4"/>
  <c r="AJ235" i="4" s="1"/>
  <c r="B236" i="4"/>
  <c r="AD236" i="4" s="1"/>
  <c r="C236" i="4"/>
  <c r="D236" i="4"/>
  <c r="AF236" i="4" s="1"/>
  <c r="E236" i="4"/>
  <c r="AG236" i="4" s="1"/>
  <c r="F236" i="4"/>
  <c r="AH236" i="4" s="1"/>
  <c r="G236" i="4"/>
  <c r="AI236" i="4" s="1"/>
  <c r="H236" i="4"/>
  <c r="AJ236" i="4" s="1"/>
  <c r="B237" i="4"/>
  <c r="C237" i="4"/>
  <c r="AE237" i="4" s="1"/>
  <c r="D237" i="4"/>
  <c r="E237" i="4"/>
  <c r="AG237" i="4" s="1"/>
  <c r="F237" i="4"/>
  <c r="AH237" i="4" s="1"/>
  <c r="G237" i="4"/>
  <c r="AI237" i="4" s="1"/>
  <c r="H237" i="4"/>
  <c r="AJ237" i="4" s="1"/>
  <c r="B238" i="4"/>
  <c r="AD238" i="4" s="1"/>
  <c r="C238" i="4"/>
  <c r="AE238" i="4" s="1"/>
  <c r="D238" i="4"/>
  <c r="E238" i="4"/>
  <c r="F238" i="4"/>
  <c r="AH238" i="4" s="1"/>
  <c r="G238" i="4"/>
  <c r="AI238" i="4" s="1"/>
  <c r="H238" i="4"/>
  <c r="AJ238" i="4" s="1"/>
  <c r="B239" i="4"/>
  <c r="AD239" i="4" s="1"/>
  <c r="C239" i="4"/>
  <c r="AE239" i="4" s="1"/>
  <c r="D239" i="4"/>
  <c r="AF239" i="4" s="1"/>
  <c r="E239" i="4"/>
  <c r="F239" i="4"/>
  <c r="AH239" i="4" s="1"/>
  <c r="G239" i="4"/>
  <c r="AI239" i="4" s="1"/>
  <c r="H239" i="4"/>
  <c r="AJ239" i="4" s="1"/>
  <c r="B240" i="4"/>
  <c r="AD240" i="4" s="1"/>
  <c r="C240" i="4"/>
  <c r="AE240" i="4" s="1"/>
  <c r="D240" i="4"/>
  <c r="AF240" i="4" s="1"/>
  <c r="E240" i="4"/>
  <c r="AG240" i="4" s="1"/>
  <c r="F240" i="4"/>
  <c r="G240" i="4"/>
  <c r="H240" i="4"/>
  <c r="AJ240" i="4" s="1"/>
  <c r="B241" i="4"/>
  <c r="AD241" i="4" s="1"/>
  <c r="C241" i="4"/>
  <c r="AE241" i="4" s="1"/>
  <c r="D241" i="4"/>
  <c r="AF241" i="4" s="1"/>
  <c r="E241" i="4"/>
  <c r="AG241" i="4" s="1"/>
  <c r="F241" i="4"/>
  <c r="AH241" i="4" s="1"/>
  <c r="G241" i="4"/>
  <c r="H241" i="4"/>
  <c r="B242" i="4"/>
  <c r="AD242" i="4" s="1"/>
  <c r="C242" i="4"/>
  <c r="AE242" i="4" s="1"/>
  <c r="D242" i="4"/>
  <c r="AF242" i="4" s="1"/>
  <c r="E242" i="4"/>
  <c r="AG242" i="4" s="1"/>
  <c r="F242" i="4"/>
  <c r="AH242" i="4" s="1"/>
  <c r="G242" i="4"/>
  <c r="AI242" i="4" s="1"/>
  <c r="H242" i="4"/>
  <c r="B243" i="4"/>
  <c r="AD243" i="4" s="1"/>
  <c r="C243" i="4"/>
  <c r="D243" i="4"/>
  <c r="AF243" i="4" s="1"/>
  <c r="E243" i="4"/>
  <c r="AG243" i="4" s="1"/>
  <c r="F243" i="4"/>
  <c r="AH243" i="4" s="1"/>
  <c r="G243" i="4"/>
  <c r="AI243" i="4" s="1"/>
  <c r="H243" i="4"/>
  <c r="AJ243" i="4" s="1"/>
  <c r="B244" i="4"/>
  <c r="AD244" i="4" s="1"/>
  <c r="C244" i="4"/>
  <c r="D244" i="4"/>
  <c r="AF244" i="4" s="1"/>
  <c r="E244" i="4"/>
  <c r="AG244" i="4" s="1"/>
  <c r="F244" i="4"/>
  <c r="AH244" i="4" s="1"/>
  <c r="G244" i="4"/>
  <c r="AI244" i="4" s="1"/>
  <c r="H244" i="4"/>
  <c r="AJ244" i="4" s="1"/>
  <c r="B245" i="4"/>
  <c r="AD245" i="4" s="1"/>
  <c r="C245" i="4"/>
  <c r="AE245" i="4" s="1"/>
  <c r="D245" i="4"/>
  <c r="AF245" i="4" s="1"/>
  <c r="E245" i="4"/>
  <c r="AG245" i="4" s="1"/>
  <c r="F245" i="4"/>
  <c r="AH245" i="4" s="1"/>
  <c r="G245" i="4"/>
  <c r="AI245" i="4" s="1"/>
  <c r="H245" i="4"/>
  <c r="AJ245" i="4" s="1"/>
  <c r="B246" i="4"/>
  <c r="AD246" i="4" s="1"/>
  <c r="C246" i="4"/>
  <c r="AE246" i="4" s="1"/>
  <c r="D246" i="4"/>
  <c r="AF246" i="4" s="1"/>
  <c r="E246" i="4"/>
  <c r="AG246" i="4" s="1"/>
  <c r="F246" i="4"/>
  <c r="AH246" i="4" s="1"/>
  <c r="G246" i="4"/>
  <c r="AI246" i="4" s="1"/>
  <c r="H246" i="4"/>
  <c r="AJ246" i="4" s="1"/>
  <c r="B247" i="4"/>
  <c r="C247" i="4"/>
  <c r="AE247" i="4" s="1"/>
  <c r="D247" i="4"/>
  <c r="AF247" i="4" s="1"/>
  <c r="E247" i="4"/>
  <c r="AG247" i="4" s="1"/>
  <c r="F247" i="4"/>
  <c r="AH247" i="4" s="1"/>
  <c r="G247" i="4"/>
  <c r="AI247" i="4" s="1"/>
  <c r="H247" i="4"/>
  <c r="AJ247" i="4" s="1"/>
  <c r="B248" i="4"/>
  <c r="AD248" i="4" s="1"/>
  <c r="C248" i="4"/>
  <c r="D248" i="4"/>
  <c r="AF248" i="4" s="1"/>
  <c r="E248" i="4"/>
  <c r="AG248" i="4" s="1"/>
  <c r="F248" i="4"/>
  <c r="AH248" i="4" s="1"/>
  <c r="G248" i="4"/>
  <c r="AI248" i="4" s="1"/>
  <c r="H248" i="4"/>
  <c r="AJ248" i="4" s="1"/>
  <c r="B249" i="4"/>
  <c r="C249" i="4"/>
  <c r="AE249" i="4" s="1"/>
  <c r="D249" i="4"/>
  <c r="E249" i="4"/>
  <c r="AG249" i="4" s="1"/>
  <c r="F249" i="4"/>
  <c r="AH249" i="4" s="1"/>
  <c r="G249" i="4"/>
  <c r="AI249" i="4" s="1"/>
  <c r="H249" i="4"/>
  <c r="AJ249" i="4" s="1"/>
  <c r="B250" i="4"/>
  <c r="AD250" i="4" s="1"/>
  <c r="C250" i="4"/>
  <c r="AE250" i="4" s="1"/>
  <c r="D250" i="4"/>
  <c r="E250" i="4"/>
  <c r="F250" i="4"/>
  <c r="AH250" i="4" s="1"/>
  <c r="G250" i="4"/>
  <c r="AI250" i="4" s="1"/>
  <c r="H250" i="4"/>
  <c r="AJ250" i="4" s="1"/>
  <c r="B251" i="4"/>
  <c r="AD251" i="4" s="1"/>
  <c r="C251" i="4"/>
  <c r="AE251" i="4" s="1"/>
  <c r="D251" i="4"/>
  <c r="AF251" i="4" s="1"/>
  <c r="E251" i="4"/>
  <c r="F251" i="4"/>
  <c r="AH251" i="4" s="1"/>
  <c r="G251" i="4"/>
  <c r="AI251" i="4" s="1"/>
  <c r="H251" i="4"/>
  <c r="AJ251" i="4" s="1"/>
  <c r="B252" i="4"/>
  <c r="AD252" i="4" s="1"/>
  <c r="C252" i="4"/>
  <c r="AE252" i="4" s="1"/>
  <c r="D252" i="4"/>
  <c r="AF252" i="4" s="1"/>
  <c r="E252" i="4"/>
  <c r="AG252" i="4" s="1"/>
  <c r="F252" i="4"/>
  <c r="G252" i="4"/>
  <c r="H252" i="4"/>
  <c r="AJ252" i="4" s="1"/>
  <c r="B253" i="4"/>
  <c r="AD253" i="4" s="1"/>
  <c r="C253" i="4"/>
  <c r="AE253" i="4" s="1"/>
  <c r="D253" i="4"/>
  <c r="AF253" i="4" s="1"/>
  <c r="E253" i="4"/>
  <c r="AG253" i="4" s="1"/>
  <c r="F253" i="4"/>
  <c r="AH253" i="4" s="1"/>
  <c r="G253" i="4"/>
  <c r="H253" i="4"/>
  <c r="B254" i="4"/>
  <c r="AD254" i="4" s="1"/>
  <c r="C254" i="4"/>
  <c r="AE254" i="4" s="1"/>
  <c r="D254" i="4"/>
  <c r="AF254" i="4" s="1"/>
  <c r="E254" i="4"/>
  <c r="AG254" i="4" s="1"/>
  <c r="F254" i="4"/>
  <c r="AH254" i="4" s="1"/>
  <c r="G254" i="4"/>
  <c r="AI254" i="4" s="1"/>
  <c r="H254" i="4"/>
  <c r="B255" i="4"/>
  <c r="AD255" i="4" s="1"/>
  <c r="C255" i="4"/>
  <c r="D255" i="4"/>
  <c r="AF255" i="4" s="1"/>
  <c r="E255" i="4"/>
  <c r="AG255" i="4" s="1"/>
  <c r="F255" i="4"/>
  <c r="AH255" i="4" s="1"/>
  <c r="G255" i="4"/>
  <c r="AI255" i="4" s="1"/>
  <c r="H255" i="4"/>
  <c r="AJ255" i="4" s="1"/>
  <c r="B256" i="4"/>
  <c r="AD256" i="4" s="1"/>
  <c r="C256" i="4"/>
  <c r="D256" i="4"/>
  <c r="AF256" i="4" s="1"/>
  <c r="E256" i="4"/>
  <c r="AG256" i="4" s="1"/>
  <c r="F256" i="4"/>
  <c r="AH256" i="4" s="1"/>
  <c r="G256" i="4"/>
  <c r="AI256" i="4" s="1"/>
  <c r="H256" i="4"/>
  <c r="AJ256" i="4" s="1"/>
  <c r="B257" i="4"/>
  <c r="AD257" i="4" s="1"/>
  <c r="C257" i="4"/>
  <c r="AE257" i="4" s="1"/>
  <c r="D257" i="4"/>
  <c r="AF257" i="4" s="1"/>
  <c r="E257" i="4"/>
  <c r="AG257" i="4" s="1"/>
  <c r="F257" i="4"/>
  <c r="AH257" i="4" s="1"/>
  <c r="G257" i="4"/>
  <c r="AI257" i="4" s="1"/>
  <c r="H257" i="4"/>
  <c r="AJ257" i="4" s="1"/>
  <c r="B258" i="4"/>
  <c r="AD258" i="4" s="1"/>
  <c r="C258" i="4"/>
  <c r="AE258" i="4" s="1"/>
  <c r="D258" i="4"/>
  <c r="AF258" i="4" s="1"/>
  <c r="E258" i="4"/>
  <c r="AG258" i="4" s="1"/>
  <c r="F258" i="4"/>
  <c r="AH258" i="4" s="1"/>
  <c r="G258" i="4"/>
  <c r="AI258" i="4" s="1"/>
  <c r="H258" i="4"/>
  <c r="AJ258" i="4" s="1"/>
  <c r="B259" i="4"/>
  <c r="C259" i="4"/>
  <c r="AE259" i="4" s="1"/>
  <c r="D259" i="4"/>
  <c r="AF259" i="4" s="1"/>
  <c r="E259" i="4"/>
  <c r="AG259" i="4" s="1"/>
  <c r="F259" i="4"/>
  <c r="AH259" i="4" s="1"/>
  <c r="G259" i="4"/>
  <c r="AI259" i="4" s="1"/>
  <c r="H259" i="4"/>
  <c r="AJ259" i="4" s="1"/>
  <c r="B260" i="4"/>
  <c r="AD260" i="4" s="1"/>
  <c r="C260" i="4"/>
  <c r="D260" i="4"/>
  <c r="AF260" i="4" s="1"/>
  <c r="E260" i="4"/>
  <c r="AG260" i="4" s="1"/>
  <c r="F260" i="4"/>
  <c r="AH260" i="4" s="1"/>
  <c r="G260" i="4"/>
  <c r="AI260" i="4" s="1"/>
  <c r="H260" i="4"/>
  <c r="AJ260" i="4" s="1"/>
  <c r="B261" i="4"/>
  <c r="C261" i="4"/>
  <c r="AE261" i="4" s="1"/>
  <c r="D261" i="4"/>
  <c r="E261" i="4"/>
  <c r="AG261" i="4" s="1"/>
  <c r="F261" i="4"/>
  <c r="AH261" i="4" s="1"/>
  <c r="G261" i="4"/>
  <c r="AI261" i="4" s="1"/>
  <c r="H261" i="4"/>
  <c r="AJ261" i="4" s="1"/>
  <c r="B262" i="4"/>
  <c r="AD262" i="4" s="1"/>
  <c r="C262" i="4"/>
  <c r="AE262" i="4" s="1"/>
  <c r="D262" i="4"/>
  <c r="E262" i="4"/>
  <c r="F262" i="4"/>
  <c r="AH262" i="4" s="1"/>
  <c r="G262" i="4"/>
  <c r="AI262" i="4" s="1"/>
  <c r="H262" i="4"/>
  <c r="AJ262" i="4" s="1"/>
  <c r="B263" i="4"/>
  <c r="AD263" i="4" s="1"/>
  <c r="C263" i="4"/>
  <c r="AE263" i="4" s="1"/>
  <c r="D263" i="4"/>
  <c r="AF263" i="4" s="1"/>
  <c r="E263" i="4"/>
  <c r="F263" i="4"/>
  <c r="AH263" i="4" s="1"/>
  <c r="G263" i="4"/>
  <c r="AI263" i="4" s="1"/>
  <c r="H263" i="4"/>
  <c r="AJ263" i="4" s="1"/>
  <c r="B264" i="4"/>
  <c r="AD264" i="4" s="1"/>
  <c r="C264" i="4"/>
  <c r="AE264" i="4" s="1"/>
  <c r="D264" i="4"/>
  <c r="AF264" i="4" s="1"/>
  <c r="E264" i="4"/>
  <c r="AG264" i="4" s="1"/>
  <c r="F264" i="4"/>
  <c r="G264" i="4"/>
  <c r="H264" i="4"/>
  <c r="AJ264" i="4" s="1"/>
  <c r="B265" i="4"/>
  <c r="AD265" i="4" s="1"/>
  <c r="C265" i="4"/>
  <c r="AE265" i="4" s="1"/>
  <c r="D265" i="4"/>
  <c r="AF265" i="4" s="1"/>
  <c r="E265" i="4"/>
  <c r="AG265" i="4" s="1"/>
  <c r="F265" i="4"/>
  <c r="AH265" i="4" s="1"/>
  <c r="G265" i="4"/>
  <c r="H265" i="4"/>
  <c r="B266" i="4"/>
  <c r="AD266" i="4" s="1"/>
  <c r="C266" i="4"/>
  <c r="AE266" i="4" s="1"/>
  <c r="D266" i="4"/>
  <c r="AF266" i="4" s="1"/>
  <c r="E266" i="4"/>
  <c r="AG266" i="4" s="1"/>
  <c r="F266" i="4"/>
  <c r="AH266" i="4" s="1"/>
  <c r="G266" i="4"/>
  <c r="AI266" i="4" s="1"/>
  <c r="H266" i="4"/>
  <c r="B267" i="4"/>
  <c r="AD267" i="4" s="1"/>
  <c r="C267" i="4"/>
  <c r="D267" i="4"/>
  <c r="AF267" i="4" s="1"/>
  <c r="E267" i="4"/>
  <c r="AG267" i="4" s="1"/>
  <c r="F267" i="4"/>
  <c r="AH267" i="4" s="1"/>
  <c r="G267" i="4"/>
  <c r="AI267" i="4" s="1"/>
  <c r="H267" i="4"/>
  <c r="AJ267" i="4" s="1"/>
  <c r="B268" i="4"/>
  <c r="AD268" i="4" s="1"/>
  <c r="C268" i="4"/>
  <c r="D268" i="4"/>
  <c r="AF268" i="4" s="1"/>
  <c r="E268" i="4"/>
  <c r="AG268" i="4" s="1"/>
  <c r="F268" i="4"/>
  <c r="AH268" i="4" s="1"/>
  <c r="G268" i="4"/>
  <c r="AI268" i="4" s="1"/>
  <c r="H268" i="4"/>
  <c r="AJ268" i="4" s="1"/>
  <c r="B269" i="4"/>
  <c r="AD269" i="4" s="1"/>
  <c r="C269" i="4"/>
  <c r="AE269" i="4" s="1"/>
  <c r="D269" i="4"/>
  <c r="AF269" i="4" s="1"/>
  <c r="E269" i="4"/>
  <c r="AG269" i="4" s="1"/>
  <c r="F269" i="4"/>
  <c r="AH269" i="4" s="1"/>
  <c r="G269" i="4"/>
  <c r="AI269" i="4" s="1"/>
  <c r="H269" i="4"/>
  <c r="AJ269" i="4" s="1"/>
  <c r="B270" i="4"/>
  <c r="AD270" i="4" s="1"/>
  <c r="C270" i="4"/>
  <c r="AE270" i="4" s="1"/>
  <c r="D270" i="4"/>
  <c r="AF270" i="4" s="1"/>
  <c r="E270" i="4"/>
  <c r="AG270" i="4" s="1"/>
  <c r="F270" i="4"/>
  <c r="AH270" i="4" s="1"/>
  <c r="G270" i="4"/>
  <c r="AI270" i="4" s="1"/>
  <c r="H270" i="4"/>
  <c r="AJ270" i="4" s="1"/>
  <c r="B271" i="4"/>
  <c r="C271" i="4"/>
  <c r="AE271" i="4" s="1"/>
  <c r="D271" i="4"/>
  <c r="AF271" i="4" s="1"/>
  <c r="E271" i="4"/>
  <c r="AG271" i="4" s="1"/>
  <c r="F271" i="4"/>
  <c r="AH271" i="4" s="1"/>
  <c r="G271" i="4"/>
  <c r="AI271" i="4" s="1"/>
  <c r="H271" i="4"/>
  <c r="AJ271" i="4" s="1"/>
  <c r="B272" i="4"/>
  <c r="AD272" i="4" s="1"/>
  <c r="C272" i="4"/>
  <c r="D272" i="4"/>
  <c r="AF272" i="4" s="1"/>
  <c r="E272" i="4"/>
  <c r="AG272" i="4" s="1"/>
  <c r="F272" i="4"/>
  <c r="AH272" i="4" s="1"/>
  <c r="G272" i="4"/>
  <c r="AI272" i="4" s="1"/>
  <c r="H272" i="4"/>
  <c r="AJ272" i="4" s="1"/>
  <c r="B273" i="4"/>
  <c r="C273" i="4"/>
  <c r="AE273" i="4" s="1"/>
  <c r="D273" i="4"/>
  <c r="E273" i="4"/>
  <c r="AG273" i="4" s="1"/>
  <c r="F273" i="4"/>
  <c r="AH273" i="4" s="1"/>
  <c r="G273" i="4"/>
  <c r="AI273" i="4" s="1"/>
  <c r="H273" i="4"/>
  <c r="AJ273" i="4" s="1"/>
  <c r="B274" i="4"/>
  <c r="AD274" i="4" s="1"/>
  <c r="C274" i="4"/>
  <c r="AE274" i="4" s="1"/>
  <c r="D274" i="4"/>
  <c r="E274" i="4"/>
  <c r="F274" i="4"/>
  <c r="AH274" i="4" s="1"/>
  <c r="G274" i="4"/>
  <c r="AI274" i="4" s="1"/>
  <c r="H274" i="4"/>
  <c r="AJ274" i="4" s="1"/>
  <c r="B275" i="4"/>
  <c r="AD275" i="4" s="1"/>
  <c r="C275" i="4"/>
  <c r="AE275" i="4" s="1"/>
  <c r="D275" i="4"/>
  <c r="AF275" i="4" s="1"/>
  <c r="E275" i="4"/>
  <c r="F275" i="4"/>
  <c r="AH275" i="4" s="1"/>
  <c r="G275" i="4"/>
  <c r="AI275" i="4" s="1"/>
  <c r="H275" i="4"/>
  <c r="AJ275" i="4" s="1"/>
  <c r="B276" i="4"/>
  <c r="AD276" i="4" s="1"/>
  <c r="C276" i="4"/>
  <c r="AE276" i="4" s="1"/>
  <c r="D276" i="4"/>
  <c r="AF276" i="4" s="1"/>
  <c r="E276" i="4"/>
  <c r="AG276" i="4" s="1"/>
  <c r="F276" i="4"/>
  <c r="G276" i="4"/>
  <c r="H276" i="4"/>
  <c r="AJ276" i="4" s="1"/>
  <c r="B277" i="4"/>
  <c r="AD277" i="4" s="1"/>
  <c r="C277" i="4"/>
  <c r="AE277" i="4" s="1"/>
  <c r="D277" i="4"/>
  <c r="AF277" i="4" s="1"/>
  <c r="E277" i="4"/>
  <c r="AG277" i="4" s="1"/>
  <c r="F277" i="4"/>
  <c r="AH277" i="4" s="1"/>
  <c r="G277" i="4"/>
  <c r="H277" i="4"/>
  <c r="B278" i="4"/>
  <c r="AD278" i="4" s="1"/>
  <c r="C278" i="4"/>
  <c r="AE278" i="4" s="1"/>
  <c r="D278" i="4"/>
  <c r="AF278" i="4" s="1"/>
  <c r="E278" i="4"/>
  <c r="AG278" i="4" s="1"/>
  <c r="F278" i="4"/>
  <c r="AH278" i="4" s="1"/>
  <c r="G278" i="4"/>
  <c r="AI278" i="4" s="1"/>
  <c r="H278" i="4"/>
  <c r="B279" i="4"/>
  <c r="AD279" i="4" s="1"/>
  <c r="C279" i="4"/>
  <c r="D279" i="4"/>
  <c r="AF279" i="4" s="1"/>
  <c r="E279" i="4"/>
  <c r="AG279" i="4" s="1"/>
  <c r="F279" i="4"/>
  <c r="AH279" i="4" s="1"/>
  <c r="G279" i="4"/>
  <c r="AI279" i="4" s="1"/>
  <c r="H279" i="4"/>
  <c r="AJ279" i="4" s="1"/>
  <c r="B280" i="4"/>
  <c r="AD280" i="4" s="1"/>
  <c r="C280" i="4"/>
  <c r="D280" i="4"/>
  <c r="AF280" i="4" s="1"/>
  <c r="E280" i="4"/>
  <c r="AG280" i="4" s="1"/>
  <c r="F280" i="4"/>
  <c r="AH280" i="4" s="1"/>
  <c r="G280" i="4"/>
  <c r="AI280" i="4" s="1"/>
  <c r="H280" i="4"/>
  <c r="AJ280" i="4" s="1"/>
  <c r="B281" i="4"/>
  <c r="AD281" i="4" s="1"/>
  <c r="C281" i="4"/>
  <c r="AE281" i="4" s="1"/>
  <c r="D281" i="4"/>
  <c r="AF281" i="4" s="1"/>
  <c r="E281" i="4"/>
  <c r="AG281" i="4" s="1"/>
  <c r="F281" i="4"/>
  <c r="AH281" i="4" s="1"/>
  <c r="G281" i="4"/>
  <c r="AI281" i="4" s="1"/>
  <c r="H281" i="4"/>
  <c r="AJ281" i="4" s="1"/>
  <c r="B282" i="4"/>
  <c r="AD282" i="4" s="1"/>
  <c r="C282" i="4"/>
  <c r="AE282" i="4" s="1"/>
  <c r="D282" i="4"/>
  <c r="AF282" i="4" s="1"/>
  <c r="E282" i="4"/>
  <c r="AG282" i="4" s="1"/>
  <c r="F282" i="4"/>
  <c r="AH282" i="4" s="1"/>
  <c r="G282" i="4"/>
  <c r="AI282" i="4" s="1"/>
  <c r="H282" i="4"/>
  <c r="AJ282" i="4" s="1"/>
  <c r="B283" i="4"/>
  <c r="C283" i="4"/>
  <c r="AE283" i="4" s="1"/>
  <c r="D283" i="4"/>
  <c r="AF283" i="4" s="1"/>
  <c r="E283" i="4"/>
  <c r="AG283" i="4" s="1"/>
  <c r="F283" i="4"/>
  <c r="AH283" i="4" s="1"/>
  <c r="G283" i="4"/>
  <c r="AI283" i="4" s="1"/>
  <c r="H283" i="4"/>
  <c r="AJ283" i="4" s="1"/>
  <c r="B284" i="4"/>
  <c r="AD284" i="4" s="1"/>
  <c r="C284" i="4"/>
  <c r="D284" i="4"/>
  <c r="AF284" i="4" s="1"/>
  <c r="E284" i="4"/>
  <c r="AG284" i="4" s="1"/>
  <c r="F284" i="4"/>
  <c r="AH284" i="4" s="1"/>
  <c r="G284" i="4"/>
  <c r="AI284" i="4" s="1"/>
  <c r="H284" i="4"/>
  <c r="AJ284" i="4" s="1"/>
  <c r="B285" i="4"/>
  <c r="C285" i="4"/>
  <c r="AE285" i="4" s="1"/>
  <c r="D285" i="4"/>
  <c r="E285" i="4"/>
  <c r="AG285" i="4" s="1"/>
  <c r="F285" i="4"/>
  <c r="AH285" i="4" s="1"/>
  <c r="G285" i="4"/>
  <c r="AI285" i="4" s="1"/>
  <c r="H285" i="4"/>
  <c r="AJ285" i="4" s="1"/>
  <c r="B286" i="4"/>
  <c r="AD286" i="4" s="1"/>
  <c r="C286" i="4"/>
  <c r="AE286" i="4" s="1"/>
  <c r="D286" i="4"/>
  <c r="E286" i="4"/>
  <c r="F286" i="4"/>
  <c r="AH286" i="4" s="1"/>
  <c r="G286" i="4"/>
  <c r="AI286" i="4" s="1"/>
  <c r="H286" i="4"/>
  <c r="AJ286" i="4" s="1"/>
  <c r="B287" i="4"/>
  <c r="AD287" i="4" s="1"/>
  <c r="C287" i="4"/>
  <c r="AE287" i="4" s="1"/>
  <c r="D287" i="4"/>
  <c r="AF287" i="4" s="1"/>
  <c r="E287" i="4"/>
  <c r="F287" i="4"/>
  <c r="AH287" i="4" s="1"/>
  <c r="G287" i="4"/>
  <c r="AI287" i="4" s="1"/>
  <c r="H287" i="4"/>
  <c r="AJ287" i="4" s="1"/>
  <c r="B288" i="4"/>
  <c r="AD288" i="4" s="1"/>
  <c r="C288" i="4"/>
  <c r="AE288" i="4" s="1"/>
  <c r="D288" i="4"/>
  <c r="AF288" i="4" s="1"/>
  <c r="E288" i="4"/>
  <c r="AG288" i="4" s="1"/>
  <c r="F288" i="4"/>
  <c r="G288" i="4"/>
  <c r="H288" i="4"/>
  <c r="AJ288" i="4" s="1"/>
  <c r="B289" i="4"/>
  <c r="AD289" i="4" s="1"/>
  <c r="C289" i="4"/>
  <c r="AE289" i="4" s="1"/>
  <c r="D289" i="4"/>
  <c r="AF289" i="4" s="1"/>
  <c r="E289" i="4"/>
  <c r="AG289" i="4" s="1"/>
  <c r="F289" i="4"/>
  <c r="AH289" i="4" s="1"/>
  <c r="G289" i="4"/>
  <c r="H289" i="4"/>
  <c r="B290" i="4"/>
  <c r="AD290" i="4" s="1"/>
  <c r="C290" i="4"/>
  <c r="AE290" i="4" s="1"/>
  <c r="D290" i="4"/>
  <c r="AF290" i="4" s="1"/>
  <c r="E290" i="4"/>
  <c r="AG290" i="4" s="1"/>
  <c r="F290" i="4"/>
  <c r="AH290" i="4" s="1"/>
  <c r="G290" i="4"/>
  <c r="AI290" i="4" s="1"/>
  <c r="H290" i="4"/>
  <c r="B291" i="4"/>
  <c r="AD291" i="4" s="1"/>
  <c r="C291" i="4"/>
  <c r="D291" i="4"/>
  <c r="AF291" i="4" s="1"/>
  <c r="E291" i="4"/>
  <c r="AG291" i="4" s="1"/>
  <c r="F291" i="4"/>
  <c r="AH291" i="4" s="1"/>
  <c r="G291" i="4"/>
  <c r="AI291" i="4" s="1"/>
  <c r="H291" i="4"/>
  <c r="AJ291" i="4" s="1"/>
  <c r="B292" i="4"/>
  <c r="AD292" i="4" s="1"/>
  <c r="C292" i="4"/>
  <c r="D292" i="4"/>
  <c r="AF292" i="4" s="1"/>
  <c r="E292" i="4"/>
  <c r="AG292" i="4" s="1"/>
  <c r="F292" i="4"/>
  <c r="AH292" i="4" s="1"/>
  <c r="G292" i="4"/>
  <c r="AI292" i="4" s="1"/>
  <c r="H292" i="4"/>
  <c r="AJ292" i="4" s="1"/>
  <c r="B293" i="4"/>
  <c r="AD293" i="4" s="1"/>
  <c r="C293" i="4"/>
  <c r="AE293" i="4" s="1"/>
  <c r="D293" i="4"/>
  <c r="AF293" i="4" s="1"/>
  <c r="E293" i="4"/>
  <c r="AG293" i="4" s="1"/>
  <c r="F293" i="4"/>
  <c r="AH293" i="4" s="1"/>
  <c r="G293" i="4"/>
  <c r="AI293" i="4" s="1"/>
  <c r="H293" i="4"/>
  <c r="AJ293" i="4" s="1"/>
  <c r="B294" i="4"/>
  <c r="AD294" i="4" s="1"/>
  <c r="C294" i="4"/>
  <c r="AE294" i="4" s="1"/>
  <c r="D294" i="4"/>
  <c r="AF294" i="4" s="1"/>
  <c r="E294" i="4"/>
  <c r="AG294" i="4" s="1"/>
  <c r="F294" i="4"/>
  <c r="AH294" i="4" s="1"/>
  <c r="G294" i="4"/>
  <c r="AI294" i="4" s="1"/>
  <c r="H294" i="4"/>
  <c r="AJ294" i="4" s="1"/>
  <c r="B295" i="4"/>
  <c r="C295" i="4"/>
  <c r="AE295" i="4" s="1"/>
  <c r="D295" i="4"/>
  <c r="AF295" i="4" s="1"/>
  <c r="E295" i="4"/>
  <c r="AG295" i="4" s="1"/>
  <c r="F295" i="4"/>
  <c r="AH295" i="4" s="1"/>
  <c r="G295" i="4"/>
  <c r="AI295" i="4" s="1"/>
  <c r="H295" i="4"/>
  <c r="AJ295" i="4" s="1"/>
  <c r="B296" i="4"/>
  <c r="AD296" i="4" s="1"/>
  <c r="C296" i="4"/>
  <c r="D296" i="4"/>
  <c r="AF296" i="4" s="1"/>
  <c r="E296" i="4"/>
  <c r="AG296" i="4" s="1"/>
  <c r="F296" i="4"/>
  <c r="AH296" i="4" s="1"/>
  <c r="G296" i="4"/>
  <c r="AI296" i="4" s="1"/>
  <c r="H296" i="4"/>
  <c r="AJ296" i="4" s="1"/>
  <c r="B297" i="4"/>
  <c r="C297" i="4"/>
  <c r="AE297" i="4" s="1"/>
  <c r="D297" i="4"/>
  <c r="E297" i="4"/>
  <c r="AG297" i="4" s="1"/>
  <c r="F297" i="4"/>
  <c r="AH297" i="4" s="1"/>
  <c r="G297" i="4"/>
  <c r="AI297" i="4" s="1"/>
  <c r="H297" i="4"/>
  <c r="AJ297" i="4" s="1"/>
  <c r="B298" i="4"/>
  <c r="AD298" i="4" s="1"/>
  <c r="C298" i="4"/>
  <c r="AE298" i="4" s="1"/>
  <c r="D298" i="4"/>
  <c r="E298" i="4"/>
  <c r="F298" i="4"/>
  <c r="AH298" i="4" s="1"/>
  <c r="G298" i="4"/>
  <c r="AI298" i="4" s="1"/>
  <c r="H298" i="4"/>
  <c r="AJ298" i="4" s="1"/>
  <c r="B299" i="4"/>
  <c r="AD299" i="4" s="1"/>
  <c r="C299" i="4"/>
  <c r="AE299" i="4" s="1"/>
  <c r="D299" i="4"/>
  <c r="AF299" i="4" s="1"/>
  <c r="E299" i="4"/>
  <c r="F299" i="4"/>
  <c r="AH299" i="4" s="1"/>
  <c r="G299" i="4"/>
  <c r="AI299" i="4" s="1"/>
  <c r="H299" i="4"/>
  <c r="AJ299" i="4" s="1"/>
  <c r="B300" i="4"/>
  <c r="AD300" i="4" s="1"/>
  <c r="C300" i="4"/>
  <c r="AE300" i="4" s="1"/>
  <c r="D300" i="4"/>
  <c r="AF300" i="4" s="1"/>
  <c r="E300" i="4"/>
  <c r="AG300" i="4" s="1"/>
  <c r="F300" i="4"/>
  <c r="G300" i="4"/>
  <c r="H300" i="4"/>
  <c r="AJ300" i="4" s="1"/>
  <c r="B301" i="4"/>
  <c r="AD301" i="4" s="1"/>
  <c r="C301" i="4"/>
  <c r="AE301" i="4" s="1"/>
  <c r="D301" i="4"/>
  <c r="AF301" i="4" s="1"/>
  <c r="E301" i="4"/>
  <c r="AG301" i="4" s="1"/>
  <c r="F301" i="4"/>
  <c r="AH301" i="4" s="1"/>
  <c r="G301" i="4"/>
  <c r="H301" i="4"/>
  <c r="B302" i="4"/>
  <c r="AD302" i="4" s="1"/>
  <c r="C302" i="4"/>
  <c r="AE302" i="4" s="1"/>
  <c r="D302" i="4"/>
  <c r="AF302" i="4" s="1"/>
  <c r="E302" i="4"/>
  <c r="AG302" i="4" s="1"/>
  <c r="F302" i="4"/>
  <c r="AH302" i="4" s="1"/>
  <c r="G302" i="4"/>
  <c r="AI302" i="4" s="1"/>
  <c r="H302" i="4"/>
  <c r="B303" i="4"/>
  <c r="AD303" i="4" s="1"/>
  <c r="C303" i="4"/>
  <c r="D303" i="4"/>
  <c r="AF303" i="4" s="1"/>
  <c r="E303" i="4"/>
  <c r="AG303" i="4" s="1"/>
  <c r="F303" i="4"/>
  <c r="AH303" i="4" s="1"/>
  <c r="G303" i="4"/>
  <c r="AI303" i="4" s="1"/>
  <c r="H303" i="4"/>
  <c r="AJ303" i="4" s="1"/>
  <c r="B304" i="4"/>
  <c r="AD304" i="4" s="1"/>
  <c r="C304" i="4"/>
  <c r="D304" i="4"/>
  <c r="AF304" i="4" s="1"/>
  <c r="E304" i="4"/>
  <c r="AG304" i="4" s="1"/>
  <c r="F304" i="4"/>
  <c r="AH304" i="4" s="1"/>
  <c r="G304" i="4"/>
  <c r="AI304" i="4" s="1"/>
  <c r="H304" i="4"/>
  <c r="AJ304" i="4" s="1"/>
  <c r="B305" i="4"/>
  <c r="AD305" i="4" s="1"/>
  <c r="C305" i="4"/>
  <c r="AE305" i="4" s="1"/>
  <c r="D305" i="4"/>
  <c r="AF305" i="4" s="1"/>
  <c r="E305" i="4"/>
  <c r="AG305" i="4" s="1"/>
  <c r="F305" i="4"/>
  <c r="AH305" i="4" s="1"/>
  <c r="G305" i="4"/>
  <c r="AI305" i="4" s="1"/>
  <c r="H305" i="4"/>
  <c r="AJ305" i="4" s="1"/>
  <c r="B306" i="4"/>
  <c r="AD306" i="4" s="1"/>
  <c r="C306" i="4"/>
  <c r="AE306" i="4" s="1"/>
  <c r="D306" i="4"/>
  <c r="AF306" i="4" s="1"/>
  <c r="E306" i="4"/>
  <c r="AG306" i="4" s="1"/>
  <c r="F306" i="4"/>
  <c r="AH306" i="4" s="1"/>
  <c r="G306" i="4"/>
  <c r="AI306" i="4" s="1"/>
  <c r="H306" i="4"/>
  <c r="AJ306" i="4" s="1"/>
  <c r="B307" i="4"/>
  <c r="C307" i="4"/>
  <c r="AE307" i="4" s="1"/>
  <c r="D307" i="4"/>
  <c r="AF307" i="4" s="1"/>
  <c r="E307" i="4"/>
  <c r="AG307" i="4" s="1"/>
  <c r="F307" i="4"/>
  <c r="AH307" i="4" s="1"/>
  <c r="G307" i="4"/>
  <c r="AI307" i="4" s="1"/>
  <c r="H307" i="4"/>
  <c r="AJ307" i="4" s="1"/>
  <c r="B308" i="4"/>
  <c r="AD308" i="4" s="1"/>
  <c r="C308" i="4"/>
  <c r="D308" i="4"/>
  <c r="AF308" i="4" s="1"/>
  <c r="E308" i="4"/>
  <c r="AG308" i="4" s="1"/>
  <c r="F308" i="4"/>
  <c r="AH308" i="4" s="1"/>
  <c r="G308" i="4"/>
  <c r="AI308" i="4" s="1"/>
  <c r="H308" i="4"/>
  <c r="AJ308" i="4" s="1"/>
  <c r="B309" i="4"/>
  <c r="C309" i="4"/>
  <c r="AE309" i="4" s="1"/>
  <c r="D309" i="4"/>
  <c r="E309" i="4"/>
  <c r="AG309" i="4" s="1"/>
  <c r="F309" i="4"/>
  <c r="AH309" i="4" s="1"/>
  <c r="G309" i="4"/>
  <c r="AI309" i="4" s="1"/>
  <c r="H309" i="4"/>
  <c r="AJ309" i="4" s="1"/>
  <c r="B310" i="4"/>
  <c r="AD310" i="4" s="1"/>
  <c r="C310" i="4"/>
  <c r="AE310" i="4" s="1"/>
  <c r="D310" i="4"/>
  <c r="E310" i="4"/>
  <c r="F310" i="4"/>
  <c r="AH310" i="4" s="1"/>
  <c r="G310" i="4"/>
  <c r="AI310" i="4" s="1"/>
  <c r="H310" i="4"/>
  <c r="AJ310" i="4" s="1"/>
  <c r="B311" i="4"/>
  <c r="AD311" i="4" s="1"/>
  <c r="C311" i="4"/>
  <c r="AE311" i="4" s="1"/>
  <c r="D311" i="4"/>
  <c r="AF311" i="4" s="1"/>
  <c r="E311" i="4"/>
  <c r="F311" i="4"/>
  <c r="AH311" i="4" s="1"/>
  <c r="G311" i="4"/>
  <c r="AI311" i="4" s="1"/>
  <c r="H311" i="4"/>
  <c r="AJ311" i="4" s="1"/>
  <c r="B312" i="4"/>
  <c r="AD312" i="4" s="1"/>
  <c r="C312" i="4"/>
  <c r="AE312" i="4" s="1"/>
  <c r="D312" i="4"/>
  <c r="AF312" i="4" s="1"/>
  <c r="E312" i="4"/>
  <c r="AG312" i="4" s="1"/>
  <c r="F312" i="4"/>
  <c r="G312" i="4"/>
  <c r="H312" i="4"/>
  <c r="AJ312" i="4" s="1"/>
  <c r="B313" i="4"/>
  <c r="AD313" i="4" s="1"/>
  <c r="C313" i="4"/>
  <c r="AE313" i="4" s="1"/>
  <c r="D313" i="4"/>
  <c r="AF313" i="4" s="1"/>
  <c r="E313" i="4"/>
  <c r="AG313" i="4" s="1"/>
  <c r="F313" i="4"/>
  <c r="AH313" i="4" s="1"/>
  <c r="G313" i="4"/>
  <c r="H313" i="4"/>
  <c r="B314" i="4"/>
  <c r="AD314" i="4" s="1"/>
  <c r="C314" i="4"/>
  <c r="AE314" i="4" s="1"/>
  <c r="D314" i="4"/>
  <c r="AF314" i="4" s="1"/>
  <c r="E314" i="4"/>
  <c r="AG314" i="4" s="1"/>
  <c r="F314" i="4"/>
  <c r="AH314" i="4" s="1"/>
  <c r="G314" i="4"/>
  <c r="AI314" i="4" s="1"/>
  <c r="H314" i="4"/>
  <c r="B315" i="4"/>
  <c r="AD315" i="4" s="1"/>
  <c r="C315" i="4"/>
  <c r="D315" i="4"/>
  <c r="AF315" i="4" s="1"/>
  <c r="E315" i="4"/>
  <c r="AG315" i="4" s="1"/>
  <c r="F315" i="4"/>
  <c r="AH315" i="4" s="1"/>
  <c r="G315" i="4"/>
  <c r="AI315" i="4" s="1"/>
  <c r="H315" i="4"/>
  <c r="AJ315" i="4" s="1"/>
  <c r="B316" i="4"/>
  <c r="AD316" i="4" s="1"/>
  <c r="C316" i="4"/>
  <c r="D316" i="4"/>
  <c r="AF316" i="4" s="1"/>
  <c r="E316" i="4"/>
  <c r="AG316" i="4" s="1"/>
  <c r="F316" i="4"/>
  <c r="AH316" i="4" s="1"/>
  <c r="G316" i="4"/>
  <c r="AI316" i="4" s="1"/>
  <c r="H316" i="4"/>
  <c r="AJ316" i="4" s="1"/>
  <c r="B317" i="4"/>
  <c r="AD317" i="4" s="1"/>
  <c r="C317" i="4"/>
  <c r="AE317" i="4" s="1"/>
  <c r="D317" i="4"/>
  <c r="AF317" i="4" s="1"/>
  <c r="E317" i="4"/>
  <c r="AG317" i="4" s="1"/>
  <c r="F317" i="4"/>
  <c r="AH317" i="4" s="1"/>
  <c r="G317" i="4"/>
  <c r="AI317" i="4" s="1"/>
  <c r="H317" i="4"/>
  <c r="AJ317" i="4" s="1"/>
  <c r="B318" i="4"/>
  <c r="AD318" i="4" s="1"/>
  <c r="C318" i="4"/>
  <c r="AE318" i="4" s="1"/>
  <c r="D318" i="4"/>
  <c r="AF318" i="4" s="1"/>
  <c r="E318" i="4"/>
  <c r="AG318" i="4" s="1"/>
  <c r="F318" i="4"/>
  <c r="AH318" i="4" s="1"/>
  <c r="G318" i="4"/>
  <c r="AI318" i="4" s="1"/>
  <c r="H318" i="4"/>
  <c r="AJ318" i="4" s="1"/>
  <c r="B319" i="4"/>
  <c r="C319" i="4"/>
  <c r="AE319" i="4" s="1"/>
  <c r="D319" i="4"/>
  <c r="AF319" i="4" s="1"/>
  <c r="E319" i="4"/>
  <c r="AG319" i="4" s="1"/>
  <c r="F319" i="4"/>
  <c r="AH319" i="4" s="1"/>
  <c r="G319" i="4"/>
  <c r="AI319" i="4" s="1"/>
  <c r="H319" i="4"/>
  <c r="AJ319" i="4" s="1"/>
  <c r="B320" i="4"/>
  <c r="AD320" i="4" s="1"/>
  <c r="C320" i="4"/>
  <c r="D320" i="4"/>
  <c r="AF320" i="4" s="1"/>
  <c r="E320" i="4"/>
  <c r="AG320" i="4" s="1"/>
  <c r="F320" i="4"/>
  <c r="AH320" i="4" s="1"/>
  <c r="G320" i="4"/>
  <c r="AI320" i="4" s="1"/>
  <c r="H320" i="4"/>
  <c r="AJ320" i="4" s="1"/>
  <c r="B321" i="4"/>
  <c r="C321" i="4"/>
  <c r="AE321" i="4" s="1"/>
  <c r="D321" i="4"/>
  <c r="E321" i="4"/>
  <c r="AG321" i="4" s="1"/>
  <c r="F321" i="4"/>
  <c r="AH321" i="4" s="1"/>
  <c r="G321" i="4"/>
  <c r="AI321" i="4" s="1"/>
  <c r="H321" i="4"/>
  <c r="AJ321" i="4" s="1"/>
  <c r="B322" i="4"/>
  <c r="AD322" i="4" s="1"/>
  <c r="C322" i="4"/>
  <c r="AE322" i="4" s="1"/>
  <c r="D322" i="4"/>
  <c r="E322" i="4"/>
  <c r="F322" i="4"/>
  <c r="AH322" i="4" s="1"/>
  <c r="G322" i="4"/>
  <c r="AI322" i="4" s="1"/>
  <c r="H322" i="4"/>
  <c r="AJ322" i="4" s="1"/>
  <c r="B323" i="4"/>
  <c r="AD323" i="4" s="1"/>
  <c r="C323" i="4"/>
  <c r="AE323" i="4" s="1"/>
  <c r="D323" i="4"/>
  <c r="AF323" i="4" s="1"/>
  <c r="E323" i="4"/>
  <c r="F323" i="4"/>
  <c r="AH323" i="4" s="1"/>
  <c r="G323" i="4"/>
  <c r="AI323" i="4" s="1"/>
  <c r="H323" i="4"/>
  <c r="AJ323" i="4" s="1"/>
  <c r="B324" i="4"/>
  <c r="AD324" i="4" s="1"/>
  <c r="C324" i="4"/>
  <c r="AE324" i="4" s="1"/>
  <c r="D324" i="4"/>
  <c r="AF324" i="4" s="1"/>
  <c r="E324" i="4"/>
  <c r="AG324" i="4" s="1"/>
  <c r="F324" i="4"/>
  <c r="G324" i="4"/>
  <c r="H324" i="4"/>
  <c r="AJ324" i="4" s="1"/>
  <c r="B325" i="4"/>
  <c r="AD325" i="4" s="1"/>
  <c r="C325" i="4"/>
  <c r="AE325" i="4" s="1"/>
  <c r="D325" i="4"/>
  <c r="AF325" i="4" s="1"/>
  <c r="E325" i="4"/>
  <c r="AG325" i="4" s="1"/>
  <c r="F325" i="4"/>
  <c r="AH325" i="4" s="1"/>
  <c r="G325" i="4"/>
  <c r="H325" i="4"/>
  <c r="B326" i="4"/>
  <c r="AD326" i="4" s="1"/>
  <c r="C326" i="4"/>
  <c r="AE326" i="4" s="1"/>
  <c r="D326" i="4"/>
  <c r="AF326" i="4" s="1"/>
  <c r="E326" i="4"/>
  <c r="AG326" i="4" s="1"/>
  <c r="F326" i="4"/>
  <c r="AH326" i="4" s="1"/>
  <c r="G326" i="4"/>
  <c r="AI326" i="4" s="1"/>
  <c r="H326" i="4"/>
  <c r="B327" i="4"/>
  <c r="AD327" i="4" s="1"/>
  <c r="C327" i="4"/>
  <c r="D327" i="4"/>
  <c r="AF327" i="4" s="1"/>
  <c r="E327" i="4"/>
  <c r="AG327" i="4" s="1"/>
  <c r="F327" i="4"/>
  <c r="AH327" i="4" s="1"/>
  <c r="G327" i="4"/>
  <c r="AI327" i="4" s="1"/>
  <c r="H327" i="4"/>
  <c r="AJ327" i="4" s="1"/>
  <c r="B328" i="4"/>
  <c r="AD328" i="4" s="1"/>
  <c r="C328" i="4"/>
  <c r="D328" i="4"/>
  <c r="AF328" i="4" s="1"/>
  <c r="E328" i="4"/>
  <c r="AG328" i="4" s="1"/>
  <c r="F328" i="4"/>
  <c r="AH328" i="4" s="1"/>
  <c r="G328" i="4"/>
  <c r="AI328" i="4" s="1"/>
  <c r="H328" i="4"/>
  <c r="AJ328" i="4" s="1"/>
  <c r="B329" i="4"/>
  <c r="AD329" i="4" s="1"/>
  <c r="C329" i="4"/>
  <c r="AE329" i="4" s="1"/>
  <c r="D329" i="4"/>
  <c r="AF329" i="4" s="1"/>
  <c r="E329" i="4"/>
  <c r="AG329" i="4" s="1"/>
  <c r="F329" i="4"/>
  <c r="AH329" i="4" s="1"/>
  <c r="G329" i="4"/>
  <c r="AI329" i="4" s="1"/>
  <c r="H329" i="4"/>
  <c r="AJ329" i="4" s="1"/>
  <c r="B330" i="4"/>
  <c r="AD330" i="4" s="1"/>
  <c r="C330" i="4"/>
  <c r="AE330" i="4" s="1"/>
  <c r="D330" i="4"/>
  <c r="AF330" i="4" s="1"/>
  <c r="E330" i="4"/>
  <c r="AG330" i="4" s="1"/>
  <c r="F330" i="4"/>
  <c r="AH330" i="4" s="1"/>
  <c r="G330" i="4"/>
  <c r="AI330" i="4" s="1"/>
  <c r="H330" i="4"/>
  <c r="AJ330" i="4" s="1"/>
  <c r="B331" i="4"/>
  <c r="C331" i="4"/>
  <c r="AE331" i="4" s="1"/>
  <c r="D331" i="4"/>
  <c r="AF331" i="4" s="1"/>
  <c r="E331" i="4"/>
  <c r="AG331" i="4" s="1"/>
  <c r="F331" i="4"/>
  <c r="AH331" i="4" s="1"/>
  <c r="G331" i="4"/>
  <c r="AI331" i="4" s="1"/>
  <c r="H331" i="4"/>
  <c r="AJ331" i="4" s="1"/>
  <c r="B332" i="4"/>
  <c r="AD332" i="4" s="1"/>
  <c r="C332" i="4"/>
  <c r="D332" i="4"/>
  <c r="AF332" i="4" s="1"/>
  <c r="E332" i="4"/>
  <c r="AG332" i="4" s="1"/>
  <c r="F332" i="4"/>
  <c r="AH332" i="4" s="1"/>
  <c r="G332" i="4"/>
  <c r="AI332" i="4" s="1"/>
  <c r="H332" i="4"/>
  <c r="AJ332" i="4" s="1"/>
  <c r="B333" i="4"/>
  <c r="C333" i="4"/>
  <c r="AE333" i="4" s="1"/>
  <c r="D333" i="4"/>
  <c r="E333" i="4"/>
  <c r="AG333" i="4" s="1"/>
  <c r="F333" i="4"/>
  <c r="AH333" i="4" s="1"/>
  <c r="G333" i="4"/>
  <c r="AI333" i="4" s="1"/>
  <c r="H333" i="4"/>
  <c r="AJ333" i="4" s="1"/>
  <c r="B334" i="4"/>
  <c r="AD334" i="4" s="1"/>
  <c r="C334" i="4"/>
  <c r="AE334" i="4" s="1"/>
  <c r="D334" i="4"/>
  <c r="E334" i="4"/>
  <c r="F334" i="4"/>
  <c r="AH334" i="4" s="1"/>
  <c r="G334" i="4"/>
  <c r="AI334" i="4" s="1"/>
  <c r="H334" i="4"/>
  <c r="AJ334" i="4" s="1"/>
  <c r="B335" i="4"/>
  <c r="AD335" i="4" s="1"/>
  <c r="C335" i="4"/>
  <c r="AE335" i="4" s="1"/>
  <c r="D335" i="4"/>
  <c r="AF335" i="4" s="1"/>
  <c r="E335" i="4"/>
  <c r="F335" i="4"/>
  <c r="AH335" i="4" s="1"/>
  <c r="G335" i="4"/>
  <c r="AI335" i="4" s="1"/>
  <c r="H335" i="4"/>
  <c r="AJ335" i="4" s="1"/>
  <c r="B336" i="4"/>
  <c r="AD336" i="4" s="1"/>
  <c r="C336" i="4"/>
  <c r="AE336" i="4" s="1"/>
  <c r="D336" i="4"/>
  <c r="AF336" i="4" s="1"/>
  <c r="E336" i="4"/>
  <c r="AG336" i="4" s="1"/>
  <c r="F336" i="4"/>
  <c r="G336" i="4"/>
  <c r="H336" i="4"/>
  <c r="AJ336" i="4" s="1"/>
  <c r="B337" i="4"/>
  <c r="AD337" i="4" s="1"/>
  <c r="C337" i="4"/>
  <c r="AE337" i="4" s="1"/>
  <c r="D337" i="4"/>
  <c r="AF337" i="4" s="1"/>
  <c r="E337" i="4"/>
  <c r="AG337" i="4" s="1"/>
  <c r="F337" i="4"/>
  <c r="AH337" i="4" s="1"/>
  <c r="G337" i="4"/>
  <c r="H337" i="4"/>
  <c r="B338" i="4"/>
  <c r="AD338" i="4" s="1"/>
  <c r="C338" i="4"/>
  <c r="AE338" i="4" s="1"/>
  <c r="D338" i="4"/>
  <c r="AF338" i="4" s="1"/>
  <c r="E338" i="4"/>
  <c r="AG338" i="4" s="1"/>
  <c r="F338" i="4"/>
  <c r="AH338" i="4" s="1"/>
  <c r="G338" i="4"/>
  <c r="AI338" i="4" s="1"/>
  <c r="H338" i="4"/>
  <c r="B339" i="4"/>
  <c r="AD339" i="4" s="1"/>
  <c r="C339" i="4"/>
  <c r="D339" i="4"/>
  <c r="AF339" i="4" s="1"/>
  <c r="E339" i="4"/>
  <c r="AG339" i="4" s="1"/>
  <c r="F339" i="4"/>
  <c r="AH339" i="4" s="1"/>
  <c r="G339" i="4"/>
  <c r="AI339" i="4" s="1"/>
  <c r="H339" i="4"/>
  <c r="AJ339" i="4" s="1"/>
  <c r="B340" i="4"/>
  <c r="AD340" i="4" s="1"/>
  <c r="C340" i="4"/>
  <c r="D340" i="4"/>
  <c r="AF340" i="4" s="1"/>
  <c r="E340" i="4"/>
  <c r="AG340" i="4" s="1"/>
  <c r="F340" i="4"/>
  <c r="AH340" i="4" s="1"/>
  <c r="G340" i="4"/>
  <c r="AI340" i="4" s="1"/>
  <c r="H340" i="4"/>
  <c r="AJ340" i="4" s="1"/>
  <c r="B341" i="4"/>
  <c r="AD341" i="4" s="1"/>
  <c r="C341" i="4"/>
  <c r="AE341" i="4" s="1"/>
  <c r="D341" i="4"/>
  <c r="AF341" i="4" s="1"/>
  <c r="E341" i="4"/>
  <c r="AG341" i="4" s="1"/>
  <c r="F341" i="4"/>
  <c r="AH341" i="4" s="1"/>
  <c r="G341" i="4"/>
  <c r="AI341" i="4" s="1"/>
  <c r="H341" i="4"/>
  <c r="AJ341" i="4" s="1"/>
  <c r="B342" i="4"/>
  <c r="AD342" i="4" s="1"/>
  <c r="C342" i="4"/>
  <c r="AE342" i="4" s="1"/>
  <c r="D342" i="4"/>
  <c r="AF342" i="4" s="1"/>
  <c r="E342" i="4"/>
  <c r="AG342" i="4" s="1"/>
  <c r="F342" i="4"/>
  <c r="AH342" i="4" s="1"/>
  <c r="G342" i="4"/>
  <c r="AI342" i="4" s="1"/>
  <c r="H342" i="4"/>
  <c r="AJ342" i="4" s="1"/>
  <c r="B343" i="4"/>
  <c r="C343" i="4"/>
  <c r="AE343" i="4" s="1"/>
  <c r="D343" i="4"/>
  <c r="AF343" i="4" s="1"/>
  <c r="E343" i="4"/>
  <c r="AG343" i="4" s="1"/>
  <c r="F343" i="4"/>
  <c r="AH343" i="4" s="1"/>
  <c r="G343" i="4"/>
  <c r="AI343" i="4" s="1"/>
  <c r="H343" i="4"/>
  <c r="AJ343" i="4" s="1"/>
  <c r="B344" i="4"/>
  <c r="AD344" i="4" s="1"/>
  <c r="C344" i="4"/>
  <c r="D344" i="4"/>
  <c r="AF344" i="4" s="1"/>
  <c r="E344" i="4"/>
  <c r="AG344" i="4" s="1"/>
  <c r="F344" i="4"/>
  <c r="AH344" i="4" s="1"/>
  <c r="G344" i="4"/>
  <c r="AI344" i="4" s="1"/>
  <c r="H344" i="4"/>
  <c r="AJ344" i="4" s="1"/>
  <c r="B345" i="4"/>
  <c r="C345" i="4"/>
  <c r="AE345" i="4" s="1"/>
  <c r="D345" i="4"/>
  <c r="E345" i="4"/>
  <c r="AG345" i="4" s="1"/>
  <c r="F345" i="4"/>
  <c r="AH345" i="4" s="1"/>
  <c r="G345" i="4"/>
  <c r="AI345" i="4" s="1"/>
  <c r="H345" i="4"/>
  <c r="AJ345" i="4" s="1"/>
  <c r="B346" i="4"/>
  <c r="AD346" i="4" s="1"/>
  <c r="C346" i="4"/>
  <c r="AE346" i="4" s="1"/>
  <c r="D346" i="4"/>
  <c r="E346" i="4"/>
  <c r="F346" i="4"/>
  <c r="AH346" i="4" s="1"/>
  <c r="G346" i="4"/>
  <c r="AI346" i="4" s="1"/>
  <c r="H346" i="4"/>
  <c r="AJ346" i="4" s="1"/>
  <c r="B347" i="4"/>
  <c r="AD347" i="4" s="1"/>
  <c r="C347" i="4"/>
  <c r="AE347" i="4" s="1"/>
  <c r="D347" i="4"/>
  <c r="AF347" i="4" s="1"/>
  <c r="E347" i="4"/>
  <c r="F347" i="4"/>
  <c r="AH347" i="4" s="1"/>
  <c r="G347" i="4"/>
  <c r="AI347" i="4" s="1"/>
  <c r="H347" i="4"/>
  <c r="AJ347" i="4" s="1"/>
  <c r="B348" i="4"/>
  <c r="AD348" i="4" s="1"/>
  <c r="C348" i="4"/>
  <c r="AE348" i="4" s="1"/>
  <c r="D348" i="4"/>
  <c r="AF348" i="4" s="1"/>
  <c r="E348" i="4"/>
  <c r="AG348" i="4" s="1"/>
  <c r="F348" i="4"/>
  <c r="G348" i="4"/>
  <c r="H348" i="4"/>
  <c r="AJ348" i="4" s="1"/>
  <c r="B349" i="4"/>
  <c r="AD349" i="4" s="1"/>
  <c r="C349" i="4"/>
  <c r="AE349" i="4" s="1"/>
  <c r="D349" i="4"/>
  <c r="AF349" i="4" s="1"/>
  <c r="E349" i="4"/>
  <c r="AG349" i="4" s="1"/>
  <c r="F349" i="4"/>
  <c r="AH349" i="4" s="1"/>
  <c r="G349" i="4"/>
  <c r="H349" i="4"/>
  <c r="B350" i="4"/>
  <c r="AD350" i="4" s="1"/>
  <c r="C350" i="4"/>
  <c r="AE350" i="4" s="1"/>
  <c r="D350" i="4"/>
  <c r="AF350" i="4" s="1"/>
  <c r="E350" i="4"/>
  <c r="AG350" i="4" s="1"/>
  <c r="F350" i="4"/>
  <c r="AH350" i="4" s="1"/>
  <c r="G350" i="4"/>
  <c r="AI350" i="4" s="1"/>
  <c r="H350" i="4"/>
  <c r="B351" i="4"/>
  <c r="AD351" i="4" s="1"/>
  <c r="C351" i="4"/>
  <c r="D351" i="4"/>
  <c r="AF351" i="4" s="1"/>
  <c r="E351" i="4"/>
  <c r="AG351" i="4" s="1"/>
  <c r="F351" i="4"/>
  <c r="AH351" i="4" s="1"/>
  <c r="G351" i="4"/>
  <c r="AI351" i="4" s="1"/>
  <c r="H351" i="4"/>
  <c r="AJ351" i="4" s="1"/>
  <c r="B352" i="4"/>
  <c r="AD352" i="4" s="1"/>
  <c r="C352" i="4"/>
  <c r="D352" i="4"/>
  <c r="AF352" i="4" s="1"/>
  <c r="E352" i="4"/>
  <c r="AG352" i="4" s="1"/>
  <c r="F352" i="4"/>
  <c r="AH352" i="4" s="1"/>
  <c r="G352" i="4"/>
  <c r="AI352" i="4" s="1"/>
  <c r="H352" i="4"/>
  <c r="AJ352" i="4" s="1"/>
  <c r="B353" i="4"/>
  <c r="AD353" i="4" s="1"/>
  <c r="C353" i="4"/>
  <c r="AE353" i="4" s="1"/>
  <c r="D353" i="4"/>
  <c r="AF353" i="4" s="1"/>
  <c r="E353" i="4"/>
  <c r="AG353" i="4" s="1"/>
  <c r="F353" i="4"/>
  <c r="AH353" i="4" s="1"/>
  <c r="G353" i="4"/>
  <c r="AI353" i="4" s="1"/>
  <c r="H353" i="4"/>
  <c r="AJ353" i="4" s="1"/>
  <c r="B354" i="4"/>
  <c r="AD354" i="4" s="1"/>
  <c r="C354" i="4"/>
  <c r="AE354" i="4" s="1"/>
  <c r="D354" i="4"/>
  <c r="AF354" i="4" s="1"/>
  <c r="E354" i="4"/>
  <c r="AG354" i="4" s="1"/>
  <c r="F354" i="4"/>
  <c r="AH354" i="4" s="1"/>
  <c r="G354" i="4"/>
  <c r="AI354" i="4" s="1"/>
  <c r="H354" i="4"/>
  <c r="AJ354" i="4" s="1"/>
  <c r="B355" i="4"/>
  <c r="C355" i="4"/>
  <c r="AE355" i="4" s="1"/>
  <c r="D355" i="4"/>
  <c r="AF355" i="4" s="1"/>
  <c r="E355" i="4"/>
  <c r="AG355" i="4" s="1"/>
  <c r="F355" i="4"/>
  <c r="AH355" i="4" s="1"/>
  <c r="G355" i="4"/>
  <c r="AI355" i="4" s="1"/>
  <c r="H355" i="4"/>
  <c r="AJ355" i="4" s="1"/>
  <c r="B356" i="4"/>
  <c r="AD356" i="4" s="1"/>
  <c r="C356" i="4"/>
  <c r="D356" i="4"/>
  <c r="AF356" i="4" s="1"/>
  <c r="E356" i="4"/>
  <c r="AG356" i="4" s="1"/>
  <c r="F356" i="4"/>
  <c r="AH356" i="4" s="1"/>
  <c r="G356" i="4"/>
  <c r="AI356" i="4" s="1"/>
  <c r="H356" i="4"/>
  <c r="AJ356" i="4" s="1"/>
  <c r="B357" i="4"/>
  <c r="C357" i="4"/>
  <c r="AE357" i="4" s="1"/>
  <c r="D357" i="4"/>
  <c r="E357" i="4"/>
  <c r="AG357" i="4" s="1"/>
  <c r="F357" i="4"/>
  <c r="AH357" i="4" s="1"/>
  <c r="G357" i="4"/>
  <c r="AI357" i="4" s="1"/>
  <c r="H357" i="4"/>
  <c r="AJ357" i="4" s="1"/>
  <c r="B358" i="4"/>
  <c r="AD358" i="4" s="1"/>
  <c r="C358" i="4"/>
  <c r="AE358" i="4" s="1"/>
  <c r="D358" i="4"/>
  <c r="E358" i="4"/>
  <c r="F358" i="4"/>
  <c r="AH358" i="4" s="1"/>
  <c r="G358" i="4"/>
  <c r="AI358" i="4" s="1"/>
  <c r="H358" i="4"/>
  <c r="AJ358" i="4" s="1"/>
  <c r="B359" i="4"/>
  <c r="AD359" i="4" s="1"/>
  <c r="C359" i="4"/>
  <c r="AE359" i="4" s="1"/>
  <c r="D359" i="4"/>
  <c r="AF359" i="4" s="1"/>
  <c r="E359" i="4"/>
  <c r="F359" i="4"/>
  <c r="AH359" i="4" s="1"/>
  <c r="G359" i="4"/>
  <c r="AI359" i="4" s="1"/>
  <c r="H359" i="4"/>
  <c r="AJ359" i="4" s="1"/>
  <c r="B360" i="4"/>
  <c r="AD360" i="4" s="1"/>
  <c r="C360" i="4"/>
  <c r="AE360" i="4" s="1"/>
  <c r="D360" i="4"/>
  <c r="AF360" i="4" s="1"/>
  <c r="E360" i="4"/>
  <c r="AG360" i="4" s="1"/>
  <c r="F360" i="4"/>
  <c r="G360" i="4"/>
  <c r="H360" i="4"/>
  <c r="AJ360" i="4" s="1"/>
  <c r="B361" i="4"/>
  <c r="AD361" i="4" s="1"/>
  <c r="C361" i="4"/>
  <c r="AE361" i="4" s="1"/>
  <c r="D361" i="4"/>
  <c r="AF361" i="4" s="1"/>
  <c r="E361" i="4"/>
  <c r="AG361" i="4" s="1"/>
  <c r="F361" i="4"/>
  <c r="AH361" i="4" s="1"/>
  <c r="G361" i="4"/>
  <c r="H361" i="4"/>
  <c r="B362" i="4"/>
  <c r="AD362" i="4" s="1"/>
  <c r="C362" i="4"/>
  <c r="AE362" i="4" s="1"/>
  <c r="D362" i="4"/>
  <c r="AF362" i="4" s="1"/>
  <c r="E362" i="4"/>
  <c r="AG362" i="4" s="1"/>
  <c r="F362" i="4"/>
  <c r="AH362" i="4" s="1"/>
  <c r="G362" i="4"/>
  <c r="AI362" i="4" s="1"/>
  <c r="H362" i="4"/>
  <c r="B363" i="4"/>
  <c r="AD363" i="4" s="1"/>
  <c r="C363" i="4"/>
  <c r="D363" i="4"/>
  <c r="AF363" i="4" s="1"/>
  <c r="E363" i="4"/>
  <c r="AG363" i="4" s="1"/>
  <c r="F363" i="4"/>
  <c r="AH363" i="4" s="1"/>
  <c r="G363" i="4"/>
  <c r="AI363" i="4" s="1"/>
  <c r="H363" i="4"/>
  <c r="AJ363" i="4" s="1"/>
  <c r="B364" i="4"/>
  <c r="AD364" i="4" s="1"/>
  <c r="C364" i="4"/>
  <c r="D364" i="4"/>
  <c r="AF364" i="4" s="1"/>
  <c r="E364" i="4"/>
  <c r="AG364" i="4" s="1"/>
  <c r="F364" i="4"/>
  <c r="AH364" i="4" s="1"/>
  <c r="G364" i="4"/>
  <c r="AI364" i="4" s="1"/>
  <c r="H364" i="4"/>
  <c r="AJ364" i="4" s="1"/>
  <c r="B365" i="4"/>
  <c r="AD365" i="4" s="1"/>
  <c r="C365" i="4"/>
  <c r="AE365" i="4" s="1"/>
  <c r="D365" i="4"/>
  <c r="AF365" i="4" s="1"/>
  <c r="E365" i="4"/>
  <c r="AG365" i="4" s="1"/>
  <c r="F365" i="4"/>
  <c r="AH365" i="4" s="1"/>
  <c r="G365" i="4"/>
  <c r="AI365" i="4" s="1"/>
  <c r="H365" i="4"/>
  <c r="AJ365" i="4" s="1"/>
  <c r="B366" i="4"/>
  <c r="AD366" i="4" s="1"/>
  <c r="C366" i="4"/>
  <c r="AE366" i="4" s="1"/>
  <c r="D366" i="4"/>
  <c r="AF366" i="4" s="1"/>
  <c r="E366" i="4"/>
  <c r="AG366" i="4" s="1"/>
  <c r="F366" i="4"/>
  <c r="AH366" i="4" s="1"/>
  <c r="G366" i="4"/>
  <c r="AI366" i="4" s="1"/>
  <c r="H366" i="4"/>
  <c r="AJ366" i="4" s="1"/>
  <c r="C2" i="4"/>
  <c r="AE2" i="4" s="1"/>
  <c r="D2" i="4"/>
  <c r="AF2" i="4" s="1"/>
  <c r="E2" i="4"/>
  <c r="AG2" i="4" s="1"/>
  <c r="F2" i="4"/>
  <c r="AH2" i="4" s="1"/>
  <c r="G2" i="4"/>
  <c r="AI2" i="4" s="1"/>
  <c r="H2" i="4"/>
  <c r="AJ2" i="4" s="1"/>
  <c r="B2" i="4"/>
  <c r="AT150" i="4" l="1"/>
  <c r="AT138" i="4"/>
  <c r="AT126" i="4"/>
  <c r="AT114" i="4"/>
  <c r="AT102" i="4"/>
  <c r="AT90" i="4"/>
  <c r="AT78" i="4"/>
  <c r="AT66" i="4"/>
  <c r="AT54" i="4"/>
  <c r="AT42" i="4"/>
  <c r="AT30" i="4"/>
  <c r="AT18" i="4"/>
  <c r="AT6" i="4"/>
  <c r="AE356" i="4"/>
  <c r="AE344" i="4"/>
  <c r="AE332" i="4"/>
  <c r="AE320" i="4"/>
  <c r="AE308" i="4"/>
  <c r="AE296" i="4"/>
  <c r="AE284" i="4"/>
  <c r="AE272" i="4"/>
  <c r="AE260" i="4"/>
  <c r="AE248" i="4"/>
  <c r="AE236" i="4"/>
  <c r="AE224" i="4"/>
  <c r="AE212" i="4"/>
  <c r="AE200" i="4"/>
  <c r="AE188" i="4"/>
  <c r="AE176" i="4"/>
  <c r="AE164" i="4"/>
  <c r="AE152" i="4"/>
  <c r="AE140" i="4"/>
  <c r="AE128" i="4"/>
  <c r="AE116" i="4"/>
  <c r="AE104" i="4"/>
  <c r="AE92" i="4"/>
  <c r="AE80" i="4"/>
  <c r="AE68" i="4"/>
  <c r="AE56" i="4"/>
  <c r="AE44" i="4"/>
  <c r="AE32" i="4"/>
  <c r="AE20" i="4"/>
  <c r="AE8" i="4"/>
  <c r="AU148" i="4"/>
  <c r="AU136" i="4"/>
  <c r="AU124" i="4"/>
  <c r="AU112" i="4"/>
  <c r="AU100" i="4"/>
  <c r="AU88" i="4"/>
  <c r="AU76" i="4"/>
  <c r="AU64" i="4"/>
  <c r="AU52" i="4"/>
  <c r="AU40" i="4"/>
  <c r="AU28" i="4"/>
  <c r="AU16" i="4"/>
  <c r="AU4" i="4"/>
  <c r="AT151" i="4"/>
  <c r="AT139" i="4"/>
  <c r="AT127" i="4"/>
  <c r="AT115" i="4"/>
  <c r="AT103" i="4"/>
  <c r="AT91" i="4"/>
  <c r="AT79" i="4"/>
  <c r="AT67" i="4"/>
  <c r="AT55" i="4"/>
  <c r="AT43" i="4"/>
  <c r="AT31" i="4"/>
  <c r="AT19" i="4"/>
  <c r="AT7" i="4"/>
  <c r="AJ362" i="4"/>
  <c r="AJ350" i="4"/>
  <c r="AJ338" i="4"/>
  <c r="AJ326" i="4"/>
  <c r="AJ314" i="4"/>
  <c r="AJ302" i="4"/>
  <c r="AJ290" i="4"/>
  <c r="AJ278" i="4"/>
  <c r="AJ266" i="4"/>
  <c r="AJ254" i="4"/>
  <c r="AJ242" i="4"/>
  <c r="AJ230" i="4"/>
  <c r="AJ218" i="4"/>
  <c r="AJ206" i="4"/>
  <c r="AJ194" i="4"/>
  <c r="AJ182" i="4"/>
  <c r="AJ170" i="4"/>
  <c r="AJ158" i="4"/>
  <c r="AJ146" i="4"/>
  <c r="AJ134" i="4"/>
  <c r="AJ122" i="4"/>
  <c r="AJ110" i="4"/>
  <c r="AJ98" i="4"/>
  <c r="AJ86" i="4"/>
  <c r="AJ74" i="4"/>
  <c r="AJ62" i="4"/>
  <c r="AJ50" i="4"/>
  <c r="AG263" i="4"/>
  <c r="AW7" i="4"/>
  <c r="AG311" i="4"/>
  <c r="AW103" i="4"/>
  <c r="AG335" i="4"/>
  <c r="AG299" i="4"/>
  <c r="AG215" i="4"/>
  <c r="AG47" i="4"/>
  <c r="AG359" i="4"/>
  <c r="AG275" i="4"/>
  <c r="AG251" i="4"/>
  <c r="AW151" i="4"/>
  <c r="AW127" i="4"/>
  <c r="AG287" i="4"/>
  <c r="AG191" i="4"/>
  <c r="AG83" i="4"/>
  <c r="AW115" i="4"/>
  <c r="AW79" i="4"/>
  <c r="AG155" i="4"/>
  <c r="AW67" i="4"/>
  <c r="AW43" i="4"/>
  <c r="AG347" i="4"/>
  <c r="AG323" i="4"/>
  <c r="AG227" i="4"/>
  <c r="AG119" i="4"/>
  <c r="AG59" i="4"/>
  <c r="AW91" i="4"/>
  <c r="AW55" i="4"/>
  <c r="AG179" i="4"/>
  <c r="AG143" i="4"/>
  <c r="AG71" i="4"/>
  <c r="AG35" i="4"/>
  <c r="AG23" i="4"/>
  <c r="AG203" i="4"/>
  <c r="AG11" i="4"/>
  <c r="AW19" i="4"/>
  <c r="AG239" i="4"/>
  <c r="AG167" i="4"/>
  <c r="AG131" i="4"/>
  <c r="AG107" i="4"/>
  <c r="AG95" i="4"/>
  <c r="AW139" i="4"/>
  <c r="AW31" i="4"/>
  <c r="AE364" i="4"/>
  <c r="AE363" i="4"/>
  <c r="AI360" i="4"/>
  <c r="AE352" i="4"/>
  <c r="AI348" i="4"/>
  <c r="AE340" i="4"/>
  <c r="AI336" i="4"/>
  <c r="AE328" i="4"/>
  <c r="AI324" i="4"/>
  <c r="AE316" i="4"/>
  <c r="AI312" i="4"/>
  <c r="AE304" i="4"/>
  <c r="AI300" i="4"/>
  <c r="AE292" i="4"/>
  <c r="AI288" i="4"/>
  <c r="AE280" i="4"/>
  <c r="AI276" i="4"/>
  <c r="AE268" i="4"/>
  <c r="AI264" i="4"/>
  <c r="AE256" i="4"/>
  <c r="AI252" i="4"/>
  <c r="AE244" i="4"/>
  <c r="AI240" i="4"/>
  <c r="AE232" i="4"/>
  <c r="AI228" i="4"/>
  <c r="AE220" i="4"/>
  <c r="AI216" i="4"/>
  <c r="AE208" i="4"/>
  <c r="AI204" i="4"/>
  <c r="AE196" i="4"/>
  <c r="AI192" i="4"/>
  <c r="AE184" i="4"/>
  <c r="AI180" i="4"/>
  <c r="AE172" i="4"/>
  <c r="AI168" i="4"/>
  <c r="AE160" i="4"/>
  <c r="AI156" i="4"/>
  <c r="AE148" i="4"/>
  <c r="AI144" i="4"/>
  <c r="AE136" i="4"/>
  <c r="AI132" i="4"/>
  <c r="AE124" i="4"/>
  <c r="AI120" i="4"/>
  <c r="AE112" i="4"/>
  <c r="AI108" i="4"/>
  <c r="AE100" i="4"/>
  <c r="AI96" i="4"/>
  <c r="AE88" i="4"/>
  <c r="AI84" i="4"/>
  <c r="AE76" i="4"/>
  <c r="AI72" i="4"/>
  <c r="AE64" i="4"/>
  <c r="AI60" i="4"/>
  <c r="AE52" i="4"/>
  <c r="AI48" i="4"/>
  <c r="AE40" i="4"/>
  <c r="AI36" i="4"/>
  <c r="AE28" i="4"/>
  <c r="AI24" i="4"/>
  <c r="AE16" i="4"/>
  <c r="AI12" i="4"/>
  <c r="AE4" i="4"/>
  <c r="AY152" i="4"/>
  <c r="AU144" i="4"/>
  <c r="AY140" i="4"/>
  <c r="AU132" i="4"/>
  <c r="AY128" i="4"/>
  <c r="AU120" i="4"/>
  <c r="AY116" i="4"/>
  <c r="AU108" i="4"/>
  <c r="AY104" i="4"/>
  <c r="AU96" i="4"/>
  <c r="AY92" i="4"/>
  <c r="AU84" i="4"/>
  <c r="AY80" i="4"/>
  <c r="AU72" i="4"/>
  <c r="AY68" i="4"/>
  <c r="AU60" i="4"/>
  <c r="AY56" i="4"/>
  <c r="AU48" i="4"/>
  <c r="AY44" i="4"/>
  <c r="AU36" i="4"/>
  <c r="AY32" i="4"/>
  <c r="AU24" i="4"/>
  <c r="AY20" i="4"/>
  <c r="AU12" i="4"/>
  <c r="AY8" i="4"/>
  <c r="AD357" i="4"/>
  <c r="AD345" i="4"/>
  <c r="AD333" i="4"/>
  <c r="AD321" i="4"/>
  <c r="AD309" i="4"/>
  <c r="AD297" i="4"/>
  <c r="AD285" i="4"/>
  <c r="AD273" i="4"/>
  <c r="AD261" i="4"/>
  <c r="AD249" i="4"/>
  <c r="AD237" i="4"/>
  <c r="AD225" i="4"/>
  <c r="AD213" i="4"/>
  <c r="AD201" i="4"/>
  <c r="AD189" i="4"/>
  <c r="AD177" i="4"/>
  <c r="AD165" i="4"/>
  <c r="AD153" i="4"/>
  <c r="AD141" i="4"/>
  <c r="AD129" i="4"/>
  <c r="AD117" i="4"/>
  <c r="AD105" i="4"/>
  <c r="AD93" i="4"/>
  <c r="AD81" i="4"/>
  <c r="AD69" i="4"/>
  <c r="AD57" i="4"/>
  <c r="AD45" i="4"/>
  <c r="AD33" i="4"/>
  <c r="AD21" i="4"/>
  <c r="AD9" i="4"/>
  <c r="AT149" i="4"/>
  <c r="AT137" i="4"/>
  <c r="AT125" i="4"/>
  <c r="AT113" i="4"/>
  <c r="AT101" i="4"/>
  <c r="AT89" i="4"/>
  <c r="AT77" i="4"/>
  <c r="AT65" i="4"/>
  <c r="AT53" i="4"/>
  <c r="AT41" i="4"/>
  <c r="AT29" i="4"/>
  <c r="AT17" i="4"/>
  <c r="AT5" i="4"/>
  <c r="AJ361" i="4"/>
  <c r="AJ349" i="4"/>
  <c r="AJ337" i="4"/>
  <c r="AJ325" i="4"/>
  <c r="AJ313" i="4"/>
  <c r="AJ301" i="4"/>
  <c r="AJ289" i="4"/>
  <c r="AJ277" i="4"/>
  <c r="AJ265" i="4"/>
  <c r="AJ253" i="4"/>
  <c r="AJ241" i="4"/>
  <c r="AJ229" i="4"/>
  <c r="AJ217" i="4"/>
  <c r="AJ205" i="4"/>
  <c r="AJ193" i="4"/>
  <c r="AJ181" i="4"/>
  <c r="AJ169" i="4"/>
  <c r="AJ157" i="4"/>
  <c r="AJ145" i="4"/>
  <c r="AJ133" i="4"/>
  <c r="AJ121" i="4"/>
  <c r="AJ109" i="4"/>
  <c r="AJ97" i="4"/>
  <c r="AJ85" i="4"/>
  <c r="AJ73" i="4"/>
  <c r="AJ61" i="4"/>
  <c r="AJ49" i="4"/>
  <c r="AJ37" i="4"/>
  <c r="AJ25" i="4"/>
  <c r="AJ13" i="4"/>
  <c r="AI361" i="4"/>
  <c r="AF358" i="4"/>
  <c r="AI349" i="4"/>
  <c r="AF346" i="4"/>
  <c r="AI337" i="4"/>
  <c r="AF334" i="4"/>
  <c r="AI325" i="4"/>
  <c r="AF322" i="4"/>
  <c r="AI313" i="4"/>
  <c r="AF310" i="4"/>
  <c r="AI301" i="4"/>
  <c r="AF298" i="4"/>
  <c r="AI289" i="4"/>
  <c r="AF286" i="4"/>
  <c r="AI277" i="4"/>
  <c r="AF274" i="4"/>
  <c r="AI265" i="4"/>
  <c r="AF262" i="4"/>
  <c r="AI253" i="4"/>
  <c r="AF250" i="4"/>
  <c r="AI241" i="4"/>
  <c r="AF238" i="4"/>
  <c r="AI229" i="4"/>
  <c r="AF226" i="4"/>
  <c r="AF214" i="4"/>
  <c r="AF202" i="4"/>
  <c r="AF190" i="4"/>
  <c r="AF178" i="4"/>
  <c r="AF166" i="4"/>
  <c r="AF154" i="4"/>
  <c r="AF142" i="4"/>
  <c r="AF130" i="4"/>
  <c r="AF118" i="4"/>
  <c r="AF106" i="4"/>
  <c r="AF94" i="4"/>
  <c r="AF82" i="4"/>
  <c r="AF70" i="4"/>
  <c r="AF58" i="4"/>
  <c r="AF46" i="4"/>
  <c r="AF34" i="4"/>
  <c r="AF22" i="4"/>
  <c r="AF10" i="4"/>
  <c r="AV150" i="4"/>
  <c r="AV138" i="4"/>
  <c r="AV126" i="4"/>
  <c r="AV114" i="4"/>
  <c r="AV102" i="4"/>
  <c r="AV90" i="4"/>
  <c r="AV78" i="4"/>
  <c r="AV66" i="4"/>
  <c r="AV54" i="4"/>
  <c r="AV42" i="4"/>
  <c r="AV30" i="4"/>
  <c r="AV18" i="4"/>
  <c r="AV6" i="4"/>
  <c r="AE351" i="4"/>
  <c r="AE339" i="4"/>
  <c r="AE327" i="4"/>
  <c r="AE315" i="4"/>
  <c r="AE303" i="4"/>
  <c r="AE291" i="4"/>
  <c r="AE279" i="4"/>
  <c r="AE267" i="4"/>
  <c r="AE255" i="4"/>
  <c r="AE243" i="4"/>
  <c r="AE231" i="4"/>
  <c r="AE219" i="4"/>
  <c r="AE207" i="4"/>
  <c r="AE195" i="4"/>
  <c r="AE183" i="4"/>
  <c r="AE171" i="4"/>
  <c r="AE159" i="4"/>
  <c r="AE147" i="4"/>
  <c r="AE135" i="4"/>
  <c r="AE123" i="4"/>
  <c r="AE111" i="4"/>
  <c r="AE99" i="4"/>
  <c r="AE87" i="4"/>
  <c r="AE75" i="4"/>
  <c r="AE63" i="4"/>
  <c r="AE51" i="4"/>
  <c r="AE39" i="4"/>
  <c r="AE27" i="4"/>
  <c r="AE15" i="4"/>
  <c r="AE3" i="4"/>
  <c r="AU143" i="4"/>
  <c r="AU131" i="4"/>
  <c r="AU119" i="4"/>
  <c r="AU107" i="4"/>
  <c r="AU95" i="4"/>
  <c r="AU83" i="4"/>
  <c r="AU71" i="4"/>
  <c r="AU59" i="4"/>
  <c r="AU47" i="4"/>
  <c r="AU35" i="4"/>
  <c r="AU23" i="4"/>
  <c r="AU11" i="4"/>
  <c r="AI217" i="4"/>
  <c r="AI205" i="4"/>
  <c r="AI193" i="4"/>
  <c r="AI181" i="4"/>
  <c r="AI169" i="4"/>
  <c r="AI157" i="4"/>
  <c r="AI145" i="4"/>
  <c r="AI133" i="4"/>
  <c r="AI121" i="4"/>
  <c r="AI109" i="4"/>
  <c r="AI97" i="4"/>
  <c r="AI85" i="4"/>
  <c r="AI73" i="4"/>
  <c r="AI61" i="4"/>
  <c r="AI49" i="4"/>
  <c r="AJ38" i="4"/>
  <c r="AJ26" i="4"/>
  <c r="AG358" i="4"/>
  <c r="AD2" i="4"/>
  <c r="AF357" i="4"/>
  <c r="AF345" i="4"/>
  <c r="AF333" i="4"/>
  <c r="AF321" i="4"/>
  <c r="AF309" i="4"/>
  <c r="AF297" i="4"/>
  <c r="AH360" i="4"/>
  <c r="AH348" i="4"/>
  <c r="AH336" i="4"/>
  <c r="AH324" i="4"/>
  <c r="AH312" i="4"/>
  <c r="AH300" i="4"/>
  <c r="AH288" i="4"/>
  <c r="AH276" i="4"/>
  <c r="AU2" i="4"/>
  <c r="AD355" i="4"/>
  <c r="AG346" i="4"/>
  <c r="AD343" i="4"/>
  <c r="AG334" i="4"/>
  <c r="AD331" i="4"/>
  <c r="AG322" i="4"/>
  <c r="AD319" i="4"/>
  <c r="AG310" i="4"/>
  <c r="AD307" i="4"/>
  <c r="AG298" i="4"/>
  <c r="AD295" i="4"/>
  <c r="AG286" i="4"/>
  <c r="AD283" i="4"/>
  <c r="AG274" i="4"/>
  <c r="AD271" i="4"/>
  <c r="AG262" i="4"/>
  <c r="AD259" i="4"/>
  <c r="AG250" i="4"/>
  <c r="AD247" i="4"/>
  <c r="AG238" i="4"/>
  <c r="AD235" i="4"/>
  <c r="AG226" i="4"/>
  <c r="AD223" i="4"/>
  <c r="AG214" i="4"/>
  <c r="AD211" i="4"/>
  <c r="AG202" i="4"/>
  <c r="AD199" i="4"/>
  <c r="AG190" i="4"/>
  <c r="AD187" i="4"/>
  <c r="AG178" i="4"/>
  <c r="AD175" i="4"/>
  <c r="AG166" i="4"/>
  <c r="AD163" i="4"/>
  <c r="AG154" i="4"/>
  <c r="AD151" i="4"/>
  <c r="AG142" i="4"/>
  <c r="AD139" i="4"/>
  <c r="AG130" i="4"/>
  <c r="AD127" i="4"/>
  <c r="AG118" i="4"/>
  <c r="AD115" i="4"/>
  <c r="AG106" i="4"/>
  <c r="AD103" i="4"/>
  <c r="AG94" i="4"/>
  <c r="AD91" i="4"/>
  <c r="AG82" i="4"/>
  <c r="AD79" i="4"/>
  <c r="AG70" i="4"/>
  <c r="AD67" i="4"/>
  <c r="AG58" i="4"/>
  <c r="AD55" i="4"/>
  <c r="AG46" i="4"/>
  <c r="AD43" i="4"/>
  <c r="AG34" i="4"/>
  <c r="AD31" i="4"/>
  <c r="AG22" i="4"/>
  <c r="AD19" i="4"/>
  <c r="AG10" i="4"/>
  <c r="AD7" i="4"/>
  <c r="AW150" i="4"/>
  <c r="AT147" i="4"/>
  <c r="AW138" i="4"/>
  <c r="AT135" i="4"/>
  <c r="AW126" i="4"/>
  <c r="AT123" i="4"/>
  <c r="AW114" i="4"/>
  <c r="AT111" i="4"/>
  <c r="AW102" i="4"/>
  <c r="AT99" i="4"/>
  <c r="AW90" i="4"/>
  <c r="AT87" i="4"/>
  <c r="AW78" i="4"/>
  <c r="AT75" i="4"/>
  <c r="AW66" i="4"/>
  <c r="AT63" i="4"/>
  <c r="AW54" i="4"/>
  <c r="AT51" i="4"/>
  <c r="AW42" i="4"/>
  <c r="AT39" i="4"/>
  <c r="AW30" i="4"/>
  <c r="AT27" i="4"/>
  <c r="AW18" i="4"/>
  <c r="AT15" i="4"/>
  <c r="AW6" i="4"/>
  <c r="AT3" i="4"/>
  <c r="AI37" i="4"/>
  <c r="AI25" i="4"/>
  <c r="AI13" i="4"/>
  <c r="AY153" i="4"/>
  <c r="AY141" i="4"/>
  <c r="AY129" i="4"/>
  <c r="AY117" i="4"/>
  <c r="AY105" i="4"/>
  <c r="AY93" i="4"/>
  <c r="AY81" i="4"/>
  <c r="AY69" i="4"/>
  <c r="AY57" i="4"/>
  <c r="AY45" i="4"/>
  <c r="AY33" i="4"/>
  <c r="AY21" i="4"/>
  <c r="AY9" i="4"/>
  <c r="AJ14" i="4"/>
  <c r="AU9" i="4"/>
  <c r="AF285" i="4"/>
  <c r="AF273" i="4"/>
  <c r="AF261" i="4"/>
  <c r="AF249" i="4"/>
  <c r="AF237" i="4"/>
  <c r="AF225" i="4"/>
  <c r="AF213" i="4"/>
  <c r="AF201" i="4"/>
  <c r="AF189" i="4"/>
  <c r="AF177" i="4"/>
  <c r="AF165" i="4"/>
  <c r="AF153" i="4"/>
  <c r="AF141" i="4"/>
  <c r="AF129" i="4"/>
  <c r="AF117" i="4"/>
  <c r="AF105" i="4"/>
  <c r="AF93" i="4"/>
  <c r="AF81" i="4"/>
  <c r="AF69" i="4"/>
  <c r="AF57" i="4"/>
  <c r="AF45" i="4"/>
  <c r="AF33" i="4"/>
  <c r="AF21" i="4"/>
  <c r="AF9" i="4"/>
  <c r="AV149" i="4"/>
  <c r="AV137" i="4"/>
  <c r="AV125" i="4"/>
  <c r="AV113" i="4"/>
  <c r="AV101" i="4"/>
  <c r="AV89" i="4"/>
  <c r="AV77" i="4"/>
  <c r="AV65" i="4"/>
  <c r="AV53" i="4"/>
  <c r="AV41" i="4"/>
  <c r="AV29" i="4"/>
  <c r="AV17" i="4"/>
  <c r="AV5" i="4"/>
  <c r="AH264" i="4"/>
  <c r="AH252" i="4"/>
  <c r="AH240" i="4"/>
  <c r="AH228" i="4"/>
  <c r="AH216" i="4"/>
  <c r="AH204" i="4"/>
  <c r="AH192" i="4"/>
  <c r="AH180" i="4"/>
  <c r="AH168" i="4"/>
  <c r="AH156" i="4"/>
  <c r="AH144" i="4"/>
  <c r="AH132" i="4"/>
  <c r="AH120" i="4"/>
  <c r="AH108" i="4"/>
  <c r="AH96" i="4"/>
  <c r="AH84" i="4"/>
  <c r="AH72" i="4"/>
  <c r="AH60" i="4"/>
  <c r="AH48" i="4"/>
  <c r="AH36" i="4"/>
  <c r="AH24" i="4"/>
  <c r="AH12" i="4"/>
  <c r="AX152" i="4"/>
  <c r="AX140" i="4"/>
  <c r="AX128" i="4"/>
  <c r="AX116" i="4"/>
  <c r="AX104" i="4"/>
  <c r="AX92" i="4"/>
  <c r="AX80" i="4"/>
  <c r="AX68" i="4"/>
  <c r="AX56" i="4"/>
  <c r="AX44" i="4"/>
  <c r="AX32" i="4"/>
  <c r="AX20" i="4"/>
  <c r="AX8" i="4"/>
  <c r="AQ9" i="4" l="1"/>
  <c r="AP9" i="4" s="1"/>
  <c r="BF9" i="4" s="1"/>
  <c r="BG9" i="4" s="1"/>
  <c r="AQ21" i="4"/>
  <c r="AP21" i="4" s="1"/>
  <c r="BF21" i="4" s="1"/>
  <c r="BG21" i="4" s="1"/>
  <c r="AQ33" i="4"/>
  <c r="AP33" i="4" s="1"/>
  <c r="BF33" i="4" s="1"/>
  <c r="BG33" i="4" s="1"/>
  <c r="AQ45" i="4"/>
  <c r="AP45" i="4" s="1"/>
  <c r="BF45" i="4" s="1"/>
  <c r="BG45" i="4" s="1"/>
  <c r="AQ57" i="4"/>
  <c r="AP57" i="4" s="1"/>
  <c r="BF57" i="4" s="1"/>
  <c r="BG57" i="4" s="1"/>
  <c r="AQ69" i="4"/>
  <c r="AP69" i="4" s="1"/>
  <c r="AQ81" i="4"/>
  <c r="AP81" i="4" s="1"/>
  <c r="BF81" i="4" s="1"/>
  <c r="BG81" i="4" s="1"/>
  <c r="AQ93" i="4"/>
  <c r="AP93" i="4" s="1"/>
  <c r="AQ105" i="4"/>
  <c r="AP105" i="4" s="1"/>
  <c r="AQ117" i="4"/>
  <c r="AP117" i="4" s="1"/>
  <c r="AQ129" i="4"/>
  <c r="AP129" i="4" s="1"/>
  <c r="AQ153" i="4"/>
  <c r="AP153" i="4" s="1"/>
  <c r="AQ165" i="4"/>
  <c r="AP165" i="4" s="1"/>
  <c r="BF165" i="4" s="1"/>
  <c r="BG165" i="4" s="1"/>
  <c r="AQ177" i="4"/>
  <c r="AP177" i="4" s="1"/>
  <c r="BF177" i="4" s="1"/>
  <c r="BG177" i="4" s="1"/>
  <c r="AQ189" i="4"/>
  <c r="AP189" i="4" s="1"/>
  <c r="AQ213" i="4"/>
  <c r="AP213" i="4" s="1"/>
  <c r="AQ225" i="4"/>
  <c r="AP225" i="4" s="1"/>
  <c r="AQ249" i="4"/>
  <c r="AP249" i="4" s="1"/>
  <c r="AQ273" i="4"/>
  <c r="AP273" i="4" s="1"/>
  <c r="AQ12" i="4"/>
  <c r="AP12" i="4" s="1"/>
  <c r="BF12" i="4" s="1"/>
  <c r="BG12" i="4" s="1"/>
  <c r="AQ24" i="4"/>
  <c r="AP24" i="4" s="1"/>
  <c r="BF24" i="4" s="1"/>
  <c r="BG24" i="4" s="1"/>
  <c r="AQ36" i="4"/>
  <c r="AP36" i="4" s="1"/>
  <c r="BF36" i="4" s="1"/>
  <c r="BG36" i="4" s="1"/>
  <c r="AQ48" i="4"/>
  <c r="AP48" i="4" s="1"/>
  <c r="BF48" i="4" s="1"/>
  <c r="BG48" i="4" s="1"/>
  <c r="AQ60" i="4"/>
  <c r="AP60" i="4" s="1"/>
  <c r="BF60" i="4" s="1"/>
  <c r="BG60" i="4" s="1"/>
  <c r="AQ72" i="4"/>
  <c r="AP72" i="4" s="1"/>
  <c r="AQ84" i="4"/>
  <c r="AP84" i="4" s="1"/>
  <c r="AQ96" i="4"/>
  <c r="AP96" i="4" s="1"/>
  <c r="AQ108" i="4"/>
  <c r="AP108" i="4" s="1"/>
  <c r="AQ120" i="4"/>
  <c r="AP120" i="4" s="1"/>
  <c r="AQ132" i="4"/>
  <c r="AP132" i="4" s="1"/>
  <c r="AQ144" i="4"/>
  <c r="AP144" i="4" s="1"/>
  <c r="AQ156" i="4"/>
  <c r="AP156" i="4" s="1"/>
  <c r="BF156" i="4" s="1"/>
  <c r="BG156" i="4" s="1"/>
  <c r="AQ168" i="4"/>
  <c r="AP168" i="4" s="1"/>
  <c r="BF168" i="4" s="1"/>
  <c r="BG168" i="4" s="1"/>
  <c r="AQ180" i="4"/>
  <c r="AP180" i="4" s="1"/>
  <c r="BF180" i="4" s="1"/>
  <c r="BG180" i="4" s="1"/>
  <c r="AQ192" i="4"/>
  <c r="AP192" i="4" s="1"/>
  <c r="AQ204" i="4"/>
  <c r="AP204" i="4" s="1"/>
  <c r="AQ216" i="4"/>
  <c r="AP216" i="4" s="1"/>
  <c r="AQ228" i="4"/>
  <c r="AP228" i="4" s="1"/>
  <c r="AQ240" i="4"/>
  <c r="AP240" i="4" s="1"/>
  <c r="AQ252" i="4"/>
  <c r="AP252" i="4" s="1"/>
  <c r="AQ264" i="4"/>
  <c r="AP264" i="4" s="1"/>
  <c r="AQ276" i="4"/>
  <c r="AP276" i="4" s="1"/>
  <c r="AQ288" i="4"/>
  <c r="AP288" i="4" s="1"/>
  <c r="AQ300" i="4"/>
  <c r="AP300" i="4" s="1"/>
  <c r="AQ312" i="4"/>
  <c r="AP312" i="4" s="1"/>
  <c r="AQ324" i="4"/>
  <c r="AP324" i="4" s="1"/>
  <c r="AQ336" i="4"/>
  <c r="AP336" i="4" s="1"/>
  <c r="AQ348" i="4"/>
  <c r="AP348" i="4" s="1"/>
  <c r="AQ360" i="4"/>
  <c r="AP360" i="4" s="1"/>
  <c r="AQ13" i="4"/>
  <c r="AP13" i="4" s="1"/>
  <c r="BF13" i="4" s="1"/>
  <c r="BG13" i="4" s="1"/>
  <c r="AQ25" i="4"/>
  <c r="AP25" i="4" s="1"/>
  <c r="BF25" i="4" s="1"/>
  <c r="BG25" i="4" s="1"/>
  <c r="AQ37" i="4"/>
  <c r="AP37" i="4" s="1"/>
  <c r="BF37" i="4" s="1"/>
  <c r="BG37" i="4" s="1"/>
  <c r="AQ49" i="4"/>
  <c r="AP49" i="4" s="1"/>
  <c r="BF49" i="4" s="1"/>
  <c r="BG49" i="4" s="1"/>
  <c r="AQ61" i="4"/>
  <c r="AP61" i="4" s="1"/>
  <c r="AQ73" i="4"/>
  <c r="AP73" i="4" s="1"/>
  <c r="AQ85" i="4"/>
  <c r="AP85" i="4" s="1"/>
  <c r="AQ97" i="4"/>
  <c r="AP97" i="4" s="1"/>
  <c r="AQ109" i="4"/>
  <c r="AP109" i="4" s="1"/>
  <c r="AQ121" i="4"/>
  <c r="AP121" i="4" s="1"/>
  <c r="AQ133" i="4"/>
  <c r="AP133" i="4" s="1"/>
  <c r="AQ145" i="4"/>
  <c r="AP145" i="4" s="1"/>
  <c r="BF145" i="4" s="1"/>
  <c r="BG145" i="4" s="1"/>
  <c r="AQ157" i="4"/>
  <c r="AP157" i="4" s="1"/>
  <c r="BF157" i="4" s="1"/>
  <c r="BG157" i="4" s="1"/>
  <c r="AQ169" i="4"/>
  <c r="AP169" i="4" s="1"/>
  <c r="BF169" i="4" s="1"/>
  <c r="BG169" i="4" s="1"/>
  <c r="AQ181" i="4"/>
  <c r="AP181" i="4" s="1"/>
  <c r="BF181" i="4" s="1"/>
  <c r="BG181" i="4" s="1"/>
  <c r="AQ193" i="4"/>
  <c r="AP193" i="4" s="1"/>
  <c r="AQ205" i="4"/>
  <c r="AP205" i="4" s="1"/>
  <c r="AQ217" i="4"/>
  <c r="AP217" i="4" s="1"/>
  <c r="AQ229" i="4"/>
  <c r="AP229" i="4" s="1"/>
  <c r="AQ241" i="4"/>
  <c r="AP241" i="4" s="1"/>
  <c r="AQ253" i="4"/>
  <c r="AP253" i="4" s="1"/>
  <c r="AQ265" i="4"/>
  <c r="AP265" i="4" s="1"/>
  <c r="AQ277" i="4"/>
  <c r="AP277" i="4" s="1"/>
  <c r="AQ289" i="4"/>
  <c r="AP289" i="4" s="1"/>
  <c r="AQ301" i="4"/>
  <c r="AP301" i="4" s="1"/>
  <c r="AQ313" i="4"/>
  <c r="AP313" i="4" s="1"/>
  <c r="AQ325" i="4"/>
  <c r="AP325" i="4" s="1"/>
  <c r="AQ337" i="4"/>
  <c r="AP337" i="4" s="1"/>
  <c r="AQ349" i="4"/>
  <c r="AP349" i="4" s="1"/>
  <c r="AQ361" i="4"/>
  <c r="AP361" i="4" s="1"/>
  <c r="AQ3" i="4"/>
  <c r="AP3" i="4" s="1"/>
  <c r="BF3" i="4" s="1"/>
  <c r="BG3" i="4" s="1"/>
  <c r="AQ15" i="4"/>
  <c r="AP15" i="4" s="1"/>
  <c r="BF15" i="4" s="1"/>
  <c r="BG15" i="4" s="1"/>
  <c r="AQ27" i="4"/>
  <c r="AP27" i="4" s="1"/>
  <c r="BF27" i="4" s="1"/>
  <c r="BG27" i="4" s="1"/>
  <c r="AQ39" i="4"/>
  <c r="AP39" i="4" s="1"/>
  <c r="BF39" i="4" s="1"/>
  <c r="BG39" i="4" s="1"/>
  <c r="AQ51" i="4"/>
  <c r="AP51" i="4" s="1"/>
  <c r="BF51" i="4" s="1"/>
  <c r="BG51" i="4" s="1"/>
  <c r="AQ63" i="4"/>
  <c r="AP63" i="4" s="1"/>
  <c r="AQ75" i="4"/>
  <c r="AP75" i="4" s="1"/>
  <c r="AQ87" i="4"/>
  <c r="AP87" i="4" s="1"/>
  <c r="AQ99" i="4"/>
  <c r="AP99" i="4" s="1"/>
  <c r="BF99" i="4" s="1"/>
  <c r="BG99" i="4" s="1"/>
  <c r="AQ111" i="4"/>
  <c r="AP111" i="4" s="1"/>
  <c r="AQ123" i="4"/>
  <c r="AP123" i="4" s="1"/>
  <c r="AQ135" i="4"/>
  <c r="AP135" i="4" s="1"/>
  <c r="AQ147" i="4"/>
  <c r="AP147" i="4" s="1"/>
  <c r="AQ159" i="4"/>
  <c r="AP159" i="4" s="1"/>
  <c r="BF159" i="4" s="1"/>
  <c r="BG159" i="4" s="1"/>
  <c r="AQ171" i="4"/>
  <c r="AP171" i="4" s="1"/>
  <c r="BF171" i="4" s="1"/>
  <c r="BG171" i="4" s="1"/>
  <c r="AQ4" i="4"/>
  <c r="AP4" i="4" s="1"/>
  <c r="BF4" i="4" s="1"/>
  <c r="BG4" i="4" s="1"/>
  <c r="AQ16" i="4"/>
  <c r="AP16" i="4" s="1"/>
  <c r="BF16" i="4" s="1"/>
  <c r="BG16" i="4" s="1"/>
  <c r="AQ28" i="4"/>
  <c r="AP28" i="4" s="1"/>
  <c r="BF28" i="4" s="1"/>
  <c r="BG28" i="4" s="1"/>
  <c r="AQ40" i="4"/>
  <c r="AP40" i="4" s="1"/>
  <c r="BF40" i="4" s="1"/>
  <c r="BG40" i="4" s="1"/>
  <c r="AQ52" i="4"/>
  <c r="AP52" i="4" s="1"/>
  <c r="BF52" i="4" s="1"/>
  <c r="BG52" i="4" s="1"/>
  <c r="AQ64" i="4"/>
  <c r="AP64" i="4" s="1"/>
  <c r="AQ76" i="4"/>
  <c r="AP76" i="4" s="1"/>
  <c r="AQ88" i="4"/>
  <c r="AP88" i="4" s="1"/>
  <c r="AQ100" i="4"/>
  <c r="AP100" i="4" s="1"/>
  <c r="AQ112" i="4"/>
  <c r="AP112" i="4" s="1"/>
  <c r="AQ124" i="4"/>
  <c r="AP124" i="4" s="1"/>
  <c r="AQ136" i="4"/>
  <c r="AP136" i="4" s="1"/>
  <c r="AQ148" i="4"/>
  <c r="AP148" i="4" s="1"/>
  <c r="AQ160" i="4"/>
  <c r="AP160" i="4" s="1"/>
  <c r="BF160" i="4" s="1"/>
  <c r="BG160" i="4" s="1"/>
  <c r="AQ172" i="4"/>
  <c r="AP172" i="4" s="1"/>
  <c r="BF172" i="4" s="1"/>
  <c r="BG172" i="4" s="1"/>
  <c r="AQ184" i="4"/>
  <c r="AP184" i="4" s="1"/>
  <c r="AQ196" i="4"/>
  <c r="AP196" i="4" s="1"/>
  <c r="AQ208" i="4"/>
  <c r="AP208" i="4" s="1"/>
  <c r="AQ220" i="4"/>
  <c r="AP220" i="4" s="1"/>
  <c r="AQ232" i="4"/>
  <c r="AP232" i="4" s="1"/>
  <c r="AQ244" i="4"/>
  <c r="AP244" i="4" s="1"/>
  <c r="AQ256" i="4"/>
  <c r="AP256" i="4" s="1"/>
  <c r="AQ268" i="4"/>
  <c r="AP268" i="4" s="1"/>
  <c r="AQ280" i="4"/>
  <c r="AP280" i="4" s="1"/>
  <c r="AQ292" i="4"/>
  <c r="AP292" i="4" s="1"/>
  <c r="AQ304" i="4"/>
  <c r="AP304" i="4" s="1"/>
  <c r="AQ316" i="4"/>
  <c r="AP316" i="4" s="1"/>
  <c r="AQ328" i="4"/>
  <c r="AP328" i="4" s="1"/>
  <c r="AQ340" i="4"/>
  <c r="AP340" i="4" s="1"/>
  <c r="AQ352" i="4"/>
  <c r="AP352" i="4" s="1"/>
  <c r="AQ364" i="4"/>
  <c r="AP364" i="4" s="1"/>
  <c r="AQ8" i="4"/>
  <c r="AP8" i="4" s="1"/>
  <c r="BF8" i="4" s="1"/>
  <c r="BG8" i="4" s="1"/>
  <c r="AQ20" i="4"/>
  <c r="AP20" i="4" s="1"/>
  <c r="BF20" i="4" s="1"/>
  <c r="BG20" i="4" s="1"/>
  <c r="AQ32" i="4"/>
  <c r="AP32" i="4" s="1"/>
  <c r="BF32" i="4" s="1"/>
  <c r="BG32" i="4" s="1"/>
  <c r="AQ44" i="4"/>
  <c r="AP44" i="4" s="1"/>
  <c r="BF44" i="4" s="1"/>
  <c r="BG44" i="4" s="1"/>
  <c r="AQ56" i="4"/>
  <c r="AP56" i="4" s="1"/>
  <c r="BF56" i="4" s="1"/>
  <c r="BG56" i="4" s="1"/>
  <c r="AQ68" i="4"/>
  <c r="AP68" i="4" s="1"/>
  <c r="AQ80" i="4"/>
  <c r="AP80" i="4" s="1"/>
  <c r="AQ92" i="4"/>
  <c r="AP92" i="4" s="1"/>
  <c r="AQ104" i="4"/>
  <c r="AP104" i="4" s="1"/>
  <c r="AQ116" i="4"/>
  <c r="AP116" i="4" s="1"/>
  <c r="AQ128" i="4"/>
  <c r="AP128" i="4" s="1"/>
  <c r="BF128" i="4" s="1"/>
  <c r="BG128" i="4" s="1"/>
  <c r="AQ140" i="4"/>
  <c r="AP140" i="4" s="1"/>
  <c r="AQ152" i="4"/>
  <c r="AP152" i="4" s="1"/>
  <c r="AQ164" i="4"/>
  <c r="AP164" i="4" s="1"/>
  <c r="BF164" i="4" s="1"/>
  <c r="BG164" i="4" s="1"/>
  <c r="AQ176" i="4"/>
  <c r="AP176" i="4" s="1"/>
  <c r="BF176" i="4" s="1"/>
  <c r="BG176" i="4" s="1"/>
  <c r="AQ188" i="4"/>
  <c r="AP188" i="4" s="1"/>
  <c r="AQ200" i="4"/>
  <c r="AP200" i="4" s="1"/>
  <c r="AQ212" i="4"/>
  <c r="AP212" i="4" s="1"/>
  <c r="AQ224" i="4"/>
  <c r="AP224" i="4" s="1"/>
  <c r="AQ236" i="4"/>
  <c r="AP236" i="4" s="1"/>
  <c r="AQ248" i="4"/>
  <c r="AP248" i="4" s="1"/>
  <c r="AQ260" i="4"/>
  <c r="AP260" i="4" s="1"/>
  <c r="AQ272" i="4"/>
  <c r="AP272" i="4" s="1"/>
  <c r="AQ284" i="4"/>
  <c r="AP284" i="4" s="1"/>
  <c r="AQ296" i="4"/>
  <c r="AP296" i="4" s="1"/>
  <c r="AQ308" i="4"/>
  <c r="AP308" i="4" s="1"/>
  <c r="AQ320" i="4"/>
  <c r="AP320" i="4" s="1"/>
  <c r="AQ332" i="4"/>
  <c r="AP332" i="4" s="1"/>
  <c r="AQ344" i="4"/>
  <c r="AP344" i="4" s="1"/>
  <c r="AQ356" i="4"/>
  <c r="AP356" i="4" s="1"/>
  <c r="AQ141" i="4"/>
  <c r="AP141" i="4" s="1"/>
  <c r="AQ201" i="4"/>
  <c r="AP201" i="4" s="1"/>
  <c r="AQ237" i="4"/>
  <c r="AP237" i="4" s="1"/>
  <c r="AQ261" i="4"/>
  <c r="AP261" i="4" s="1"/>
  <c r="AQ285" i="4"/>
  <c r="AP285" i="4" s="1"/>
  <c r="AQ22" i="4"/>
  <c r="AP22" i="4" s="1"/>
  <c r="BF22" i="4" s="1"/>
  <c r="BG22" i="4" s="1"/>
  <c r="AQ46" i="4"/>
  <c r="AP46" i="4" s="1"/>
  <c r="BF46" i="4" s="1"/>
  <c r="BG46" i="4" s="1"/>
  <c r="AQ70" i="4"/>
  <c r="AP70" i="4" s="1"/>
  <c r="AQ94" i="4"/>
  <c r="AP94" i="4" s="1"/>
  <c r="AQ118" i="4"/>
  <c r="AP118" i="4" s="1"/>
  <c r="AQ142" i="4"/>
  <c r="AP142" i="4" s="1"/>
  <c r="AQ166" i="4"/>
  <c r="AP166" i="4" s="1"/>
  <c r="BF166" i="4" s="1"/>
  <c r="BG166" i="4" s="1"/>
  <c r="AQ187" i="4"/>
  <c r="AP187" i="4" s="1"/>
  <c r="AQ209" i="4"/>
  <c r="AP209" i="4" s="1"/>
  <c r="AQ230" i="4"/>
  <c r="AP230" i="4" s="1"/>
  <c r="AQ250" i="4"/>
  <c r="AP250" i="4" s="1"/>
  <c r="AQ270" i="4"/>
  <c r="AP270" i="4" s="1"/>
  <c r="AQ291" i="4"/>
  <c r="AP291" i="4" s="1"/>
  <c r="AQ309" i="4"/>
  <c r="AP309" i="4" s="1"/>
  <c r="AQ327" i="4"/>
  <c r="AP327" i="4" s="1"/>
  <c r="AQ345" i="4"/>
  <c r="AP345" i="4" s="1"/>
  <c r="AQ363" i="4"/>
  <c r="AP363" i="4" s="1"/>
  <c r="AQ47" i="4"/>
  <c r="AP47" i="4" s="1"/>
  <c r="BF47" i="4" s="1"/>
  <c r="BG47" i="4" s="1"/>
  <c r="AQ71" i="4"/>
  <c r="AP71" i="4" s="1"/>
  <c r="AQ95" i="4"/>
  <c r="AP95" i="4" s="1"/>
  <c r="AQ119" i="4"/>
  <c r="AP119" i="4" s="1"/>
  <c r="AQ167" i="4"/>
  <c r="AP167" i="4" s="1"/>
  <c r="BF167" i="4" s="1"/>
  <c r="BG167" i="4" s="1"/>
  <c r="AQ190" i="4"/>
  <c r="AP190" i="4" s="1"/>
  <c r="AQ231" i="4"/>
  <c r="AP231" i="4" s="1"/>
  <c r="AQ251" i="4"/>
  <c r="AP251" i="4" s="1"/>
  <c r="AQ293" i="4"/>
  <c r="AP293" i="4" s="1"/>
  <c r="AQ310" i="4"/>
  <c r="AP310" i="4" s="1"/>
  <c r="AQ346" i="4"/>
  <c r="AP346" i="4" s="1"/>
  <c r="AQ191" i="4"/>
  <c r="AP191" i="4" s="1"/>
  <c r="AQ311" i="4"/>
  <c r="AP311" i="4" s="1"/>
  <c r="AQ366" i="4"/>
  <c r="AP366" i="4" s="1"/>
  <c r="AQ314" i="4"/>
  <c r="AP314" i="4" s="1"/>
  <c r="AQ126" i="4"/>
  <c r="AP126" i="4" s="1"/>
  <c r="AQ235" i="4"/>
  <c r="AP235" i="4" s="1"/>
  <c r="AQ351" i="4"/>
  <c r="AP351" i="4" s="1"/>
  <c r="AQ279" i="4"/>
  <c r="AP279" i="4" s="1"/>
  <c r="AQ353" i="4"/>
  <c r="AP353" i="4" s="1"/>
  <c r="AQ34" i="4"/>
  <c r="AP34" i="4" s="1"/>
  <c r="BF34" i="4" s="1"/>
  <c r="BG34" i="4" s="1"/>
  <c r="AQ82" i="4"/>
  <c r="AP82" i="4" s="1"/>
  <c r="AQ178" i="4"/>
  <c r="AP178" i="4" s="1"/>
  <c r="BF178" i="4" s="1"/>
  <c r="BG178" i="4" s="1"/>
  <c r="AQ281" i="4"/>
  <c r="AP281" i="4" s="1"/>
  <c r="AQ335" i="4"/>
  <c r="AP335" i="4" s="1"/>
  <c r="AQ59" i="4"/>
  <c r="AP59" i="4" s="1"/>
  <c r="BF59" i="4" s="1"/>
  <c r="BG59" i="4" s="1"/>
  <c r="AQ282" i="4"/>
  <c r="AP282" i="4" s="1"/>
  <c r="AQ283" i="4"/>
  <c r="AP283" i="4" s="1"/>
  <c r="AQ113" i="4"/>
  <c r="AP113" i="4" s="1"/>
  <c r="AQ267" i="4"/>
  <c r="AP267" i="4" s="1"/>
  <c r="AQ139" i="4"/>
  <c r="AP139" i="4" s="1"/>
  <c r="AQ23" i="4"/>
  <c r="AP23" i="4" s="1"/>
  <c r="BF23" i="4" s="1"/>
  <c r="BG23" i="4" s="1"/>
  <c r="AQ143" i="4"/>
  <c r="AP143" i="4" s="1"/>
  <c r="AQ210" i="4"/>
  <c r="AP210" i="4" s="1"/>
  <c r="AQ271" i="4"/>
  <c r="AP271" i="4" s="1"/>
  <c r="AQ329" i="4"/>
  <c r="AP329" i="4" s="1"/>
  <c r="AQ365" i="4"/>
  <c r="AP365" i="4" s="1"/>
  <c r="AQ233" i="4"/>
  <c r="AP233" i="4" s="1"/>
  <c r="AQ274" i="4"/>
  <c r="AP274" i="4" s="1"/>
  <c r="AQ330" i="4"/>
  <c r="AP330" i="4" s="1"/>
  <c r="AQ275" i="4"/>
  <c r="AP275" i="4" s="1"/>
  <c r="AQ331" i="4"/>
  <c r="AP331" i="4" s="1"/>
  <c r="AQ174" i="4"/>
  <c r="AP174" i="4" s="1"/>
  <c r="BF174" i="4" s="1"/>
  <c r="BG174" i="4" s="1"/>
  <c r="AQ278" i="4"/>
  <c r="AP278" i="4" s="1"/>
  <c r="AQ317" i="4"/>
  <c r="AP317" i="4" s="1"/>
  <c r="AQ10" i="4"/>
  <c r="AP10" i="4" s="1"/>
  <c r="BF10" i="4" s="1"/>
  <c r="BG10" i="4" s="1"/>
  <c r="AQ154" i="4"/>
  <c r="AP154" i="4" s="1"/>
  <c r="AQ299" i="4"/>
  <c r="AP299" i="4" s="1"/>
  <c r="AQ131" i="4"/>
  <c r="AP131" i="4" s="1"/>
  <c r="BF131" i="4" s="1"/>
  <c r="BG131" i="4" s="1"/>
  <c r="AQ338" i="4"/>
  <c r="AP338" i="4" s="1"/>
  <c r="AQ305" i="4"/>
  <c r="AP305" i="4" s="1"/>
  <c r="AQ323" i="4"/>
  <c r="AP323" i="4" s="1"/>
  <c r="AQ67" i="4"/>
  <c r="AP67" i="4" s="1"/>
  <c r="AQ362" i="4"/>
  <c r="AP362" i="4" s="1"/>
  <c r="AQ26" i="4"/>
  <c r="AP26" i="4" s="1"/>
  <c r="BF26" i="4" s="1"/>
  <c r="BG26" i="4" s="1"/>
  <c r="AQ50" i="4"/>
  <c r="AP50" i="4" s="1"/>
  <c r="BF50" i="4" s="1"/>
  <c r="BG50" i="4" s="1"/>
  <c r="AQ74" i="4"/>
  <c r="AP74" i="4" s="1"/>
  <c r="AQ98" i="4"/>
  <c r="AP98" i="4" s="1"/>
  <c r="AQ122" i="4"/>
  <c r="AP122" i="4" s="1"/>
  <c r="AQ146" i="4"/>
  <c r="AP146" i="4" s="1"/>
  <c r="AQ170" i="4"/>
  <c r="AP170" i="4" s="1"/>
  <c r="BF170" i="4" s="1"/>
  <c r="BG170" i="4" s="1"/>
  <c r="AQ211" i="4"/>
  <c r="AP211" i="4" s="1"/>
  <c r="AQ254" i="4"/>
  <c r="AP254" i="4" s="1"/>
  <c r="AQ294" i="4"/>
  <c r="AP294" i="4" s="1"/>
  <c r="AQ347" i="4"/>
  <c r="AP347" i="4" s="1"/>
  <c r="AQ350" i="4"/>
  <c r="AP350" i="4" s="1"/>
  <c r="AQ150" i="4"/>
  <c r="AP150" i="4" s="1"/>
  <c r="AQ297" i="4"/>
  <c r="AP297" i="4" s="1"/>
  <c r="AQ334" i="4"/>
  <c r="AP334" i="4" s="1"/>
  <c r="AQ239" i="4"/>
  <c r="AP239" i="4" s="1"/>
  <c r="AQ221" i="4"/>
  <c r="AP221" i="4" s="1"/>
  <c r="AQ302" i="4"/>
  <c r="AP302" i="4" s="1"/>
  <c r="AQ202" i="4"/>
  <c r="AP202" i="4" s="1"/>
  <c r="AQ41" i="4"/>
  <c r="AP41" i="4" s="1"/>
  <c r="BF41" i="4" s="1"/>
  <c r="BG41" i="4" s="1"/>
  <c r="AQ203" i="4"/>
  <c r="AP203" i="4" s="1"/>
  <c r="AQ287" i="4"/>
  <c r="AP287" i="4" s="1"/>
  <c r="AQ247" i="4"/>
  <c r="AP247" i="4" s="1"/>
  <c r="AQ5" i="4"/>
  <c r="AP5" i="4" s="1"/>
  <c r="BF5" i="4" s="1"/>
  <c r="BG5" i="4" s="1"/>
  <c r="AQ29" i="4"/>
  <c r="AP29" i="4" s="1"/>
  <c r="BF29" i="4" s="1"/>
  <c r="BG29" i="4" s="1"/>
  <c r="AQ53" i="4"/>
  <c r="AP53" i="4" s="1"/>
  <c r="BF53" i="4" s="1"/>
  <c r="BG53" i="4" s="1"/>
  <c r="AQ77" i="4"/>
  <c r="AP77" i="4" s="1"/>
  <c r="AQ101" i="4"/>
  <c r="AP101" i="4" s="1"/>
  <c r="AQ125" i="4"/>
  <c r="AP125" i="4" s="1"/>
  <c r="AQ149" i="4"/>
  <c r="AP149" i="4" s="1"/>
  <c r="AQ173" i="4"/>
  <c r="AP173" i="4" s="1"/>
  <c r="BF173" i="4" s="1"/>
  <c r="BG173" i="4" s="1"/>
  <c r="AQ194" i="4"/>
  <c r="AP194" i="4" s="1"/>
  <c r="AQ214" i="4"/>
  <c r="AP214" i="4" s="1"/>
  <c r="AQ234" i="4"/>
  <c r="AP234" i="4" s="1"/>
  <c r="AQ255" i="4"/>
  <c r="AP255" i="4" s="1"/>
  <c r="AQ295" i="4"/>
  <c r="AP295" i="4" s="1"/>
  <c r="AQ2" i="4"/>
  <c r="AP2" i="4" s="1"/>
  <c r="BF2" i="4" s="1"/>
  <c r="BG2" i="4" s="1"/>
  <c r="AQ215" i="4"/>
  <c r="AP215" i="4" s="1"/>
  <c r="AQ257" i="4"/>
  <c r="AP257" i="4" s="1"/>
  <c r="AQ333" i="4"/>
  <c r="AP333" i="4" s="1"/>
  <c r="AQ258" i="4"/>
  <c r="AP258" i="4" s="1"/>
  <c r="AQ198" i="4"/>
  <c r="AP198" i="4" s="1"/>
  <c r="AQ179" i="4"/>
  <c r="AP179" i="4" s="1"/>
  <c r="BF179" i="4" s="1"/>
  <c r="BG179" i="4" s="1"/>
  <c r="AQ262" i="4"/>
  <c r="AP262" i="4" s="1"/>
  <c r="AQ263" i="4"/>
  <c r="AP263" i="4" s="1"/>
  <c r="AQ137" i="4"/>
  <c r="AP137" i="4" s="1"/>
  <c r="AQ322" i="4"/>
  <c r="AP322" i="4" s="1"/>
  <c r="AQ306" i="4"/>
  <c r="AP306" i="4" s="1"/>
  <c r="AQ359" i="4"/>
  <c r="AP359" i="4" s="1"/>
  <c r="AQ43" i="4"/>
  <c r="AP43" i="4" s="1"/>
  <c r="BF43" i="4" s="1"/>
  <c r="BG43" i="4" s="1"/>
  <c r="AQ269" i="4"/>
  <c r="AP269" i="4" s="1"/>
  <c r="AQ6" i="4"/>
  <c r="AP6" i="4" s="1"/>
  <c r="BF6" i="4" s="1"/>
  <c r="BG6" i="4" s="1"/>
  <c r="AQ30" i="4"/>
  <c r="AP30" i="4" s="1"/>
  <c r="BF30" i="4" s="1"/>
  <c r="BG30" i="4" s="1"/>
  <c r="AQ54" i="4"/>
  <c r="AP54" i="4" s="1"/>
  <c r="BF54" i="4" s="1"/>
  <c r="BG54" i="4" s="1"/>
  <c r="AQ78" i="4"/>
  <c r="AP78" i="4" s="1"/>
  <c r="AQ102" i="4"/>
  <c r="AP102" i="4" s="1"/>
  <c r="AQ195" i="4"/>
  <c r="AP195" i="4" s="1"/>
  <c r="AQ315" i="4"/>
  <c r="AP315" i="4" s="1"/>
  <c r="AQ106" i="4"/>
  <c r="AP106" i="4" s="1"/>
  <c r="AQ259" i="4"/>
  <c r="AP259" i="4" s="1"/>
  <c r="AQ354" i="4"/>
  <c r="AP354" i="4" s="1"/>
  <c r="AQ155" i="4"/>
  <c r="AP155" i="4" s="1"/>
  <c r="AQ242" i="4"/>
  <c r="AP242" i="4" s="1"/>
  <c r="AQ222" i="4"/>
  <c r="AP222" i="4" s="1"/>
  <c r="AQ357" i="4"/>
  <c r="AP357" i="4" s="1"/>
  <c r="AQ161" i="4"/>
  <c r="AP161" i="4" s="1"/>
  <c r="BF161" i="4" s="1"/>
  <c r="BG161" i="4" s="1"/>
  <c r="AQ206" i="4"/>
  <c r="AP206" i="4" s="1"/>
  <c r="AQ163" i="4"/>
  <c r="AP163" i="4" s="1"/>
  <c r="BF163" i="4" s="1"/>
  <c r="BG163" i="4" s="1"/>
  <c r="AQ307" i="4"/>
  <c r="AP307" i="4" s="1"/>
  <c r="AQ7" i="4"/>
  <c r="AP7" i="4" s="1"/>
  <c r="BF7" i="4" s="1"/>
  <c r="BG7" i="4" s="1"/>
  <c r="AQ31" i="4"/>
  <c r="AP31" i="4" s="1"/>
  <c r="BF31" i="4" s="1"/>
  <c r="BG31" i="4" s="1"/>
  <c r="AQ55" i="4"/>
  <c r="AP55" i="4" s="1"/>
  <c r="BF55" i="4" s="1"/>
  <c r="BG55" i="4" s="1"/>
  <c r="AQ79" i="4"/>
  <c r="AP79" i="4" s="1"/>
  <c r="AQ103" i="4"/>
  <c r="AP103" i="4" s="1"/>
  <c r="AQ127" i="4"/>
  <c r="AP127" i="4" s="1"/>
  <c r="AQ151" i="4"/>
  <c r="AP151" i="4" s="1"/>
  <c r="AQ175" i="4"/>
  <c r="AP175" i="4" s="1"/>
  <c r="BF175" i="4" s="1"/>
  <c r="BG175" i="4" s="1"/>
  <c r="AQ197" i="4"/>
  <c r="AP197" i="4" s="1"/>
  <c r="AQ218" i="4"/>
  <c r="AP218" i="4" s="1"/>
  <c r="AQ238" i="4"/>
  <c r="AP238" i="4" s="1"/>
  <c r="AQ298" i="4"/>
  <c r="AP298" i="4" s="1"/>
  <c r="AQ58" i="4"/>
  <c r="AP58" i="4" s="1"/>
  <c r="BF58" i="4" s="1"/>
  <c r="BG58" i="4" s="1"/>
  <c r="AQ130" i="4"/>
  <c r="AP130" i="4" s="1"/>
  <c r="AQ219" i="4"/>
  <c r="AP219" i="4" s="1"/>
  <c r="AQ318" i="4"/>
  <c r="AP318" i="4" s="1"/>
  <c r="AQ107" i="4"/>
  <c r="AP107" i="4" s="1"/>
  <c r="AQ355" i="4"/>
  <c r="AP355" i="4" s="1"/>
  <c r="AQ339" i="4"/>
  <c r="AP339" i="4" s="1"/>
  <c r="AQ17" i="4"/>
  <c r="AP17" i="4" s="1"/>
  <c r="BF17" i="4" s="1"/>
  <c r="BG17" i="4" s="1"/>
  <c r="AQ223" i="4"/>
  <c r="AP223" i="4" s="1"/>
  <c r="AQ185" i="4"/>
  <c r="AP185" i="4" s="1"/>
  <c r="AQ186" i="4"/>
  <c r="AP186" i="4" s="1"/>
  <c r="AQ343" i="4"/>
  <c r="AP343" i="4" s="1"/>
  <c r="AQ11" i="4"/>
  <c r="AP11" i="4" s="1"/>
  <c r="BF11" i="4" s="1"/>
  <c r="BG11" i="4" s="1"/>
  <c r="AQ35" i="4"/>
  <c r="AP35" i="4" s="1"/>
  <c r="BF35" i="4" s="1"/>
  <c r="BG35" i="4" s="1"/>
  <c r="AQ83" i="4"/>
  <c r="AP83" i="4" s="1"/>
  <c r="AQ199" i="4"/>
  <c r="AP199" i="4" s="1"/>
  <c r="AQ319" i="4"/>
  <c r="AP319" i="4" s="1"/>
  <c r="AQ321" i="4"/>
  <c r="AP321" i="4" s="1"/>
  <c r="AQ65" i="4"/>
  <c r="AP65" i="4" s="1"/>
  <c r="AQ266" i="4"/>
  <c r="AP266" i="4" s="1"/>
  <c r="AQ358" i="4"/>
  <c r="AP358" i="4" s="1"/>
  <c r="AQ138" i="4"/>
  <c r="AP138" i="4" s="1"/>
  <c r="AQ207" i="4"/>
  <c r="AP207" i="4" s="1"/>
  <c r="AQ14" i="4"/>
  <c r="AP14" i="4" s="1"/>
  <c r="BF14" i="4" s="1"/>
  <c r="BG14" i="4" s="1"/>
  <c r="AQ38" i="4"/>
  <c r="AP38" i="4" s="1"/>
  <c r="BF38" i="4" s="1"/>
  <c r="BG38" i="4" s="1"/>
  <c r="AQ62" i="4"/>
  <c r="AP62" i="4" s="1"/>
  <c r="AQ86" i="4"/>
  <c r="AP86" i="4" s="1"/>
  <c r="AQ110" i="4"/>
  <c r="AP110" i="4" s="1"/>
  <c r="AQ134" i="4"/>
  <c r="AP134" i="4" s="1"/>
  <c r="AQ158" i="4"/>
  <c r="AP158" i="4" s="1"/>
  <c r="BF158" i="4" s="1"/>
  <c r="BG158" i="4" s="1"/>
  <c r="AQ182" i="4"/>
  <c r="AP182" i="4" s="1"/>
  <c r="BF182" i="4" s="1"/>
  <c r="BG182" i="4" s="1"/>
  <c r="AQ243" i="4"/>
  <c r="AP243" i="4" s="1"/>
  <c r="AQ303" i="4"/>
  <c r="AP303" i="4" s="1"/>
  <c r="AQ89" i="4"/>
  <c r="AP89" i="4" s="1"/>
  <c r="AQ245" i="4"/>
  <c r="AP245" i="4" s="1"/>
  <c r="AQ341" i="4"/>
  <c r="AP341" i="4" s="1"/>
  <c r="AQ162" i="4"/>
  <c r="AP162" i="4" s="1"/>
  <c r="BF162" i="4" s="1"/>
  <c r="BG162" i="4" s="1"/>
  <c r="AQ227" i="4"/>
  <c r="AP227" i="4" s="1"/>
  <c r="AQ183" i="4"/>
  <c r="AP183" i="4" s="1"/>
  <c r="BF183" i="4" s="1"/>
  <c r="BG183" i="4" s="1"/>
  <c r="AQ286" i="4"/>
  <c r="AP286" i="4" s="1"/>
  <c r="AQ246" i="4"/>
  <c r="AP246" i="4" s="1"/>
  <c r="AQ91" i="4"/>
  <c r="AP91" i="4" s="1"/>
  <c r="AQ290" i="4"/>
  <c r="AP290" i="4" s="1"/>
  <c r="AQ18" i="4"/>
  <c r="AP18" i="4" s="1"/>
  <c r="BF18" i="4" s="1"/>
  <c r="BG18" i="4" s="1"/>
  <c r="AQ42" i="4"/>
  <c r="AP42" i="4" s="1"/>
  <c r="BF42" i="4" s="1"/>
  <c r="BG42" i="4" s="1"/>
  <c r="AQ66" i="4"/>
  <c r="AP66" i="4" s="1"/>
  <c r="AQ90" i="4"/>
  <c r="AP90" i="4" s="1"/>
  <c r="AQ114" i="4"/>
  <c r="AP114" i="4" s="1"/>
  <c r="AQ226" i="4"/>
  <c r="AP226" i="4" s="1"/>
  <c r="AQ342" i="4"/>
  <c r="AP342" i="4" s="1"/>
  <c r="AQ19" i="4"/>
  <c r="AP19" i="4" s="1"/>
  <c r="BF19" i="4" s="1"/>
  <c r="BG19" i="4" s="1"/>
  <c r="AQ115" i="4"/>
  <c r="AP115" i="4" s="1"/>
  <c r="AQ326" i="4"/>
  <c r="AP326" i="4" s="1"/>
  <c r="BF149" i="4"/>
  <c r="BG149" i="4" s="1"/>
  <c r="BF107" i="4"/>
  <c r="BG107" i="4" s="1"/>
  <c r="BF96" i="4"/>
  <c r="BG96" i="4" s="1"/>
  <c r="BF116" i="4" l="1"/>
  <c r="BG116" i="4" s="1"/>
  <c r="BF93" i="4"/>
  <c r="BG93" i="4" s="1"/>
  <c r="BF136" i="4"/>
  <c r="BG136" i="4" s="1"/>
  <c r="BF86" i="4"/>
  <c r="BG86" i="4" s="1"/>
  <c r="BF104" i="4"/>
  <c r="BG104" i="4" s="1"/>
  <c r="BF129" i="4"/>
  <c r="BG129" i="4" s="1"/>
  <c r="BF130" i="4"/>
  <c r="BG130" i="4" s="1"/>
  <c r="BF113" i="4"/>
  <c r="BG113" i="4" s="1"/>
  <c r="BF88" i="4"/>
  <c r="BG88" i="4" s="1"/>
  <c r="BF101" i="4"/>
  <c r="BG101" i="4" s="1"/>
  <c r="BF127" i="4"/>
  <c r="BG127" i="4" s="1"/>
  <c r="BF132" i="4"/>
  <c r="BG132" i="4" s="1"/>
  <c r="BF141" i="4"/>
  <c r="BG141" i="4" s="1"/>
  <c r="BF83" i="4"/>
  <c r="BG83" i="4" s="1"/>
  <c r="BF126" i="4"/>
  <c r="BG126" i="4" s="1"/>
  <c r="BF133" i="4"/>
  <c r="BG133" i="4" s="1"/>
  <c r="BF138" i="4"/>
  <c r="BG138" i="4" s="1"/>
  <c r="BF144" i="4"/>
  <c r="BG144" i="4" s="1"/>
  <c r="BF148" i="4"/>
  <c r="BG148" i="4" s="1"/>
  <c r="BF62" i="4"/>
  <c r="BG62" i="4" s="1"/>
  <c r="BF64" i="4"/>
  <c r="BG64" i="4" s="1"/>
  <c r="BF66" i="4"/>
  <c r="BG66" i="4" s="1"/>
  <c r="BF68" i="4"/>
  <c r="BG68" i="4" s="1"/>
  <c r="BF70" i="4"/>
  <c r="BG70" i="4" s="1"/>
  <c r="BF72" i="4"/>
  <c r="BG72" i="4" s="1"/>
  <c r="BF74" i="4"/>
  <c r="BG74" i="4" s="1"/>
  <c r="BF76" i="4"/>
  <c r="BG76" i="4" s="1"/>
  <c r="BF78" i="4"/>
  <c r="BG78" i="4" s="1"/>
  <c r="BF90" i="4"/>
  <c r="BG90" i="4" s="1"/>
  <c r="BF103" i="4"/>
  <c r="BG103" i="4" s="1"/>
  <c r="BF106" i="4"/>
  <c r="BG106" i="4" s="1"/>
  <c r="BF115" i="4"/>
  <c r="BG115" i="4" s="1"/>
  <c r="BF121" i="4"/>
  <c r="BG121" i="4" s="1"/>
  <c r="BF125" i="4"/>
  <c r="BG125" i="4" s="1"/>
  <c r="BF134" i="4"/>
  <c r="BG134" i="4" s="1"/>
  <c r="BF85" i="4"/>
  <c r="BG85" i="4" s="1"/>
  <c r="BF95" i="4"/>
  <c r="BG95" i="4" s="1"/>
  <c r="BF98" i="4"/>
  <c r="BG98" i="4" s="1"/>
  <c r="BF124" i="4"/>
  <c r="BG124" i="4" s="1"/>
  <c r="BF80" i="4"/>
  <c r="BG80" i="4" s="1"/>
  <c r="BF92" i="4"/>
  <c r="BG92" i="4" s="1"/>
  <c r="BF140" i="4"/>
  <c r="BG140" i="4" s="1"/>
  <c r="BF143" i="4"/>
  <c r="BG143" i="4" s="1"/>
  <c r="BF147" i="4"/>
  <c r="BG147" i="4" s="1"/>
  <c r="BF155" i="4"/>
  <c r="BG155" i="4" s="1"/>
  <c r="BF87" i="4"/>
  <c r="BG87" i="4" s="1"/>
  <c r="BF100" i="4"/>
  <c r="BG100" i="4" s="1"/>
  <c r="BF123" i="4"/>
  <c r="BG123" i="4" s="1"/>
  <c r="BF135" i="4"/>
  <c r="BG135" i="4" s="1"/>
  <c r="BF154" i="4"/>
  <c r="BG154" i="4" s="1"/>
  <c r="BF82" i="4"/>
  <c r="BG82" i="4" s="1"/>
  <c r="BF105" i="4"/>
  <c r="BG105" i="4" s="1"/>
  <c r="BF114" i="4"/>
  <c r="BG114" i="4" s="1"/>
  <c r="BF137" i="4"/>
  <c r="BG137" i="4" s="1"/>
  <c r="BF153" i="4"/>
  <c r="BG153" i="4" s="1"/>
  <c r="BF89" i="4"/>
  <c r="BG89" i="4" s="1"/>
  <c r="BF94" i="4"/>
  <c r="BG94" i="4" s="1"/>
  <c r="BF97" i="4"/>
  <c r="BG97" i="4" s="1"/>
  <c r="BF102" i="4"/>
  <c r="BG102" i="4" s="1"/>
  <c r="BF118" i="4"/>
  <c r="BG118" i="4" s="1"/>
  <c r="BF119" i="4"/>
  <c r="BG119" i="4" s="1"/>
  <c r="BF120" i="4"/>
  <c r="BG120" i="4" s="1"/>
  <c r="BF146" i="4"/>
  <c r="BG146" i="4" s="1"/>
  <c r="BF152" i="4"/>
  <c r="BG152" i="4" s="1"/>
  <c r="BF61" i="4"/>
  <c r="BG61" i="4" s="1"/>
  <c r="BF63" i="4"/>
  <c r="BG63" i="4" s="1"/>
  <c r="BF65" i="4"/>
  <c r="BG65" i="4" s="1"/>
  <c r="BF67" i="4"/>
  <c r="BG67" i="4" s="1"/>
  <c r="BF69" i="4"/>
  <c r="BG69" i="4" s="1"/>
  <c r="BF71" i="4"/>
  <c r="BG71" i="4" s="1"/>
  <c r="BF73" i="4"/>
  <c r="BG73" i="4" s="1"/>
  <c r="BF75" i="4"/>
  <c r="BG75" i="4" s="1"/>
  <c r="BF77" i="4"/>
  <c r="BG77" i="4" s="1"/>
  <c r="BF84" i="4"/>
  <c r="BG84" i="4" s="1"/>
  <c r="BF109" i="4"/>
  <c r="BG109" i="4" s="1"/>
  <c r="BF110" i="4"/>
  <c r="BG110" i="4" s="1"/>
  <c r="BF111" i="4"/>
  <c r="BG111" i="4" s="1"/>
  <c r="BF112" i="4"/>
  <c r="BG112" i="4" s="1"/>
  <c r="BF117" i="4"/>
  <c r="BG117" i="4" s="1"/>
  <c r="BF139" i="4"/>
  <c r="BG139" i="4" s="1"/>
  <c r="BF142" i="4"/>
  <c r="BG142" i="4" s="1"/>
  <c r="BF151" i="4"/>
  <c r="BG151" i="4" s="1"/>
  <c r="BF79" i="4"/>
  <c r="BG79" i="4" s="1"/>
  <c r="BF91" i="4"/>
  <c r="BG91" i="4" s="1"/>
  <c r="BF108" i="4"/>
  <c r="BG108" i="4" s="1"/>
  <c r="BF122" i="4"/>
  <c r="BG122" i="4" s="1"/>
  <c r="BF150" i="4"/>
  <c r="BG150" i="4" s="1"/>
</calcChain>
</file>

<file path=xl/sharedStrings.xml><?xml version="1.0" encoding="utf-8"?>
<sst xmlns="http://schemas.openxmlformats.org/spreadsheetml/2006/main" count="327" uniqueCount="161">
  <si>
    <t>Industrial Production Index: Manufacturing</t>
  </si>
  <si>
    <t>sum</t>
    <phoneticPr fontId="1" type="noConversion"/>
  </si>
  <si>
    <t>Rate</t>
    <phoneticPr fontId="1" type="noConversion"/>
  </si>
  <si>
    <t>Industry meission/monthly</t>
    <phoneticPr fontId="1" type="noConversion"/>
  </si>
  <si>
    <t>industry emission/yearly</t>
    <phoneticPr fontId="1" type="noConversion"/>
  </si>
  <si>
    <t>India</t>
    <phoneticPr fontId="1" type="noConversion"/>
  </si>
  <si>
    <t>Industrial Production Index: sa: Manufacturing</t>
    <phoneticPr fontId="1" type="noConversion"/>
  </si>
  <si>
    <t>IPI: swda: Manufacturing (Mfg)</t>
    <phoneticPr fontId="1" type="noConversion"/>
  </si>
  <si>
    <t>EU</t>
    <phoneticPr fontId="1" type="noConversion"/>
  </si>
  <si>
    <t>US</t>
    <phoneticPr fontId="1" type="noConversion"/>
  </si>
  <si>
    <t>Brazil</t>
    <phoneticPr fontId="1" type="noConversion"/>
  </si>
  <si>
    <t>IPI: 2018 Base Year: OKVED2: 2017=100: swda: Manufacturing</t>
    <phoneticPr fontId="1" type="noConversion"/>
  </si>
  <si>
    <t>IPI: sa: Manufacturing (Mfg)</t>
    <phoneticPr fontId="1" type="noConversion"/>
  </si>
  <si>
    <t>Japan</t>
    <phoneticPr fontId="1" type="noConversion"/>
  </si>
  <si>
    <t>IPI: sa: Manufacturing</t>
    <phoneticPr fontId="1" type="noConversion"/>
  </si>
  <si>
    <t>IPI: Manufacturing: NAICS</t>
    <phoneticPr fontId="1" type="noConversion"/>
  </si>
  <si>
    <t>Rate:sa</t>
    <phoneticPr fontId="1" type="noConversion"/>
  </si>
  <si>
    <t>Industry meission/monthly: sa</t>
    <phoneticPr fontId="1" type="noConversion"/>
  </si>
  <si>
    <t>IPI: Manufacturing</t>
    <phoneticPr fontId="1" type="noConversion"/>
  </si>
  <si>
    <t>Rate: sa</t>
    <phoneticPr fontId="1" type="noConversion"/>
  </si>
  <si>
    <t>IPI: 2018 Base Year: OKVED2: 2017=100: Manufacturing</t>
    <phoneticPr fontId="1" type="noConversion"/>
  </si>
  <si>
    <t>IPI: Manufacturing (Mfg)</t>
    <phoneticPr fontId="1" type="noConversion"/>
  </si>
  <si>
    <t>China</t>
    <phoneticPr fontId="1" type="noConversion"/>
  </si>
  <si>
    <t>Russian Federation</t>
    <phoneticPr fontId="1" type="noConversion"/>
  </si>
  <si>
    <t>United Kingdom</t>
  </si>
  <si>
    <t>France</t>
  </si>
  <si>
    <t>Italy</t>
  </si>
  <si>
    <t>Germany</t>
  </si>
  <si>
    <t>Spain</t>
  </si>
  <si>
    <t>Date</t>
  </si>
  <si>
    <t>China_Thermal_GWh</t>
  </si>
  <si>
    <t>India_Thermal_GWh</t>
  </si>
  <si>
    <t>US_Thermal_GWh</t>
  </si>
  <si>
    <t>EU_Thermal_GWh</t>
  </si>
  <si>
    <t>Russia_Total_GWh</t>
  </si>
  <si>
    <t>Japan_Total_GWh</t>
  </si>
  <si>
    <t>Brazil_Thermal_GWh</t>
  </si>
  <si>
    <t>Row Labels</t>
  </si>
  <si>
    <t>Sum of India_Thermal_GWh</t>
  </si>
  <si>
    <t>Sum of US_Thermal_GWh</t>
  </si>
  <si>
    <t>Sum of EU_Thermal_GWh</t>
  </si>
  <si>
    <t>Sum of Russia_Total_GWh</t>
  </si>
  <si>
    <t>Sum of Japan_Total_GWh</t>
  </si>
  <si>
    <t>Sum of Brazil_Thermal_GWh</t>
  </si>
  <si>
    <t>Sum of China_Thermal_GWh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</si>
  <si>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</si>
  <si>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</si>
  <si>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</si>
  <si>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</si>
  <si>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</si>
  <si>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</si>
  <si>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</si>
  <si>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</si>
  <si>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</si>
  <si>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</si>
  <si>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</si>
  <si>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</si>
  <si>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</si>
  <si>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</si>
  <si>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China</t>
  </si>
  <si>
    <t>India</t>
  </si>
  <si>
    <t>US</t>
  </si>
  <si>
    <t>EU</t>
  </si>
  <si>
    <t>Russia</t>
  </si>
  <si>
    <t>Japan</t>
  </si>
  <si>
    <t>Brazil</t>
  </si>
  <si>
    <t>Monthly Industrial Emissions</t>
  </si>
  <si>
    <t>Daily Industrial Emissions</t>
  </si>
  <si>
    <t>Rate</t>
  </si>
  <si>
    <r>
      <t>difference</t>
    </r>
    <r>
      <rPr>
        <sz val="12"/>
        <color theme="1"/>
        <rFont val="等线 (正文)"/>
        <family val="3"/>
        <charset val="134"/>
      </rPr>
      <t>(sa-)</t>
    </r>
  </si>
  <si>
    <t>United Kingdom (UK)</t>
  </si>
  <si>
    <t>France (FR)</t>
  </si>
  <si>
    <t>Germany (DE)</t>
  </si>
  <si>
    <t>Italy (IT)</t>
  </si>
  <si>
    <t>Spain (ES)</t>
  </si>
  <si>
    <t>Sum of United Kingdom (UK)</t>
  </si>
  <si>
    <t>Sum of France (FR)</t>
  </si>
  <si>
    <t>Sum of Germany (DE)</t>
  </si>
  <si>
    <t>Sum of Italy (IT)</t>
  </si>
  <si>
    <t>Sum of Spain (ES)</t>
  </si>
  <si>
    <t>UK</t>
  </si>
  <si>
    <t>ROW</t>
  </si>
  <si>
    <t>World</t>
  </si>
  <si>
    <t>During</t>
  </si>
  <si>
    <t>After</t>
  </si>
  <si>
    <t>ROW_origin</t>
    <phoneticPr fontId="2" type="noConversion"/>
  </si>
  <si>
    <t>TOTAL_ROW</t>
    <phoneticPr fontId="2" type="noConversion"/>
  </si>
  <si>
    <t>Cambodia</t>
  </si>
  <si>
    <t>Georgia</t>
  </si>
  <si>
    <t>Panama</t>
  </si>
  <si>
    <t>Yemen</t>
  </si>
  <si>
    <t>Zimbabwe</t>
  </si>
  <si>
    <t>Tanzania_United Republic of</t>
  </si>
  <si>
    <t>Cote d'Ivoire</t>
  </si>
  <si>
    <t>Cameroon</t>
  </si>
  <si>
    <t>Ethiopia</t>
  </si>
  <si>
    <t>Mongolia</t>
  </si>
  <si>
    <t>Ghana</t>
  </si>
  <si>
    <t>Guatemala</t>
  </si>
  <si>
    <t>Kenya</t>
  </si>
  <si>
    <t>Sudan</t>
    <phoneticPr fontId="3" type="noConversion"/>
  </si>
  <si>
    <t>Bolivia</t>
    <phoneticPr fontId="2" type="noConversion"/>
  </si>
  <si>
    <t>Sri Lanka</t>
    <phoneticPr fontId="2" type="noConversion"/>
  </si>
  <si>
    <t>Dominican Republic</t>
  </si>
  <si>
    <t>Lebanon</t>
  </si>
  <si>
    <t>Jordan</t>
  </si>
  <si>
    <t>Bosnia and Herzegovina</t>
  </si>
  <si>
    <t>Cuba</t>
  </si>
  <si>
    <t>Syrian Arab Republic</t>
  </si>
  <si>
    <t>Angola</t>
  </si>
  <si>
    <t>Korea, Democratic People's Republic of</t>
  </si>
  <si>
    <t>Myanmar</t>
    <phoneticPr fontId="3" type="noConversion"/>
  </si>
  <si>
    <t>Tunisia</t>
  </si>
  <si>
    <t>Bahrain</t>
  </si>
  <si>
    <t>Azerbaijan</t>
  </si>
  <si>
    <t>Trinidad and Tobago</t>
  </si>
  <si>
    <t>New Zealand</t>
  </si>
  <si>
    <t>Switzerland</t>
    <phoneticPr fontId="3" type="noConversion"/>
  </si>
  <si>
    <t>Ecuador</t>
  </si>
  <si>
    <t>Hong Kong</t>
    <phoneticPr fontId="2" type="noConversion"/>
  </si>
  <si>
    <t>Norway</t>
  </si>
  <si>
    <t>Singapore</t>
  </si>
  <si>
    <t>Libyan Arab Jamahiriya</t>
  </si>
  <si>
    <t>Peru</t>
  </si>
  <si>
    <t>Serbia and Montenegro</t>
  </si>
  <si>
    <t>Belarus</t>
  </si>
  <si>
    <t>Israel</t>
    <phoneticPr fontId="3" type="noConversion"/>
  </si>
  <si>
    <t>Morocco</t>
  </si>
  <si>
    <t>Turkmenistan</t>
  </si>
  <si>
    <t>Oman</t>
  </si>
  <si>
    <t>Colombia</t>
  </si>
  <si>
    <t>Chile</t>
  </si>
  <si>
    <t>Bangladesh</t>
  </si>
  <si>
    <t>Kuwait</t>
  </si>
  <si>
    <t>Uzbekistan</t>
  </si>
  <si>
    <t>Qatar</t>
  </si>
  <si>
    <t>Nigeria</t>
    <phoneticPr fontId="3" type="noConversion"/>
  </si>
  <si>
    <t>Venezuela</t>
  </si>
  <si>
    <t>Philippines</t>
  </si>
  <si>
    <t>Algeria</t>
  </si>
  <si>
    <t>Iraq</t>
  </si>
  <si>
    <t>Pakistan</t>
  </si>
  <si>
    <t>Ukraine</t>
  </si>
  <si>
    <t>Argentina</t>
  </si>
  <si>
    <t>United Arab Emirates</t>
  </si>
  <si>
    <t>Egypt</t>
  </si>
  <si>
    <t>Malaysia</t>
  </si>
  <si>
    <t>Vietnam</t>
  </si>
  <si>
    <t>Thailand</t>
  </si>
  <si>
    <t>Taiwan_Province of China</t>
    <phoneticPr fontId="2" type="noConversion"/>
  </si>
  <si>
    <t>Kazakhstan</t>
  </si>
  <si>
    <t>Australia</t>
  </si>
  <si>
    <t>Turkey</t>
  </si>
  <si>
    <t>South Africa</t>
  </si>
  <si>
    <t>Mexico</t>
  </si>
  <si>
    <t>Indonesia</t>
  </si>
  <si>
    <t>Canada</t>
  </si>
  <si>
    <t>Saudi Arabia</t>
  </si>
  <si>
    <t>South Korea</t>
  </si>
  <si>
    <t>Iran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</si>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</sst>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4"/>
      <color theme="1"/>
      <name val="Calibri"/>
      <family val="4"/>
      <charset val="134"/>
      <scheme val="minor"/>
    </font>
    <font>
      <sz val="14"/>
      <color theme="1"/>
      <name val="Calibri"/>
      <family val="4"/>
      <charset val="134"/>
      <scheme val="minor"/>
    </font>
    <font>
      <sz val="12"/>
      <color rgb="FFFF0000"/>
      <name val="Calibri"/>
      <family val="2"/>
      <charset val="134"/>
      <scheme val="minor"/>
    </font>
    <font>
      <sz val="12"/>
      <color rgb="FFFF0000"/>
      <name val="Calibri"/>
      <family val="4"/>
      <charset val="134"/>
      <scheme val="minor"/>
    </font>
    <font>
      <b/>
      <sz val="12"/>
      <color theme="1"/>
      <name val="Calibri"/>
      <family val="4"/>
      <charset val="134"/>
      <scheme val="minor"/>
    </font>
    <font>
      <sz val="12"/>
      <color theme="1"/>
      <name val="Calibri"/>
      <family val="4"/>
      <charset val="134"/>
      <scheme val="minor"/>
    </font>
    <font>
      <sz val="12"/>
      <color theme="1"/>
      <name val="等线 (正文)"/>
      <family val="3"/>
      <charset val="134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4"/>
      <charset val="134"/>
      <scheme val="minor"/>
    </font>
    <font>
      <sz val="11"/>
      <color theme="0" tint="-0.499984740745262"/>
      <name val="Calibri"/>
      <family val="4"/>
      <charset val="134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1" fillId="0" borderId="0"/>
    <xf numFmtId="0" fontId="13" fillId="0" borderId="0" applyFill="0" applyProtection="0"/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/>
    <xf numFmtId="2" fontId="0" fillId="0" borderId="0" xfId="0" applyNumberFormat="1" applyAlignment="1"/>
    <xf numFmtId="14" fontId="0" fillId="0" borderId="0" xfId="0" applyNumberFormat="1" applyAlignment="1"/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1"/>
    </xf>
    <xf numFmtId="2" fontId="0" fillId="0" borderId="0" xfId="0" applyNumberFormat="1" applyFill="1" applyAlignment="1"/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/>
    <xf numFmtId="17" fontId="0" fillId="0" borderId="0" xfId="0" applyNumberFormat="1">
      <alignment vertical="center"/>
    </xf>
    <xf numFmtId="17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 applyAlignment="1"/>
    <xf numFmtId="1" fontId="0" fillId="0" borderId="0" xfId="0" applyNumberFormat="1" applyFill="1" applyAlignment="1"/>
    <xf numFmtId="1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10" fontId="9" fillId="0" borderId="0" xfId="0" applyNumberFormat="1" applyFont="1" applyAlignment="1"/>
    <xf numFmtId="10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10" fillId="0" borderId="0" xfId="0" applyNumberFormat="1" applyFont="1" applyAlignment="1"/>
    <xf numFmtId="1" fontId="10" fillId="0" borderId="0" xfId="0" applyNumberFormat="1" applyFont="1">
      <alignment vertical="center"/>
    </xf>
    <xf numFmtId="0" fontId="11" fillId="0" borderId="0" xfId="1"/>
    <xf numFmtId="0" fontId="12" fillId="0" borderId="0" xfId="1" applyFont="1"/>
    <xf numFmtId="14" fontId="6" fillId="0" borderId="1" xfId="1" applyNumberFormat="1" applyFont="1" applyBorder="1" applyAlignment="1">
      <alignment horizontal="center"/>
    </xf>
    <xf numFmtId="0" fontId="11" fillId="2" borderId="0" xfId="1" applyFill="1"/>
    <xf numFmtId="10" fontId="11" fillId="0" borderId="0" xfId="1" applyNumberFormat="1"/>
    <xf numFmtId="11" fontId="13" fillId="0" borderId="0" xfId="2" applyNumberFormat="1" applyFill="1" applyProtection="1"/>
    <xf numFmtId="11" fontId="13" fillId="2" borderId="0" xfId="2" applyNumberFormat="1" applyFill="1" applyProtection="1"/>
  </cellXfs>
  <cellStyles count="3">
    <cellStyle name="Normal" xfId="0" builtinId="0"/>
    <cellStyle name="Normal 2" xfId="1" xr:uid="{2EB48E98-7466-0440-92EE-E9C6AB81853C}"/>
    <cellStyle name="Normal 3" xfId="2" xr:uid="{1AA7D82C-0879-D049-92E7-5B8E7CCEC8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u Deng" refreshedDate="44055.456376388887" createdVersion="6" refreshedVersion="6" minRefreshableVersion="3" recordCount="587" xr:uid="{F15BC727-7687-7343-94A6-703DC23F2A6B}">
  <cacheSource type="worksheet">
    <worksheetSource ref="A1:M1048576" sheet="Power"/>
  </cacheSource>
  <cacheFields count="14">
    <cacheField name="Date" numFmtId="0">
      <sharedItems containsNonDate="0" containsDate="1" containsString="0" containsBlank="1" minDate="2019-01-01T00:00:00" maxDate="2020-07-01T00:00:00" count="548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m/>
      </sharedItems>
      <fieldGroup par="13" base="0">
        <rangePr groupBy="months" startDate="2019-01-01T00:00:00" endDate="2020-07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/7/1"/>
        </groupItems>
      </fieldGroup>
    </cacheField>
    <cacheField name="China_Thermal_GWh" numFmtId="1">
      <sharedItems containsString="0" containsBlank="1" containsNumber="1" minValue="9462" maxValue="16762"/>
    </cacheField>
    <cacheField name="India_Thermal_GWh" numFmtId="1">
      <sharedItems containsString="0" containsBlank="1" containsNumber="1" containsInteger="1" minValue="1929" maxValue="3302"/>
    </cacheField>
    <cacheField name="US_Thermal_GWh" numFmtId="1">
      <sharedItems containsString="0" containsBlank="1" containsNumber="1" minValue="3886.3090000000002" maxValue="9299.241"/>
    </cacheField>
    <cacheField name="EU_Thermal_GWh" numFmtId="1">
      <sharedItems containsString="0" containsBlank="1" containsNumber="1" minValue="1204.9068214285714" maxValue="4692.77675"/>
    </cacheField>
    <cacheField name="Russia_Total_GWh" numFmtId="1">
      <sharedItems containsString="0" containsBlank="1" containsNumber="1" minValue="2337.4749999999999" maxValue="3480.7040000000002"/>
    </cacheField>
    <cacheField name="Japan_Total_GWh" numFmtId="1">
      <sharedItems containsString="0" containsBlank="1" containsNumber="1" minValue="988.75540000000012" maxValue="2520.0930999999996"/>
    </cacheField>
    <cacheField name="Brazil_Thermal_GWh" numFmtId="1">
      <sharedItems containsString="0" containsBlank="1" containsNumber="1" minValue="92.389309999999995" maxValue="321.492803979999"/>
    </cacheField>
    <cacheField name="United Kingdom (UK)" numFmtId="1">
      <sharedItems containsString="0" containsBlank="1" containsNumber="1" minValue="98.1845" maxValue="713.41650000000004"/>
    </cacheField>
    <cacheField name="France (FR)" numFmtId="1">
      <sharedItems containsString="0" containsBlank="1" containsNumber="1" minValue="15.683999999999999" maxValue="276.05099999999999"/>
    </cacheField>
    <cacheField name="Germany (DE)" numFmtId="1">
      <sharedItems containsString="0" containsBlank="1" containsNumber="1" minValue="178.71725000000001" maxValue="1072.28349999999"/>
    </cacheField>
    <cacheField name="Italy (IT)" numFmtId="1">
      <sharedItems containsString="0" containsBlank="1" containsNumber="1" minValue="175.851" maxValue="605.93199999999899"/>
    </cacheField>
    <cacheField name="Spain (ES)" numFmtId="1">
      <sharedItems containsString="0" containsBlank="1" containsNumber="1" minValue="87.01" maxValue="418.92099999999999"/>
    </cacheField>
    <cacheField name="Years" numFmtId="0" databaseField="0">
      <fieldGroup base="0">
        <rangePr groupBy="years" startDate="2019-01-01T00:00:00" endDate="2020-07-01T00:00:00"/>
        <groupItems count="4">
          <s v="&lt;2019/1/1"/>
          <s v="2019"/>
          <s v="2020"/>
          <s v="&gt;2020/7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x v="0"/>
    <n v="15215"/>
    <n v="2804"/>
    <n v="5290.1719999999996"/>
    <n v="2024.41175"/>
    <n v="3067.8110000000001"/>
    <n v="1654.8646999999999"/>
    <n v="110.44596"/>
    <n v="291.61750000000001"/>
    <n v="72.174000000000007"/>
    <n v="264.05549999999999"/>
    <n v="232.57999999999899"/>
    <n v="199.01900000000001"/>
  </r>
  <r>
    <x v="1"/>
    <n v="16535"/>
    <n v="2793"/>
    <n v="6443.7330000000002"/>
    <n v="3079.04"/>
    <n v="3139.8589999999999"/>
    <n v="1625.1203"/>
    <n v="125.50991"/>
    <n v="551.8125"/>
    <n v="150.48099999999999"/>
    <n v="472.63324999999998"/>
    <n v="321.34899999999999"/>
    <n v="228.16199999999901"/>
  </r>
  <r>
    <x v="2"/>
    <n v="16421"/>
    <n v="2829"/>
    <n v="6338.9089999999997"/>
    <n v="3864.5902500000002"/>
    <n v="3189.444"/>
    <n v="1695.9168"/>
    <n v="123.253619"/>
    <n v="642.27149999999995"/>
    <n v="172.23699999999999"/>
    <n v="836.35775000000001"/>
    <n v="354.24700000000001"/>
    <n v="293.959"/>
  </r>
  <r>
    <x v="3"/>
    <n v="16121"/>
    <n v="2857"/>
    <n v="6233.3829999999998"/>
    <n v="3877.9497500000002"/>
    <n v="3226.752"/>
    <n v="1877.65"/>
    <n v="113.20811"/>
    <n v="615.05699999999899"/>
    <n v="192.572"/>
    <n v="736.92"/>
    <n v="412.221"/>
    <n v="345.33"/>
  </r>
  <r>
    <x v="4"/>
    <n v="16256"/>
    <n v="2889"/>
    <n v="5630.9279999999999"/>
    <n v="3319.4717500000002"/>
    <n v="3246.6680000000001"/>
    <n v="1894.9476999999999"/>
    <n v="120.570116"/>
    <n v="527.91849999999999"/>
    <n v="201.25800000000001"/>
    <n v="587.38300000000004"/>
    <n v="351.88799999999998"/>
    <n v="269.539999999999"/>
  </r>
  <r>
    <x v="5"/>
    <n v="15708.000000000002"/>
    <n v="2866"/>
    <n v="4740.7479999999996"/>
    <n v="3329.0672500000001"/>
    <n v="3235.5529999999999"/>
    <n v="1969.1628999999998"/>
    <n v="121.964378"/>
    <n v="526.59399999999903"/>
    <n v="191.53"/>
    <n v="740.09249999999997"/>
    <n v="305.671999999999"/>
    <n v="204.49600000000001"/>
  </r>
  <r>
    <x v="6"/>
    <n v="16166"/>
    <n v="2724"/>
    <n v="5419.0959999999995"/>
    <n v="3712.198813829787"/>
    <n v="3225.0949999999998"/>
    <n v="2253.7413999999994"/>
    <n v="116.528541"/>
    <n v="357.14150000000001"/>
    <n v="195.821"/>
    <n v="817.93449999999996"/>
    <n v="498.88400000000001"/>
    <n v="286.82799999999997"/>
  </r>
  <r>
    <x v="7"/>
    <n v="15813.999999999998"/>
    <n v="2802"/>
    <n v="5312.8329999999996"/>
    <n v="3429.5752499999999"/>
    <n v="3281.8139999999999"/>
    <n v="2356.3543999999993"/>
    <n v="118.917205"/>
    <n v="370.00200000000001"/>
    <n v="178.554"/>
    <n v="456.71399999999898"/>
    <n v="552.72500000000002"/>
    <n v="324.89299999999997"/>
  </r>
  <r>
    <x v="8"/>
    <n v="16201"/>
    <n v="2903"/>
    <n v="6061.2460000000001"/>
    <n v="3794.4295000000002"/>
    <n v="3386.643"/>
    <n v="2407.2759999999994"/>
    <n v="119.445139"/>
    <n v="555.60649999999998"/>
    <n v="181.79300000000001"/>
    <n v="621.88049999999896"/>
    <n v="523.16499999999996"/>
    <n v="291.209"/>
  </r>
  <r>
    <x v="9"/>
    <n v="16169.999999999998"/>
    <n v="2895"/>
    <n v="6688.4129999999996"/>
    <n v="4361.7950000000001"/>
    <n v="3412.1410000000001"/>
    <n v="2520.0930999999996"/>
    <n v="122.281747"/>
    <n v="629.93100000000004"/>
    <n v="221.15100000000001"/>
    <n v="960.404"/>
    <n v="529.02300000000002"/>
    <n v="290.16599999999897"/>
  </r>
  <r>
    <x v="10"/>
    <n v="16261.000000000002"/>
    <n v="2904"/>
    <n v="6763.6"/>
    <n v="4176.0157499999996"/>
    <n v="3426.759"/>
    <n v="2418.3146000000006"/>
    <n v="120.68513"/>
    <n v="557.85599999999999"/>
    <n v="228.04499999999999"/>
    <n v="858.40574999999899"/>
    <n v="570.69299999999998"/>
    <n v="312.36799999999999"/>
  </r>
  <r>
    <x v="11"/>
    <n v="15830.000000000002"/>
    <n v="2943"/>
    <n v="6107.4840000000004"/>
    <n v="2985.6624999999999"/>
    <n v="3356.2919999999999"/>
    <n v="2279.8943000000004"/>
    <n v="127.419938999999"/>
    <n v="245.29400000000001"/>
    <n v="184.54499999999999"/>
    <n v="520.36400000000003"/>
    <n v="393.921999999999"/>
    <n v="249.12099999999899"/>
  </r>
  <r>
    <x v="12"/>
    <n v="15333.000000000002"/>
    <n v="2925"/>
    <n v="6547.1610000000001"/>
    <n v="2336.5337500000001"/>
    <n v="3286.404"/>
    <n v="1992.7717"/>
    <n v="108.836591"/>
    <n v="203.34950000000001"/>
    <n v="81.503"/>
    <n v="284.00324999999998"/>
    <n v="335.93400000000003"/>
    <n v="236.065"/>
  </r>
  <r>
    <x v="13"/>
    <n v="15326"/>
    <n v="2778"/>
    <n v="7415.1580000000004"/>
    <n v="3431.5583670212768"/>
    <n v="3368.7710000000002"/>
    <n v="2104.5879"/>
    <n v="146.729118"/>
    <n v="473.248999999999"/>
    <n v="180.94"/>
    <n v="493.911"/>
    <n v="469.63600000000002"/>
    <n v="344.45800000000003"/>
  </r>
  <r>
    <x v="14"/>
    <n v="15174"/>
    <n v="2702"/>
    <n v="7272.625"/>
    <n v="3663.9302499999999"/>
    <n v="3364.0390000000002"/>
    <n v="2443.9551000000001"/>
    <n v="145.540391"/>
    <n v="389.6515"/>
    <n v="210.73499999999899"/>
    <n v="608.56550000000004"/>
    <n v="510.44299999999998"/>
    <n v="416.19400000000002"/>
  </r>
  <r>
    <x v="15"/>
    <n v="15475"/>
    <n v="2769"/>
    <n v="7060.527"/>
    <n v="3832.0079999999998"/>
    <n v="3379.1480000000001"/>
    <n v="2380.1725999999999"/>
    <n v="164.64926499999899"/>
    <n v="436.63650000000001"/>
    <n v="214.87100000000001"/>
    <n v="643.81074999999998"/>
    <n v="555.87300000000005"/>
    <n v="418.92099999999999"/>
  </r>
  <r>
    <x v="16"/>
    <n v="15380.000000000002"/>
    <n v="2837"/>
    <n v="6930.8549999999996"/>
    <n v="3905.9694627659574"/>
    <n v="3394.3009999999999"/>
    <n v="2367.5116000000003"/>
    <n v="168.63233899999901"/>
    <n v="486.5575"/>
    <n v="208.81200000000001"/>
    <n v="677.76199999999994"/>
    <n v="559.22400000000005"/>
    <n v="389.01900000000001"/>
  </r>
  <r>
    <x v="17"/>
    <n v="15361.000000000002"/>
    <n v="2851"/>
    <n v="5927.4359999999997"/>
    <n v="4365.2524999999996"/>
    <n v="3375.0410000000002"/>
    <n v="2357.7303999999999"/>
    <n v="166.79602199999999"/>
    <n v="544.849999999999"/>
    <n v="238.304"/>
    <n v="960.18650000000002"/>
    <n v="544.85400000000004"/>
    <n v="412.22899999999902"/>
  </r>
  <r>
    <x v="18"/>
    <n v="14809"/>
    <n v="2901"/>
    <n v="5696.48"/>
    <n v="3991.152"/>
    <n v="3289.8490000000002"/>
    <n v="2119.5816"/>
    <n v="96.863736000000003"/>
    <n v="512.59199999999998"/>
    <n v="221.625"/>
    <n v="908.53125"/>
    <n v="460.34199999999998"/>
    <n v="316.808999999999"/>
  </r>
  <r>
    <x v="19"/>
    <n v="14132"/>
    <n v="2893"/>
    <n v="6581.0640000000003"/>
    <n v="3773.26125"/>
    <n v="3274.9639999999999"/>
    <n v="2011.8081"/>
    <n v="92.389309999999995"/>
    <n v="533.37450000000001"/>
    <n v="216.94"/>
    <n v="902.59375"/>
    <n v="401.82900000000001"/>
    <n v="257.25299999999999"/>
  </r>
  <r>
    <x v="20"/>
    <n v="14083.000000000002"/>
    <n v="2791"/>
    <n v="7316.9669999999996"/>
    <n v="4548.4669999999996"/>
    <n v="3382.9380000000001"/>
    <n v="2282.1244000000002"/>
    <n v="131.64075600000001"/>
    <n v="593.26300000000003"/>
    <n v="234.25299999999999"/>
    <n v="1050.329"/>
    <n v="585.88499999999999"/>
    <n v="355.176999999999"/>
  </r>
  <r>
    <x v="21"/>
    <n v="14149"/>
    <n v="2751"/>
    <n v="7029.1"/>
    <n v="4542.4949999999999"/>
    <n v="3415.75"/>
    <n v="2362.9384"/>
    <n v="142.709757"/>
    <n v="604.93650000000002"/>
    <n v="235.315"/>
    <n v="1031.9414999999999"/>
    <n v="582.78300000000002"/>
    <n v="344.79499999999899"/>
  </r>
  <r>
    <x v="22"/>
    <n v="14011.000000000002"/>
    <n v="2744"/>
    <n v="6807.0810000000001"/>
    <n v="4511.9035000000003"/>
    <n v="3475.2779999999998"/>
    <n v="2344.9582"/>
    <n v="171.52931799999899"/>
    <n v="686.00800000000004"/>
    <n v="239.70699999999999"/>
    <n v="1064.46775"/>
    <n v="590.577"/>
    <n v="236.91200000000001"/>
  </r>
  <r>
    <x v="23"/>
    <n v="13760"/>
    <n v="2861"/>
    <n v="6578.2049999999999"/>
    <n v="4692.77675"/>
    <n v="3479.1239999999998"/>
    <n v="2372.5209999999997"/>
    <n v="169.63563099999999"/>
    <n v="713.41650000000004"/>
    <n v="250.67999999999901"/>
    <n v="1072.28349999999"/>
    <n v="605.93199999999899"/>
    <n v="289.00900000000001"/>
  </r>
  <r>
    <x v="24"/>
    <n v="13500"/>
    <n v="2807"/>
    <n v="7200.0630000000001"/>
    <n v="4275.7962500000003"/>
    <n v="3480.7040000000002"/>
    <n v="2411.0239999999999"/>
    <n v="146.873491"/>
    <n v="460.65300000000002"/>
    <n v="234.65299999999999"/>
    <n v="1008.119"/>
    <n v="527.36800000000005"/>
    <n v="307.221"/>
  </r>
  <r>
    <x v="25"/>
    <n v="13274"/>
    <n v="2762"/>
    <n v="6772.8419999999996"/>
    <n v="3245.6379999999999"/>
    <n v="3415.404"/>
    <n v="2295.1410000000005"/>
    <n v="159.73892000000001"/>
    <n v="260.32649999999899"/>
    <n v="185.96199999999999"/>
    <n v="702.69074999999998"/>
    <n v="382.06799999999998"/>
    <n v="249.06299999999999"/>
  </r>
  <r>
    <x v="26"/>
    <n v="12416"/>
    <n v="2575"/>
    <n v="6227.2359999999999"/>
    <n v="2588.3525"/>
    <n v="3363.4250000000002"/>
    <n v="2119.5619999999999"/>
    <n v="152.713021"/>
    <n v="243.62449999999899"/>
    <n v="92.438000000000002"/>
    <n v="535.47900000000004"/>
    <n v="348.16500000000002"/>
    <n v="127.192999999999"/>
  </r>
  <r>
    <x v="27"/>
    <n v="12699"/>
    <n v="2568"/>
    <n v="6317.0420000000004"/>
    <n v="3688.9364999999998"/>
    <n v="3457.07"/>
    <n v="2454.9294"/>
    <n v="161.490623"/>
    <n v="474.05849999999998"/>
    <n v="191.86799999999999"/>
    <n v="830.27850000000001"/>
    <n v="466.08"/>
    <n v="188.70499999999899"/>
  </r>
  <r>
    <x v="28"/>
    <n v="11957"/>
    <n v="2708"/>
    <n v="7456.268"/>
    <n v="4170.8094189232752"/>
    <n v="3434.5329999999999"/>
    <n v="2402.5018999999998"/>
    <n v="183.79585299999999"/>
    <n v="581.89700000000005"/>
    <n v="220.803"/>
    <n v="956.98400000000004"/>
    <n v="547.78599999999994"/>
    <n v="240.06199999999899"/>
  </r>
  <r>
    <x v="29"/>
    <n v="11858"/>
    <n v="2770"/>
    <n v="8248.9470000000001"/>
    <n v="4255.4515869565212"/>
    <n v="3414.9560000000001"/>
    <n v="2385.4712000000004"/>
    <n v="188.507566"/>
    <n v="628.45849999999996"/>
    <n v="222.74600000000001"/>
    <n v="932.05624999999998"/>
    <n v="558.73099999999999"/>
    <n v="246.767"/>
  </r>
  <r>
    <x v="30"/>
    <n v="11603"/>
    <n v="2835"/>
    <n v="8199.8790000000008"/>
    <n v="4161.093663043478"/>
    <n v="3412.72"/>
    <n v="2506.9918999999995"/>
    <n v="199.024911"/>
    <n v="615.471"/>
    <n v="228.77199999999999"/>
    <n v="1004.46875"/>
    <n v="494.75099999999998"/>
    <n v="177.48500000000001"/>
  </r>
  <r>
    <x v="31"/>
    <n v="10795"/>
    <n v="2817"/>
    <n v="7275.4620000000004"/>
    <n v="3881.8825000000002"/>
    <n v="3359.3029999999999"/>
    <n v="2404.4978999999994"/>
    <n v="202.17510799999999"/>
    <n v="560.93599999999901"/>
    <n v="205.97699999999901"/>
    <n v="920.38924999999995"/>
    <n v="466.04300000000001"/>
    <n v="157.923"/>
  </r>
  <r>
    <x v="32"/>
    <n v="10592"/>
    <n v="2759"/>
    <n v="5666.7759999999998"/>
    <n v="3302.85610106383"/>
    <n v="3319.9340000000002"/>
    <n v="2096.2888000000003"/>
    <n v="193.769677"/>
    <n v="445.36950000000002"/>
    <n v="180.161"/>
    <n v="847.75649999999996"/>
    <n v="318.13099999999997"/>
    <n v="138.97800000000001"/>
  </r>
  <r>
    <x v="33"/>
    <n v="10239"/>
    <n v="2751"/>
    <n v="4905.4480000000003"/>
    <n v="3002.6887000000002"/>
    <n v="3425.2049999999999"/>
    <n v="1939.7500999999995"/>
    <n v="200.63069999999999"/>
    <n v="418.43799999999999"/>
    <n v="147.84299999999999"/>
    <n v="749.325999999999"/>
    <n v="265.332999999999"/>
    <n v="161.53100000000001"/>
  </r>
  <r>
    <x v="34"/>
    <n v="9870"/>
    <n v="2667"/>
    <n v="5555.1629999999996"/>
    <n v="3765.0817499999998"/>
    <n v="3440.23"/>
    <n v="2015.3982000000001"/>
    <n v="213.663454"/>
    <n v="461.9545"/>
    <n v="223.04899999999901"/>
    <n v="791.62074999999902"/>
    <n v="462.17500000000001"/>
    <n v="306.820999999999"/>
  </r>
  <r>
    <x v="35"/>
    <n v="9482"/>
    <n v="2732"/>
    <n v="6144.067"/>
    <n v="3996.3767499999999"/>
    <n v="3458.567"/>
    <n v="2192.6755999999996"/>
    <n v="226.305138"/>
    <n v="537.79750000000001"/>
    <n v="229.796999999999"/>
    <n v="919.30399999999997"/>
    <n v="441.15599999999898"/>
    <n v="335.86799999999999"/>
  </r>
  <r>
    <x v="36"/>
    <n v="9490"/>
    <n v="2866"/>
    <n v="6198.674"/>
    <n v="3875.9312500000001"/>
    <n v="3457.319"/>
    <n v="2375.2926000000007"/>
    <n v="219.35002900000001"/>
    <n v="426.69400000000002"/>
    <n v="216.02799999999999"/>
    <n v="916.14524999999901"/>
    <n v="413.99399999999901"/>
    <n v="338.01"/>
  </r>
  <r>
    <x v="37"/>
    <n v="9787"/>
    <n v="2854"/>
    <n v="6140.1620000000003"/>
    <n v="3468.1595000000002"/>
    <n v="3433.4870000000001"/>
    <n v="2213.6390000000001"/>
    <n v="205.204913"/>
    <n v="392.50850000000003"/>
    <n v="173.839"/>
    <n v="682.75525000000005"/>
    <n v="478.702"/>
    <n v="306.21199999999999"/>
  </r>
  <r>
    <x v="38"/>
    <n v="10366"/>
    <n v="2741"/>
    <n v="6812.5879999999997"/>
    <n v="3059.5507499999999"/>
    <n v="3355.654"/>
    <n v="2335.1975000000002"/>
    <n v="191.34268800000001"/>
    <n v="264.32350000000002"/>
    <n v="133.08500000000001"/>
    <n v="518.43849999999998"/>
    <n v="486.12799999999999"/>
    <n v="272.63499999999999"/>
  </r>
  <r>
    <x v="39"/>
    <n v="11206"/>
    <n v="2787"/>
    <n v="6754.3969999999999"/>
    <n v="2225.6422499999999"/>
    <n v="3298.3020000000001"/>
    <n v="2366.7681000000002"/>
    <n v="184.14663300000001"/>
    <n v="193.98249999999999"/>
    <n v="79.025000000000006"/>
    <n v="264.77674999999999"/>
    <n v="345.457999999999"/>
    <n v="183.19499999999999"/>
  </r>
  <r>
    <x v="40"/>
    <n v="11795"/>
    <n v="2788"/>
    <n v="6695.5550000000003"/>
    <n v="2139.2852282608692"/>
    <n v="3386.5"/>
    <n v="2043.6738"/>
    <n v="186.180755"/>
    <n v="344.10500000000002"/>
    <n v="79.355999999999995"/>
    <n v="273.88150000000002"/>
    <n v="254.684"/>
    <n v="129.28699999999901"/>
  </r>
  <r>
    <x v="41"/>
    <n v="12094"/>
    <n v="2729"/>
    <n v="6642.4160000000002"/>
    <n v="3186.7638499999998"/>
    <n v="3375.6439999999998"/>
    <n v="2313.5302999999999"/>
    <n v="201.12705800000001"/>
    <n v="517.10450000000003"/>
    <n v="178.702"/>
    <n v="500.13875000000002"/>
    <n v="377.178"/>
    <n v="260.83"/>
  </r>
  <r>
    <x v="42"/>
    <n v="12669"/>
    <n v="2750"/>
    <n v="6464.9960000000001"/>
    <n v="3597.0509999999999"/>
    <n v="3364.152"/>
    <n v="2338.3276000000001"/>
    <n v="204.83856700000001"/>
    <n v="397.3895"/>
    <n v="225.56899999999999"/>
    <n v="833.585499999999"/>
    <n v="385.78100000000001"/>
    <n v="303.315"/>
  </r>
  <r>
    <x v="43"/>
    <n v="12723"/>
    <n v="2787"/>
    <n v="6218.31"/>
    <n v="3493.4522499999998"/>
    <n v="3347.6640000000002"/>
    <n v="2354.0193999999992"/>
    <n v="235.57456099999999"/>
    <n v="332.54499999999899"/>
    <n v="207.11799999999999"/>
    <n v="830.89675"/>
    <n v="396.024"/>
    <n v="313.015999999999"/>
  </r>
  <r>
    <x v="44"/>
    <n v="12906"/>
    <n v="2849"/>
    <n v="5967.8490000000002"/>
    <n v="3639.2139999999999"/>
    <n v="3328.2429999999999"/>
    <n v="2435.0887000000002"/>
    <n v="253.135133999999"/>
    <n v="386.919499999999"/>
    <n v="215.529"/>
    <n v="895.06500000000005"/>
    <n v="408.1"/>
    <n v="259.221"/>
  </r>
  <r>
    <x v="45"/>
    <n v="13109"/>
    <n v="2849"/>
    <n v="5888.6710000000003"/>
    <n v="3516.7927500000001"/>
    <n v="3245.953"/>
    <n v="2510.6830999999997"/>
    <n v="262.15859399999999"/>
    <n v="347.48050000000001"/>
    <n v="204.53399999999999"/>
    <n v="832.48249999999996"/>
    <n v="418.99599999999998"/>
    <n v="273.625"/>
  </r>
  <r>
    <x v="46"/>
    <n v="12904"/>
    <n v="2805"/>
    <n v="6052.7719999999999"/>
    <n v="2642.8265000000001"/>
    <n v="3194.76"/>
    <n v="2124.7775999999994"/>
    <n v="255.91805500000001"/>
    <n v="250.60599999999999"/>
    <n v="123.24299999999999"/>
    <n v="608.76074999999901"/>
    <n v="318.26400000000001"/>
    <n v="184.76299999999901"/>
  </r>
  <r>
    <x v="47"/>
    <n v="13188"/>
    <n v="2779"/>
    <n v="5991.6049999999996"/>
    <n v="2376.1522727272722"/>
    <n v="3279.1089999999999"/>
    <n v="1911.3643"/>
    <n v="254.93596500000001"/>
    <n v="172.3845"/>
    <n v="76.560999999999893"/>
    <n v="635.02300000000002"/>
    <n v="269.33800000000002"/>
    <n v="159.97200000000001"/>
  </r>
  <r>
    <x v="48"/>
    <n v="14187"/>
    <n v="2741"/>
    <n v="6875.4440000000004"/>
    <n v="3316.3089767441861"/>
    <n v="3279.739"/>
    <n v="2135.5482999999999"/>
    <n v="245.44531699999999"/>
    <n v="279.72949999999997"/>
    <n v="169.97399999999999"/>
    <n v="770.22225000000003"/>
    <n v="447.63099999999997"/>
    <n v="276.70699999999903"/>
  </r>
  <r>
    <x v="49"/>
    <n v="14008.000000000002"/>
    <n v="2780"/>
    <n v="7633.8580000000002"/>
    <n v="3425.52225"/>
    <n v="3290.7820000000002"/>
    <n v="2322.3892000000001"/>
    <n v="252.345596"/>
    <n v="343.36949999999899"/>
    <n v="196.13399999999999"/>
    <n v="709.24474999999995"/>
    <n v="494.92399999999998"/>
    <n v="336.433999999999"/>
  </r>
  <r>
    <x v="50"/>
    <n v="14063.999999999998"/>
    <n v="2898"/>
    <n v="7094.5320000000002"/>
    <n v="3472.39275"/>
    <n v="3294.2069999999999"/>
    <n v="2024.8377"/>
    <n v="251.62024099999999"/>
    <n v="284.78300000000002"/>
    <n v="201.11199999999999"/>
    <n v="790.24074999999903"/>
    <n v="505.03399999999999"/>
    <n v="324.423"/>
  </r>
  <r>
    <x v="51"/>
    <n v="14507"/>
    <n v="2875"/>
    <n v="6526.9560000000001"/>
    <n v="3504.1151063829784"/>
    <n v="3298.962"/>
    <n v="2042.4191000000001"/>
    <n v="237.78321499999899"/>
    <n v="326.274"/>
    <n v="188.505"/>
    <n v="807.77"/>
    <n v="490.185"/>
    <n v="289.76400000000001"/>
  </r>
  <r>
    <x v="52"/>
    <n v="14353"/>
    <n v="2870"/>
    <n v="6623.3620000000001"/>
    <n v="3462.6371755319151"/>
    <n v="3222.3820000000001"/>
    <n v="2059.4312"/>
    <n v="229.906532999999"/>
    <n v="321.85199999999998"/>
    <n v="193.59699999999901"/>
    <n v="844.22849999999903"/>
    <n v="416.96499999999997"/>
    <n v="262.69900000000001"/>
  </r>
  <r>
    <x v="53"/>
    <n v="13766.999999999998"/>
    <n v="2864"/>
    <n v="5671.7259999999997"/>
    <n v="2691.9688404255317"/>
    <n v="3194.6280000000002"/>
    <n v="1801.1693999999998"/>
    <n v="179.531003"/>
    <n v="237.441"/>
    <n v="97.55"/>
    <n v="659.0335"/>
    <n v="246.97799999999901"/>
    <n v="214.839"/>
  </r>
  <r>
    <x v="54"/>
    <n v="13312"/>
    <n v="2859"/>
    <n v="5572.5990000000002"/>
    <n v="2717.6822499999998"/>
    <n v="3289.0030000000002"/>
    <n v="1710.3786"/>
    <n v="189.55966799999999"/>
    <n v="340.85599999999903"/>
    <n v="102.327"/>
    <n v="659.60550000000001"/>
    <n v="229.64599999999999"/>
    <n v="200.50700000000001"/>
  </r>
  <r>
    <x v="55"/>
    <n v="13850"/>
    <n v="2786"/>
    <n v="6412.5569999999998"/>
    <n v="3478.7440000000001"/>
    <n v="3272.6880000000001"/>
    <n v="1934.0001999999997"/>
    <n v="225.38036399999999"/>
    <n v="437.597499999999"/>
    <n v="181.773"/>
    <n v="792.53150000000005"/>
    <n v="391.40199999999999"/>
    <n v="267.075999999999"/>
  </r>
  <r>
    <x v="56"/>
    <n v="14316.999999999998"/>
    <n v="2851"/>
    <n v="6721.1469999999999"/>
    <n v="3501.3520319148934"/>
    <n v="3268.877"/>
    <n v="1953.6202999999998"/>
    <n v="237.05201400000001"/>
    <n v="452.876499999999"/>
    <n v="204.65600000000001"/>
    <n v="808"/>
    <n v="400.88"/>
    <n v="247.547"/>
  </r>
  <r>
    <x v="57"/>
    <n v="14213"/>
    <n v="2856"/>
    <n v="6653.3159999999998"/>
    <n v="3355.0653510638299"/>
    <n v="3249.5610000000001"/>
    <n v="2132.0977000000003"/>
    <n v="218.73721499999999"/>
    <n v="466.22949999999997"/>
    <n v="182.88899999999899"/>
    <n v="757.31475"/>
    <n v="373.14899999999898"/>
    <n v="241.11499999999899"/>
  </r>
  <r>
    <x v="58"/>
    <n v="13822"/>
    <n v="2831"/>
    <n v="6343.8149999999996"/>
    <n v="3184.0223586956522"/>
    <n v="3235"/>
    <n v="2227.3688000000002"/>
    <n v="204.51253799999901"/>
    <n v="511.16550000000001"/>
    <n v="100.184"/>
    <n v="660.91849999999999"/>
    <n v="421.68200000000002"/>
    <n v="244.065"/>
  </r>
  <r>
    <x v="59"/>
    <n v="14055.000000000002"/>
    <n v="2819"/>
    <n v="6887.1570000000002"/>
    <n v="3416.2855"/>
    <n v="3173.922"/>
    <n v="1975.5359000000001"/>
    <n v="217.93598600000001"/>
    <n v="489.41199999999998"/>
    <n v="148.13199999999901"/>
    <n v="768.44500000000005"/>
    <n v="380.61900000000003"/>
    <n v="236.61099999999999"/>
  </r>
  <r>
    <x v="60"/>
    <n v="13876"/>
    <n v="2904"/>
    <n v="6271.5360000000001"/>
    <n v="2564.3510714285712"/>
    <n v="3239.3870000000002"/>
    <n v="1762.9781"/>
    <n v="203.48064099999999"/>
    <n v="254.58449999999999"/>
    <n v="80.677999999999997"/>
    <n v="610.93499999999995"/>
    <n v="284.11700000000002"/>
    <n v="158.439999999999"/>
  </r>
  <r>
    <x v="61"/>
    <n v="13547"/>
    <n v="2831"/>
    <n v="6168.9089999999997"/>
    <n v="1945.4165"/>
    <n v="3214.3249999999998"/>
    <n v="1850.1574999999998"/>
    <n v="193.628289"/>
    <n v="253.3725"/>
    <n v="67.644999999999996"/>
    <n v="259.84074999999899"/>
    <n v="295.815"/>
    <n v="129.06199999999899"/>
  </r>
  <r>
    <x v="62"/>
    <n v="13163.999999999998"/>
    <n v="2749"/>
    <n v="7661.3789999999999"/>
    <n v="2313.5541923076921"/>
    <n v="3216.1289999999999"/>
    <n v="2121.7425999999996"/>
    <n v="193.688402"/>
    <n v="291.44949999999898"/>
    <n v="70.203999999999994"/>
    <n v="334.91575"/>
    <n v="364.63499999999999"/>
    <n v="149.44300000000001"/>
  </r>
  <r>
    <x v="63"/>
    <n v="13304"/>
    <n v="2842"/>
    <n v="7859.98"/>
    <n v="2704.6892727272725"/>
    <n v="3196.0639999999999"/>
    <n v="1913.5470000000003"/>
    <n v="190.85158100000001"/>
    <n v="377.37599999999998"/>
    <n v="93.561999999999998"/>
    <n v="465.43299999999999"/>
    <n v="403.18099999999902"/>
    <n v="176.97199999999901"/>
  </r>
  <r>
    <x v="64"/>
    <n v="12975"/>
    <n v="2917"/>
    <n v="7534.0889999999999"/>
    <n v="2651.8391686535765"/>
    <n v="3086.788"/>
    <n v="2060.4933000000001"/>
    <n v="195.24587099999999"/>
    <n v="305.22800000000001"/>
    <n v="78.349000000000004"/>
    <n v="512.20024999999998"/>
    <n v="445.28699999999998"/>
    <n v="125.77999999999901"/>
  </r>
  <r>
    <x v="65"/>
    <n v="12983.000000000002"/>
    <n v="2924"/>
    <n v="6949.1779999999999"/>
    <n v="2488.3463928571427"/>
    <n v="3077.5239999999999"/>
    <n v="2069.4812999999999"/>
    <n v="177.14080899999999"/>
    <n v="249.74299999999999"/>
    <n v="69.470142857142804"/>
    <n v="408.63174999999899"/>
    <n v="413.31900000000002"/>
    <n v="190.15899999999999"/>
  </r>
  <r>
    <x v="66"/>
    <n v="13357"/>
    <n v="3000"/>
    <n v="6526.9309999999996"/>
    <n v="2650.8591176470586"/>
    <n v="3075.498"/>
    <n v="1955.6448000000003"/>
    <n v="162.54001299999999"/>
    <n v="345.31299999999999"/>
    <n v="83.467117647058799"/>
    <n v="416.13099999999997"/>
    <n v="435.79899999999998"/>
    <n v="227.565"/>
  </r>
  <r>
    <x v="67"/>
    <n v="13402.000000000002"/>
    <n v="2978"/>
    <n v="5381.9470000000001"/>
    <n v="1946.8491506211178"/>
    <n v="3156.0749999999998"/>
    <n v="1701.4018000000001"/>
    <n v="168.932445"/>
    <n v="203.32499999999999"/>
    <n v="66.733857142857104"/>
    <n v="268.150499999999"/>
    <n v="285.52999999999997"/>
    <n v="175.822"/>
  </r>
  <r>
    <x v="68"/>
    <n v="12691"/>
    <n v="2956"/>
    <n v="5234.3029999999999"/>
    <n v="1907.0171571428571"/>
    <n v="3144.259"/>
    <n v="1647.8500000000001"/>
    <n v="166.045872"/>
    <n v="257.10899999999998"/>
    <n v="66.419799999999995"/>
    <n v="305.96899999999999"/>
    <n v="243.053"/>
    <n v="142.25800000000001"/>
  </r>
  <r>
    <x v="69"/>
    <n v="12472"/>
    <n v="2914"/>
    <n v="6175.2579999999998"/>
    <n v="2466.0093369565216"/>
    <n v="3154.2440000000001"/>
    <n v="1832.3797999999997"/>
    <n v="172.801401"/>
    <n v="276.31650000000002"/>
    <n v="91.405000000000001"/>
    <n v="439.47375"/>
    <n v="339.47699999999998"/>
    <n v="199.732"/>
  </r>
  <r>
    <x v="70"/>
    <n v="12373"/>
    <n v="3002"/>
    <n v="5776.8069999999998"/>
    <n v="2589.1617000000001"/>
    <n v="3154.431"/>
    <n v="1816.5146000000004"/>
    <n v="181.84467099999901"/>
    <n v="302.48950000000002"/>
    <n v="86.683999999999997"/>
    <n v="446.19900000000001"/>
    <n v="355.17"/>
    <n v="184.131"/>
  </r>
  <r>
    <x v="71"/>
    <n v="12906"/>
    <n v="3035"/>
    <n v="5457.8220000000001"/>
    <n v="2402.5997499999999"/>
    <n v="3149.65"/>
    <n v="1840.0013999999999"/>
    <n v="180.02483899999999"/>
    <n v="258.08350000000002"/>
    <n v="69.433999999999997"/>
    <n v="358.80500000000001"/>
    <n v="438.94600000000003"/>
    <n v="140.84399999999999"/>
  </r>
  <r>
    <x v="72"/>
    <n v="12926"/>
    <n v="3036"/>
    <n v="5255.2960000000003"/>
    <n v="2527.23425"/>
    <n v="3109.502"/>
    <n v="1968.9208000000003"/>
    <n v="184.08417700000001"/>
    <n v="261.62599999999998"/>
    <n v="79.63"/>
    <n v="390.83699999999999"/>
    <n v="413.515999999999"/>
    <n v="195.26399999999899"/>
  </r>
  <r>
    <x v="73"/>
    <n v="12786"/>
    <n v="2998"/>
    <n v="5371.5839999999998"/>
    <n v="2458.8093965183753"/>
    <n v="3065.194"/>
    <n v="1934.1849999999999"/>
    <n v="176.07197599999901"/>
    <n v="235.00049999999999"/>
    <n v="70.66"/>
    <n v="371.90449999999998"/>
    <n v="407.65499999999997"/>
    <n v="215.60599999999999"/>
  </r>
  <r>
    <x v="74"/>
    <n v="12511"/>
    <n v="2948"/>
    <n v="5508.65"/>
    <n v="1973.5527500000001"/>
    <n v="3130.7719999999999"/>
    <n v="1774.0406"/>
    <n v="155.17058800000001"/>
    <n v="242.078"/>
    <n v="66.013999999999996"/>
    <n v="260.35750000000002"/>
    <n v="287.64"/>
    <n v="161.41200000000001"/>
  </r>
  <r>
    <x v="75"/>
    <n v="12151"/>
    <n v="2947"/>
    <n v="5586.152"/>
    <n v="1757.9457500000001"/>
    <n v="3115.2449999999999"/>
    <n v="1704.9449999999995"/>
    <n v="164.884153"/>
    <n v="182.262"/>
    <n v="66.421999999999997"/>
    <n v="236.32825"/>
    <n v="306.308999999999"/>
    <n v="122.21599999999999"/>
  </r>
  <r>
    <x v="76"/>
    <n v="12586"/>
    <n v="2885"/>
    <n v="6214.134"/>
    <n v="2772.5394999999999"/>
    <n v="3098.8339999999998"/>
    <n v="1865.3940000000002"/>
    <n v="189.41336099999899"/>
    <n v="457.12849999999997"/>
    <n v="139.08099999999999"/>
    <n v="457.60149999999999"/>
    <n v="389.60399999999998"/>
    <n v="169.17400000000001"/>
  </r>
  <r>
    <x v="77"/>
    <n v="12191"/>
    <n v="3008"/>
    <n v="5954.4229999999998"/>
    <n v="3378.1122533444809"/>
    <n v="3103.0030000000002"/>
    <n v="1915.5406999999998"/>
    <n v="183.55762300000001"/>
    <n v="445.101"/>
    <n v="193.199307692307"/>
    <n v="763.64874999999995"/>
    <n v="476.88799999999998"/>
    <n v="150.98400000000001"/>
  </r>
  <r>
    <x v="78"/>
    <n v="12333"/>
    <n v="3058"/>
    <n v="5963.0820000000003"/>
    <n v="3207.7829999999999"/>
    <n v="3102.0250000000001"/>
    <n v="1742.9412"/>
    <n v="188.42073500000001"/>
    <n v="387.78500000000003"/>
    <n v="196.39399999999901"/>
    <n v="726.97675000000004"/>
    <n v="432.92399999999998"/>
    <n v="181.35999999999899"/>
  </r>
  <r>
    <x v="79"/>
    <n v="12328"/>
    <n v="3056"/>
    <n v="5978.6880000000001"/>
    <n v="3161.5047500000001"/>
    <n v="3050.8629999999998"/>
    <n v="1703.788"/>
    <n v="187.99030400000001"/>
    <n v="415.08949999999999"/>
    <n v="174.53399999999999"/>
    <n v="732.04374999999902"/>
    <n v="382.15600000000001"/>
    <n v="211.727"/>
  </r>
  <r>
    <x v="80"/>
    <n v="12863"/>
    <n v="2693"/>
    <n v="5414.5860000000002"/>
    <n v="3105.1435217391304"/>
    <n v="3017.2469999999998"/>
    <n v="1680.9915000000001"/>
    <n v="193.84086400000001"/>
    <n v="319.33"/>
    <n v="182.04999999999899"/>
    <n v="744.93100000000004"/>
    <n v="377.49700000000001"/>
    <n v="217.44900000000001"/>
  </r>
  <r>
    <x v="81"/>
    <n v="12475"/>
    <n v="2831"/>
    <n v="5013.5129999999999"/>
    <n v="2480.0358214285716"/>
    <n v="3078.08"/>
    <n v="1762.6340999999998"/>
    <n v="198.160282999999"/>
    <n v="332.02050000000003"/>
    <n v="87.855571428571395"/>
    <n v="573.38474999999903"/>
    <n v="266.738"/>
    <n v="186.12799999999999"/>
  </r>
  <r>
    <x v="82"/>
    <n v="12030"/>
    <n v="2959"/>
    <n v="5032.3280000000004"/>
    <n v="2105.1975000000002"/>
    <n v="3079.8040000000001"/>
    <n v="1615.7312000000002"/>
    <n v="192.20780500000001"/>
    <n v="214.08749999999901"/>
    <n v="69.872"/>
    <n v="489.40600000000001"/>
    <n v="274.63499999999999"/>
    <n v="151.52399999999901"/>
  </r>
  <r>
    <x v="83"/>
    <n v="12532"/>
    <n v="2951"/>
    <n v="5789.0290000000005"/>
    <n v="2457.4315882352939"/>
    <n v="3081.2979999999998"/>
    <n v="1863.6291999999999"/>
    <n v="195.86229599999999"/>
    <n v="309.91550000000001"/>
    <n v="88.3479999999999"/>
    <n v="501.04199999999997"/>
    <n v="345.41699999999997"/>
    <n v="146.86199999999999"/>
  </r>
  <r>
    <x v="84"/>
    <n v="12478"/>
    <n v="3052"/>
    <n v="5830.4639999999999"/>
    <n v="2833.9240389610391"/>
    <n v="3079.4949999999999"/>
    <n v="1793.8827999999999"/>
    <n v="202.02853300000001"/>
    <n v="416.1345"/>
    <n v="114.818857142857"/>
    <n v="632.27499999999998"/>
    <n v="379.10399999999998"/>
    <n v="120.033"/>
  </r>
  <r>
    <x v="85"/>
    <n v="12514"/>
    <n v="3052"/>
    <n v="5310.8"/>
    <n v="3135.9268529411761"/>
    <n v="3070.75"/>
    <n v="1706.2542999999998"/>
    <n v="173.45437799999999"/>
    <n v="430.07350000000002"/>
    <n v="161.881352941176"/>
    <n v="709.25474999999994"/>
    <n v="403.214"/>
    <n v="154.15299999999999"/>
  </r>
  <r>
    <x v="86"/>
    <n v="12767"/>
    <n v="3102"/>
    <n v="5189.7380000000003"/>
    <n v="3181.183423913043"/>
    <n v="3003.8939999999998"/>
    <n v="1765.5881999999997"/>
    <n v="175.715102"/>
    <n v="414.36849999999998"/>
    <n v="182.22900000000001"/>
    <n v="727.33499999999901"/>
    <n v="343.73399999999998"/>
    <n v="197.554"/>
  </r>
  <r>
    <x v="87"/>
    <n v="12541"/>
    <n v="3132"/>
    <n v="5250.4620000000004"/>
    <n v="2922.489"/>
    <n v="2936.402"/>
    <n v="1799.0730000000001"/>
    <n v="177.80973499999899"/>
    <n v="358.56549999999999"/>
    <n v="157.27799999999999"/>
    <n v="641.70725000000004"/>
    <n v="337.21899999999999"/>
    <n v="213.88900000000001"/>
  </r>
  <r>
    <x v="88"/>
    <n v="11988"/>
    <n v="3168"/>
    <n v="4567.3249999999998"/>
    <n v="2329.6415000000002"/>
    <n v="2999.5619999999999"/>
    <n v="1759.1231"/>
    <n v="184.242007"/>
    <n v="328.07850000000002"/>
    <n v="82.533000000000001"/>
    <n v="475.37975"/>
    <n v="260.02199999999999"/>
    <n v="205.88200000000001"/>
  </r>
  <r>
    <x v="89"/>
    <n v="11859"/>
    <n v="3206"/>
    <n v="5122.4009999999998"/>
    <n v="2066.1091859966086"/>
    <n v="3011.89"/>
    <n v="1528.1269000000002"/>
    <n v="174.28656000000001"/>
    <n v="265.29756521739102"/>
    <n v="67.456363636363605"/>
    <n v="399.56713043478197"/>
    <n v="265.57982608695602"/>
    <n v="219.35686956521701"/>
  </r>
  <r>
    <x v="90"/>
    <n v="12441"/>
    <n v="2909"/>
    <n v="6037.4660000000003"/>
    <n v="2793.2359999999999"/>
    <n v="2998.8490000000002"/>
    <n v="1826.7934"/>
    <n v="161.51319199999901"/>
    <n v="351.55399999999997"/>
    <n v="72.037999999999997"/>
    <n v="558.57074999999998"/>
    <n v="413.77800000000002"/>
    <n v="288.11099999999999"/>
  </r>
  <r>
    <x v="91"/>
    <n v="12807"/>
    <n v="2977"/>
    <n v="5851.62"/>
    <n v="2916.568033333333"/>
    <n v="2995.2620000000002"/>
    <n v="1984.6129000000003"/>
    <n v="189.415426999999"/>
    <n v="461.91950000000003"/>
    <n v="62.786999999999999"/>
    <n v="583.09724999999901"/>
    <n v="463.97500000000002"/>
    <n v="271.85299999999899"/>
  </r>
  <r>
    <x v="92"/>
    <n v="12863"/>
    <n v="3109"/>
    <n v="5392.4139999999998"/>
    <n v="3073.7941170212766"/>
    <n v="2945.7730000000001"/>
    <n v="1966.3448000000003"/>
    <n v="176.94051300000001"/>
    <n v="421.74599999999998"/>
    <n v="123.464"/>
    <n v="750.73149999999998"/>
    <n v="451.38299999999998"/>
    <n v="190.33799999999999"/>
  </r>
  <r>
    <x v="93"/>
    <n v="11988"/>
    <n v="3156"/>
    <n v="5642.8670000000002"/>
    <n v="3153.6379999999999"/>
    <n v="2888.7080000000001"/>
    <n v="1828.7057"/>
    <n v="190.376274"/>
    <n v="381.68200000000002"/>
    <n v="135.832999999999"/>
    <n v="785.92274999999995"/>
    <n v="429.25799999999998"/>
    <n v="232.99199999999999"/>
  </r>
  <r>
    <x v="94"/>
    <n v="10813"/>
    <n v="3200"/>
    <n v="5625.9719999999998"/>
    <n v="3033.878936013125"/>
    <n v="2967.1419999999998"/>
    <n v="1714.0799000000002"/>
    <n v="204.62724"/>
    <n v="309.29300000000001"/>
    <n v="138.22899999999899"/>
    <n v="768.73699999999997"/>
    <n v="405.66599999999897"/>
    <n v="214.01499999999999"/>
  </r>
  <r>
    <x v="95"/>
    <n v="11517"/>
    <n v="3126"/>
    <n v="4984.7979999999998"/>
    <n v="2448.2870957446808"/>
    <n v="2929.761"/>
    <n v="1445.5926999999999"/>
    <n v="173.96581399999999"/>
    <n v="363.34750000000003"/>
    <n v="66.531999999999996"/>
    <n v="580.39649999999995"/>
    <n v="325.86499999999899"/>
    <n v="139.06200000000001"/>
  </r>
  <r>
    <x v="96"/>
    <n v="12044"/>
    <n v="3060"/>
    <n v="4750.9709999999995"/>
    <n v="2218.0155"/>
    <n v="2921.7570000000001"/>
    <n v="1373.8791000000001"/>
    <n v="159.57337799999999"/>
    <n v="336.46"/>
    <n v="25.614000000000001"/>
    <n v="527.75"/>
    <n v="287.05900000000003"/>
    <n v="144.65"/>
  </r>
  <r>
    <x v="97"/>
    <n v="12278"/>
    <n v="2825"/>
    <n v="5711.9709999999995"/>
    <n v="2994.2635108695654"/>
    <n v="2910.2080000000001"/>
    <n v="1659.4168"/>
    <n v="155.84391099999999"/>
    <n v="396.332999999999"/>
    <n v="103.86499999999999"/>
    <n v="724.91575"/>
    <n v="390.92700000000002"/>
    <n v="219.60900000000001"/>
  </r>
  <r>
    <x v="98"/>
    <n v="12896"/>
    <n v="3080"/>
    <n v="5406.2280000000001"/>
    <n v="2933.9845"/>
    <n v="2910.9470000000001"/>
    <n v="1751.4196000000004"/>
    <n v="164.17882599999999"/>
    <n v="380.38799999999998"/>
    <n v="94.941000000000003"/>
    <n v="713.16150000000005"/>
    <n v="412.58699999999999"/>
    <n v="186.727"/>
  </r>
  <r>
    <x v="99"/>
    <n v="13269"/>
    <n v="3047"/>
    <n v="4942.6660000000002"/>
    <n v="3010.52675"/>
    <n v="2886.723"/>
    <n v="2059.6502999999998"/>
    <n v="193.775631"/>
    <n v="418.11700000000002"/>
    <n v="89.828999999999994"/>
    <n v="709.26300000000003"/>
    <n v="388.385999999999"/>
    <n v="214.43700000000001"/>
  </r>
  <r>
    <x v="100"/>
    <n v="13019"/>
    <n v="3083"/>
    <n v="5086.7820000000002"/>
    <n v="3195.02925"/>
    <n v="2868.8539999999998"/>
    <n v="1905.8714000000004"/>
    <n v="196.51425399999999"/>
    <n v="467.28"/>
    <n v="83.801999999999893"/>
    <n v="738.41924999999901"/>
    <n v="446.94699999999898"/>
    <n v="237.07599999999999"/>
  </r>
  <r>
    <x v="101"/>
    <n v="12455"/>
    <n v="3038"/>
    <n v="5209.4260000000004"/>
    <n v="3255.797"/>
    <n v="2935.6370000000002"/>
    <n v="1905.9986999999999"/>
    <n v="193.98624699999999"/>
    <n v="440.200999999999"/>
    <n v="136.69699999999901"/>
    <n v="744.21225000000004"/>
    <n v="427.60199999999998"/>
    <n v="235.589"/>
  </r>
  <r>
    <x v="102"/>
    <n v="12313"/>
    <n v="3138"/>
    <n v="4826.9530000000004"/>
    <n v="2619.0962137330753"/>
    <n v="2919.027"/>
    <n v="1540.4645000000003"/>
    <n v="162.197609"/>
    <n v="274.76900000000001"/>
    <n v="67.822000000000003"/>
    <n v="621.28174999999999"/>
    <n v="328.37"/>
    <n v="216.964"/>
  </r>
  <r>
    <x v="103"/>
    <n v="11682"/>
    <n v="3108"/>
    <n v="4819.0309999999999"/>
    <n v="2275.5161086956523"/>
    <n v="2928.9630000000002"/>
    <n v="1509.0282999999999"/>
    <n v="152.98298199999999"/>
    <n v="240.8305"/>
    <n v="58.137"/>
    <n v="553.97124999999903"/>
    <n v="293.88200000000001"/>
    <n v="185.613"/>
  </r>
  <r>
    <x v="104"/>
    <n v="12047"/>
    <n v="3008"/>
    <n v="4980.674"/>
    <n v="2628.7600502901346"/>
    <n v="2937.9589999999998"/>
    <n v="1568.6426999999999"/>
    <n v="157.09150899999901"/>
    <n v="231.84200000000001"/>
    <n v="117.485454545454"/>
    <n v="590.67774999999995"/>
    <n v="343.91500000000002"/>
    <n v="193.202"/>
  </r>
  <r>
    <x v="105"/>
    <n v="11905"/>
    <n v="3060"/>
    <n v="5046.0200000000004"/>
    <n v="2926.1022606382976"/>
    <n v="2938.0740000000001"/>
    <n v="1592.1068"/>
    <n v="160.87474399999999"/>
    <n v="363.60750000000002"/>
    <n v="138.893"/>
    <n v="574.84175000000005"/>
    <n v="399.678"/>
    <n v="254.62200000000001"/>
  </r>
  <r>
    <x v="106"/>
    <n v="11332"/>
    <n v="2875"/>
    <n v="4955.4539999999997"/>
    <n v="2862.4587499999998"/>
    <n v="2891.5160000000001"/>
    <n v="1683.7931999999998"/>
    <n v="170.32969199999999"/>
    <n v="375.602499999999"/>
    <n v="131.703"/>
    <n v="607.85149999999999"/>
    <n v="397.426999999999"/>
    <n v="167.66300000000001"/>
  </r>
  <r>
    <x v="107"/>
    <n v="11931"/>
    <n v="2712"/>
    <n v="4951.12"/>
    <n v="2543.828"/>
    <n v="2796.8249999999998"/>
    <n v="1556.6498000000001"/>
    <n v="182.43844199999899"/>
    <n v="307.14699999999999"/>
    <n v="83.345999999999904"/>
    <n v="468.20925"/>
    <n v="351.12200000000001"/>
    <n v="205.428"/>
  </r>
  <r>
    <x v="108"/>
    <n v="12024"/>
    <n v="2782"/>
    <n v="5004.808"/>
    <n v="2138.0826396124448"/>
    <n v="2858.915"/>
    <n v="1593.9608000000001"/>
    <n v="173.94752399999999"/>
    <n v="304.42349999999999"/>
    <n v="32.1017894736842"/>
    <n v="340.01474999999999"/>
    <n v="306.81700000000001"/>
    <n v="148.87699999999899"/>
  </r>
  <r>
    <x v="109"/>
    <n v="12120"/>
    <n v="2848"/>
    <n v="4302.6260000000002"/>
    <n v="1901.64375"/>
    <n v="2822.59"/>
    <n v="1350.0813000000003"/>
    <n v="176.28045599999999"/>
    <n v="328.32350000000002"/>
    <n v="23.231000000000002"/>
    <n v="350.15674999999999"/>
    <n v="233.98499999999899"/>
    <n v="123.56299999999899"/>
  </r>
  <r>
    <x v="110"/>
    <n v="11839"/>
    <n v="2903"/>
    <n v="3886.3090000000002"/>
    <n v="1675.0604021739132"/>
    <n v="2801.078"/>
    <n v="1304.2097000000001"/>
    <n v="157.90978899999999"/>
    <n v="253.12049999999999"/>
    <n v="22.570999999999898"/>
    <n v="301.08199999999999"/>
    <n v="208.47499999999999"/>
    <n v="145.47999999999999"/>
  </r>
  <r>
    <x v="111"/>
    <n v="11938"/>
    <n v="2821"/>
    <n v="4844.7209999999995"/>
    <n v="1609.0576117021269"/>
    <n v="2793.1149999999998"/>
    <n v="1490.4745"/>
    <n v="156.11034900000001"/>
    <n v="218.945361702127"/>
    <n v="22.137"/>
    <n v="214.89125000000001"/>
    <n v="210.39699999999999"/>
    <n v="206.65299999999999"/>
  </r>
  <r>
    <x v="112"/>
    <n v="12398"/>
    <n v="2974"/>
    <n v="5374.4719999999998"/>
    <n v="1968.1723586956521"/>
    <n v="2776.0830000000001"/>
    <n v="1599.0706999999998"/>
    <n v="155.43011999999999"/>
    <n v="276.25700000000001"/>
    <n v="25.060260869565202"/>
    <n v="265.80874999999997"/>
    <n v="351.24399999999901"/>
    <n v="173.57900000000001"/>
  </r>
  <r>
    <x v="113"/>
    <n v="12430"/>
    <n v="2994"/>
    <n v="5702.3130000000001"/>
    <n v="2078.1977499999998"/>
    <n v="2741.0120000000002"/>
    <n v="1713.3124000000003"/>
    <n v="157.85141200000001"/>
    <n v="312.42399999999998"/>
    <n v="23.181999999999999"/>
    <n v="344.36174999999997"/>
    <n v="353.34199999999998"/>
    <n v="129.666"/>
  </r>
  <r>
    <x v="114"/>
    <n v="12312"/>
    <n v="3064"/>
    <n v="5511.2650000000003"/>
    <n v="2117.0406363636362"/>
    <n v="2652.087"/>
    <n v="1628.376"/>
    <n v="158.73506800000001"/>
    <n v="282.450999999999"/>
    <n v="23.178999999999998"/>
    <n v="425.09624999999897"/>
    <n v="261.351"/>
    <n v="126.304"/>
  </r>
  <r>
    <x v="115"/>
    <n v="12118"/>
    <n v="3177"/>
    <n v="5139.21"/>
    <n v="2285.2078863636361"/>
    <n v="2751.4580000000001"/>
    <n v="1607.0467000000001"/>
    <n v="162.60451899999899"/>
    <n v="254.38249999999999"/>
    <n v="50.743636363636298"/>
    <n v="496.87774999999999"/>
    <n v="275.707999999999"/>
    <n v="179.04"/>
  </r>
  <r>
    <x v="116"/>
    <n v="11979"/>
    <n v="3179"/>
    <n v="4480.7079999999996"/>
    <n v="1753.1369565217392"/>
    <n v="2733.4259999999999"/>
    <n v="1369.8861000000004"/>
    <n v="165.888971"/>
    <n v="174.04750000000001"/>
    <n v="21.966999999999999"/>
    <n v="390.30549999999897"/>
    <n v="191.71799999999999"/>
    <n v="175.02599999999899"/>
  </r>
  <r>
    <x v="117"/>
    <n v="12199"/>
    <n v="3169"/>
    <n v="4609.5200000000004"/>
    <n v="1884.5309999999999"/>
    <n v="2652.4969999999998"/>
    <n v="1211.7014999999999"/>
    <n v="166.510682"/>
    <n v="291.25"/>
    <n v="26.48"/>
    <n v="446.20724999999999"/>
    <n v="196.24"/>
    <n v="155.1"/>
  </r>
  <r>
    <x v="118"/>
    <n v="11973"/>
    <n v="3035"/>
    <n v="5448.9939999999997"/>
    <n v="2663.3928478260868"/>
    <n v="2686.0569999999998"/>
    <n v="1299.1205000000002"/>
    <n v="192.917689"/>
    <n v="422.71749999999997"/>
    <n v="86.456999999999994"/>
    <n v="596.77800000000002"/>
    <n v="319.709"/>
    <n v="242.035"/>
  </r>
  <r>
    <x v="119"/>
    <n v="11518"/>
    <n v="3129"/>
    <n v="5875.6279999999997"/>
    <n v="2702.9304840425534"/>
    <n v="2677.87"/>
    <n v="1355.2977999999998"/>
    <n v="200.45620500000001"/>
    <n v="404.803"/>
    <n v="100.639"/>
    <n v="589.79874999999902"/>
    <n v="341.08800000000002"/>
    <n v="238.35599999999999"/>
  </r>
  <r>
    <x v="120"/>
    <n v="9828"/>
    <n v="3020"/>
    <n v="6021.5450000000001"/>
    <n v="2018.9725000000001"/>
    <n v="2648.2420000000002"/>
    <n v="1242.634"/>
    <n v="167.122951"/>
    <n v="448.11649999999997"/>
    <n v="23.013000000000002"/>
    <n v="350.49149999999997"/>
    <n v="238.39400000000001"/>
    <n v="159.18799999999999"/>
  </r>
  <r>
    <x v="121"/>
    <n v="10195"/>
    <n v="2814"/>
    <n v="5922.9"/>
    <n v="2275.9854999999998"/>
    <n v="2677.721"/>
    <n v="1070.0872999999999"/>
    <n v="166.05166599999899"/>
    <n v="385.245"/>
    <n v="62.833999999999897"/>
    <n v="446.22524999999899"/>
    <n v="344.45600000000002"/>
    <n v="172.33799999999999"/>
  </r>
  <r>
    <x v="122"/>
    <n v="11026"/>
    <n v="2824"/>
    <n v="5909.9639999999999"/>
    <n v="2449.9349999999999"/>
    <n v="2645.3809999999999"/>
    <n v="1036.3927000000001"/>
    <n v="160.59605199999999"/>
    <n v="369.98200000000003"/>
    <n v="89.944999999999993"/>
    <n v="515.77224999999999"/>
    <n v="365.789999999999"/>
    <n v="195.41800000000001"/>
  </r>
  <r>
    <x v="123"/>
    <n v="11198"/>
    <n v="2744"/>
    <n v="5521.3280000000004"/>
    <n v="1945.9484255319148"/>
    <n v="2630.6729999999998"/>
    <n v="1038.4795000000001"/>
    <n v="135.61632800000001"/>
    <n v="168.77099999999999"/>
    <n v="29.841999999999999"/>
    <n v="440.89850000000001"/>
    <n v="302.983"/>
    <n v="162.39400000000001"/>
  </r>
  <r>
    <x v="124"/>
    <n v="11034"/>
    <n v="2775"/>
    <n v="4970.0200000000004"/>
    <n v="1795.1237699999999"/>
    <n v="2545.5720000000001"/>
    <n v="1052.0673999999999"/>
    <n v="139.94644"/>
    <n v="255.95349999999999"/>
    <n v="25.187000000000001"/>
    <n v="392.55599999999998"/>
    <n v="212.821"/>
    <n v="135.131"/>
  </r>
  <r>
    <x v="125"/>
    <n v="11493"/>
    <n v="2817"/>
    <n v="5512.9080000000004"/>
    <n v="2645.797"/>
    <n v="2578.4740000000002"/>
    <n v="1235.7289999999998"/>
    <n v="160.90964"/>
    <n v="364.88149999999899"/>
    <n v="97.856999999999999"/>
    <n v="595.97874999999999"/>
    <n v="281.551999999999"/>
    <n v="248.67299999999901"/>
  </r>
  <r>
    <x v="126"/>
    <n v="11891"/>
    <n v="2995"/>
    <n v="5635.9669999999996"/>
    <n v="2946.0352608695653"/>
    <n v="2589.335"/>
    <n v="1383.8549999999998"/>
    <n v="169.50161899999901"/>
    <n v="458.49149999999997"/>
    <n v="105.16200000000001"/>
    <n v="709.18949999999995"/>
    <n v="328.820999999999"/>
    <n v="239.90299999999999"/>
  </r>
  <r>
    <x v="127"/>
    <n v="11692"/>
    <n v="2995"/>
    <n v="5513.1559999999999"/>
    <n v="2506.2384946808506"/>
    <n v="2583.5819999999999"/>
    <n v="1448.7531999999997"/>
    <n v="180.88939699999901"/>
    <n v="323.08849999999899"/>
    <n v="46.208999999999897"/>
    <n v="638.73524999999995"/>
    <n v="384.27499999999998"/>
    <n v="139.875"/>
  </r>
  <r>
    <x v="128"/>
    <n v="12055"/>
    <n v="2958"/>
    <n v="5497.7929999999997"/>
    <n v="2714.1417499999998"/>
    <n v="2663.288"/>
    <n v="1553.3742"/>
    <n v="171.525576999999"/>
    <n v="413.70650000000001"/>
    <n v="89.966999999999999"/>
    <n v="621.85424999999998"/>
    <n v="344.76900000000001"/>
    <n v="186.66300000000001"/>
  </r>
  <r>
    <x v="129"/>
    <n v="11761"/>
    <n v="3054"/>
    <n v="5721.3440000000001"/>
    <n v="2883.2837012987006"/>
    <n v="2680.93"/>
    <n v="1470.0778"/>
    <n v="165.186049"/>
    <n v="450.02749999999997"/>
    <n v="109.78142857142799"/>
    <n v="666.89075000000003"/>
    <n v="347.90800000000002"/>
    <n v="197.113"/>
  </r>
  <r>
    <x v="130"/>
    <n v="11433"/>
    <n v="3114"/>
    <n v="5142.8029999999999"/>
    <n v="2235.428010638298"/>
    <n v="2683.2489999999998"/>
    <n v="1346.9209000000001"/>
    <n v="140.280204"/>
    <n v="320.00450000000001"/>
    <n v="27.648"/>
    <n v="500.34875"/>
    <n v="254.247999999999"/>
    <n v="201.892"/>
  </r>
  <r>
    <x v="131"/>
    <n v="10975"/>
    <n v="3077"/>
    <n v="4952.2460000000001"/>
    <n v="1728.0372500000001"/>
    <n v="2678.1370000000002"/>
    <n v="1255.6538"/>
    <n v="137.87683899999999"/>
    <n v="298.714"/>
    <n v="21.414999999999999"/>
    <n v="304.03424999999999"/>
    <n v="215.27699999999999"/>
    <n v="134.04400000000001"/>
  </r>
  <r>
    <x v="132"/>
    <n v="11729"/>
    <n v="2990"/>
    <n v="5556.8689999999997"/>
    <n v="2489.8445000000002"/>
    <n v="2685.6640000000002"/>
    <n v="1498.2127"/>
    <n v="149.73155499999999"/>
    <n v="351.90600000000001"/>
    <n v="69.555999999999997"/>
    <n v="503.50299999999999"/>
    <n v="361.93299999999999"/>
    <n v="199.73899999999901"/>
  </r>
  <r>
    <x v="133"/>
    <n v="11940"/>
    <n v="3020"/>
    <n v="5607.317"/>
    <n v="2664.7882045454544"/>
    <n v="2634.8"/>
    <n v="1681.8158000000001"/>
    <n v="169.40824900000001"/>
    <n v="371.05599999999998"/>
    <n v="91.471999999999994"/>
    <n v="545.06624999999997"/>
    <n v="338.07"/>
    <n v="246.53299999999999"/>
  </r>
  <r>
    <x v="134"/>
    <n v="12001"/>
    <n v="2952"/>
    <n v="5685.2070000000003"/>
    <n v="2775.36625"/>
    <n v="2589.799"/>
    <n v="1573.8784000000003"/>
    <n v="179.26887499999901"/>
    <n v="351.01499999999999"/>
    <n v="87.293999999999997"/>
    <n v="590.46199999999999"/>
    <n v="371.88699999999898"/>
    <n v="254.041"/>
  </r>
  <r>
    <x v="135"/>
    <n v="11997"/>
    <n v="3025"/>
    <n v="5466.3689999999997"/>
    <n v="2741.5210000000002"/>
    <n v="2655.9920000000002"/>
    <n v="1562.8599999999997"/>
    <n v="190.32558899999901"/>
    <n v="272.92249999999899"/>
    <n v="96.759"/>
    <n v="624.19275000000005"/>
    <n v="352.89600000000002"/>
    <n v="234.96799999999999"/>
  </r>
  <r>
    <x v="136"/>
    <n v="12263"/>
    <n v="3087"/>
    <n v="5404.366"/>
    <n v="2654.6505255438365"/>
    <n v="2651.5749999999998"/>
    <n v="1560.1427000000003"/>
    <n v="170.26507699999999"/>
    <n v="307.97795121951202"/>
    <n v="96.527999999999906"/>
    <n v="601.87474999999995"/>
    <n v="353.84800000000001"/>
    <n v="166.90700000000001"/>
  </r>
  <r>
    <x v="137"/>
    <n v="12052"/>
    <n v="3035"/>
    <n v="5234.8590000000004"/>
    <n v="2158.1073386615503"/>
    <n v="2649.9229999999998"/>
    <n v="1435.6341"/>
    <n v="169.40678600000001"/>
    <n v="324.57811764705798"/>
    <n v="36.339666666666602"/>
    <n v="519.41924999999901"/>
    <n v="268.04399999999998"/>
    <n v="196.197"/>
  </r>
  <r>
    <x v="138"/>
    <n v="11337"/>
    <n v="2958"/>
    <n v="5382.2629999999999"/>
    <n v="2044.5986499999999"/>
    <n v="2653.7289999999998"/>
    <n v="1296.6573000000001"/>
    <n v="171.89774800000001"/>
    <n v="318.9504"/>
    <n v="19.659999999999901"/>
    <n v="466.1155"/>
    <n v="227.92099999999999"/>
    <n v="204.137"/>
  </r>
  <r>
    <x v="139"/>
    <n v="11319"/>
    <n v="2970"/>
    <n v="5906.0119999999997"/>
    <n v="2732.2814841137119"/>
    <n v="2663.962"/>
    <n v="1583.9081999999999"/>
    <n v="173.66871599999999"/>
    <n v="398.12553846153799"/>
    <n v="78.644999999999996"/>
    <n v="637.25350000000003"/>
    <n v="289.56799999999998"/>
    <n v="272.89699999999999"/>
  </r>
  <r>
    <x v="140"/>
    <n v="11385"/>
    <n v="3140"/>
    <n v="5599.2870000000003"/>
    <n v="2723.2581010638287"/>
    <n v="2617.7449999999999"/>
    <n v="1598.9425000000003"/>
    <n v="171.06873999999999"/>
    <n v="378.61685106382902"/>
    <n v="85.23"/>
    <n v="586.14525000000003"/>
    <n v="277.09800000000001"/>
    <n v="282.06299999999999"/>
  </r>
  <r>
    <x v="141"/>
    <n v="11729"/>
    <n v="3236"/>
    <n v="5878.9920000000002"/>
    <n v="2636.42175"/>
    <n v="2573.2109999999998"/>
    <n v="1448.3924999999999"/>
    <n v="164.59421499999999"/>
    <n v="278.95499999999998"/>
    <n v="87.263000000000005"/>
    <n v="571.03374999999903"/>
    <n v="283.55799999999999"/>
    <n v="300.90300000000002"/>
  </r>
  <r>
    <x v="142"/>
    <n v="12151"/>
    <n v="3225"/>
    <n v="6229.58"/>
    <n v="2670.7652499999999"/>
    <n v="2645.6750000000002"/>
    <n v="1469.8963000000003"/>
    <n v="165.815620999999"/>
    <n v="291.215499999999"/>
    <n v="87.363"/>
    <n v="565.22774999999899"/>
    <n v="293.50299999999999"/>
    <n v="295.90800000000002"/>
  </r>
  <r>
    <x v="143"/>
    <n v="11896"/>
    <n v="3202"/>
    <n v="6288.8209999999999"/>
    <n v="2474.2842500000002"/>
    <n v="2643.8510000000001"/>
    <n v="1509.0690000000004"/>
    <n v="168.232328"/>
    <n v="288.10199999999998"/>
    <n v="88.224999999999994"/>
    <n v="511.84474999999998"/>
    <n v="291.17499999999899"/>
    <n v="232.08599999999899"/>
  </r>
  <r>
    <x v="144"/>
    <n v="12027"/>
    <n v="3077"/>
    <n v="5719.8649999999998"/>
    <n v="1976.9917499999999"/>
    <n v="2628.6170000000002"/>
    <n v="1379.4938999999999"/>
    <n v="156.37259599999999"/>
    <n v="255.46549999999999"/>
    <n v="62.067999999999998"/>
    <n v="406.74824999999998"/>
    <n v="220.214"/>
    <n v="178.631"/>
  </r>
  <r>
    <x v="145"/>
    <n v="11803"/>
    <n v="3070"/>
    <n v="5762.5379999999996"/>
    <n v="1429.07475"/>
    <n v="2622.8670000000002"/>
    <n v="1359.0889"/>
    <n v="154.28825000000001"/>
    <n v="103.7295"/>
    <n v="20.914000000000001"/>
    <n v="280.95974999999999"/>
    <n v="185.541"/>
    <n v="171.34199999999899"/>
  </r>
  <r>
    <x v="146"/>
    <n v="11606"/>
    <n v="2967"/>
    <n v="5657.0749999999998"/>
    <n v="2208.34175"/>
    <n v="2568.248"/>
    <n v="1690.2433000000001"/>
    <n v="162.52856"/>
    <n v="194.31299999999999"/>
    <n v="49.862000000000002"/>
    <n v="444.97424999999998"/>
    <n v="261.88899999999899"/>
    <n v="244.12"/>
  </r>
  <r>
    <x v="147"/>
    <n v="11677"/>
    <n v="3152"/>
    <n v="6519.8670000000002"/>
    <n v="2496.4042325581395"/>
    <n v="2544.1350000000002"/>
    <n v="1786.4374000000003"/>
    <n v="162.117763"/>
    <n v="331.09800000000001"/>
    <n v="73.650999999999996"/>
    <n v="537.8655"/>
    <n v="264.55499999999898"/>
    <n v="229.92"/>
  </r>
  <r>
    <x v="148"/>
    <n v="11703"/>
    <n v="3233"/>
    <n v="6897.9989999999998"/>
    <n v="2420.82125"/>
    <n v="2626.1179999999999"/>
    <n v="1585.8685000000003"/>
    <n v="161.03635199999999"/>
    <n v="326.390999999999"/>
    <n v="80.325999999999993"/>
    <n v="516.01900000000001"/>
    <n v="252.91199999999901"/>
    <n v="233.126"/>
  </r>
  <r>
    <x v="149"/>
    <n v="11597"/>
    <n v="3291"/>
    <n v="6970.3630000000003"/>
    <n v="1986.6941940993788"/>
    <n v="2618.2959999999998"/>
    <n v="1517.1498999999999"/>
    <n v="160.99710400000001"/>
    <n v="190.94149999999999"/>
    <n v="20.113"/>
    <n v="289.41849999999999"/>
    <n v="287.38199999999898"/>
    <n v="271.19099999999997"/>
  </r>
  <r>
    <x v="150"/>
    <n v="11558"/>
    <n v="3302"/>
    <n v="7000.2520000000004"/>
    <n v="2182.7840832562442"/>
    <n v="2623.6109999999999"/>
    <n v="1664.943"/>
    <n v="167.76771400000001"/>
    <n v="216.92599999999999"/>
    <n v="45.207999999999998"/>
    <n v="381.04199999999997"/>
    <n v="246.48599999999999"/>
    <n v="283.19799999999998"/>
  </r>
  <r>
    <x v="151"/>
    <n v="11479"/>
    <n v="3224"/>
    <n v="6219.3969999999999"/>
    <n v="1903.4557500000001"/>
    <n v="2620.915"/>
    <n v="1382.7594000000006"/>
    <n v="144.34774299"/>
    <n v="234.81"/>
    <n v="25.72"/>
    <n v="318.35449999999997"/>
    <n v="177.51400000000001"/>
    <n v="260.327"/>
  </r>
  <r>
    <x v="152"/>
    <n v="11011"/>
    <n v="3103"/>
    <n v="6208.6490000000003"/>
    <n v="1579.4104499999999"/>
    <n v="2640.7460000000001"/>
    <n v="1381.6793"/>
    <n v="140.83377908"/>
    <n v="131.679"/>
    <n v="20.869"/>
    <n v="270.27624999999898"/>
    <n v="175.851"/>
    <n v="250.06799999999899"/>
  </r>
  <r>
    <x v="153"/>
    <n v="12393"/>
    <n v="3008"/>
    <n v="6499.634"/>
    <n v="2400.8116710526315"/>
    <n v="2560.8389999999999"/>
    <n v="1582.4658000000002"/>
    <n v="140.79913300000001"/>
    <n v="234.18549999999999"/>
    <n v="78.075000000000003"/>
    <n v="490.99874999999997"/>
    <n v="255.41300000000001"/>
    <n v="310.50400000000002"/>
  </r>
  <r>
    <x v="154"/>
    <n v="12798"/>
    <n v="2929"/>
    <n v="6563.5290000000005"/>
    <n v="2732.2215326086953"/>
    <n v="2530.7959999999998"/>
    <n v="1707.1933999999999"/>
    <n v="138.15914201999999"/>
    <n v="400.86149999999998"/>
    <n v="93.622"/>
    <n v="558.38649999999996"/>
    <n v="309.149"/>
    <n v="290.988"/>
  </r>
  <r>
    <x v="155"/>
    <n v="12825"/>
    <n v="3040"/>
    <n v="7228.0749999999998"/>
    <n v="2580.3435217391302"/>
    <n v="2641.4119999999998"/>
    <n v="1748.3722"/>
    <n v="137.78853601"/>
    <n v="358.10750000000002"/>
    <n v="89.375"/>
    <n v="507.0795"/>
    <n v="310.63099999999997"/>
    <n v="262.56200000000001"/>
  </r>
  <r>
    <x v="156"/>
    <n v="12401"/>
    <n v="3202"/>
    <n v="7371.91"/>
    <n v="2398.9469436758891"/>
    <n v="2649.971"/>
    <n v="1744.8928000000003"/>
    <n v="142.88343610000001"/>
    <n v="313.40350000000001"/>
    <n v="62.561999999999998"/>
    <n v="458.75074999999998"/>
    <n v="298.00299999999999"/>
    <n v="240.88399999999999"/>
  </r>
  <r>
    <x v="157"/>
    <n v="11185"/>
    <n v="3150"/>
    <n v="6938.6559999999999"/>
    <n v="2348.3122499999999"/>
    <n v="2588.4169999999999"/>
    <n v="1836.2221999999999"/>
    <n v="148.65635793000001"/>
    <n v="317.48399999999998"/>
    <n v="34.834000000000003"/>
    <n v="439.73200000000003"/>
    <n v="294.89800000000002"/>
    <n v="234.70400000000001"/>
  </r>
  <r>
    <x v="158"/>
    <n v="11361"/>
    <n v="3092"/>
    <n v="5948.393"/>
    <n v="1668.08575"/>
    <n v="2630.3020000000001"/>
    <n v="1496.3964999999998"/>
    <n v="147.75903987000001"/>
    <n v="212.73"/>
    <n v="16.652999999999999"/>
    <n v="199.62174999999999"/>
    <n v="222.81299999999999"/>
    <n v="240.387"/>
  </r>
  <r>
    <x v="159"/>
    <n v="12771"/>
    <n v="3129"/>
    <n v="5684.2669999999998"/>
    <n v="1692.2705000000001"/>
    <n v="2633.482"/>
    <n v="1364.9504000000002"/>
    <n v="148.51605907000001"/>
    <n v="289.10950000000003"/>
    <n v="18.021000000000001"/>
    <n v="242.869"/>
    <n v="222.37499999999901"/>
    <n v="207.48699999999999"/>
  </r>
  <r>
    <x v="160"/>
    <n v="13508.000000000002"/>
    <n v="3075"/>
    <n v="6626.0780000000004"/>
    <n v="2191.0242499999999"/>
    <n v="2580.6979999999999"/>
    <n v="1656.2935"/>
    <n v="155.88600009999899"/>
    <n v="398.97050000000002"/>
    <n v="27.445"/>
    <n v="307.73050000000001"/>
    <n v="351.897999999999"/>
    <n v="213.54"/>
  </r>
  <r>
    <x v="161"/>
    <n v="13191.999999999998"/>
    <n v="3135"/>
    <n v="6700.9480000000003"/>
    <n v="2609.9393571428573"/>
    <n v="2522.7539999999999"/>
    <n v="1607.6356999999998"/>
    <n v="148.77478296999999"/>
    <n v="310.24900000000002"/>
    <n v="97.968999999999994"/>
    <n v="545.34950000000003"/>
    <n v="391.12700000000001"/>
    <n v="226.959"/>
  </r>
  <r>
    <x v="162"/>
    <n v="13159"/>
    <n v="3120"/>
    <n v="6334.6469999999999"/>
    <n v="2805.4762500000002"/>
    <n v="2631.9740000000002"/>
    <n v="1602.4982000000002"/>
    <n v="149.96469107999999"/>
    <n v="322.04149999999998"/>
    <n v="103.107"/>
    <n v="633.31650000000002"/>
    <n v="392.60199999999998"/>
    <n v="259.267"/>
  </r>
  <r>
    <x v="163"/>
    <n v="12821"/>
    <n v="2971"/>
    <n v="6123.777"/>
    <n v="2663.68975"/>
    <n v="2656.643"/>
    <n v="1589.5452"/>
    <n v="148.99907106999899"/>
    <n v="334.13049999999998"/>
    <n v="77.551000000000002"/>
    <n v="518.45325000000003"/>
    <n v="376.40100000000001"/>
    <n v="249.85599999999999"/>
  </r>
  <r>
    <x v="164"/>
    <n v="12812"/>
    <n v="2884"/>
    <n v="5501.4709999999995"/>
    <n v="2778.02"/>
    <n v="2670.498"/>
    <n v="1686.6822"/>
    <n v="141.69324015000001"/>
    <n v="360.339"/>
    <n v="88.673999999999893"/>
    <n v="565.11225000000002"/>
    <n v="348.77899999999897"/>
    <n v="257.20400000000001"/>
  </r>
  <r>
    <x v="165"/>
    <n v="12835"/>
    <n v="3065"/>
    <n v="5700.116"/>
    <n v="2038.2014891304345"/>
    <n v="2687.2959999999998"/>
    <n v="1503.4313"/>
    <n v="151.39813591000001"/>
    <n v="273.35050000000001"/>
    <n v="22.206999999999901"/>
    <n v="352.38774999999998"/>
    <n v="278.82299999999998"/>
    <n v="229.63900000000001"/>
  </r>
  <r>
    <x v="166"/>
    <n v="12244"/>
    <n v="2959"/>
    <n v="6126.2160000000003"/>
    <n v="1868.7760760869564"/>
    <n v="2696.7159999999999"/>
    <n v="1251.9594000000002"/>
    <n v="164.95866794"/>
    <n v="235.91550000000001"/>
    <n v="17.510999999999999"/>
    <n v="362.91399999999999"/>
    <n v="224.38800000000001"/>
    <n v="223.208"/>
  </r>
  <r>
    <x v="167"/>
    <n v="12735"/>
    <n v="2738"/>
    <n v="7289.1719999999996"/>
    <n v="2682.8314999999998"/>
    <n v="2605.855"/>
    <n v="1445.4275"/>
    <n v="165.70444179"/>
    <n v="261.40699999999998"/>
    <n v="66.099999999999994"/>
    <n v="613.04624999999999"/>
    <n v="385.13600000000002"/>
    <n v="303.113"/>
  </r>
  <r>
    <x v="168"/>
    <n v="13325"/>
    <n v="2785"/>
    <n v="7437.8530000000001"/>
    <n v="2875.8715227272723"/>
    <n v="2571.13"/>
    <n v="1627.7628"/>
    <n v="168.99671698999899"/>
    <n v="387.14049999999997"/>
    <n v="72.75"/>
    <n v="639.74449999999899"/>
    <n v="442.42200000000003"/>
    <n v="239.86199999999999"/>
  </r>
  <r>
    <x v="169"/>
    <n v="13679"/>
    <n v="2807"/>
    <n v="7579.9740000000002"/>
    <n v="2992.648184782608"/>
    <n v="2676.933"/>
    <n v="1659.0087000000003"/>
    <n v="152.661413159999"/>
    <n v="438.91043478260798"/>
    <n v="75.893999999999906"/>
    <n v="633.98399999999901"/>
    <n v="451.56899999999899"/>
    <n v="290.32100000000003"/>
  </r>
  <r>
    <x v="170"/>
    <n v="13577.000000000002"/>
    <n v="2893"/>
    <n v="7322.93"/>
    <n v="2651.8925934343433"/>
    <n v="2674.8159999999998"/>
    <n v="1720.1926999999998"/>
    <n v="149.53520090999999"/>
    <n v="345.82650000000001"/>
    <n v="85.713999999999999"/>
    <n v="540.91025000000002"/>
    <n v="430.45600000000002"/>
    <n v="283.62099999999998"/>
  </r>
  <r>
    <x v="171"/>
    <n v="13718"/>
    <n v="2960"/>
    <n v="6781.0770000000002"/>
    <n v="2751.1030000000001"/>
    <n v="2668.0889999999999"/>
    <n v="1784.8678000000002"/>
    <n v="164.57906091999899"/>
    <n v="377.85750000000002"/>
    <n v="94.944999999999993"/>
    <n v="526.25449999999898"/>
    <n v="463.50099999999998"/>
    <n v="279.91399999999999"/>
  </r>
  <r>
    <x v="172"/>
    <n v="13318"/>
    <n v="3045"/>
    <n v="6294.2650000000003"/>
    <n v="2122.8488695652172"/>
    <n v="2646.5970000000002"/>
    <n v="1559.7413999999999"/>
    <n v="171.96961015999901"/>
    <n v="309.07049999999998"/>
    <n v="22.235999999999901"/>
    <n v="387.25599999999997"/>
    <n v="327.86200000000002"/>
    <n v="249.95400000000001"/>
  </r>
  <r>
    <x v="173"/>
    <n v="12316"/>
    <n v="3021"/>
    <n v="6333.9189999999999"/>
    <n v="1677.010659090909"/>
    <n v="2640.9369999999999"/>
    <n v="1407.1992"/>
    <n v="170.566197869999"/>
    <n v="224.06290909090899"/>
    <n v="16.312999999999999"/>
    <n v="291.07049999999998"/>
    <n v="234.16900000000001"/>
    <n v="194.06399999999999"/>
  </r>
  <r>
    <x v="174"/>
    <n v="12565"/>
    <n v="2889"/>
    <n v="7285.2669999999998"/>
    <n v="2689.135571428571"/>
    <n v="2562.7739999999999"/>
    <n v="1655.6723999999999"/>
    <n v="186.38480694"/>
    <n v="500.02457142857099"/>
    <n v="66.819000000000003"/>
    <n v="441.39"/>
    <n v="376.60300000000001"/>
    <n v="276.98899999999998"/>
  </r>
  <r>
    <x v="175"/>
    <n v="12372"/>
    <n v="2983"/>
    <n v="7491.6670000000004"/>
    <n v="2906.6247272727269"/>
    <n v="2540.933"/>
    <n v="1675.7234000000001"/>
    <n v="193.987125109999"/>
    <n v="419.63072727272697"/>
    <n v="90.001000000000005"/>
    <n v="563.27199999999903"/>
    <n v="421.95499999999998"/>
    <n v="320.36"/>
  </r>
  <r>
    <x v="176"/>
    <n v="12674"/>
    <n v="3053"/>
    <n v="7821.2650000000003"/>
    <n v="2882.7552086956521"/>
    <n v="2554.607"/>
    <n v="1789.2207999999998"/>
    <n v="185.35471200999999"/>
    <n v="388.39875000000001"/>
    <n v="85.353999999999999"/>
    <n v="546.18349999999998"/>
    <n v="466.897999999999"/>
    <n v="281.83600000000001"/>
  </r>
  <r>
    <x v="177"/>
    <n v="13169.999999999998"/>
    <n v="3024"/>
    <n v="7979.643"/>
    <n v="2729.0436029411758"/>
    <n v="2579.0010000000002"/>
    <n v="1920.7056999999998"/>
    <n v="181.51938184999901"/>
    <n v="332.87435294117603"/>
    <n v="79.91"/>
    <n v="467.04874999999998"/>
    <n v="521.42600000000004"/>
    <n v="289.80799999999903"/>
  </r>
  <r>
    <x v="178"/>
    <n v="13262"/>
    <n v="2945"/>
    <n v="8158.8890000000001"/>
    <n v="2808.7093729946514"/>
    <n v="2582.3380000000002"/>
    <n v="1876.5238999999997"/>
    <n v="174.98929294000001"/>
    <n v="295.94894117646999"/>
    <n v="93.161999999999907"/>
    <n v="517.97449999999901"/>
    <n v="519.75599999999997"/>
    <n v="336.714"/>
  </r>
  <r>
    <x v="179"/>
    <n v="13136.000000000002"/>
    <n v="2905"/>
    <n v="7944.0590000000002"/>
    <n v="2211.4220799232735"/>
    <n v="2588.4569999999999"/>
    <n v="1620.6782000000001"/>
    <n v="174.26960111"/>
    <n v="262.13576470588202"/>
    <n v="56.557000000000002"/>
    <n v="377.75099999999998"/>
    <n v="339.846"/>
    <n v="303.39699999999903"/>
  </r>
  <r>
    <x v="180"/>
    <n v="12621"/>
    <n v="2898"/>
    <n v="7570.7049999999999"/>
    <n v="1670.0355909090899"/>
    <n v="2515.1419999999998"/>
    <n v="1510.6076"/>
    <n v="171.15329693000001"/>
    <n v="117.71709090909"/>
    <n v="27.988"/>
    <n v="259.49400000000003"/>
    <n v="302.20400000000001"/>
    <n v="251.00699999999901"/>
  </r>
  <r>
    <x v="181"/>
    <n v="13282"/>
    <n v="2754"/>
    <n v="8243.2459999999992"/>
    <n v="2531.0212765386791"/>
    <n v="2477.8490000000002"/>
    <n v="1759.0898"/>
    <n v="214.87479291"/>
    <n v="207.95400000000001"/>
    <n v="78.850999999999999"/>
    <n v="431.9375"/>
    <n v="482.20100000000002"/>
    <n v="316.18599999999998"/>
  </r>
  <r>
    <x v="182"/>
    <n v="13454"/>
    <n v="2865"/>
    <n v="8621.3330000000005"/>
    <n v="2780.4520000000002"/>
    <n v="2593.2950000000001"/>
    <n v="1796.0707999999997"/>
    <n v="229.82775408999899"/>
    <n v="336.18950000000001"/>
    <n v="96.893000000000001"/>
    <n v="443.30399999999997"/>
    <n v="507.265999999999"/>
    <n v="332.15"/>
  </r>
  <r>
    <x v="183"/>
    <n v="13951"/>
    <n v="2857"/>
    <n v="8375.2260000000006"/>
    <n v="2864.69175"/>
    <n v="2589.5059999999999"/>
    <n v="1819.2618"/>
    <n v="234.27387715999899"/>
    <n v="382.87849999999997"/>
    <n v="70.474999999999994"/>
    <n v="473.3535"/>
    <n v="545.38"/>
    <n v="336.27699999999902"/>
  </r>
  <r>
    <x v="184"/>
    <n v="13685"/>
    <n v="2899"/>
    <n v="7611.53"/>
    <n v="2833.5427500000001"/>
    <n v="2575.0369999999998"/>
    <n v="1804.7136"/>
    <n v="231.93951404999899"/>
    <n v="328.35950000000003"/>
    <n v="71.539000000000001"/>
    <n v="460.08524999999997"/>
    <n v="510.38799999999998"/>
    <n v="341.39100000000002"/>
  </r>
  <r>
    <x v="185"/>
    <n v="13193"/>
    <n v="2800"/>
    <n v="8066.3059999999996"/>
    <n v="2875.4414565217394"/>
    <n v="2580.5619999999999"/>
    <n v="1753.3244999999999"/>
    <n v="221.13680796"/>
    <n v="336.47050000000002"/>
    <n v="90.228999999999999"/>
    <n v="464.56975"/>
    <n v="524.55899999999997"/>
    <n v="349.82899999999898"/>
  </r>
  <r>
    <x v="186"/>
    <n v="12667"/>
    <n v="2697"/>
    <n v="7932.6270000000004"/>
    <n v="2319.9791413043476"/>
    <n v="2586.7910000000002"/>
    <n v="1489.7336"/>
    <n v="183.72502302999999"/>
    <n v="300.33850000000001"/>
    <n v="39.373999999999903"/>
    <n v="321.65350000000001"/>
    <n v="389.301999999999"/>
    <n v="307.43799999999999"/>
  </r>
  <r>
    <x v="187"/>
    <n v="12494"/>
    <n v="2596"/>
    <n v="7707.13"/>
    <n v="1938.4928636363636"/>
    <n v="2535.2269999999999"/>
    <n v="1379.7838999999999"/>
    <n v="186.96477895000001"/>
    <n v="308.25700000000001"/>
    <n v="21.911999999999999"/>
    <n v="260.93074999999999"/>
    <n v="288.93599999999998"/>
    <n v="267.59300000000002"/>
  </r>
  <r>
    <x v="188"/>
    <n v="13385"/>
    <n v="2414"/>
    <n v="8095.3950000000004"/>
    <n v="2833.9872391304343"/>
    <n v="2494.299"/>
    <n v="1695.5769000000003"/>
    <n v="208.75980292999901"/>
    <n v="420.173739130434"/>
    <n v="79.739999999999995"/>
    <n v="468.56099999999998"/>
    <n v="478.62299999999999"/>
    <n v="304.59899999999999"/>
  </r>
  <r>
    <x v="189"/>
    <n v="13088.999999999998"/>
    <n v="2560"/>
    <n v="8424.0300000000007"/>
    <n v="2988.8465000000001"/>
    <n v="2564.5819999999999"/>
    <n v="1774.1688999999999"/>
    <n v="233.64451696999899"/>
    <n v="415.928"/>
    <n v="94.714999999999904"/>
    <n v="501.44999999999902"/>
    <n v="517.10799999999995"/>
    <n v="319.10199999999998"/>
  </r>
  <r>
    <x v="190"/>
    <n v="12844"/>
    <n v="2521"/>
    <n v="8960.2739999999994"/>
    <n v="3075.8635306324113"/>
    <n v="2568.538"/>
    <n v="1737.0799999999997"/>
    <n v="222.00195682"/>
    <n v="403.24299999999999"/>
    <n v="105.093"/>
    <n v="597.57225000000005"/>
    <n v="469.38299999999998"/>
    <n v="338.012"/>
  </r>
  <r>
    <x v="191"/>
    <n v="13194"/>
    <n v="2550"/>
    <n v="9000.66"/>
    <n v="3214.9854999999998"/>
    <n v="2584.029"/>
    <n v="1769.1406999999997"/>
    <n v="227.95748509000001"/>
    <n v="425.49200000000002"/>
    <n v="109.149999999999"/>
    <n v="676.22924999999998"/>
    <n v="434.93200000000002"/>
    <n v="359.570999999999"/>
  </r>
  <r>
    <x v="192"/>
    <n v="13125"/>
    <n v="2523"/>
    <n v="8880.357"/>
    <n v="3134.48675"/>
    <n v="2598.0590000000002"/>
    <n v="1744.9626999999998"/>
    <n v="238.75903607000001"/>
    <n v="311.91300000000001"/>
    <n v="106.105"/>
    <n v="660.5865"/>
    <n v="465.32499999999999"/>
    <n v="375.10500000000002"/>
  </r>
  <r>
    <x v="193"/>
    <n v="12947.999999999998"/>
    <n v="2685"/>
    <n v="8381.5920000000006"/>
    <n v="2338.9995434782609"/>
    <n v="2607.7040000000002"/>
    <n v="1561.674"/>
    <n v="224.89199811"/>
    <n v="274.21199999999999"/>
    <n v="55.472999999999999"/>
    <n v="421.37925000000001"/>
    <n v="321.05799999999999"/>
    <n v="287.56200000000001"/>
  </r>
  <r>
    <x v="194"/>
    <n v="12782"/>
    <n v="2672"/>
    <n v="8287.5959999999995"/>
    <n v="1995.354"/>
    <n v="2555.6709999999998"/>
    <n v="1470.9889000000003"/>
    <n v="221.99907404000001"/>
    <n v="278.79000000000002"/>
    <n v="35.528999999999897"/>
    <n v="396.23624999999998"/>
    <n v="230.84199999999899"/>
    <n v="233.95599999999999"/>
  </r>
  <r>
    <x v="195"/>
    <n v="13768"/>
    <n v="2497"/>
    <n v="8912.1309999999994"/>
    <n v="2873.8558666007903"/>
    <n v="2522.895"/>
    <n v="1545.9078999999999"/>
    <n v="249.88118990999999"/>
    <n v="385.09899999999999"/>
    <n v="87.899181818181802"/>
    <n v="568.965499999999"/>
    <n v="407.68599999999998"/>
    <n v="303.65399999999897"/>
  </r>
  <r>
    <x v="196"/>
    <n v="13922.999999999998"/>
    <n v="2566"/>
    <n v="9135.232"/>
    <n v="2953.9946818181816"/>
    <n v="2601.3249999999998"/>
    <n v="1800.8259999999996"/>
    <n v="259.29580193999999"/>
    <n v="386.85550000000001"/>
    <n v="116.34699999999999"/>
    <n v="616.12450000000001"/>
    <n v="384.63799999999901"/>
    <n v="316.49099999999999"/>
  </r>
  <r>
    <x v="197"/>
    <n v="14091.999999999998"/>
    <n v="2574"/>
    <n v="9170.8559999999998"/>
    <n v="3025.7032954545448"/>
    <n v="2611.8009999999999"/>
    <n v="1879.7268000000001"/>
    <n v="259.39481694"/>
    <n v="343.91849999999999"/>
    <n v="132.47754545454501"/>
    <n v="644.09524999999996"/>
    <n v="427.29299999999898"/>
    <n v="320.15199999999999"/>
  </r>
  <r>
    <x v="198"/>
    <n v="14678"/>
    <n v="2728"/>
    <n v="8827.91"/>
    <n v="3127.7860000000001"/>
    <n v="2616.768"/>
    <n v="1998.1364999999998"/>
    <n v="246.13389419999999"/>
    <n v="322.65199999999999"/>
    <n v="135.15599999999901"/>
    <n v="651.3845"/>
    <n v="476.22300000000001"/>
    <n v="344.536"/>
  </r>
  <r>
    <x v="199"/>
    <n v="14735"/>
    <n v="2863"/>
    <n v="9057.1890000000003"/>
    <n v="3138.5137500000001"/>
    <n v="2622.614"/>
    <n v="1970.9706000000006"/>
    <n v="249.36607287000001"/>
    <n v="345.51"/>
    <n v="130.65700000000001"/>
    <n v="672.90200000000004"/>
    <n v="437.50200000000001"/>
    <n v="349.25799999999998"/>
  </r>
  <r>
    <x v="200"/>
    <n v="14322"/>
    <n v="2952"/>
    <n v="8657.98"/>
    <n v="2319.4940000000001"/>
    <n v="2622.4459999999999"/>
    <n v="1750.1161"/>
    <n v="191.83271708999899"/>
    <n v="166.57749999999999"/>
    <n v="79.872999999999905"/>
    <n v="463.06849999999997"/>
    <n v="341.17599999999999"/>
    <n v="320.039999999999"/>
  </r>
  <r>
    <x v="201"/>
    <n v="13928"/>
    <n v="2919"/>
    <n v="8646.3430000000008"/>
    <n v="2022.8810000000001"/>
    <n v="2556.8809999999999"/>
    <n v="1640.7319999999997"/>
    <n v="185.72706319"/>
    <n v="167.6925"/>
    <n v="66.224999999999994"/>
    <n v="386.93599999999998"/>
    <n v="293.04599999999999"/>
    <n v="277.32799999999997"/>
  </r>
  <r>
    <x v="202"/>
    <n v="14805.000000000002"/>
    <n v="2809"/>
    <n v="8610.8240000000005"/>
    <n v="2910.6385454545452"/>
    <n v="2527.0010000000002"/>
    <n v="1927.9658999999999"/>
    <n v="231.83151988"/>
    <n v="216.666"/>
    <n v="114.604"/>
    <n v="603.84500000000003"/>
    <n v="456.24900000000002"/>
    <n v="343.541"/>
  </r>
  <r>
    <x v="203"/>
    <n v="15008.000000000002"/>
    <n v="2953"/>
    <n v="8090.1459999999997"/>
    <n v="3333.8505454545452"/>
    <n v="2607.9079999999999"/>
    <n v="1967.6963000000003"/>
    <n v="265.18977491999999"/>
    <n v="346.13600000000002"/>
    <n v="124.99299999999999"/>
    <n v="713.04750000000001"/>
    <n v="504.40100000000001"/>
    <n v="373.11399999999998"/>
  </r>
  <r>
    <x v="204"/>
    <n v="15736.000000000002"/>
    <n v="3033"/>
    <n v="7941.42"/>
    <n v="3459.0868145161289"/>
    <n v="2648.701"/>
    <n v="2021.5865000000003"/>
    <n v="269.31081398999999"/>
    <n v="388.15499999999997"/>
    <n v="132.84"/>
    <n v="719.73024999999996"/>
    <n v="529.56799999999998"/>
    <n v="403.53899999999999"/>
  </r>
  <r>
    <x v="205"/>
    <n v="15802.000000000002"/>
    <n v="2918"/>
    <n v="7755.0950000000003"/>
    <n v="3474.496671052631"/>
    <n v="2607.8240000000001"/>
    <n v="2093.6340999999998"/>
    <n v="257.21621303000001"/>
    <n v="403.63749999999999"/>
    <n v="135.11242105263099"/>
    <n v="738.35699999999997"/>
    <n v="570.16099999999994"/>
    <n v="371.024"/>
  </r>
  <r>
    <x v="206"/>
    <n v="15944.999999999998"/>
    <n v="2677"/>
    <n v="7874.4579999999996"/>
    <n v="3285.0378362318843"/>
    <n v="2606.7809999999999"/>
    <n v="2105.0194999999999"/>
    <n v="246.53305186"/>
    <n v="398.99650000000003"/>
    <n v="128.62"/>
    <n v="622.98500000000001"/>
    <n v="570.28799999999899"/>
    <n v="365.45800000000003"/>
  </r>
  <r>
    <x v="207"/>
    <n v="15511.000000000002"/>
    <n v="2539"/>
    <n v="7762.7160000000003"/>
    <n v="2474.6633307453412"/>
    <n v="2563.797"/>
    <n v="1848.2818000000002"/>
    <n v="238.58276384999999"/>
    <n v="308.58550000000002"/>
    <n v="117.75700000000001"/>
    <n v="389.78500000000003"/>
    <n v="382.74"/>
    <n v="258.92999999999898"/>
  </r>
  <r>
    <x v="208"/>
    <n v="15306"/>
    <n v="2393"/>
    <n v="7887.625"/>
    <n v="2064.116847826087"/>
    <n v="2538.2669999999998"/>
    <n v="1703.2868999999998"/>
    <n v="232.2241052"/>
    <n v="240.87200000000001"/>
    <n v="56.890999999999998"/>
    <n v="367.82499999999999"/>
    <n v="229.74600000000001"/>
    <n v="256.08699999999999"/>
  </r>
  <r>
    <x v="209"/>
    <n v="15744.999999999998"/>
    <n v="2273"/>
    <n v="8956.5509999999995"/>
    <n v="2948.2234627659573"/>
    <n v="2615.8910000000001"/>
    <n v="2165.1080999999995"/>
    <n v="257.25772515"/>
    <n v="356.08199999999999"/>
    <n v="119.797"/>
    <n v="595.28399999999999"/>
    <n v="412.72800000000001"/>
    <n v="308.284999999999"/>
  </r>
  <r>
    <x v="210"/>
    <n v="15811.000000000002"/>
    <n v="2408"/>
    <n v="9032.81"/>
    <n v="2935.6602647058826"/>
    <n v="2614.4009999999998"/>
    <n v="2272.5009"/>
    <n v="284.14328091999897"/>
    <n v="317.1585"/>
    <n v="74.312999999999903"/>
    <n v="636.59524999999996"/>
    <n v="451.78699999999998"/>
    <n v="307.65499999999997"/>
  </r>
  <r>
    <x v="211"/>
    <n v="15736.000000000002"/>
    <n v="2536"/>
    <n v="8639.3629999999994"/>
    <n v="2949.4370833333332"/>
    <n v="2602.328"/>
    <n v="2326.8665000000001"/>
    <n v="280.84113509999997"/>
    <n v="260.65800000000002"/>
    <n v="83.816000000000003"/>
    <n v="624.25474999999994"/>
    <n v="482.23099999999999"/>
    <n v="315.37"/>
  </r>
  <r>
    <x v="212"/>
    <n v="15422"/>
    <n v="2545"/>
    <n v="8456.0959999999995"/>
    <n v="3191.6380333333332"/>
    <n v="2621.7429999999999"/>
    <n v="2395.7768999999998"/>
    <n v="281.42602894999999"/>
    <n v="351.86450000000002"/>
    <n v="109.4"/>
    <n v="655.00249999999903"/>
    <n v="484.68099999999998"/>
    <n v="364.25199999999899"/>
  </r>
  <r>
    <x v="213"/>
    <n v="14525"/>
    <n v="2525"/>
    <n v="8322.4680000000008"/>
    <n v="3165.4743901601823"/>
    <n v="2639.6509999999998"/>
    <n v="2437.5008000000003"/>
    <n v="287.02125996999899"/>
    <n v="401.29136842105203"/>
    <n v="96.478999999999999"/>
    <n v="659.96849999999995"/>
    <n v="443.60199999999998"/>
    <n v="361.61999999999898"/>
  </r>
  <r>
    <x v="214"/>
    <n v="14190"/>
    <n v="2467"/>
    <n v="8198.5660000000007"/>
    <n v="2527.0354782608692"/>
    <n v="2594.8449999999998"/>
    <n v="2123.4983000000002"/>
    <n v="278.79060521000002"/>
    <n v="315.43549999999999"/>
    <n v="72.495999999999995"/>
    <n v="503.71850000000001"/>
    <n v="303.63900000000001"/>
    <n v="324.78799999999899"/>
  </r>
  <r>
    <x v="215"/>
    <n v="13972.999999999998"/>
    <n v="2430"/>
    <n v="8297.7489999999998"/>
    <n v="2134.2571818181818"/>
    <n v="2556.261"/>
    <n v="1946.4050999999999"/>
    <n v="230.97732515000001"/>
    <n v="273.75899999999899"/>
    <n v="39.116"/>
    <n v="415.02399999999898"/>
    <n v="252.696"/>
    <n v="285.22899999999998"/>
  </r>
  <r>
    <x v="216"/>
    <n v="14636.000000000002"/>
    <n v="2373"/>
    <n v="8963.7559999999994"/>
    <n v="2817.8697499999998"/>
    <n v="2640.6480000000001"/>
    <n v="2304.4501000000005"/>
    <n v="239.563643979999"/>
    <n v="249.976"/>
    <n v="84.691999999999993"/>
    <n v="604.27800000000002"/>
    <n v="396.10500000000002"/>
    <n v="345.84800000000001"/>
  </r>
  <r>
    <x v="217"/>
    <n v="15316"/>
    <n v="2489"/>
    <n v="9154.9140000000007"/>
    <n v="2925.7316873182026"/>
    <n v="2642.636"/>
    <n v="2451.0729999999999"/>
    <n v="260.06200199999898"/>
    <n v="236.14449999999999"/>
    <n v="82.146000000000001"/>
    <n v="637.66274999999996"/>
    <n v="432.50900000000001"/>
    <n v="359.37299999999999"/>
  </r>
  <r>
    <x v="218"/>
    <n v="15206"/>
    <n v="2401"/>
    <n v="8945.3459999999995"/>
    <n v="2887.9802500000001"/>
    <n v="2638.1109999999999"/>
    <n v="2408.9944999999998"/>
    <n v="279.03703903000002"/>
    <n v="215.1635"/>
    <n v="87.73"/>
    <n v="640.3365"/>
    <n v="396.298"/>
    <n v="365.54700000000003"/>
  </r>
  <r>
    <x v="219"/>
    <n v="15319.999999999998"/>
    <n v="2310"/>
    <n v="8680.2839999999997"/>
    <n v="2749.4498709528211"/>
    <n v="2651.8049999999998"/>
    <n v="2399.1846999999998"/>
    <n v="294.84657697999899"/>
    <n v="315.84365217391297"/>
    <n v="87.819000000000003"/>
    <n v="464.63200000000001"/>
    <n v="411"/>
    <n v="326.73700000000002"/>
  </r>
  <r>
    <x v="220"/>
    <n v="15197.999999999998"/>
    <n v="2382"/>
    <n v="8601.0630000000001"/>
    <n v="2585.761"/>
    <n v="2651.1309999999999"/>
    <n v="2336.4771000000001"/>
    <n v="279.27021515000001"/>
    <n v="170.14599999999999"/>
    <n v="46.715999999999902"/>
    <n v="575.19475"/>
    <n v="395.34300000000002"/>
    <n v="282.075999999999"/>
  </r>
  <r>
    <x v="221"/>
    <n v="14028"/>
    <n v="2326"/>
    <n v="7841.23"/>
    <n v="1865.91625"/>
    <n v="2606.13"/>
    <n v="1995.3501999999999"/>
    <n v="273.39000095999899"/>
    <n v="99.140499999999903"/>
    <n v="18.43"/>
    <n v="238.59275"/>
    <n v="358.012"/>
    <n v="295.61599999999999"/>
  </r>
  <r>
    <x v="222"/>
    <n v="12824"/>
    <n v="2326"/>
    <n v="7638.5420000000004"/>
    <n v="1743.5989999999999"/>
    <n v="2563.9899999999998"/>
    <n v="1829.1334999999997"/>
    <n v="257.599925979999"/>
    <n v="128.80449999999999"/>
    <n v="23.388999999999999"/>
    <n v="255.88299999999899"/>
    <n v="323.33199999999999"/>
    <n v="235.797"/>
  </r>
  <r>
    <x v="223"/>
    <n v="13703"/>
    <n v="2347"/>
    <n v="8919.2929999999997"/>
    <n v="2619.1567978723401"/>
    <n v="2653.1729999999998"/>
    <n v="1843.0387000000003"/>
    <n v="270.65286504999898"/>
    <n v="327.17923404255299"/>
    <n v="45.161999999999999"/>
    <n v="503.77199999999999"/>
    <n v="377.69299999999998"/>
    <n v="262.49799999999999"/>
  </r>
  <r>
    <x v="224"/>
    <n v="14625"/>
    <n v="2552"/>
    <n v="9299.241"/>
    <n v="2680.8489565217392"/>
    <n v="2678.5909999999999"/>
    <n v="1920.3066999999999"/>
    <n v="273.884768809999"/>
    <n v="327.24299999999999"/>
    <n v="62.890999999999998"/>
    <n v="503.45400000000001"/>
    <n v="349.35300000000001"/>
    <n v="287.14699999999999"/>
  </r>
  <r>
    <x v="225"/>
    <n v="15252.000000000002"/>
    <n v="2520"/>
    <n v="9088.2839999999997"/>
    <n v="2575.7692499999998"/>
    <n v="2690.7890000000002"/>
    <n v="1906.9601999999998"/>
    <n v="276.720958"/>
    <n v="341.15449999999998"/>
    <n v="34.524000000000001"/>
    <n v="483.25799999999998"/>
    <n v="258.18099999999998"/>
    <n v="304.671999999999"/>
  </r>
  <r>
    <x v="226"/>
    <n v="14672"/>
    <n v="2443"/>
    <n v="8827.5990000000002"/>
    <n v="1977.712"/>
    <n v="2689.7150000000001"/>
    <n v="1821.8520999999996"/>
    <n v="276.71091723000001"/>
    <n v="182.66"/>
    <n v="20.437000000000001"/>
    <n v="391.86925000000002"/>
    <n v="225.346"/>
    <n v="266.88499999999999"/>
  </r>
  <r>
    <x v="227"/>
    <n v="14468"/>
    <n v="2140"/>
    <n v="8494.0660000000007"/>
    <n v="2203.0751413043477"/>
    <n v="2697.357"/>
    <n v="1883.5474999999997"/>
    <n v="280.43246205000003"/>
    <n v="172.51499999999999"/>
    <n v="39.466000000000001"/>
    <n v="429.23299999999898"/>
    <n v="259.947"/>
    <n v="297.65199999999999"/>
  </r>
  <r>
    <x v="228"/>
    <n v="14397"/>
    <n v="2252"/>
    <n v="7995.7730000000001"/>
    <n v="1754.58925"/>
    <n v="2635.4290000000001"/>
    <n v="1827.2019999999998"/>
    <n v="285.99676799000002"/>
    <n v="98.1845"/>
    <n v="25.972999999999999"/>
    <n v="277.19675000000001"/>
    <n v="271.60500000000002"/>
    <n v="265.149"/>
  </r>
  <r>
    <x v="229"/>
    <n v="14096"/>
    <n v="2261"/>
    <n v="8090.9390000000003"/>
    <n v="1664.162"/>
    <n v="2597.5149999999999"/>
    <n v="1840.9977000000001"/>
    <n v="291.64138496999999"/>
    <n v="100.1545"/>
    <n v="25.078999999999901"/>
    <n v="278.43574999999998"/>
    <n v="271.60300000000001"/>
    <n v="217.08699999999999"/>
  </r>
  <r>
    <x v="230"/>
    <n v="14968"/>
    <n v="2244"/>
    <n v="9159.4580000000005"/>
    <n v="2386.388967391304"/>
    <n v="2662.3870000000002"/>
    <n v="2197.1974"/>
    <n v="301.47733326999997"/>
    <n v="182.2835"/>
    <n v="65.209999999999994"/>
    <n v="431.11525"/>
    <n v="348.86599999999902"/>
    <n v="270.08600000000001"/>
  </r>
  <r>
    <x v="231"/>
    <n v="15026"/>
    <n v="2444"/>
    <n v="9094.2710000000006"/>
    <n v="2793.7396847826085"/>
    <n v="2677.5549999999998"/>
    <n v="2220.6840000000007"/>
    <n v="312.54701491999901"/>
    <n v="300.19600000000003"/>
    <n v="85.260999999999996"/>
    <n v="566.76400000000001"/>
    <n v="402.02699999999999"/>
    <n v="263.31"/>
  </r>
  <r>
    <x v="232"/>
    <n v="15369.999999999998"/>
    <n v="2511"/>
    <n v="8993.1820000000007"/>
    <n v="2778.1015499999999"/>
    <n v="2672.5540000000001"/>
    <n v="2193.8624"/>
    <n v="303.552823969999"/>
    <n v="244.5198"/>
    <n v="94.691000000000003"/>
    <n v="570.19925000000001"/>
    <n v="400.200999999999"/>
    <n v="306.55"/>
  </r>
  <r>
    <x v="233"/>
    <n v="15485"/>
    <n v="2478"/>
    <n v="8792.52"/>
    <n v="2644.1102500000002"/>
    <n v="2651.2640000000001"/>
    <n v="2210.3896"/>
    <n v="312.89403995999902"/>
    <n v="175.89099999999999"/>
    <n v="75.903999999999996"/>
    <n v="525.03099999999995"/>
    <n v="406.4"/>
    <n v="306.68900000000002"/>
  </r>
  <r>
    <x v="234"/>
    <n v="15852.000000000002"/>
    <n v="2521"/>
    <n v="7957.585"/>
    <n v="2713.7237826086957"/>
    <n v="2604.8029999999999"/>
    <n v="2127.8591000000001"/>
    <n v="315.97539190999998"/>
    <n v="216.61849999999899"/>
    <n v="72.72"/>
    <n v="553.52075000000002"/>
    <n v="404.95400000000001"/>
    <n v="315.05099999999999"/>
  </r>
  <r>
    <x v="235"/>
    <n v="15527.000000000002"/>
    <n v="2552"/>
    <n v="6959.3620000000001"/>
    <n v="2357.6395000000002"/>
    <n v="2587.7840000000001"/>
    <n v="1741.0510999999999"/>
    <n v="248.73326112000001"/>
    <n v="244.60050000000001"/>
    <n v="52.778999999999897"/>
    <n v="401.073749999999"/>
    <n v="343.06199999999899"/>
    <n v="302.66399999999999"/>
  </r>
  <r>
    <x v="236"/>
    <n v="14499"/>
    <n v="2440"/>
    <n v="6620.2240000000002"/>
    <n v="2161.6471010638288"/>
    <n v="2653.2910000000002"/>
    <n v="1570.5310999999999"/>
    <n v="234.49523915"/>
    <n v="274.14485106382898"/>
    <n v="46.097999999999999"/>
    <n v="389.47050000000002"/>
    <n v="333.10199999999998"/>
    <n v="238.465"/>
  </r>
  <r>
    <x v="237"/>
    <n v="15138"/>
    <n v="2430"/>
    <n v="7456.9750000000004"/>
    <n v="3088.6096094224922"/>
    <n v="2665.1039999999998"/>
    <n v="1875.8684999999998"/>
    <n v="279.1397849"/>
    <n v="327.17250000000001"/>
    <n v="101.379"/>
    <n v="644.68700000000001"/>
    <n v="467.34800000000001"/>
    <n v="324.92500000000001"/>
  </r>
  <r>
    <x v="238"/>
    <n v="15621"/>
    <n v="2531"/>
    <n v="7596.7809999999999"/>
    <n v="3444.5100147058824"/>
    <n v="2673.1060000000002"/>
    <n v="2013.0995000000005"/>
    <n v="285.135419079999"/>
    <n v="403.524"/>
    <n v="117.565"/>
    <n v="725.67674999999997"/>
    <n v="512.30999999999995"/>
    <n v="395.59399999999999"/>
  </r>
  <r>
    <x v="239"/>
    <n v="15037"/>
    <n v="2648"/>
    <n v="7935.085"/>
    <n v="3466.6607234042554"/>
    <n v="2681.8510000000001"/>
    <n v="2041.9949999999994"/>
    <n v="293.04844911999999"/>
    <n v="374.13"/>
    <n v="120.53100000000001"/>
    <n v="724.16899999999998"/>
    <n v="543.08299999999997"/>
    <n v="397.03199999999998"/>
  </r>
  <r>
    <x v="240"/>
    <n v="14319"/>
    <n v="2776"/>
    <n v="7644.3"/>
    <n v="3360.2875714285715"/>
    <n v="2675.7190000000001"/>
    <n v="2082.0498000000002"/>
    <n v="301.07001395999998"/>
    <n v="248.63149999999999"/>
    <n v="108.030999999999"/>
    <n v="751.13225"/>
    <n v="546.63699999999994"/>
    <n v="379.02499999999998"/>
  </r>
  <r>
    <x v="241"/>
    <n v="14353"/>
    <n v="2829"/>
    <n v="7645.59"/>
    <n v="3227.8397500000001"/>
    <n v="2635.9059999999999"/>
    <n v="2028.069"/>
    <n v="306.06877381999902"/>
    <n v="173.4555"/>
    <n v="111.55200000000001"/>
    <n v="718.47749999999996"/>
    <n v="549.20699999999999"/>
    <n v="372.808999999999"/>
  </r>
  <r>
    <x v="242"/>
    <n v="13703"/>
    <n v="2807"/>
    <n v="7110.1229999999996"/>
    <n v="2465.8092499999998"/>
    <n v="2603.2280000000001"/>
    <n v="1675.4698000000001"/>
    <n v="278.60367206000001"/>
    <n v="133.62649999999999"/>
    <n v="87.1189999999999"/>
    <n v="453.46924999999902"/>
    <n v="437.14599999999899"/>
    <n v="299.78800000000001"/>
  </r>
  <r>
    <x v="243"/>
    <n v="12788"/>
    <n v="2778"/>
    <n v="7134.683"/>
    <n v="2110.9917500000001"/>
    <n v="2663.7130000000002"/>
    <n v="1596.8753999999997"/>
    <n v="262.68501285999901"/>
    <n v="160.679"/>
    <n v="65.103999999999999"/>
    <n v="394.71224999999998"/>
    <n v="378.67700000000002"/>
    <n v="229.71600000000001"/>
  </r>
  <r>
    <x v="244"/>
    <n v="13321"/>
    <n v="2551"/>
    <n v="7482.7520000000004"/>
    <n v="2837.3267500000002"/>
    <n v="2661.8739999999998"/>
    <n v="1987.9406999999999"/>
    <n v="257.25317401000001"/>
    <n v="214.6985"/>
    <n v="101.72399999999899"/>
    <n v="561.96199999999999"/>
    <n v="515.59199999999998"/>
    <n v="252.911"/>
  </r>
  <r>
    <x v="245"/>
    <n v="13483.000000000002"/>
    <n v="2546"/>
    <n v="8093.4369999999999"/>
    <n v="2943.7177282608691"/>
    <n v="2669.7689999999998"/>
    <n v="2093.9266000000002"/>
    <n v="270.700217019999"/>
    <n v="233.30347826086901"/>
    <n v="101.681"/>
    <n v="550.61699999999996"/>
    <n v="504.512"/>
    <n v="335.599999999999"/>
  </r>
  <r>
    <x v="246"/>
    <n v="13430.000000000002"/>
    <n v="2606"/>
    <n v="8598.3420000000006"/>
    <n v="2760.566532608696"/>
    <n v="2679.058"/>
    <n v="2040.5550000000001"/>
    <n v="278.27106699000001"/>
    <n v="156.19"/>
    <n v="114.32799999999899"/>
    <n v="516.27049999999997"/>
    <n v="465.6"/>
    <n v="331.08199999999999"/>
  </r>
  <r>
    <x v="247"/>
    <n v="13782"/>
    <n v="2585"/>
    <n v="8242.5120000000006"/>
    <n v="2627.8267500000002"/>
    <n v="2689.4650000000001"/>
    <n v="2047.1603"/>
    <n v="287.44810199999898"/>
    <n v="178.733"/>
    <n v="113.934"/>
    <n v="466.43074999999999"/>
    <n v="511.652999999999"/>
    <n v="212.774"/>
  </r>
  <r>
    <x v="248"/>
    <n v="14160"/>
    <n v="2544"/>
    <n v="8014.8919999999998"/>
    <n v="2601.8975"/>
    <n v="2647.3470000000002"/>
    <n v="2128.7101000000002"/>
    <n v="301.19615796999898"/>
    <n v="171.86"/>
    <n v="115.807"/>
    <n v="473.11849999999998"/>
    <n v="487.54300000000001"/>
    <n v="211.227"/>
  </r>
  <r>
    <x v="249"/>
    <n v="13977.000000000002"/>
    <n v="2526"/>
    <n v="7350.1769999999997"/>
    <n v="2359.232"/>
    <n v="2628.31"/>
    <n v="1926.7646999999997"/>
    <n v="278.39941295"/>
    <n v="219.85149999999999"/>
    <n v="122.312"/>
    <n v="450.61500000000001"/>
    <n v="354.97199999999998"/>
    <n v="180.97900000000001"/>
  </r>
  <r>
    <x v="250"/>
    <n v="14163"/>
    <n v="2472"/>
    <n v="6890.2190000000001"/>
    <n v="2248.7860000000001"/>
    <n v="2728.252"/>
    <n v="1883.9868000000004"/>
    <n v="266.21329695999901"/>
    <n v="246.375"/>
    <n v="94.075000000000003"/>
    <n v="477.38549999999998"/>
    <n v="272.76100000000002"/>
    <n v="210.63300000000001"/>
  </r>
  <r>
    <x v="251"/>
    <n v="14586.000000000002"/>
    <n v="2363"/>
    <n v="7585.9979999999996"/>
    <n v="3055.0277500000002"/>
    <n v="2737.8029999999999"/>
    <n v="2248.0143999999996"/>
    <n v="283.29355405000001"/>
    <n v="392.42250000000001"/>
    <n v="121.721"/>
    <n v="632.02700000000004"/>
    <n v="401.62200000000001"/>
    <n v="313.77499999999998"/>
  </r>
  <r>
    <x v="252"/>
    <n v="14485"/>
    <n v="2506"/>
    <n v="7949.2579999999998"/>
    <n v="2755.1729999999998"/>
    <n v="2743.9920000000002"/>
    <n v="2399.5581000000002"/>
    <n v="284.27690289999902"/>
    <n v="325.83699999999999"/>
    <n v="123.82"/>
    <n v="513.234499999999"/>
    <n v="471.66699999999997"/>
    <n v="175.18199999999999"/>
  </r>
  <r>
    <x v="253"/>
    <n v="13994.999999999998"/>
    <n v="2612"/>
    <n v="8227.1659999999993"/>
    <n v="2529.2517007821029"/>
    <n v="2756.0839999999998"/>
    <n v="2388.2581"/>
    <n v="276.62784486999902"/>
    <n v="170.90139130434699"/>
    <n v="101.795999999999"/>
    <n v="500.21275000000003"/>
    <n v="469.522999999999"/>
    <n v="177.49700000000001"/>
  </r>
  <r>
    <x v="254"/>
    <n v="14159"/>
    <n v="2649"/>
    <n v="8284.4809999999998"/>
    <n v="2690.0749999999998"/>
    <n v="2791.049"/>
    <n v="2035.2133000000001"/>
    <n v="296.00949911999999"/>
    <n v="219.03649999999999"/>
    <n v="111.399"/>
    <n v="547.23225000000002"/>
    <n v="449.87099999999998"/>
    <n v="249.55199999999999"/>
  </r>
  <r>
    <x v="255"/>
    <n v="12339"/>
    <n v="2547"/>
    <n v="7876.2359999999999"/>
    <n v="2711.2177983870965"/>
    <n v="2777.6390000000001"/>
    <n v="1922.2703000000004"/>
    <n v="298.10515081"/>
    <n v="283.378999999999"/>
    <n v="111.291"/>
    <n v="524.56200000000001"/>
    <n v="445.214"/>
    <n v="250.59299999999999"/>
  </r>
  <r>
    <x v="256"/>
    <n v="13005.000000000002"/>
    <n v="2522"/>
    <n v="7111.86"/>
    <n v="2158.7527717391304"/>
    <n v="2783.8679999999999"/>
    <n v="1660.8309999999999"/>
    <n v="292.49457409000001"/>
    <n v="172.37199999999899"/>
    <n v="95.503"/>
    <n v="465.714"/>
    <n v="326.60899999999998"/>
    <n v="204.09099999999901"/>
  </r>
  <r>
    <x v="257"/>
    <n v="13119.999999999998"/>
    <n v="2551"/>
    <n v="7238.5079999999998"/>
    <n v="1823.1152500000001"/>
    <n v="2897.1729999999998"/>
    <n v="1620.1948000000002"/>
    <n v="278.29072922"/>
    <n v="224.6865"/>
    <n v="39.747999999999998"/>
    <n v="315.58825000000002"/>
    <n v="291.84300000000002"/>
    <n v="213.696"/>
  </r>
  <r>
    <x v="258"/>
    <n v="13222"/>
    <n v="2468"/>
    <n v="8029.3559999999998"/>
    <n v="3050.8471769565213"/>
    <n v="2913.6579999999999"/>
    <n v="1812.7821000000004"/>
    <n v="291.29927914000001"/>
    <n v="376.433999999999"/>
    <n v="113.125999999999"/>
    <n v="618.71275000000003"/>
    <n v="454.35899999999998"/>
    <n v="346.00099999999998"/>
  </r>
  <r>
    <x v="259"/>
    <n v="13010"/>
    <n v="2552"/>
    <n v="7697.3639999999996"/>
    <n v="2915.94425"/>
    <n v="2922.1439999999998"/>
    <n v="1969.1179999999999"/>
    <n v="292.80106594999899"/>
    <n v="331.07249999999999"/>
    <n v="117.863999999999"/>
    <n v="475.64024999999998"/>
    <n v="468.51100000000002"/>
    <n v="350.40599999999898"/>
  </r>
  <r>
    <x v="260"/>
    <n v="12674"/>
    <n v="2614"/>
    <n v="7467.0820000000003"/>
    <n v="3058.0186304347826"/>
    <n v="2910.8850000000002"/>
    <n v="1945.3585999999993"/>
    <n v="290.55960410999899"/>
    <n v="400.54950000000002"/>
    <n v="103.52800000000001"/>
    <n v="536.86225000000002"/>
    <n v="484.13200000000001"/>
    <n v="355.43400000000003"/>
  </r>
  <r>
    <x v="261"/>
    <n v="12922"/>
    <n v="2601"/>
    <n v="7172.2259999999997"/>
    <n v="3390.2867173913041"/>
    <n v="2918.4229999999998"/>
    <n v="1737.3457999999998"/>
    <n v="292.24312719"/>
    <n v="417.524"/>
    <n v="119.515"/>
    <n v="688.41174999999998"/>
    <n v="479.49200000000002"/>
    <n v="358.79199999999997"/>
  </r>
  <r>
    <x v="262"/>
    <n v="12993"/>
    <n v="2596"/>
    <n v="6949.8379999999997"/>
    <n v="3124.6988586956522"/>
    <n v="2821.877"/>
    <n v="1766.0740999999998"/>
    <n v="279.35724102"/>
    <n v="322.49900000000002"/>
    <n v="111.857999999999"/>
    <n v="684.23149999999896"/>
    <n v="401.61500000000001"/>
    <n v="341.142"/>
  </r>
  <r>
    <x v="263"/>
    <n v="12517"/>
    <n v="2652"/>
    <n v="6439.69"/>
    <n v="2221.0996847826086"/>
    <n v="2894.3609999999999"/>
    <n v="1642.8328000000006"/>
    <n v="279.06093500999998"/>
    <n v="123.6695"/>
    <n v="68.692999999999998"/>
    <n v="484.16174999999998"/>
    <n v="318.791"/>
    <n v="227.624"/>
  </r>
  <r>
    <x v="264"/>
    <n v="12009"/>
    <n v="2667"/>
    <n v="6918.1629999999996"/>
    <n v="2158.8687826086953"/>
    <n v="2856.9580000000001"/>
    <n v="1536.7252000000003"/>
    <n v="283.58568302999998"/>
    <n v="236.42400000000001"/>
    <n v="41.588999999999999"/>
    <n v="453.30149999999998"/>
    <n v="294.07199999999898"/>
    <n v="207.81100000000001"/>
  </r>
  <r>
    <x v="265"/>
    <n v="12645"/>
    <n v="2463"/>
    <n v="7816.6419999999998"/>
    <n v="3107.2073152173912"/>
    <n v="2875.1889999999999"/>
    <n v="1742.8989999999997"/>
    <n v="286.33730208999998"/>
    <n v="338.77499999999998"/>
    <n v="107.366"/>
    <n v="662.10799999999995"/>
    <n v="384.005"/>
    <n v="302.30200000000002"/>
  </r>
  <r>
    <x v="266"/>
    <n v="12862"/>
    <n v="2613"/>
    <n v="7334.7290000000003"/>
    <n v="3263.6898421052629"/>
    <n v="2858.2420000000002"/>
    <n v="1869.0484000000001"/>
    <n v="283.48259903000002"/>
    <n v="344.96100000000001"/>
    <n v="106.175"/>
    <n v="721.63574999999901"/>
    <n v="412.42200000000003"/>
    <n v="286.50799999999998"/>
  </r>
  <r>
    <x v="267"/>
    <n v="12693"/>
    <n v="2597"/>
    <n v="7358.2510000000002"/>
    <n v="3327.8526086956517"/>
    <n v="2867.9490000000001"/>
    <n v="1763.2257999999997"/>
    <n v="277.91133997999998"/>
    <n v="373.28660869565198"/>
    <n v="103.30200000000001"/>
    <n v="730.50924999999995"/>
    <n v="432.005"/>
    <n v="316.22699999999998"/>
  </r>
  <r>
    <x v="268"/>
    <n v="12565"/>
    <n v="2495"/>
    <n v="7390.4369999999999"/>
    <n v="3109.5287499999999"/>
    <n v="2828.5830000000001"/>
    <n v="1803.1387"/>
    <n v="274.307118"/>
    <n v="205.6095"/>
    <n v="102.794"/>
    <n v="680.60325"/>
    <n v="430.68699999999899"/>
    <n v="327.61900000000003"/>
  </r>
  <r>
    <x v="269"/>
    <n v="12674"/>
    <n v="2399"/>
    <n v="6953.415"/>
    <n v="2952.4355"/>
    <n v="2814.7130000000002"/>
    <n v="1875.6215999999999"/>
    <n v="278.41108398"/>
    <n v="223.45099999999999"/>
    <n v="84.954999999999998"/>
    <n v="568.05674999999997"/>
    <n v="432.69499999999999"/>
    <n v="334.082999999999"/>
  </r>
  <r>
    <x v="270"/>
    <n v="12303"/>
    <n v="2312"/>
    <n v="6737.375"/>
    <n v="2066.7170000000001"/>
    <n v="2911.306"/>
    <n v="1741.4280000000003"/>
    <n v="283.68988707999898"/>
    <n v="174.02950000000001"/>
    <n v="35.526000000000003"/>
    <n v="234.81474999999901"/>
    <n v="325.152999999999"/>
    <n v="299.39699999999999"/>
  </r>
  <r>
    <x v="271"/>
    <n v="12263"/>
    <n v="2212"/>
    <n v="6410.9080000000004"/>
    <n v="1797.1405"/>
    <n v="2931.59"/>
    <n v="1622.6457"/>
    <n v="286.99540288999998"/>
    <n v="190.69549999999899"/>
    <n v="20.259"/>
    <n v="193.82499999999899"/>
    <n v="294.82299999999998"/>
    <n v="213.16800000000001"/>
  </r>
  <r>
    <x v="272"/>
    <n v="11311"/>
    <n v="2013"/>
    <n v="7211.0910000000003"/>
    <n v="2617.2125000000001"/>
    <n v="2950.7809999999999"/>
    <n v="1909.6452999999999"/>
    <n v="293.38480592000002"/>
    <n v="375.68299999999999"/>
    <n v="78.599000000000004"/>
    <n v="323.52325000000002"/>
    <n v="381.60599999999999"/>
    <n v="312.774"/>
  </r>
  <r>
    <x v="273"/>
    <n v="10089"/>
    <n v="2122"/>
    <n v="7673.335"/>
    <n v="2929.2437500000001"/>
    <n v="2955.5309999999999"/>
    <n v="1987.9009000000001"/>
    <n v="281.98924305999998"/>
    <n v="316.80849999999998"/>
    <n v="90.82"/>
    <n v="520.25899999999899"/>
    <n v="456.11599999999999"/>
    <n v="278.00099999999998"/>
  </r>
  <r>
    <x v="274"/>
    <n v="10552"/>
    <n v="2212"/>
    <n v="8138.7290000000003"/>
    <n v="2967.6360869565215"/>
    <n v="2951.7730000000001"/>
    <n v="2006.1505"/>
    <n v="274.17099512999999"/>
    <n v="339.01799999999997"/>
    <n v="99.602999999999994"/>
    <n v="533.99"/>
    <n v="411.55399999999997"/>
    <n v="277.678"/>
  </r>
  <r>
    <x v="275"/>
    <n v="11222"/>
    <n v="2202"/>
    <n v="7580.0190000000002"/>
    <n v="3028.2638829787234"/>
    <n v="2914.3270000000002"/>
    <n v="2001.1310000000001"/>
    <n v="283.63180414999999"/>
    <n v="378.39400000000001"/>
    <n v="108.22699999999899"/>
    <n v="524.91800000000001"/>
    <n v="426.34100000000001"/>
    <n v="295.358"/>
  </r>
  <r>
    <x v="276"/>
    <n v="11873"/>
    <n v="2376"/>
    <n v="6984.5169999999998"/>
    <n v="2983.3865000000001"/>
    <n v="2877.0039999999999"/>
    <n v="1951.0653"/>
    <n v="288.39370896000003"/>
    <n v="294.93200000000002"/>
    <n v="88.272999999999996"/>
    <n v="577.32050000000004"/>
    <n v="370.93599999999998"/>
    <n v="311.815"/>
  </r>
  <r>
    <x v="277"/>
    <n v="12265"/>
    <n v="2462"/>
    <n v="5877.3339999999998"/>
    <n v="2607.12075"/>
    <n v="2925.1239999999998"/>
    <n v="1588.0286999999996"/>
    <n v="295.38380096999998"/>
    <n v="255.267"/>
    <n v="101.18300000000001"/>
    <n v="505.16050000000001"/>
    <n v="322.62599999999998"/>
    <n v="290.63600000000002"/>
  </r>
  <r>
    <x v="278"/>
    <n v="12369"/>
    <n v="2507"/>
    <n v="5907.2510000000002"/>
    <n v="2230.5025000000001"/>
    <n v="2937.3150000000001"/>
    <n v="1474.5199"/>
    <n v="295.76744006000001"/>
    <n v="171.92150000000001"/>
    <n v="54.097999999999999"/>
    <n v="461.61225000000002"/>
    <n v="295.73"/>
    <n v="233.77"/>
  </r>
  <r>
    <x v="279"/>
    <n v="12213"/>
    <n v="2418"/>
    <n v="6557.9579999999996"/>
    <n v="3235.3887500000001"/>
    <n v="2948.9290000000001"/>
    <n v="1754.1326000000001"/>
    <n v="301.46519804000002"/>
    <n v="301.13249999999999"/>
    <n v="106.65799999999901"/>
    <n v="745.52249999999901"/>
    <n v="378.43900000000002"/>
    <n v="312.82499999999999"/>
  </r>
  <r>
    <x v="280"/>
    <n v="12384"/>
    <n v="2429"/>
    <n v="5967.5290000000005"/>
    <n v="2969.7187289002559"/>
    <n v="2955.2020000000002"/>
    <n v="1857.1334999999997"/>
    <n v="309.13804997"/>
    <n v="217.53199999999899"/>
    <n v="104.687"/>
    <n v="618.08949999999902"/>
    <n v="371.48500000000001"/>
    <n v="317.92899999999997"/>
  </r>
  <r>
    <x v="281"/>
    <n v="12383"/>
    <n v="2248"/>
    <n v="5777.6049999999996"/>
    <n v="2954.71985"/>
    <n v="2969.0740000000001"/>
    <n v="1627.5946999999999"/>
    <n v="317.44366602999997"/>
    <n v="207.3185"/>
    <n v="100.764"/>
    <n v="568.10299999999995"/>
    <n v="449.96199999999999"/>
    <n v="319.19499999999999"/>
  </r>
  <r>
    <x v="282"/>
    <n v="12858.000000000002"/>
    <n v="2403"/>
    <n v="6043.1"/>
    <n v="2829.1927500000002"/>
    <n v="2937.3029999999999"/>
    <n v="1679.1867999999999"/>
    <n v="313.11575302"/>
    <n v="198.28899999999999"/>
    <n v="98.516999999999996"/>
    <n v="463.58125000000001"/>
    <n v="451.94499999999999"/>
    <n v="327.59699999999998"/>
  </r>
  <r>
    <x v="283"/>
    <n v="13400"/>
    <n v="2538"/>
    <n v="5658.16"/>
    <n v="2606.7534999999998"/>
    <n v="2903.3339999999998"/>
    <n v="1792.6232999999997"/>
    <n v="311.13444605000001"/>
    <n v="199.68199999999999"/>
    <n v="92.000999999999905"/>
    <n v="353.10424999999998"/>
    <n v="451.13299999999902"/>
    <n v="322.15199999999999"/>
  </r>
  <r>
    <x v="284"/>
    <n v="12941.999999999998"/>
    <n v="2591"/>
    <n v="5054.1480000000001"/>
    <n v="2172.70775"/>
    <n v="2979.2530000000002"/>
    <n v="1472.2877999999998"/>
    <n v="275.28496308000001"/>
    <n v="275.56200000000001"/>
    <n v="54.866999999999997"/>
    <n v="308.96024999999997"/>
    <n v="369.762"/>
    <n v="195.576999999999"/>
  </r>
  <r>
    <x v="285"/>
    <n v="12399"/>
    <n v="2610"/>
    <n v="5156.6109999999999"/>
    <n v="2033.2161785714286"/>
    <n v="2978.6950000000002"/>
    <n v="1260.4447999999998"/>
    <n v="251.27552111"/>
    <n v="323.04349999999999"/>
    <n v="24.8404285714285"/>
    <n v="310.4085"/>
    <n v="320.11200000000002"/>
    <n v="168.44200000000001"/>
  </r>
  <r>
    <x v="286"/>
    <n v="12102"/>
    <n v="2533"/>
    <n v="6000.8540000000003"/>
    <n v="3031.0735652173912"/>
    <n v="2974.5940000000001"/>
    <n v="1523.5962"/>
    <n v="282.61424792999998"/>
    <n v="431.17750000000001"/>
    <n v="108.732"/>
    <n v="631.02149999999995"/>
    <n v="445.18799999999999"/>
    <n v="235.64699999999999"/>
  </r>
  <r>
    <x v="287"/>
    <n v="12665"/>
    <n v="2639"/>
    <n v="5904.2749999999996"/>
    <n v="3261.7952500000001"/>
    <n v="2979.0720000000001"/>
    <n v="1623.3552"/>
    <n v="312.79352999999998"/>
    <n v="409.78"/>
    <n v="133.482"/>
    <n v="719.65449999999998"/>
    <n v="448.654"/>
    <n v="294.83199999999999"/>
  </r>
  <r>
    <x v="288"/>
    <n v="13221"/>
    <n v="2704"/>
    <n v="6071.152"/>
    <n v="3149.1264456521731"/>
    <n v="2986.5369999999998"/>
    <n v="1620.3916999999999"/>
    <n v="314.23098286999999"/>
    <n v="345.352695652173"/>
    <n v="123.934"/>
    <n v="655.10825"/>
    <n v="402.97799999999899"/>
    <n v="280.09299999999899"/>
  </r>
  <r>
    <x v="289"/>
    <n v="13003"/>
    <n v="2729"/>
    <n v="5605.2950000000001"/>
    <n v="3398.2517499999999"/>
    <n v="2956.645"/>
    <n v="1715.8217000000002"/>
    <n v="299.97726"/>
    <n v="418.93900000000002"/>
    <n v="119.3925"/>
    <n v="719.70624999999995"/>
    <n v="451.262"/>
    <n v="298.745"/>
  </r>
  <r>
    <x v="290"/>
    <n v="12749"/>
    <n v="2714"/>
    <n v="5227.2790000000005"/>
    <n v="3157.7063260869563"/>
    <n v="2933.5659999999998"/>
    <n v="1790.1654999999996"/>
    <n v="301.07888594000002"/>
    <n v="376.1105"/>
    <n v="113.73399999999999"/>
    <n v="583.84299999999996"/>
    <n v="449.25099999999998"/>
    <n v="288.27800000000002"/>
  </r>
  <r>
    <x v="291"/>
    <n v="12285"/>
    <n v="2672"/>
    <n v="5361.88"/>
    <n v="2520.7572934782597"/>
    <n v="3037.1080000000002"/>
    <n v="1596.8289000000002"/>
    <n v="280.85263494999998"/>
    <n v="240.57300000000001"/>
    <n v="111.91104347826"/>
    <n v="481.277999999999"/>
    <n v="347.45199999999897"/>
    <n v="229.38900000000001"/>
  </r>
  <r>
    <x v="292"/>
    <n v="11735"/>
    <n v="2602"/>
    <n v="5219.058"/>
    <n v="2465.0947608695656"/>
    <n v="3081.9009999999998"/>
    <n v="1359.8010000000002"/>
    <n v="276.85280908999999"/>
    <n v="236.3365"/>
    <n v="114.211"/>
    <n v="535.78250000000003"/>
    <n v="269.33800000000002"/>
    <n v="218.50299999999999"/>
  </r>
  <r>
    <x v="293"/>
    <n v="12597"/>
    <n v="2469"/>
    <n v="5692.5379999999996"/>
    <n v="3476.9272463768111"/>
    <n v="3130.7220000000002"/>
    <n v="1577.182"/>
    <n v="296.85537505999997"/>
    <n v="427.70100000000002"/>
    <n v="126.226"/>
    <n v="768.95375000000001"/>
    <n v="422.05599999999998"/>
    <n v="333.86599999999999"/>
  </r>
  <r>
    <x v="294"/>
    <n v="12778"/>
    <n v="2435"/>
    <n v="5779.9780000000001"/>
    <n v="3535.7897234042553"/>
    <n v="3146.4459999999999"/>
    <n v="1527.7952999999998"/>
    <n v="288.92718893"/>
    <n v="423.01150000000001"/>
    <n v="121.244"/>
    <n v="824.40525000000002"/>
    <n v="455.66799999999898"/>
    <n v="312.50400000000002"/>
  </r>
  <r>
    <x v="295"/>
    <n v="12795"/>
    <n v="2456"/>
    <n v="5526.6319999999996"/>
    <n v="3423.9895217391304"/>
    <n v="3113.26"/>
    <n v="1640.8935000000001"/>
    <n v="288.70524008000001"/>
    <n v="402.94299999999998"/>
    <n v="119.47699999999899"/>
    <n v="804.46500000000003"/>
    <n v="421.29399999999998"/>
    <n v="286.73"/>
  </r>
  <r>
    <x v="296"/>
    <n v="12562"/>
    <n v="2426"/>
    <n v="5834.1750000000002"/>
    <n v="3186.5920425531917"/>
    <n v="3090.85"/>
    <n v="1775.0857999999998"/>
    <n v="300.12577884000001"/>
    <n v="313.39999999999998"/>
    <n v="106.939999999999"/>
    <n v="707.08775000000003"/>
    <n v="443.40099999999899"/>
    <n v="265.447"/>
  </r>
  <r>
    <x v="297"/>
    <n v="12717"/>
    <n v="2341"/>
    <n v="5795.8509999999997"/>
    <n v="2952.2848260869559"/>
    <n v="3087.7060000000001"/>
    <n v="1759.6428000000003"/>
    <n v="297.69316783999898"/>
    <n v="337.83182608695603"/>
    <n v="98.075999999999993"/>
    <n v="526.60625000000005"/>
    <n v="421.07400000000001"/>
    <n v="284.39699999999999"/>
  </r>
  <r>
    <x v="298"/>
    <n v="12223"/>
    <n v="2297"/>
    <n v="5191.9110000000001"/>
    <n v="2047.9176086956518"/>
    <n v="3142.3989999999999"/>
    <n v="1470.0023999999999"/>
    <n v="304.96508315"/>
    <n v="255.75860869565199"/>
    <n v="38.576000000000001"/>
    <n v="278.59375"/>
    <n v="294.61399999999998"/>
    <n v="245.387"/>
  </r>
  <r>
    <x v="299"/>
    <n v="11642"/>
    <n v="2153"/>
    <n v="4871.0129999999999"/>
    <n v="2130.9387845849792"/>
    <n v="3126.1860000000001"/>
    <n v="1316.7049999999999"/>
    <n v="311.28926981000001"/>
    <n v="238.91454545454499"/>
    <n v="79.536999999999907"/>
    <n v="332.06472000000002"/>
    <n v="268.06559999999899"/>
    <n v="261.87839999999898"/>
  </r>
  <r>
    <x v="300"/>
    <n v="11709"/>
    <n v="2014"/>
    <n v="5983.7359999999999"/>
    <n v="3519.5145000000002"/>
    <n v="3108.4369999999999"/>
    <n v="1509.8275999999998"/>
    <n v="310.33694489999999"/>
    <n v="484.18"/>
    <n v="135.017"/>
    <n v="771.91099999999994"/>
    <n v="445.219999999999"/>
    <n v="296.42099999999999"/>
  </r>
  <r>
    <x v="301"/>
    <n v="12186"/>
    <n v="1950"/>
    <n v="6229.0969999999998"/>
    <n v="3779.2427976190475"/>
    <n v="3134.4349999999999"/>
    <n v="1756.9018999999998"/>
    <n v="318.72476698999998"/>
    <n v="456.44650000000001"/>
    <n v="144.06971428571401"/>
    <n v="888.82224999999903"/>
    <n v="469.88200000000001"/>
    <n v="313.36500000000001"/>
  </r>
  <r>
    <x v="302"/>
    <n v="11908"/>
    <n v="2055"/>
    <n v="6140.6030000000001"/>
    <n v="3767.8590167984189"/>
    <n v="3126.9989999999998"/>
    <n v="1591.0025999999998"/>
    <n v="299.14207213999998"/>
    <n v="456.02099999999899"/>
    <n v="146.066565217391"/>
    <n v="854.31899999999996"/>
    <n v="484.72800000000001"/>
    <n v="308.952"/>
  </r>
  <r>
    <x v="303"/>
    <n v="12452"/>
    <n v="2123"/>
    <n v="6400.4160000000002"/>
    <n v="3575.4647235876741"/>
    <n v="3101.5650000000001"/>
    <n v="1596.3138000000001"/>
    <n v="285.51714405000001"/>
    <n v="433.89550000000003"/>
    <n v="145.67500000000001"/>
    <n v="768.95124999999996"/>
    <n v="454.99200000000002"/>
    <n v="270.399"/>
  </r>
  <r>
    <x v="304"/>
    <n v="12477"/>
    <n v="2205"/>
    <n v="5955.1980000000003"/>
    <n v="2559.5852500000001"/>
    <n v="3191.8150000000001"/>
    <n v="1546.9874999999997"/>
    <n v="297.540925009999"/>
    <n v="346.65800000000002"/>
    <n v="135.864"/>
    <n v="454.85950000000003"/>
    <n v="322.435"/>
    <n v="142.488"/>
  </r>
  <r>
    <x v="305"/>
    <n v="12819.999999999998"/>
    <n v="2261"/>
    <n v="5645.1480000000001"/>
    <n v="1965.1279021739131"/>
    <n v="3182.0450000000001"/>
    <n v="1415.2438"/>
    <n v="309.16040694999998"/>
    <n v="227.85650000000001"/>
    <n v="79.697999999999993"/>
    <n v="309.57024999999999"/>
    <n v="258.387"/>
    <n v="126.36199999999999"/>
  </r>
  <r>
    <x v="306"/>
    <n v="12079"/>
    <n v="2325"/>
    <n v="5454.23"/>
    <n v="2072.6546956521738"/>
    <n v="3187.8009999999999"/>
    <n v="1403.1595"/>
    <n v="295.00619209000001"/>
    <n v="302.90649999999999"/>
    <n v="79.191000000000003"/>
    <n v="393.67075"/>
    <n v="197.81799999999899"/>
    <n v="109.479999999999"/>
  </r>
  <r>
    <x v="307"/>
    <n v="12358"/>
    <n v="2267"/>
    <n v="5955.9480000000003"/>
    <n v="2904.8514891304344"/>
    <n v="3200.3589999999999"/>
    <n v="1461.6993000000002"/>
    <n v="284.70863989999998"/>
    <n v="395.10500000000002"/>
    <n v="144.453"/>
    <n v="653.67649999999901"/>
    <n v="301.784999999999"/>
    <n v="148.97"/>
  </r>
  <r>
    <x v="308"/>
    <n v="12639"/>
    <n v="2425"/>
    <n v="6319.4430000000002"/>
    <n v="3292.428923913043"/>
    <n v="3232.2469999999998"/>
    <n v="1623.7002"/>
    <n v="302.29838487999899"/>
    <n v="412.44200000000001"/>
    <n v="169.36099999999999"/>
    <n v="794.54975000000002"/>
    <n v="350.54899999999998"/>
    <n v="185.036"/>
  </r>
  <r>
    <x v="309"/>
    <n v="13047"/>
    <n v="2520"/>
    <n v="6081.2380000000003"/>
    <n v="3700.3651127002281"/>
    <n v="3206.308"/>
    <n v="1670.6162999999999"/>
    <n v="311.867415969999"/>
    <n v="514.03800000000001"/>
    <n v="186.98621052631501"/>
    <n v="850.12774999999999"/>
    <n v="421.66099999999898"/>
    <n v="278.988"/>
  </r>
  <r>
    <x v="310"/>
    <n v="13097.999999999998"/>
    <n v="2575"/>
    <n v="6334.8410000000003"/>
    <n v="3428.9717500000002"/>
    <n v="3153.7040000000002"/>
    <n v="1743.9341999999999"/>
    <n v="307.23343793999999"/>
    <n v="357.399"/>
    <n v="190.13300000000001"/>
    <n v="803.47275000000002"/>
    <n v="415.303"/>
    <n v="221.036"/>
  </r>
  <r>
    <x v="311"/>
    <n v="13272.999999999998"/>
    <n v="2485"/>
    <n v="6617.0519999999997"/>
    <n v="3494.3150947368422"/>
    <n v="3242.32"/>
    <n v="1673.8691000000001"/>
    <n v="308.05131512999901"/>
    <n v="438.05349999999999"/>
    <n v="203.267"/>
    <n v="852.15674999999999"/>
    <n v="358.522999999999"/>
    <n v="200.39499999999899"/>
  </r>
  <r>
    <x v="312"/>
    <n v="12909"/>
    <n v="2404"/>
    <n v="6077.6360000000004"/>
    <n v="2949.9666413043478"/>
    <n v="3268.558"/>
    <n v="1538.3173999999999"/>
    <n v="317.98132400999998"/>
    <n v="366.573499999999"/>
    <n v="175.672"/>
    <n v="745.49699999999996"/>
    <n v="238.29199999999901"/>
    <n v="186.25299999999999"/>
  </r>
  <r>
    <x v="313"/>
    <n v="12491"/>
    <n v="2351"/>
    <n v="5363.3050000000003"/>
    <n v="2712.0790217391304"/>
    <n v="3302.3670000000002"/>
    <n v="1446.5981000000004"/>
    <n v="301.45061206999998"/>
    <n v="364.43849999999998"/>
    <n v="155.84299999999999"/>
    <n v="710.35424999999998"/>
    <n v="229.34200000000001"/>
    <n v="141.28"/>
  </r>
  <r>
    <x v="314"/>
    <n v="13077.000000000002"/>
    <n v="2309"/>
    <n v="5926.3239999999996"/>
    <n v="3065.5390000000002"/>
    <n v="3362.6959999999999"/>
    <n v="1762.3400999999999"/>
    <n v="292.12100703999999"/>
    <n v="288.3605"/>
    <n v="176.43600000000001"/>
    <n v="734.98424999999997"/>
    <n v="374.491999999999"/>
    <n v="252.86199999999999"/>
  </r>
  <r>
    <x v="315"/>
    <n v="13185"/>
    <n v="2482"/>
    <n v="7443.277"/>
    <n v="3213.5753776595743"/>
    <n v="3386.422"/>
    <n v="1710.9154000000001"/>
    <n v="296.481368059999"/>
    <n v="320.81412765957401"/>
    <n v="219.345"/>
    <n v="720.02250000000004"/>
    <n v="352.36"/>
    <n v="279.43699999999899"/>
  </r>
  <r>
    <x v="316"/>
    <n v="13015"/>
    <n v="2543"/>
    <n v="7697.93"/>
    <n v="3685.95775"/>
    <n v="3330.71"/>
    <n v="1791.9898000000001"/>
    <n v="302.78741298999898"/>
    <n v="510.88299999999998"/>
    <n v="241.75899999999999"/>
    <n v="834.69"/>
    <n v="388.69799999999998"/>
    <n v="279.09699999999998"/>
  </r>
  <r>
    <x v="317"/>
    <n v="13388.999999999998"/>
    <n v="2573"/>
    <n v="7483.0140000000001"/>
    <n v="3695.9140000000002"/>
    <n v="3293.0770000000002"/>
    <n v="1767.7229"/>
    <n v="298.85319001999898"/>
    <n v="433.40349999999899"/>
    <n v="265.73599999999999"/>
    <n v="858.69724999999903"/>
    <n v="444.6"/>
    <n v="264.12"/>
  </r>
  <r>
    <x v="318"/>
    <n v="14016"/>
    <n v="2576"/>
    <n v="6799.7179999999998"/>
    <n v="3477.9882499999999"/>
    <n v="3386.4479999999999"/>
    <n v="1771.5908999999999"/>
    <n v="302.74872002000001"/>
    <n v="433.13699999999898"/>
    <n v="252.26499999999999"/>
    <n v="725.52650000000006"/>
    <n v="402.44799999999998"/>
    <n v="291.76699999999897"/>
  </r>
  <r>
    <x v="319"/>
    <n v="13556"/>
    <n v="2587"/>
    <n v="5868.7330000000002"/>
    <n v="3240.4214999999999"/>
    <n v="3400.16"/>
    <n v="1596.4789000000001"/>
    <n v="303.53055204999998"/>
    <n v="474.97"/>
    <n v="241.08099999999999"/>
    <n v="695.14949999999999"/>
    <n v="304.95199999999897"/>
    <n v="256.582999999999"/>
  </r>
  <r>
    <x v="320"/>
    <n v="13341.999999999998"/>
    <n v="2588"/>
    <n v="5975.2780000000002"/>
    <n v="2913.2927925531917"/>
    <n v="3382.22"/>
    <n v="1484.7049999999997"/>
    <n v="309.96757201999998"/>
    <n v="461.99549999999999"/>
    <n v="226.65899999999999"/>
    <n v="673.47799999999995"/>
    <n v="246.941"/>
    <n v="190.55199999999999"/>
  </r>
  <r>
    <x v="321"/>
    <n v="13847"/>
    <n v="2580"/>
    <n v="6528.8519999999999"/>
    <n v="3654.4046413043475"/>
    <n v="3353.7809999999999"/>
    <n v="1803.6193999999998"/>
    <n v="321.492803979999"/>
    <n v="519.00250000000005"/>
    <n v="252.748999999999"/>
    <n v="814.96875"/>
    <n v="404.67899999999997"/>
    <n v="304.308999999999"/>
  </r>
  <r>
    <x v="322"/>
    <n v="14256"/>
    <n v="2444"/>
    <n v="6295.7950000000001"/>
    <n v="3955.4973333333332"/>
    <n v="3273.9740000000002"/>
    <n v="1778.6321"/>
    <n v="313.94890099000003"/>
    <n v="582.48349999999903"/>
    <n v="257.262"/>
    <n v="846.72974999999997"/>
    <n v="490.135999999999"/>
    <n v="374.046999999999"/>
  </r>
  <r>
    <x v="323"/>
    <n v="15047.999999999998"/>
    <n v="2591"/>
    <n v="5758.7979999999998"/>
    <n v="4078.913818181818"/>
    <n v="3227.529"/>
    <n v="1854.1853000000001"/>
    <n v="306.84508101"/>
    <n v="453.41049999999899"/>
    <n v="258.96699999999998"/>
    <n v="995.24625000000003"/>
    <n v="462.93099999999998"/>
    <n v="383.623999999999"/>
  </r>
  <r>
    <x v="324"/>
    <n v="14730.000000000002"/>
    <n v="2632"/>
    <n v="5835.9620000000004"/>
    <n v="3930.9905652173911"/>
    <n v="3320.1509999999998"/>
    <n v="1907.7628"/>
    <n v="308.30216195999901"/>
    <n v="396.80499999999898"/>
    <n v="244.36"/>
    <n v="964.92274999999995"/>
    <n v="473.20299999999997"/>
    <n v="370.82899999999898"/>
  </r>
  <r>
    <x v="325"/>
    <n v="14256"/>
    <n v="2651"/>
    <n v="6050.2110000000002"/>
    <n v="3448.8650108695656"/>
    <n v="3344.837"/>
    <n v="2102.4191000000001"/>
    <n v="314.40540797999898"/>
    <n v="374.31049999999999"/>
    <n v="224.01599999999999"/>
    <n v="858.53924999999902"/>
    <n v="423.38"/>
    <n v="217.31299999999999"/>
  </r>
  <r>
    <x v="326"/>
    <n v="14338.999999999998"/>
    <n v="2661"/>
    <n v="5621.0439999999999"/>
    <n v="2362.1444782608696"/>
    <n v="3362.86"/>
    <n v="1704.8648000000001"/>
    <n v="315.02008197999902"/>
    <n v="287.09299999999899"/>
    <n v="128.97999999999999"/>
    <n v="451.47125"/>
    <n v="284.89999999999998"/>
    <n v="142.268"/>
  </r>
  <r>
    <x v="327"/>
    <n v="13475"/>
    <n v="2663"/>
    <n v="5439.89"/>
    <n v="2584.1487819148933"/>
    <n v="3332.5010000000002"/>
    <n v="1601.3026999999997"/>
    <n v="291.83595905999999"/>
    <n v="375.01499999999999"/>
    <n v="126.206"/>
    <n v="557.18974999999898"/>
    <n v="276.123999999999"/>
    <n v="161.90699999999899"/>
  </r>
  <r>
    <x v="328"/>
    <n v="14771"/>
    <n v="2496"/>
    <n v="5625.6310000000003"/>
    <n v="3648.8642500000001"/>
    <n v="3324.79"/>
    <n v="1812.1833000000008"/>
    <n v="289.79355500999901"/>
    <n v="421.38449999999898"/>
    <n v="180.4"/>
    <n v="926.65024999999901"/>
    <n v="419.90600000000001"/>
    <n v="254.18299999999999"/>
  </r>
  <r>
    <x v="329"/>
    <n v="15325"/>
    <n v="2612"/>
    <n v="5536.0259999999998"/>
    <n v="3519.0160000000001"/>
    <n v="3274.1790000000001"/>
    <n v="1988.5247999999997"/>
    <n v="285.42734498999903"/>
    <n v="344.97949999999997"/>
    <n v="181.27500000000001"/>
    <n v="927.79549999999995"/>
    <n v="413.24099999999999"/>
    <n v="217.45099999999999"/>
  </r>
  <r>
    <x v="330"/>
    <n v="15530.000000000002"/>
    <n v="2619"/>
    <n v="5485.4570000000003"/>
    <n v="3159.4257499999999"/>
    <n v="3230.3649999999998"/>
    <n v="2079.0227000000004"/>
    <n v="275.23543701"/>
    <n v="405.7885"/>
    <n v="134.69"/>
    <n v="724.26874999999995"/>
    <n v="391.779"/>
    <n v="165.93"/>
  </r>
  <r>
    <x v="331"/>
    <n v="15588"/>
    <n v="2585"/>
    <n v="5425.8519999999999"/>
    <n v="2801.1127499999998"/>
    <n v="3280.951"/>
    <n v="2137.1118999999999"/>
    <n v="270.85568200999899"/>
    <n v="349.55549999999999"/>
    <n v="157.339"/>
    <n v="518.434249999999"/>
    <n v="345.94399999999899"/>
    <n v="181.99"/>
  </r>
  <r>
    <x v="332"/>
    <n v="16115"/>
    <n v="2522"/>
    <n v="5463.5129999999999"/>
    <n v="3190.1202499999999"/>
    <n v="3289.8209999999999"/>
    <n v="2086.7854000000002"/>
    <n v="282.09605100999897"/>
    <n v="466.11250000000001"/>
    <n v="177.851"/>
    <n v="622.48249999999996"/>
    <n v="345.089"/>
    <n v="277.529"/>
  </r>
  <r>
    <x v="333"/>
    <n v="15607"/>
    <n v="2530"/>
    <n v="4955.4170000000004"/>
    <n v="2966.5583586956523"/>
    <n v="3297.2959999999998"/>
    <n v="1884.8970999999997"/>
    <n v="248.873572999999"/>
    <n v="416.96749999999997"/>
    <n v="166.95500000000001"/>
    <n v="713.92650000000003"/>
    <n v="283.709"/>
    <n v="182.83199999999999"/>
  </r>
  <r>
    <x v="334"/>
    <n v="14662"/>
    <n v="2513"/>
    <n v="5257.8230000000003"/>
    <n v="2932.2489999999998"/>
    <n v="3314.2249999999999"/>
    <n v="1773.0579"/>
    <n v="233.97802497000001"/>
    <n v="379.65449999999998"/>
    <n v="170.95"/>
    <n v="733.30399999999997"/>
    <n v="263.50200000000001"/>
    <n v="174.32900000000001"/>
  </r>
  <r>
    <x v="335"/>
    <n v="15037"/>
    <n v="2410"/>
    <n v="6593.3639999999996"/>
    <n v="3646.8752500000001"/>
    <n v="3334.61"/>
    <n v="2068.9947999999999"/>
    <n v="256.03368098999903"/>
    <n v="487.84299999999899"/>
    <n v="234.566"/>
    <n v="852.08924999999999"/>
    <n v="422.93599999999998"/>
    <n v="202.86199999999999"/>
  </r>
  <r>
    <x v="336"/>
    <n v="15293"/>
    <n v="2480"/>
    <n v="6517.7520000000004"/>
    <n v="3948.3079829787234"/>
    <n v="3310.636"/>
    <n v="2027.2569999999998"/>
    <n v="254.21447799999899"/>
    <n v="473.36749999999898"/>
    <n v="270.61399999999998"/>
    <n v="917.20925"/>
    <n v="469.73599999999999"/>
    <n v="276.85199999999998"/>
  </r>
  <r>
    <x v="337"/>
    <n v="15556"/>
    <n v="2500"/>
    <n v="6525.152"/>
    <n v="3891.326467391304"/>
    <n v="3264.92"/>
    <n v="2077.0711000000001"/>
    <n v="243.725368"/>
    <n v="456.77550000000002"/>
    <n v="276.05099999999999"/>
    <n v="878.13424999999995"/>
    <n v="458.238"/>
    <n v="291.97800000000001"/>
  </r>
  <r>
    <x v="338"/>
    <n v="15893"/>
    <n v="2536"/>
    <n v="6183.75"/>
    <n v="3708.5410000000002"/>
    <n v="3273.8879999999999"/>
    <n v="2173.7260000000001"/>
    <n v="240.90874299999999"/>
    <n v="385.3175"/>
    <n v="271.34300000000002"/>
    <n v="811.12349999999901"/>
    <n v="506.16300000000001"/>
    <n v="261.78800000000001"/>
  </r>
  <r>
    <x v="339"/>
    <n v="16019.999999999998"/>
    <n v="2557"/>
    <n v="6292.9110000000001"/>
    <n v="3116.9"/>
    <n v="3307.9360000000001"/>
    <n v="2274.9946999999997"/>
    <n v="242.03137501"/>
    <n v="272.24349999999998"/>
    <n v="248.70399999999901"/>
    <n v="478.22750000000002"/>
    <n v="490.85"/>
    <n v="269.861999999999"/>
  </r>
  <r>
    <x v="340"/>
    <n v="15706"/>
    <n v="2563"/>
    <n v="5695.3909999999996"/>
    <n v="2458.0412684210523"/>
    <n v="3302.1170000000002"/>
    <n v="2143.2258000000002"/>
    <n v="234.07570097999999"/>
    <n v="202.727"/>
    <n v="183.66499999999999"/>
    <n v="332.08"/>
    <n v="305.17399999999998"/>
    <n v="261.42700000000002"/>
  </r>
  <r>
    <x v="341"/>
    <n v="14928"/>
    <n v="2532"/>
    <n v="5501.8850000000002"/>
    <n v="1887.2535"/>
    <n v="3290.904"/>
    <n v="1849.3723"/>
    <n v="233.04832296999999"/>
    <n v="132.87899999999999"/>
    <n v="75.126999999999995"/>
    <n v="237.37674999999999"/>
    <n v="271.25"/>
    <n v="196.57"/>
  </r>
  <r>
    <x v="342"/>
    <n v="15616.999999999998"/>
    <n v="2466"/>
    <n v="5816.79"/>
    <n v="2865.9790909090907"/>
    <n v="3306.1120000000001"/>
    <n v="2189.4928000000004"/>
    <n v="233.85863698999901"/>
    <n v="309.97199999999998"/>
    <n v="141.87100000000001"/>
    <n v="471.59350000000001"/>
    <n v="400.52800000000002"/>
    <n v="220.053"/>
  </r>
  <r>
    <x v="343"/>
    <n v="15659"/>
    <n v="2568"/>
    <n v="6476.3450000000003"/>
    <n v="3309.1482899393327"/>
    <n v="3297.6239999999998"/>
    <n v="2147.2804999999994"/>
    <n v="233.86838602"/>
    <n v="280.26949999999999"/>
    <n v="196.512"/>
    <n v="685.82124999999996"/>
    <n v="421.32799999999997"/>
    <n v="280.16899999999998"/>
  </r>
  <r>
    <x v="344"/>
    <n v="15727.000000000002"/>
    <n v="2714"/>
    <n v="7110.7460000000001"/>
    <n v="3396.7159999999999"/>
    <n v="3258.8389999999999"/>
    <n v="2141.7206000000001"/>
    <n v="243.010411"/>
    <n v="368.871499999999"/>
    <n v="200.31"/>
    <n v="771.94724999999903"/>
    <n v="394.351"/>
    <n v="228.982"/>
  </r>
  <r>
    <x v="345"/>
    <n v="15966.999999999998"/>
    <n v="2786"/>
    <n v="7050.1859999999997"/>
    <n v="3529.5234999999998"/>
    <n v="3313.9409999999998"/>
    <n v="2074.7495000000004"/>
    <n v="230.09641099000001"/>
    <n v="429.73499999999899"/>
    <n v="191.262"/>
    <n v="792.45675000000006"/>
    <n v="467.90499999999997"/>
    <n v="158.87199999999899"/>
  </r>
  <r>
    <x v="346"/>
    <n v="15669.999999999998"/>
    <n v="2732"/>
    <n v="6771.8490000000002"/>
    <n v="3028.5915"/>
    <n v="3300.2280000000001"/>
    <n v="2181.7817999999997"/>
    <n v="239.52322899000001"/>
    <n v="361.4785"/>
    <n v="155.846"/>
    <n v="636.87474999999995"/>
    <n v="405.90499999999997"/>
    <n v="122.07799999999899"/>
  </r>
  <r>
    <x v="347"/>
    <n v="15438.999999999998"/>
    <n v="2518"/>
    <n v="5967.3990000000003"/>
    <n v="2035.3834999999999"/>
    <n v="3310.4459999999999"/>
    <n v="1945.6356999999998"/>
    <n v="253.64895602999999"/>
    <n v="203.03399999999999"/>
    <n v="68.760999999999996"/>
    <n v="295.68324999999902"/>
    <n v="281.17700000000002"/>
    <n v="108.739"/>
  </r>
  <r>
    <x v="348"/>
    <n v="15508.000000000002"/>
    <n v="2556"/>
    <n v="5907.7629999999999"/>
    <n v="1954.056"/>
    <n v="3319.788"/>
    <n v="1839.0581"/>
    <n v="244.84090798"/>
    <n v="259.25700000000001"/>
    <n v="73.727000000000004"/>
    <n v="266.07774999999998"/>
    <n v="244.165999999999"/>
    <n v="118.07"/>
  </r>
  <r>
    <x v="349"/>
    <n v="15369.999999999998"/>
    <n v="2412"/>
    <n v="6575.3050000000003"/>
    <n v="3253.7323863636361"/>
    <n v="3338.7530000000002"/>
    <n v="2132.7969000000003"/>
    <n v="250.69618197"/>
    <n v="428.238"/>
    <n v="169.81"/>
    <n v="694.92525000000001"/>
    <n v="399.07199999999898"/>
    <n v="180.93899999999999"/>
  </r>
  <r>
    <x v="350"/>
    <n v="15990"/>
    <n v="2478"/>
    <n v="6899.06"/>
    <n v="3454.0904772727272"/>
    <n v="3301.623"/>
    <n v="2235.5025000000001"/>
    <n v="251.96103704000001"/>
    <n v="550.50599999999997"/>
    <n v="145.18299999999999"/>
    <n v="690.26750000000004"/>
    <n v="423.68200000000002"/>
    <n v="227.46799999999999"/>
  </r>
  <r>
    <x v="351"/>
    <n v="16630"/>
    <n v="2557"/>
    <n v="7047.4290000000001"/>
    <n v="3153.5928913043476"/>
    <n v="3293.16"/>
    <n v="2072.7687999999998"/>
    <n v="259.14455751000003"/>
    <n v="388.7285"/>
    <n v="149.798"/>
    <n v="698.72900000000004"/>
    <n v="412.54500000000002"/>
    <n v="188.899"/>
  </r>
  <r>
    <x v="352"/>
    <n v="16655"/>
    <n v="2645"/>
    <n v="7192.8990000000003"/>
    <n v="2605.5944166666663"/>
    <n v="3182.7820000000002"/>
    <n v="2210.3975999999998"/>
    <n v="258.73340604999999"/>
    <n v="294.258499999999"/>
    <n v="90.116999999999905"/>
    <n v="516.89350000000002"/>
    <n v="376.435"/>
    <n v="116.82599999999999"/>
  </r>
  <r>
    <x v="353"/>
    <n v="16394"/>
    <n v="2710"/>
    <n v="6932.3530000000001"/>
    <n v="2275.2729049773757"/>
    <n v="2964.3890000000001"/>
    <n v="2074.0221000000001"/>
    <n v="252.15483852999901"/>
    <n v="356.89400000000001"/>
    <n v="69.843000000000004"/>
    <n v="397.19974999999999"/>
    <n v="280.49700000000001"/>
    <n v="101.548"/>
  </r>
  <r>
    <x v="354"/>
    <n v="16413"/>
    <n v="2803"/>
    <n v="6269.598"/>
    <n v="2023.34725"/>
    <n v="3053.5880000000002"/>
    <n v="2028.0948999999996"/>
    <n v="233.05537397000001"/>
    <n v="309.628999999999"/>
    <n v="61.643000000000001"/>
    <n v="373.99849999999998"/>
    <n v="187.98899999999901"/>
    <n v="92.135999999999996"/>
  </r>
  <r>
    <x v="355"/>
    <n v="16363"/>
    <n v="2744"/>
    <n v="6071.9539999999997"/>
    <n v="1920.48"/>
    <n v="3088.3150000000001"/>
    <n v="1999.5521999999996"/>
    <n v="231.77651399999999"/>
    <n v="329.40799999999899"/>
    <n v="61.085999999999999"/>
    <n v="335.73624999999998"/>
    <n v="185.09399999999999"/>
    <n v="87.01"/>
  </r>
  <r>
    <x v="356"/>
    <n v="16657"/>
    <n v="2603"/>
    <n v="6034.8639999999996"/>
    <n v="1928.89075"/>
    <n v="3101.6280000000002"/>
    <n v="2138.2865999999995"/>
    <n v="235.29866504999899"/>
    <n v="232.02499999999901"/>
    <n v="62.018999999999998"/>
    <n v="323.92475000000002"/>
    <n v="198.39299999999901"/>
    <n v="121.298"/>
  </r>
  <r>
    <x v="357"/>
    <n v="16550"/>
    <n v="2727"/>
    <n v="5200.0309999999999"/>
    <n v="1823.8035526315789"/>
    <n v="3109.1959999999999"/>
    <n v="2156.2973000000002"/>
    <n v="238.04803803999999"/>
    <n v="293.48599999999999"/>
    <n v="62.158000000000001"/>
    <n v="299.88049999999998"/>
    <n v="180.15299999999999"/>
    <n v="96.2210526315789"/>
  </r>
  <r>
    <x v="358"/>
    <n v="16331"/>
    <n v="2807"/>
    <n v="4836.9430000000002"/>
    <n v="1791.8454999999999"/>
    <n v="3132.9059999999999"/>
    <n v="2200.8447000000001"/>
    <n v="227.77791105"/>
    <n v="283.414999999999"/>
    <n v="62.967999999999897"/>
    <n v="310.28474999999997"/>
    <n v="202.80199999999999"/>
    <n v="104.395"/>
  </r>
  <r>
    <x v="359"/>
    <n v="16075"/>
    <n v="2796"/>
    <n v="5492.55"/>
    <n v="1868.1592499999999"/>
    <n v="3128.866"/>
    <n v="2215.6567999999997"/>
    <n v="232.85445404000001"/>
    <n v="195.88900000000001"/>
    <n v="66.106999999999999"/>
    <n v="355.85149999999999"/>
    <n v="221.94199999999901"/>
    <n v="129.30199999999999"/>
  </r>
  <r>
    <x v="360"/>
    <n v="16179"/>
    <n v="2899"/>
    <n v="5454.0959999999995"/>
    <n v="2392.0635000000002"/>
    <n v="3181.2660000000001"/>
    <n v="1929.1198000000006"/>
    <n v="242.86580402999999"/>
    <n v="261.82400000000001"/>
    <n v="120.85899999999999"/>
    <n v="463.8"/>
    <n v="293.808999999999"/>
    <n v="157.49100000000001"/>
  </r>
  <r>
    <x v="361"/>
    <n v="15962"/>
    <n v="2853"/>
    <n v="5039.8770000000004"/>
    <n v="2132.7101382978722"/>
    <n v="3263.721"/>
    <n v="1806.6724000000002"/>
    <n v="272.06312751000002"/>
    <n v="191.10300000000001"/>
    <n v="89.82"/>
    <n v="458.43150000000003"/>
    <n v="212.51599999999999"/>
    <n v="145.608"/>
  </r>
  <r>
    <x v="362"/>
    <n v="15608.000000000002"/>
    <n v="2794"/>
    <n v="4860.4089999999997"/>
    <n v="1910.54375"/>
    <n v="3275.1930000000002"/>
    <n v="1694.5226999999995"/>
    <n v="280.78880601999998"/>
    <n v="162.48849999999999"/>
    <n v="72.912000000000006"/>
    <n v="365.87749999999897"/>
    <n v="228.60300000000001"/>
    <n v="149.422"/>
  </r>
  <r>
    <x v="363"/>
    <n v="15426"/>
    <n v="2726"/>
    <n v="5516.5870000000004"/>
    <n v="2179.0765000000001"/>
    <n v="3253.5070000000001"/>
    <n v="1731.6569999999997"/>
    <n v="282.70599750999997"/>
    <n v="254.87799999999999"/>
    <n v="117.39700000000001"/>
    <n v="354.36975000000001"/>
    <n v="256.37700000000001"/>
    <n v="177.48699999999999"/>
  </r>
  <r>
    <x v="364"/>
    <n v="16060"/>
    <n v="2838"/>
    <n v="5644.616"/>
    <n v="2402.0212499999998"/>
    <n v="3211.7089999999998"/>
    <n v="1516.2858000000003"/>
    <n v="276.802551039999"/>
    <n v="353.561499999999"/>
    <n v="163.93799999999999"/>
    <n v="384.45374999999899"/>
    <n v="232.554"/>
    <n v="182.50899999999999"/>
  </r>
  <r>
    <x v="365"/>
    <n v="15619.999999999998"/>
    <n v="2867"/>
    <n v="4851.0820000000003"/>
    <n v="2134.7627499999999"/>
    <n v="3295.5630000000001"/>
    <n v="1547.8622000000003"/>
    <n v="280.53321251"/>
    <n v="256.36950000000002"/>
    <n v="117.352"/>
    <n v="420.55925000000002"/>
    <n v="227.934"/>
    <n v="174.91800000000001"/>
  </r>
  <r>
    <x v="366"/>
    <n v="16750"/>
    <n v="2755"/>
    <n v="5577.4769999999999"/>
    <n v="2527.1950000000002"/>
    <n v="3278.953"/>
    <n v="1537.0248999999999"/>
    <n v="290.30002403999998"/>
    <n v="239.67"/>
    <n v="178.13900000000001"/>
    <n v="456.17849999999999"/>
    <n v="303.25799999999998"/>
    <n v="213.92599999999999"/>
  </r>
  <r>
    <x v="367"/>
    <n v="16737"/>
    <n v="2786"/>
    <n v="5622.0119999999997"/>
    <n v="2464.1502500000001"/>
    <n v="3284.076"/>
    <n v="1553.5650000000003"/>
    <n v="297.071033"/>
    <n v="229.571"/>
    <n v="160.35599999999999"/>
    <n v="375.27175"/>
    <n v="350.06299999999999"/>
    <n v="195.41299999999899"/>
  </r>
  <r>
    <x v="368"/>
    <n v="16535"/>
    <n v="2819"/>
    <n v="5290.3"/>
    <n v="2234.4192499999999"/>
    <n v="3289.2759999999998"/>
    <n v="1659.7262000000003"/>
    <n v="298.47925297"/>
    <n v="235.01849999999999"/>
    <n v="152.81299999999999"/>
    <n v="360.4375"/>
    <n v="299.17200000000003"/>
    <n v="155.44399999999999"/>
  </r>
  <r>
    <x v="369"/>
    <n v="15952.000000000002"/>
    <n v="2868"/>
    <n v="5055.5659999999998"/>
    <n v="2307.2977500000002"/>
    <n v="3286.7739999999999"/>
    <n v="1770.1295000000002"/>
    <n v="293.39682398999997"/>
    <n v="207.941"/>
    <n v="175.81099999999901"/>
    <n v="462.99950000000001"/>
    <n v="224.92099999999999"/>
    <n v="161.18199999999999"/>
  </r>
  <r>
    <x v="370"/>
    <n v="16197.999999999998"/>
    <n v="2711"/>
    <n v="5873.0730000000003"/>
    <n v="2701.6951420972637"/>
    <n v="3240.5070000000001"/>
    <n v="2134.0200999999997"/>
    <n v="284.88566901000002"/>
    <n v="265.686499999999"/>
    <n v="184.47528571428501"/>
    <n v="592.62099999999998"/>
    <n v="269.058999999999"/>
    <n v="177.95699999999999"/>
  </r>
  <r>
    <x v="371"/>
    <n v="15947"/>
    <n v="2768"/>
    <n v="5973.4579999999996"/>
    <n v="3170.7884574468085"/>
    <n v="3189.6750000000002"/>
    <n v="2348.9408999999996"/>
    <n v="291.17168600000002"/>
    <n v="257.18099999999998"/>
    <n v="190.13800000000001"/>
    <n v="689.46124999999995"/>
    <n v="403.18"/>
    <n v="259.772999999999"/>
  </r>
  <r>
    <x v="372"/>
    <n v="16191.999999999998"/>
    <n v="2840"/>
    <n v="5463.7179999999998"/>
    <n v="3345.4572499999999"/>
    <n v="3309.576"/>
    <n v="2216.6071999999999"/>
    <n v="285.40045100999902"/>
    <n v="402.14249999999998"/>
    <n v="179.28700000000001"/>
    <n v="691.11874999999998"/>
    <n v="459.94"/>
    <n v="258.74299999999999"/>
  </r>
  <r>
    <x v="373"/>
    <n v="16762"/>
    <n v="2827"/>
    <n v="5654.009"/>
    <n v="3345.6462499999998"/>
    <n v="3302.7840000000001"/>
    <n v="2074.4180000000001"/>
    <n v="289.91798400999897"/>
    <n v="418.35449999999997"/>
    <n v="142.047"/>
    <n v="625.9325"/>
    <n v="489.21699999999998"/>
    <n v="228.84200000000001"/>
  </r>
  <r>
    <x v="374"/>
    <n v="16274"/>
    <n v="2774"/>
    <n v="5323.0460000000003"/>
    <n v="3245.2927500000001"/>
    <n v="3298.616"/>
    <n v="2100.9185999999995"/>
    <n v="300.60221001000002"/>
    <n v="371.07799999999997"/>
    <n v="160.405"/>
    <n v="605.52824999999996"/>
    <n v="496.41399999999902"/>
    <n v="210.018"/>
  </r>
  <r>
    <x v="375"/>
    <n v="16028"/>
    <n v="2761"/>
    <n v="4915.4340000000002"/>
    <n v="2606.3895744680849"/>
    <n v="3300.5859999999998"/>
    <n v="1974.9380000000003"/>
    <n v="250.18432501000001"/>
    <n v="164.78757446808501"/>
    <n v="135.79399999999899"/>
    <n v="522.803"/>
    <n v="372.301999999999"/>
    <n v="213.834"/>
  </r>
  <r>
    <x v="376"/>
    <n v="15397.999999999998"/>
    <n v="2802"/>
    <n v="5170.4799999999996"/>
    <n v="2244.9531914893619"/>
    <n v="3305.3249999999998"/>
    <n v="1945.7364000000002"/>
    <n v="246.122160049999"/>
    <n v="210.03700000000001"/>
    <n v="88.231999999999999"/>
    <n v="359.7645"/>
    <n v="321.12"/>
    <n v="222.447"/>
  </r>
  <r>
    <x v="377"/>
    <n v="15886.000000000002"/>
    <n v="2784"/>
    <n v="5687.5339999999997"/>
    <n v="3223.4895000000001"/>
    <n v="3228.569"/>
    <n v="1978.2409999999995"/>
    <n v="253.01926298999999"/>
    <n v="269.86949999999899"/>
    <n v="161.643"/>
    <n v="639.02049999999997"/>
    <n v="504.76600000000002"/>
    <n v="253.036"/>
  </r>
  <r>
    <x v="378"/>
    <n v="15619"/>
    <n v="2846"/>
    <n v="5719.7030000000004"/>
    <n v="2867.777"/>
    <n v="3284.4520000000002"/>
    <n v="2264.9580000000001"/>
    <n v="255.087348009999"/>
    <n v="270.23750000000001"/>
    <n v="121.45099999999999"/>
    <n v="429.65125"/>
    <n v="551.84199999999998"/>
    <n v="175.14699999999999"/>
  </r>
  <r>
    <x v="379"/>
    <n v="16008.000000000002"/>
    <n v="2785"/>
    <n v="5174.2780000000002"/>
    <n v="2872.8780000000002"/>
    <n v="3306.616"/>
    <n v="2323.2969000000003"/>
    <n v="247.54536701999899"/>
    <n v="233.13550000000001"/>
    <n v="145.714"/>
    <n v="427.71249999999998"/>
    <n v="551.61400000000003"/>
    <n v="202.84199999999899"/>
  </r>
  <r>
    <x v="380"/>
    <n v="15921"/>
    <n v="2681"/>
    <n v="5921.1980000000003"/>
    <n v="3116.7333833333332"/>
    <n v="3314.9989999999998"/>
    <n v="2357.8368999999998"/>
    <n v="250.82404"/>
    <n v="242.167"/>
    <n v="165.053"/>
    <n v="629.16674999999998"/>
    <n v="506.22800000000001"/>
    <n v="195.44200000000001"/>
  </r>
  <r>
    <x v="381"/>
    <n v="15263.999999999998"/>
    <n v="2643"/>
    <n v="6201.3950000000004"/>
    <n v="3162.0403636363635"/>
    <n v="3315.895"/>
    <n v="2330.0574000000006"/>
    <n v="256.66991503999998"/>
    <n v="297.54599999999999"/>
    <n v="178.02599999999899"/>
    <n v="611.62649999999996"/>
    <n v="504.803"/>
    <n v="203.999"/>
  </r>
  <r>
    <x v="382"/>
    <n v="14209"/>
    <n v="2755"/>
    <n v="5659.0709999999999"/>
    <n v="2812.906659574468"/>
    <n v="3308.223"/>
    <n v="2179.1324"/>
    <n v="291.83972394"/>
    <n v="289.71350000000001"/>
    <n v="197.28199999999899"/>
    <n v="535.55600000000004"/>
    <n v="357.38299999999998"/>
    <n v="168.67500000000001"/>
  </r>
  <r>
    <x v="383"/>
    <n v="13555.000000000002"/>
    <n v="2774"/>
    <n v="6064.4979999999996"/>
    <n v="2763.8984954233401"/>
    <n v="3234.201"/>
    <n v="1956.6006000000002"/>
    <n v="281.960822019999"/>
    <n v="352.87400000000002"/>
    <n v="183.67947368421"/>
    <n v="570.23275000000001"/>
    <n v="327.59699999999998"/>
    <n v="129.012"/>
  </r>
  <r>
    <x v="384"/>
    <n v="13216"/>
    <n v="2622"/>
    <n v="7552.0280000000002"/>
    <n v="3702.3278664596269"/>
    <n v="3181.2469999999998"/>
    <n v="2174.9906999999998"/>
    <n v="296.59699699999999"/>
    <n v="510.154"/>
    <n v="226.74171428571401"/>
    <n v="892.62374999999997"/>
    <n v="478.926999999999"/>
    <n v="173.50200000000001"/>
  </r>
  <r>
    <x v="385"/>
    <n v="12668"/>
    <n v="2802"/>
    <n v="7191.2470000000003"/>
    <n v="3914.4616195652175"/>
    <n v="3286.4740000000002"/>
    <n v="2220.3407999999999"/>
    <n v="300.72335002"/>
    <n v="580.12149999999997"/>
    <n v="232.28199999999899"/>
    <n v="901.61149999999895"/>
    <n v="530.077"/>
    <n v="217.821"/>
  </r>
  <r>
    <x v="386"/>
    <n v="12489"/>
    <n v="2854"/>
    <n v="6559.7389999999996"/>
    <n v="4132.2325000000001"/>
    <n v="3269.7049999999999"/>
    <n v="2409.2159999999999"/>
    <n v="295.38801298999903"/>
    <n v="583.56849999999997"/>
    <n v="234.46"/>
    <n v="992.07499999999902"/>
    <n v="549.26599999999996"/>
    <n v="260.48200000000003"/>
  </r>
  <r>
    <x v="387"/>
    <n v="12014"/>
    <n v="2755"/>
    <n v="6658.6419999999998"/>
    <n v="4280.7476223404256"/>
    <n v="3271.3620000000001"/>
    <n v="2357.0565999999999"/>
    <n v="286.90970802999902"/>
    <n v="580.27"/>
    <n v="236.89500000000001"/>
    <n v="1037.93525"/>
    <n v="583.14800000000002"/>
    <n v="312.86700000000002"/>
  </r>
  <r>
    <x v="388"/>
    <n v="11867"/>
    <n v="2781"/>
    <n v="6188.9830000000002"/>
    <n v="4223.4470909090905"/>
    <n v="3291.5349999999999"/>
    <n v="2152.1444999999999"/>
    <n v="291.25607298"/>
    <n v="571.56700000000001"/>
    <n v="219.67699999999999"/>
    <n v="1008.55125"/>
    <n v="561.13499999999999"/>
    <n v="319.798"/>
  </r>
  <r>
    <x v="389"/>
    <n v="11312"/>
    <n v="2873"/>
    <n v="5535.9350000000004"/>
    <n v="3450.3270000000002"/>
    <n v="3326.462"/>
    <n v="1991.7406000000003"/>
    <n v="278.94054101"/>
    <n v="330.22300000000001"/>
    <n v="210.345"/>
    <n v="835.90499999999997"/>
    <n v="418.089"/>
    <n v="247.14"/>
  </r>
  <r>
    <x v="390"/>
    <n v="11080"/>
    <n v="2892"/>
    <n v="5778.6"/>
    <n v="2917.9770750279954"/>
    <n v="3279.2310000000002"/>
    <n v="1950.7400999999998"/>
    <n v="274.62637599999903"/>
    <n v="249.779"/>
    <n v="202.74794736842099"/>
    <n v="612.48099999999999"/>
    <n v="370.75799999999902"/>
    <n v="180.06599999999901"/>
  </r>
  <r>
    <x v="391"/>
    <n v="11325"/>
    <n v="2751"/>
    <n v="6123.8109999999997"/>
    <n v="3305.1925000000001"/>
    <n v="3237.5279999999998"/>
    <n v="2367.2842000000001"/>
    <n v="280.22080296000001"/>
    <n v="343.26049999999998"/>
    <n v="177.87799999999999"/>
    <n v="636.3655"/>
    <n v="481.474999999999"/>
    <n v="201.089"/>
  </r>
  <r>
    <x v="392"/>
    <n v="11373"/>
    <n v="2868"/>
    <n v="6134.8320000000003"/>
    <n v="2974.670054347826"/>
    <n v="3330.3119999999999"/>
    <n v="2351.2818999999995"/>
    <n v="297.123656979999"/>
    <n v="294.04649999999998"/>
    <n v="190.41"/>
    <n v="442.15499999999997"/>
    <n v="449.04899999999998"/>
    <n v="207.465"/>
  </r>
  <r>
    <x v="393"/>
    <n v="10888"/>
    <n v="2893"/>
    <n v="6762.902"/>
    <n v="2837.9154166666663"/>
    <n v="3322.7570000000001"/>
    <n v="2062.0855999999994"/>
    <n v="305.09041596999901"/>
    <n v="252.23699999999999"/>
    <n v="171.576666666666"/>
    <n v="453.68799999999999"/>
    <n v="440.154"/>
    <n v="216.17400000000001"/>
  </r>
  <r>
    <x v="394"/>
    <n v="10831"/>
    <n v="2927"/>
    <n v="6851.4110000000001"/>
    <n v="2849.8107500000001"/>
    <n v="3306.6590000000001"/>
    <n v="2024.0885999999998"/>
    <n v="298.89599701999902"/>
    <n v="235.32849999999999"/>
    <n v="184.31700000000001"/>
    <n v="429.59875"/>
    <n v="497.78300000000002"/>
    <n v="196.47499999999999"/>
  </r>
  <r>
    <x v="395"/>
    <n v="10442"/>
    <n v="2926"/>
    <n v="6424.5770000000002"/>
    <n v="2596.3069772727272"/>
    <n v="3303.268"/>
    <n v="2106.2795000000001"/>
    <n v="293.86812803999999"/>
    <n v="197.589"/>
    <n v="155.73372727272701"/>
    <n v="356.50649999999899"/>
    <n v="461.70800000000003"/>
    <n v="192.393"/>
  </r>
  <r>
    <x v="396"/>
    <n v="10348"/>
    <n v="2937"/>
    <n v="5582.46"/>
    <n v="1985.2449999999999"/>
    <n v="3294.2060000000001"/>
    <n v="1922.3451"/>
    <n v="216.39147098000001"/>
    <n v="172.08199999999999"/>
    <n v="69.399000000000001"/>
    <n v="231.88550000000001"/>
    <n v="404.337999999999"/>
    <n v="132.80500000000001"/>
  </r>
  <r>
    <x v="397"/>
    <n v="10374"/>
    <n v="2857"/>
    <n v="4818.7030000000004"/>
    <n v="1881.20075"/>
    <n v="3221.1149999999998"/>
    <n v="1795.9841000000004"/>
    <n v="209.99344903999901"/>
    <n v="223.9085"/>
    <n v="70.975999999999999"/>
    <n v="284.17775"/>
    <n v="275.95100000000002"/>
    <n v="133.35499999999999"/>
  </r>
  <r>
    <x v="398"/>
    <n v="10162"/>
    <n v="2729"/>
    <n v="5078.8770000000004"/>
    <n v="2580.3202500000002"/>
    <n v="3180.2840000000001"/>
    <n v="2119.2021999999997"/>
    <n v="218.31086701000001"/>
    <n v="215.32900000000001"/>
    <n v="119.68600000000001"/>
    <n v="399.14425"/>
    <n v="414.298"/>
    <n v="206.53800000000001"/>
  </r>
  <r>
    <x v="399"/>
    <n v="10286"/>
    <n v="2852"/>
    <n v="5371.1480000000001"/>
    <n v="2720.1795108695655"/>
    <n v="3264.1439999999998"/>
    <n v="2140.2842000000001"/>
    <n v="223.93324802000001"/>
    <n v="285.25450000000001"/>
    <n v="134.386"/>
    <n v="460.260999999999"/>
    <n v="358.40199999999999"/>
    <n v="191.19199999999901"/>
  </r>
  <r>
    <x v="400"/>
    <n v="10451"/>
    <n v="2949"/>
    <n v="6259.5889999999999"/>
    <n v="3274.3409042553194"/>
    <n v="3237.739"/>
    <n v="2238.4063999999998"/>
    <n v="218.97041400000001"/>
    <n v="478.6225"/>
    <n v="193.68299999999999"/>
    <n v="693.36524999999904"/>
    <n v="365.80399999999997"/>
    <n v="197.20699999999999"/>
  </r>
  <r>
    <x v="401"/>
    <n v="10775"/>
    <n v="2957"/>
    <n v="6604.3370000000004"/>
    <n v="3525.929987234043"/>
    <n v="3216.5920000000001"/>
    <n v="2403.3864999999996"/>
    <n v="209.59415700999901"/>
    <n v="514.245"/>
    <n v="185.02600000000001"/>
    <n v="822.91199999999901"/>
    <n v="378.452"/>
    <n v="217.350999999999"/>
  </r>
  <r>
    <x v="402"/>
    <n v="10684"/>
    <n v="2984"/>
    <n v="6357.7510000000002"/>
    <n v="3409.1903651711373"/>
    <n v="3199.1709999999998"/>
    <n v="2436.0279999999993"/>
    <n v="212.89457399"/>
    <n v="317.38249999999999"/>
    <n v="209.45591304347801"/>
    <n v="777.13074999999901"/>
    <n v="440.24599999999998"/>
    <n v="230.113"/>
  </r>
  <r>
    <x v="403"/>
    <n v="10073"/>
    <n v="3003"/>
    <n v="5868.7049999999999"/>
    <n v="2489.7943"/>
    <n v="3190.9609999999998"/>
    <n v="2089.3763000000004"/>
    <n v="210.41992202"/>
    <n v="170.0795"/>
    <n v="134.935"/>
    <n v="441.92599999999999"/>
    <n v="366.23599999999999"/>
    <n v="205.08500000000001"/>
  </r>
  <r>
    <x v="404"/>
    <n v="9561"/>
    <n v="2925"/>
    <n v="5059.0630000000001"/>
    <n v="1867.4019166666665"/>
    <n v="3118.473"/>
    <n v="2018.4925000000001"/>
    <n v="204.18366900999999"/>
    <n v="188.66200000000001"/>
    <n v="71.647999999999996"/>
    <n v="240.09174999999999"/>
    <n v="294.91800000000001"/>
    <n v="156.71700000000001"/>
  </r>
  <r>
    <x v="405"/>
    <n v="9896"/>
    <n v="2802"/>
    <n v="6103.3450000000003"/>
    <n v="2220.3643942028984"/>
    <n v="3064.107"/>
    <n v="2315.5983999999999"/>
    <n v="204.07931901999899"/>
    <n v="222.70613333333301"/>
    <n v="78.242999999999995"/>
    <n v="299.80650000000003"/>
    <n v="389.94099999999997"/>
    <n v="169.82900000000001"/>
  </r>
  <r>
    <x v="406"/>
    <n v="9778"/>
    <n v="2887"/>
    <n v="6101.2449999999999"/>
    <n v="2371.3518166666663"/>
    <n v="3101.0219999999999"/>
    <n v="2137.6363000000001"/>
    <n v="210.00524698999999"/>
    <n v="219.49"/>
    <n v="100.941"/>
    <n v="305.73200000000003"/>
    <n v="375.62499999999898"/>
    <n v="224.64599999999999"/>
  </r>
  <r>
    <x v="407"/>
    <n v="9674"/>
    <n v="2936"/>
    <n v="6187.7780000000002"/>
    <n v="2731.771464285714"/>
    <n v="3199.51"/>
    <n v="2204.3784000000001"/>
    <n v="197.21874398"/>
    <n v="291.35750000000002"/>
    <n v="178.46899999999999"/>
    <n v="346.81450000000001"/>
    <n v="439.11900000000003"/>
    <n v="248.62699999999899"/>
  </r>
  <r>
    <x v="408"/>
    <n v="9462"/>
    <n v="2970"/>
    <n v="6555.0479999999998"/>
    <n v="3105.6334000925062"/>
    <n v="3187.6909999999998"/>
    <n v="1974.1986000000002"/>
    <n v="202.33622198"/>
    <n v="345.17259574468"/>
    <n v="207.24799999999999"/>
    <n v="508.44274999999999"/>
    <n v="476.99200000000002"/>
    <n v="214.60599999999999"/>
  </r>
  <r>
    <x v="409"/>
    <n v="9678"/>
    <n v="3055"/>
    <n v="6687.2569999999996"/>
    <n v="3232.5252093495928"/>
    <n v="3191.451"/>
    <n v="1991.4307000000001"/>
    <n v="199.73910100999899"/>
    <n v="346.17849999999999"/>
    <n v="207.142666666666"/>
    <n v="620.79324999999994"/>
    <n v="385.02800000000002"/>
    <n v="228.518"/>
  </r>
  <r>
    <x v="410"/>
    <n v="9573"/>
    <n v="3056"/>
    <n v="5925.42"/>
    <n v="1903.7280444664032"/>
    <n v="3110.3470000000002"/>
    <n v="1813.1647999999998"/>
    <n v="180.14385103000001"/>
    <n v="174.131"/>
    <n v="74.504272727272706"/>
    <n v="277.08949999999999"/>
    <n v="281.63200000000001"/>
    <n v="168.54900000000001"/>
  </r>
  <r>
    <x v="411"/>
    <n v="9741"/>
    <n v="3080"/>
    <n v="5555.6750000000002"/>
    <n v="1611.4262743902439"/>
    <n v="3042.4540000000002"/>
    <n v="1809.1110999999999"/>
    <n v="174.07365998999899"/>
    <n v="148.87649999999999"/>
    <n v="71.087999999999994"/>
    <n v="212.93124999999901"/>
    <n v="281.30399999999997"/>
    <n v="131.06399999999999"/>
  </r>
  <r>
    <x v="412"/>
    <n v="10039"/>
    <n v="2952"/>
    <n v="5627.058"/>
    <n v="2292.4787819148937"/>
    <n v="3137.393"/>
    <n v="1988.4508000000003"/>
    <n v="178.74852798999899"/>
    <n v="205.97514893617"/>
    <n v="105.744"/>
    <n v="329.3535"/>
    <n v="435.02499999999998"/>
    <n v="178.16300000000001"/>
  </r>
  <r>
    <x v="413"/>
    <n v="10214"/>
    <n v="3014"/>
    <n v="5755.3429999999998"/>
    <n v="2433.0990904255318"/>
    <n v="3143.5520000000001"/>
    <n v="2148.8231000000001"/>
    <n v="177.64629302"/>
    <n v="218.68049999999999"/>
    <n v="111.492"/>
    <n v="318.00425000000001"/>
    <n v="449.86200000000002"/>
    <n v="215.88"/>
  </r>
  <r>
    <x v="414"/>
    <n v="10644"/>
    <n v="3105"/>
    <n v="6562.3370000000004"/>
    <n v="2733.3697999999999"/>
    <n v="3133.4850000000001"/>
    <n v="2062.6805999999997"/>
    <n v="185.744097049999"/>
    <n v="274.50299999999999"/>
    <n v="155.58079999999899"/>
    <n v="382.25925000000001"/>
    <n v="444.363"/>
    <n v="230.78200000000001"/>
  </r>
  <r>
    <x v="415"/>
    <n v="10197"/>
    <n v="3090"/>
    <n v="6863.3149999999996"/>
    <n v="2645.2592282608693"/>
    <n v="3122.4340000000002"/>
    <n v="2064.3015"/>
    <n v="194.08700299"/>
    <n v="225.25450000000001"/>
    <n v="172.51056521739099"/>
    <n v="387.49025"/>
    <n v="389.5"/>
    <n v="217.15699999999899"/>
  </r>
  <r>
    <x v="416"/>
    <n v="10138"/>
    <n v="2990"/>
    <n v="6792.3289999999997"/>
    <n v="2451.6116304347825"/>
    <n v="3125.549"/>
    <n v="1922.3400000000004"/>
    <n v="185.03368498"/>
    <n v="199.65699999999899"/>
    <n v="166.61213043478199"/>
    <n v="304.69074999999998"/>
    <n v="438.22699999999998"/>
    <n v="217.244"/>
  </r>
  <r>
    <x v="417"/>
    <n v="10125"/>
    <n v="2880"/>
    <n v="5655.567"/>
    <n v="1873.2523000000001"/>
    <n v="3058.08"/>
    <n v="1772.4958999999997"/>
    <n v="170.346766"/>
    <n v="156.42850000000001"/>
    <n v="76.168000000000006"/>
    <n v="212.66399999999999"/>
    <n v="301.52600000000001"/>
    <n v="187.97799999999901"/>
  </r>
  <r>
    <x v="418"/>
    <n v="9716"/>
    <n v="2880"/>
    <n v="5085.759"/>
    <n v="1774.0652500000001"/>
    <n v="2949.1439999999998"/>
    <n v="1588.4178999999999"/>
    <n v="173.57963402999999"/>
    <n v="221.727"/>
    <n v="73.531999999999996"/>
    <n v="207.58249999999899"/>
    <n v="249.22300000000001"/>
    <n v="169.392"/>
  </r>
  <r>
    <x v="419"/>
    <n v="10401"/>
    <n v="2815"/>
    <n v="5604.915"/>
    <n v="2553.8537500000002"/>
    <n v="2978.9"/>
    <n v="1726.8770000000002"/>
    <n v="171.35183799000001"/>
    <n v="310.19099999999997"/>
    <n v="120.711"/>
    <n v="359.08024999999998"/>
    <n v="383.06400000000002"/>
    <n v="207.786"/>
  </r>
  <r>
    <x v="420"/>
    <n v="10773"/>
    <n v="2956"/>
    <n v="5448.009"/>
    <n v="2490.7892499999998"/>
    <n v="3060.933"/>
    <n v="2044.8162999999995"/>
    <n v="175.469934969999"/>
    <n v="326.349999999999"/>
    <n v="120.331"/>
    <n v="383.80624999999998"/>
    <n v="394.94400000000002"/>
    <n v="139.911"/>
  </r>
  <r>
    <x v="421"/>
    <n v="11009"/>
    <n v="2988"/>
    <n v="6093.8389999999999"/>
    <n v="2821.457044117647"/>
    <n v="3057.3359999999998"/>
    <n v="2066.5504999999998"/>
    <n v="175.03409302"/>
    <n v="314.69600000000003"/>
    <n v="184.15229411764699"/>
    <n v="530.82024999999999"/>
    <n v="361.39400000000001"/>
    <n v="147.012"/>
  </r>
  <r>
    <x v="422"/>
    <n v="10945"/>
    <n v="3003"/>
    <n v="6562.8609999999999"/>
    <n v="3165.0624239130434"/>
    <n v="3053.4769999999999"/>
    <n v="2048.5781999999999"/>
    <n v="181.326022969999"/>
    <n v="406.4905"/>
    <n v="200.95500000000001"/>
    <n v="650.14599999999996"/>
    <n v="362.67099999999999"/>
    <n v="150.68299999999999"/>
  </r>
  <r>
    <x v="423"/>
    <n v="11375"/>
    <n v="2944"/>
    <n v="6608.6589999999997"/>
    <n v="2862.3529736842097"/>
    <n v="3047.1309999999999"/>
    <n v="2101.9385999999995"/>
    <n v="192.505610009999"/>
    <n v="364.63799999999998"/>
    <n v="188.55147368421001"/>
    <n v="510.27075000000002"/>
    <n v="343.57299999999998"/>
    <n v="162.61500000000001"/>
  </r>
  <r>
    <x v="424"/>
    <n v="11416"/>
    <n v="2955"/>
    <n v="5344.4759999999997"/>
    <n v="1768.08"/>
    <n v="2984.4259999999999"/>
    <n v="1909.6003000000003"/>
    <n v="155.36917298999899"/>
    <n v="169.2705"/>
    <n v="71.926000000000002"/>
    <n v="247.25475"/>
    <n v="305.78099999999898"/>
    <n v="93.32"/>
  </r>
  <r>
    <x v="425"/>
    <n v="10855"/>
    <n v="2915"/>
    <n v="4875.8339999999998"/>
    <n v="1600.1667500000001"/>
    <n v="2979.8249999999998"/>
    <n v="1625.2956000000001"/>
    <n v="146.42655696"/>
    <n v="161.22450000000001"/>
    <n v="67.748999999999995"/>
    <n v="260.5385"/>
    <n v="219.29300000000001"/>
    <n v="90.198999999999899"/>
  </r>
  <r>
    <x v="426"/>
    <n v="11451"/>
    <n v="2731"/>
    <n v="5552.1610000000001"/>
    <n v="2835.8215"/>
    <n v="3086.2950000000001"/>
    <n v="1958.9127000000001"/>
    <n v="140.65099697999901"/>
    <n v="375.98849999999999"/>
    <n v="166.77600000000001"/>
    <n v="631.97950000000003"/>
    <n v="367.55799999999999"/>
    <n v="100.31699999999999"/>
  </r>
  <r>
    <x v="427"/>
    <n v="11486"/>
    <n v="2937"/>
    <n v="5422.7979999999998"/>
    <n v="3113.1252500000001"/>
    <n v="3057.0680000000002"/>
    <n v="1888.1100999999999"/>
    <n v="129.883216989999"/>
    <n v="421.375"/>
    <n v="201.66399999999999"/>
    <n v="764.46149999999898"/>
    <n v="344.38399999999899"/>
    <n v="107.667"/>
  </r>
  <r>
    <x v="428"/>
    <n v="11536"/>
    <n v="2976"/>
    <n v="5499.991"/>
    <n v="3406.2447173913042"/>
    <n v="3044.5650000000001"/>
    <n v="2155.7265000000002"/>
    <n v="112.56377499"/>
    <n v="573.83699999999999"/>
    <n v="190.85900000000001"/>
    <n v="796.58624999999995"/>
    <n v="390.81099999999998"/>
    <n v="130.684"/>
  </r>
  <r>
    <x v="429"/>
    <n v="11098"/>
    <n v="2894"/>
    <n v="5408.9769999999999"/>
    <n v="3257.1170543478261"/>
    <n v="3040.6170000000002"/>
    <n v="2006.6757999999998"/>
    <n v="112.51880399999899"/>
    <n v="565.50750000000005"/>
    <n v="185.813304347826"/>
    <n v="696.53424999999902"/>
    <n v="387.84699999999998"/>
    <n v="108.416"/>
  </r>
  <r>
    <x v="430"/>
    <n v="11791"/>
    <n v="2832"/>
    <n v="5610.8270000000002"/>
    <n v="2883.8928214285711"/>
    <n v="3051.2179999999998"/>
    <n v="1942.5952999999995"/>
    <n v="110.74145901999999"/>
    <n v="502.53199999999998"/>
    <n v="171.560571428571"/>
    <n v="543.58474999999999"/>
    <n v="344.387"/>
    <n v="106.06699999999999"/>
  </r>
  <r>
    <x v="431"/>
    <n v="11202"/>
    <n v="2712"/>
    <n v="4793.3909999999996"/>
    <n v="2256.660706521739"/>
    <n v="3016.2159999999999"/>
    <n v="1822.0145"/>
    <n v="135.72358298999899"/>
    <n v="252.37299999999999"/>
    <n v="146.92500000000001"/>
    <n v="453.28575000000001"/>
    <n v="276.65800000000002"/>
    <n v="119.386"/>
  </r>
  <r>
    <x v="432"/>
    <n v="10932"/>
    <n v="2827"/>
    <n v="4343.027"/>
    <n v="1680.182"/>
    <n v="2978.0230000000001"/>
    <n v="1767.0320999999999"/>
    <n v="141.83666099999999"/>
    <n v="168.2945"/>
    <n v="79.827999999999903"/>
    <n v="284.93549999999999"/>
    <n v="207.68899999999999"/>
    <n v="112.602"/>
  </r>
  <r>
    <x v="433"/>
    <n v="11774"/>
    <n v="2743"/>
    <n v="5162.1689999999999"/>
    <n v="2757.3698409090907"/>
    <n v="3088.7049999999999"/>
    <n v="1804.9927"/>
    <n v="145.56739397999999"/>
    <n v="289.63400000000001"/>
    <n v="154.916"/>
    <n v="568.43700000000001"/>
    <n v="384.37400000000002"/>
    <n v="143.47999999999999"/>
  </r>
  <r>
    <x v="434"/>
    <n v="11537"/>
    <n v="2729"/>
    <n v="5682.8969999999999"/>
    <n v="2357.4324840425534"/>
    <n v="3101.951"/>
    <n v="1938.4930000000002"/>
    <n v="143.76215602999901"/>
    <n v="222.60550000000001"/>
    <n v="114.411"/>
    <n v="380.02449999999999"/>
    <n v="377.55200000000002"/>
    <n v="146.41200000000001"/>
  </r>
  <r>
    <x v="435"/>
    <n v="11442"/>
    <n v="2394"/>
    <n v="5678.2449999999999"/>
    <n v="2385.0127826086955"/>
    <n v="3080.66"/>
    <n v="1626.3081999999999"/>
    <n v="161.57187101999901"/>
    <n v="235.6635"/>
    <n v="130.607"/>
    <n v="350.65550000000002"/>
    <n v="383.91300000000001"/>
    <n v="174.47299999999899"/>
  </r>
  <r>
    <x v="436"/>
    <n v="11368"/>
    <n v="2509"/>
    <n v="5442.5540000000001"/>
    <n v="2082.4370657894738"/>
    <n v="2986.846"/>
    <n v="1682.7529999999999"/>
    <n v="169.90495998"/>
    <n v="201.55099999999999"/>
    <n v="121.214"/>
    <n v="298.11950000000002"/>
    <n v="323.19799999999998"/>
    <n v="172.381"/>
  </r>
  <r>
    <x v="437"/>
    <n v="11638"/>
    <n v="2690"/>
    <n v="5348.3540000000003"/>
    <n v="2380.0081195652174"/>
    <n v="2885.2649999999999"/>
    <n v="1739.0532000000001"/>
    <n v="195.56024097"/>
    <n v="375.6275"/>
    <n v="144.39699999999999"/>
    <n v="332.22199999999998"/>
    <n v="303.77999999999997"/>
    <n v="156.04399999999899"/>
  </r>
  <r>
    <x v="438"/>
    <n v="11506"/>
    <n v="2761"/>
    <n v="5565.7020000000002"/>
    <n v="2181.4391666666666"/>
    <n v="2813.1550000000002"/>
    <n v="1813.5755000000001"/>
    <n v="187.14676799"/>
    <n v="201.71599999999901"/>
    <n v="158.73599999999999"/>
    <n v="362.70600000000002"/>
    <n v="269.983"/>
    <n v="160.66300000000001"/>
  </r>
  <r>
    <x v="439"/>
    <n v="11366"/>
    <n v="2741"/>
    <n v="5546.3890000000001"/>
    <n v="1607.6379999999999"/>
    <n v="2842.1790000000001"/>
    <n v="1617.6635000000001"/>
    <n v="180.94172104"/>
    <n v="203.24850000000001"/>
    <n v="71.003999999999905"/>
    <n v="265.02100000000002"/>
    <n v="204.31100000000001"/>
    <n v="137.38699999999901"/>
  </r>
  <r>
    <x v="440"/>
    <n v="11871"/>
    <n v="2618"/>
    <n v="6345.6059999999998"/>
    <n v="2522.6357499999999"/>
    <n v="2836.337"/>
    <n v="1966.6922999999997"/>
    <n v="189.91689001"/>
    <n v="350.97149999999999"/>
    <n v="161.49199999999999"/>
    <n v="559.65224999999998"/>
    <n v="275.10599999999999"/>
    <n v="121.140999999999"/>
  </r>
  <r>
    <x v="441"/>
    <n v="11743"/>
    <n v="2733"/>
    <n v="5965.8450000000003"/>
    <n v="2535.03575"/>
    <n v="2824.518"/>
    <n v="1960.9743000000001"/>
    <n v="195.781110009999"/>
    <n v="251.66749999999999"/>
    <n v="172.96700000000001"/>
    <n v="585.50225"/>
    <n v="305.00899999999899"/>
    <n v="109.289"/>
  </r>
  <r>
    <x v="442"/>
    <n v="11199"/>
    <n v="2844"/>
    <n v="5606.6120000000001"/>
    <n v="2415.5065"/>
    <n v="2827.8719999999998"/>
    <n v="1762.1200000000003"/>
    <n v="167.80697201999999"/>
    <n v="350.36500000000001"/>
    <n v="135.54"/>
    <n v="496.35674999999998"/>
    <n v="286.25799999999998"/>
    <n v="118.608"/>
  </r>
  <r>
    <x v="443"/>
    <n v="11608"/>
    <n v="2913"/>
    <n v="5471.2960000000003"/>
    <n v="2763.2707500000001"/>
    <n v="2802.8519999999999"/>
    <n v="1670.5840000000001"/>
    <n v="168.62330095999999"/>
    <n v="468.24900000000002"/>
    <n v="137.25"/>
    <n v="619.05550000000005"/>
    <n v="289.18299999999999"/>
    <n v="116.801"/>
  </r>
  <r>
    <x v="444"/>
    <n v="11836"/>
    <n v="2937"/>
    <n v="5213.7420000000002"/>
    <n v="2363.69425"/>
    <n v="2781.9879999999998"/>
    <n v="1519.6529"/>
    <n v="168.332024039999"/>
    <n v="335.39400000000001"/>
    <n v="67.626999999999995"/>
    <n v="509.95699999999999"/>
    <n v="276.933999999999"/>
    <n v="126.19199999999999"/>
  </r>
  <r>
    <x v="445"/>
    <n v="11937"/>
    <n v="2814"/>
    <n v="5420.9780000000001"/>
    <n v="1597.98425"/>
    <n v="2779.7950000000001"/>
    <n v="1405.6017999999997"/>
    <n v="152.60838097999999"/>
    <n v="167.98249999999999"/>
    <n v="63.734000000000002"/>
    <n v="232.25800000000001"/>
    <n v="204.71499999999901"/>
    <n v="135.52099999999999"/>
  </r>
  <r>
    <x v="446"/>
    <n v="11559"/>
    <n v="2784"/>
    <n v="5303.357"/>
    <n v="1590.5129999999999"/>
    <n v="2833.9609999999998"/>
    <n v="1420.0083"/>
    <n v="151.09611698000001"/>
    <n v="216.02250000000001"/>
    <n v="63.598999999999997"/>
    <n v="225.01849999999899"/>
    <n v="202.27799999999999"/>
    <n v="134.25199999999899"/>
  </r>
  <r>
    <x v="447"/>
    <n v="12346"/>
    <n v="2418"/>
    <n v="5926.4269999999997"/>
    <n v="1870.80125"/>
    <n v="2824.84"/>
    <n v="1614.9617000000003"/>
    <n v="168.15453004"/>
    <n v="206.21600000000001"/>
    <n v="77.555999999999997"/>
    <n v="306.79124999999999"/>
    <n v="234.14599999999999"/>
    <n v="132.65899999999999"/>
  </r>
  <r>
    <x v="448"/>
    <n v="12028"/>
    <n v="2504"/>
    <n v="5657.0429999999997"/>
    <n v="1958.299"/>
    <n v="2828.6419999999998"/>
    <n v="1764.4945000000002"/>
    <n v="157.59996396"/>
    <n v="173.08799999999999"/>
    <n v="85.183000000000007"/>
    <n v="383.363"/>
    <n v="225.19899999999899"/>
    <n v="132.83099999999999"/>
  </r>
  <r>
    <x v="449"/>
    <n v="11658"/>
    <n v="2353"/>
    <n v="5496.8530000000001"/>
    <n v="2154.0020750988142"/>
    <n v="2815.32"/>
    <n v="1720.1381999999996"/>
    <n v="155.82708695999901"/>
    <n v="299.47472727272702"/>
    <n v="80.923000000000002"/>
    <n v="416.97924999999998"/>
    <n v="264.41500000000002"/>
    <n v="135.78700000000001"/>
  </r>
  <r>
    <x v="450"/>
    <n v="12414"/>
    <n v="2153"/>
    <n v="5261.8490000000002"/>
    <n v="2081.7555714285709"/>
    <n v="2801.4490000000001"/>
    <n v="1704.3248000000006"/>
    <n v="165.92717895999999"/>
    <n v="363.62857142857098"/>
    <n v="75.173000000000002"/>
    <n v="396.41849999999999"/>
    <n v="254.23400000000001"/>
    <n v="111.09099999999999"/>
  </r>
  <r>
    <x v="451"/>
    <n v="12169"/>
    <n v="1987"/>
    <n v="5221.1549999999997"/>
    <n v="2005.2102500000001"/>
    <n v="2779.2959999999998"/>
    <n v="1780.9614000000001"/>
    <n v="161.971168059999"/>
    <n v="263.06549999999999"/>
    <n v="76.873999999999995"/>
    <n v="389.84750000000003"/>
    <n v="263.45699999999999"/>
    <n v="127.246"/>
  </r>
  <r>
    <x v="452"/>
    <n v="12317"/>
    <n v="1940"/>
    <n v="4477.875"/>
    <n v="1657.4422500000001"/>
    <n v="2740.3380000000002"/>
    <n v="1513.8979000000002"/>
    <n v="126.43702502999901"/>
    <n v="155.0145"/>
    <n v="64.575000000000003"/>
    <n v="269.996499999999"/>
    <n v="247.56800000000001"/>
    <n v="128.34299999999999"/>
  </r>
  <r>
    <x v="453"/>
    <n v="12482"/>
    <n v="1947"/>
    <n v="4459.8739999999998"/>
    <n v="1493.084910671934"/>
    <n v="2796.76"/>
    <n v="1597.9742000000001"/>
    <n v="129.41074295000001"/>
    <n v="163.572"/>
    <n v="62.010545454545401"/>
    <n v="221.986434782608"/>
    <n v="253.11443478260799"/>
    <n v="123.117913043478"/>
  </r>
  <r>
    <x v="454"/>
    <n v="12716"/>
    <n v="1929"/>
    <n v="4807.085"/>
    <n v="2128.1177499999999"/>
    <n v="2794.6610000000001"/>
    <n v="1846.9495999999999"/>
    <n v="142.045240989999"/>
    <n v="271.10950000000003"/>
    <n v="72.756"/>
    <n v="413.93074999999999"/>
    <n v="285.91899999999998"/>
    <n v="134.38800000000001"/>
  </r>
  <r>
    <x v="455"/>
    <n v="12662"/>
    <n v="1941"/>
    <n v="5214.2389999999996"/>
    <n v="2400.7617500000001"/>
    <n v="2808.1779999999999"/>
    <n v="1775.5862999999999"/>
    <n v="130.14702503000001"/>
    <n v="337.666"/>
    <n v="101.494"/>
    <n v="493.67325"/>
    <n v="270.83800000000002"/>
    <n v="134.607"/>
  </r>
  <r>
    <x v="456"/>
    <n v="12788"/>
    <n v="1991"/>
    <n v="4583.6549999999997"/>
    <n v="2256.8957500000001"/>
    <n v="2839.828"/>
    <n v="1835.4964000000002"/>
    <n v="158.35797105"/>
    <n v="354.45949999999999"/>
    <n v="70.494999999999905"/>
    <n v="449.84224999999998"/>
    <n v="244.486999999999"/>
    <n v="145.82399999999899"/>
  </r>
  <r>
    <x v="457"/>
    <n v="12874"/>
    <n v="2032"/>
    <n v="4527.6589999999997"/>
    <n v="1964.2188695652171"/>
    <n v="2819.9389999999999"/>
    <n v="1578.0784999999998"/>
    <n v="160.87864203999899"/>
    <n v="203.78086956521699"/>
    <n v="44.563000000000002"/>
    <n v="384.33850000000001"/>
    <n v="259.31299999999999"/>
    <n v="144.15899999999999"/>
  </r>
  <r>
    <x v="458"/>
    <n v="12639"/>
    <n v="2111"/>
    <n v="4725.79"/>
    <n v="2030.27125"/>
    <n v="2793.3620000000001"/>
    <n v="1568.6305999999997"/>
    <n v="161.27093499"/>
    <n v="329.623999999999"/>
    <n v="33.947000000000003"/>
    <n v="359.72500000000002"/>
    <n v="246.23599999999999"/>
    <n v="151.167"/>
  </r>
  <r>
    <x v="459"/>
    <n v="11064"/>
    <n v="2107"/>
    <n v="4864.5690000000004"/>
    <n v="1705.88725"/>
    <n v="2691.431"/>
    <n v="1306.9349"/>
    <n v="152.99823694999901"/>
    <n v="212.8065"/>
    <n v="22.532"/>
    <n v="328.05675000000002"/>
    <n v="221.88299999999899"/>
    <n v="137.84599999999901"/>
  </r>
  <r>
    <x v="460"/>
    <n v="11939"/>
    <n v="2135"/>
    <n v="4586.2110000000002"/>
    <n v="1318.39175"/>
    <n v="2776.2109999999998"/>
    <n v="1371.9406000000001"/>
    <n v="149.95264402999899"/>
    <n v="116.89749999999999"/>
    <n v="17.516999999999999"/>
    <n v="206.85475"/>
    <n v="219.578"/>
    <n v="133.92499999999899"/>
  </r>
  <r>
    <x v="461"/>
    <n v="12477"/>
    <n v="2080"/>
    <n v="4773.0969999999998"/>
    <n v="1603.6424500000001"/>
    <n v="2774.1129999999998"/>
    <n v="1550.2143000000001"/>
    <n v="132.07216693999999"/>
    <n v="162.5675"/>
    <n v="17.390999999999998"/>
    <n v="269.45024999999998"/>
    <n v="248.149"/>
    <n v="152.636"/>
  </r>
  <r>
    <x v="462"/>
    <n v="12690"/>
    <n v="2128"/>
    <n v="5018.7430000000004"/>
    <n v="1921.9418000000001"/>
    <n v="2762.645"/>
    <n v="1598.4972999999998"/>
    <n v="114.000568029999"/>
    <n v="257.06099999999998"/>
    <n v="16.908000000000001"/>
    <n v="386.53949999999998"/>
    <n v="248.05799999999999"/>
    <n v="149.27799999999999"/>
  </r>
  <r>
    <x v="463"/>
    <n v="12694"/>
    <n v="2066"/>
    <n v="5325.3959999999997"/>
    <n v="1999.64"/>
    <n v="2767.4259999999999"/>
    <n v="1554.3016"/>
    <n v="128.493061019999"/>
    <n v="303.789999999999"/>
    <n v="16.594000000000001"/>
    <n v="401.67649999999998"/>
    <n v="251.25399999999999"/>
    <n v="146.857"/>
  </r>
  <r>
    <x v="464"/>
    <n v="12442"/>
    <n v="2062"/>
    <n v="5092.8469999999998"/>
    <n v="1939.3299642857144"/>
    <n v="2769.549"/>
    <n v="1542.5903000000001"/>
    <n v="136.61262611000001"/>
    <n v="275.81200000000001"/>
    <n v="17.073"/>
    <n v="407.76125000000002"/>
    <n v="243.65299999999999"/>
    <n v="153.63999999999999"/>
  </r>
  <r>
    <x v="465"/>
    <n v="12646"/>
    <n v="2070"/>
    <n v="4663.7849999999999"/>
    <n v="1694.56825"/>
    <n v="2657.1080000000002"/>
    <n v="1558.8860999999997"/>
    <n v="141.89265000999899"/>
    <n v="237.10249999999999"/>
    <n v="16.687999999999999"/>
    <n v="278.43574999999998"/>
    <n v="235.8"/>
    <n v="161.18799999999999"/>
  </r>
  <r>
    <x v="466"/>
    <n v="12118"/>
    <n v="2083"/>
    <n v="4199.9669999999996"/>
    <n v="1575.221"/>
    <n v="2715.143"/>
    <n v="1444.9332000000002"/>
    <n v="136.29158601"/>
    <n v="182.82300000000001"/>
    <n v="16.643000000000001"/>
    <n v="257.19650000000001"/>
    <n v="255.19499999999999"/>
    <n v="142.386"/>
  </r>
  <r>
    <x v="467"/>
    <n v="11775"/>
    <n v="2141"/>
    <n v="4137.7950000000001"/>
    <n v="1382.9690000000001"/>
    <n v="2705.4250000000002"/>
    <n v="1515.7420999999999"/>
    <n v="130.55083592"/>
    <n v="187.54650000000001"/>
    <n v="16.652000000000001"/>
    <n v="226.21525"/>
    <n v="237.203"/>
    <n v="139.50899999999999"/>
  </r>
  <r>
    <x v="468"/>
    <n v="12574"/>
    <n v="2121"/>
    <n v="4797.009"/>
    <n v="1254.3542500000001"/>
    <n v="2696.4560000000001"/>
    <n v="1869.1494"/>
    <n v="128.409739959999"/>
    <n v="146.2175"/>
    <n v="16.562999999999999"/>
    <n v="182.62549999999999"/>
    <n v="212.73399999999901"/>
    <n v="138.30199999999999"/>
  </r>
  <r>
    <x v="469"/>
    <n v="12815"/>
    <n v="2179"/>
    <n v="5228.6139999999996"/>
    <n v="1660.0651627906975"/>
    <n v="2659.7060000000001"/>
    <n v="1587.9888999999998"/>
    <n v="125.486209989999"/>
    <n v="244.44900000000001"/>
    <n v="18.111999999999998"/>
    <n v="258.20049999999998"/>
    <n v="254.61599999999899"/>
    <n v="122.364"/>
  </r>
  <r>
    <x v="470"/>
    <n v="12174"/>
    <n v="2229"/>
    <n v="5288.93"/>
    <n v="1696.8499666666669"/>
    <n v="2541.8139999999999"/>
    <n v="1574.6878999999997"/>
    <n v="112.74059099999999"/>
    <n v="214.119"/>
    <n v="17.5"/>
    <n v="266.63549999999998"/>
    <n v="224.23699999999999"/>
    <n v="122.145"/>
  </r>
  <r>
    <x v="471"/>
    <n v="11923"/>
    <n v="2202"/>
    <n v="4839.9989999999998"/>
    <n v="1829.6747272727273"/>
    <n v="2503.7730000000001"/>
    <n v="1539.9825000000005"/>
    <n v="119.687371"/>
    <n v="211.22899999999899"/>
    <n v="17.245999999999999"/>
    <n v="347.33349999999899"/>
    <n v="275.54599999999999"/>
    <n v="103.96"/>
  </r>
  <r>
    <x v="472"/>
    <n v="12436"/>
    <n v="2233"/>
    <n v="4978.4930000000004"/>
    <n v="1773.9527499999999"/>
    <n v="2470.9360000000001"/>
    <n v="1531.8887999999997"/>
    <n v="120.838635119999"/>
    <n v="141.34200000000001"/>
    <n v="17.312999999999999"/>
    <n v="377.66475000000003"/>
    <n v="264.98599999999999"/>
    <n v="102.116"/>
  </r>
  <r>
    <x v="473"/>
    <n v="12482"/>
    <n v="2225"/>
    <n v="4309.277"/>
    <n v="1604.7842499999999"/>
    <n v="2493.4989999999998"/>
    <n v="1414.4584000000002"/>
    <n v="120.133374989999"/>
    <n v="219.85149999999999"/>
    <n v="16.802"/>
    <n v="267.56524999999999"/>
    <n v="255.16399999999999"/>
    <n v="121.877"/>
  </r>
  <r>
    <x v="474"/>
    <n v="11478"/>
    <n v="2184"/>
    <n v="4367.7979999999998"/>
    <n v="1373.6279999999999"/>
    <n v="2484.5120000000002"/>
    <n v="1194.5434"/>
    <n v="115.42176988999999"/>
    <n v="145.87649999999999"/>
    <n v="17.408000000000001"/>
    <n v="227.10849999999999"/>
    <n v="237.22799999999901"/>
    <n v="122.631"/>
  </r>
  <r>
    <x v="475"/>
    <n v="12016"/>
    <n v="2140"/>
    <n v="4898.3249999999998"/>
    <n v="1454.2827307692307"/>
    <n v="2477.6790000000001"/>
    <n v="1557.7370000000003"/>
    <n v="122.62954105"/>
    <n v="123.8005"/>
    <n v="16.596"/>
    <n v="213.52275"/>
    <n v="289.70600000000002"/>
    <n v="106.27200000000001"/>
  </r>
  <r>
    <x v="476"/>
    <n v="12498"/>
    <n v="2134"/>
    <n v="4795.8239999999996"/>
    <n v="1442.0239999999999"/>
    <n v="2463.261"/>
    <n v="1448.5658000000001"/>
    <n v="138.08062307"/>
    <n v="124.2405"/>
    <n v="16.416"/>
    <n v="194.77499999999901"/>
    <n v="288.07600000000002"/>
    <n v="108.681"/>
  </r>
  <r>
    <x v="477"/>
    <n v="12187"/>
    <n v="2121"/>
    <n v="4566.1940000000004"/>
    <n v="1551.615"/>
    <n v="2464.0149999999999"/>
    <n v="1431.7250999999999"/>
    <n v="137.92474905"/>
    <n v="159.34350000000001"/>
    <n v="17.478999999999999"/>
    <n v="213.07875000000001"/>
    <n v="275.25299999999999"/>
    <n v="114.167"/>
  </r>
  <r>
    <x v="478"/>
    <n v="12065"/>
    <n v="2166"/>
    <n v="5016.2039999999997"/>
    <n v="1900.143"/>
    <n v="2388.4760000000001"/>
    <n v="1478.1787000000002"/>
    <n v="142.52703204999901"/>
    <n v="231.39099999999999"/>
    <n v="16.25"/>
    <n v="349.88825000000003"/>
    <n v="261.68599999999998"/>
    <n v="116.66800000000001"/>
  </r>
  <r>
    <x v="479"/>
    <n v="11842"/>
    <n v="2147"/>
    <n v="4820.683"/>
    <n v="1790.39075"/>
    <n v="2378.0859999999998"/>
    <n v="1467.6135999999999"/>
    <n v="143.99984391000001"/>
    <n v="243.626"/>
    <n v="16.152999999999999"/>
    <n v="289.23649999999998"/>
    <n v="266.48399999999998"/>
    <n v="118.934"/>
  </r>
  <r>
    <x v="480"/>
    <n v="11901"/>
    <n v="2135"/>
    <n v="4552.424"/>
    <n v="1548.944"/>
    <n v="2400.2840000000001"/>
    <n v="1212.5473999999997"/>
    <n v="144.82562497000001"/>
    <n v="211.76499999999999"/>
    <n v="15.742000000000001"/>
    <n v="244.98699999999999"/>
    <n v="232.35900000000001"/>
    <n v="128.80000000000001"/>
  </r>
  <r>
    <x v="481"/>
    <n v="12360"/>
    <n v="2075"/>
    <n v="4207.6409999999996"/>
    <n v="1591.0642499999999"/>
    <n v="2449.9589999999998"/>
    <n v="1183.6271999999997"/>
    <n v="139.53475716"/>
    <n v="195.76849999999999"/>
    <n v="15.683999999999999"/>
    <n v="284.47624999999999"/>
    <n v="244.56"/>
    <n v="125.637999999999"/>
  </r>
  <r>
    <x v="482"/>
    <n v="12562"/>
    <n v="2014"/>
    <n v="4522.058"/>
    <n v="2058.7350000000001"/>
    <n v="2479.502"/>
    <n v="1339.0605"/>
    <n v="142.22694799000001"/>
    <n v="259.524"/>
    <n v="25.308"/>
    <n v="420.64274999999998"/>
    <n v="283.44099999999997"/>
    <n v="122.259"/>
  </r>
  <r>
    <x v="483"/>
    <n v="11994"/>
    <n v="1973"/>
    <n v="4596.3059999999996"/>
    <n v="2152.1147500000002"/>
    <n v="2488.8449999999998"/>
    <n v="1324.2858999999999"/>
    <n v="144.60449990000001"/>
    <n v="293.25299999999999"/>
    <n v="27.751000000000001"/>
    <n v="475.68774999999999"/>
    <n v="253.95299999999901"/>
    <n v="112.833"/>
  </r>
  <r>
    <x v="484"/>
    <n v="12532"/>
    <n v="2068"/>
    <n v="4469.9480000000003"/>
    <n v="1922.6833618881119"/>
    <n v="2514.433"/>
    <n v="1219.9032999999999"/>
    <n v="145.72404992"/>
    <n v="220.5275"/>
    <n v="16.273"/>
    <n v="451.01675"/>
    <n v="225.39"/>
    <n v="98.923999999999893"/>
  </r>
  <r>
    <x v="485"/>
    <n v="12347"/>
    <n v="2120"/>
    <n v="4620.7290000000003"/>
    <n v="1558.6882499999999"/>
    <n v="2468.7689999999998"/>
    <n v="1198.8914"/>
    <n v="139.646576949999"/>
    <n v="150.09950000000001"/>
    <n v="16.125999999999902"/>
    <n v="295.25749999999999"/>
    <n v="232.857"/>
    <n v="88.715000000000003"/>
  </r>
  <r>
    <x v="486"/>
    <n v="10977"/>
    <n v="2198"/>
    <n v="4235.482"/>
    <n v="1308.6695"/>
    <n v="2421.2080000000001"/>
    <n v="1126.3356999999996"/>
    <n v="144.190471779999"/>
    <n v="189.376"/>
    <n v="16.324000000000002"/>
    <n v="217.6215"/>
    <n v="183.90099999999899"/>
    <n v="93.873000000000005"/>
  </r>
  <r>
    <x v="487"/>
    <n v="11092"/>
    <n v="2116"/>
    <n v="4119.0439999999999"/>
    <n v="1341.2294999999999"/>
    <n v="2518.64"/>
    <n v="1009.0649999999998"/>
    <n v="145.95210180999999"/>
    <n v="192.64849999999899"/>
    <n v="16.347999999999999"/>
    <n v="215.0735"/>
    <n v="194.30699999999999"/>
    <n v="115.642"/>
  </r>
  <r>
    <x v="488"/>
    <n v="12115"/>
    <n v="2142"/>
    <n v="4424.2070000000003"/>
    <n v="1487.8332499999999"/>
    <n v="2524.0940000000001"/>
    <n v="1047.0590000000002"/>
    <n v="141.17616015999999"/>
    <n v="265.7115"/>
    <n v="19.233000000000001"/>
    <n v="244.98"/>
    <n v="202.83499999999901"/>
    <n v="126.98699999999999"/>
  </r>
  <r>
    <x v="489"/>
    <n v="12975"/>
    <n v="2099"/>
    <n v="4874.6589999999997"/>
    <n v="1883.14625"/>
    <n v="2524.2779999999998"/>
    <n v="1018.6253"/>
    <n v="138.32877907"/>
    <n v="204.72550000000001"/>
    <n v="32.661999999999999"/>
    <n v="423.30450000000002"/>
    <n v="254.15899999999999"/>
    <n v="112.452"/>
  </r>
  <r>
    <x v="490"/>
    <n v="12965"/>
    <n v="2147"/>
    <n v="5110.6639999999998"/>
    <n v="1778.1925000000001"/>
    <n v="2538.4349999999999"/>
    <n v="988.75540000000012"/>
    <n v="136.51702885999899"/>
    <n v="140.98249999999999"/>
    <n v="42.433"/>
    <n v="400.61399999999998"/>
    <n v="255.84099999999901"/>
    <n v="113.57599999999999"/>
  </r>
  <r>
    <x v="491"/>
    <n v="12961.000000000002"/>
    <n v="2237"/>
    <n v="5106.6549999999997"/>
    <n v="1893.3087499999999"/>
    <n v="2552.7379999999998"/>
    <n v="1126.2161000000003"/>
    <n v="134.43015808999999"/>
    <n v="201.42349999999999"/>
    <n v="49.234999999999999"/>
    <n v="382.17500000000001"/>
    <n v="262.26299999999998"/>
    <n v="127.092"/>
  </r>
  <r>
    <x v="492"/>
    <n v="13260"/>
    <n v="2219"/>
    <n v="4424.9009999999998"/>
    <n v="1997.22"/>
    <n v="2490.6999999999998"/>
    <n v="1097.0968000000003"/>
    <n v="121.566727869999"/>
    <n v="240.47649999999999"/>
    <n v="50.725999999999999"/>
    <n v="417.15924999999999"/>
    <n v="245.98400000000001"/>
    <n v="120.117"/>
  </r>
  <r>
    <x v="493"/>
    <n v="13229"/>
    <n v="2264"/>
    <n v="4429.3990000000003"/>
    <n v="2012.0405000000001"/>
    <n v="2436.7930000000001"/>
    <n v="1137.2688000000001"/>
    <n v="127.790156929999"/>
    <n v="249.31649999999999"/>
    <n v="26.956"/>
    <n v="428.39875000000001"/>
    <n v="273.09699999999998"/>
    <n v="117.134999999999"/>
  </r>
  <r>
    <x v="494"/>
    <n v="13571"/>
    <n v="2395"/>
    <n v="4420.9549999999999"/>
    <n v="1740.64525"/>
    <n v="2483.5639999999999"/>
    <n v="1221.4293000000002"/>
    <n v="130.48643693999901"/>
    <n v="215.5265"/>
    <n v="19.850999999999999"/>
    <n v="346.56599999999997"/>
    <n v="247.02500000000001"/>
    <n v="144.113"/>
  </r>
  <r>
    <x v="495"/>
    <n v="12585"/>
    <n v="2467"/>
    <n v="4041.1390000000001"/>
    <n v="1307.87275"/>
    <n v="2472.998"/>
    <n v="1191.1265000000001"/>
    <n v="128.01571684999999"/>
    <n v="110.5615"/>
    <n v="16.309000000000001"/>
    <n v="251.82550000000001"/>
    <n v="226.53299999999999"/>
    <n v="122.77"/>
  </r>
  <r>
    <x v="496"/>
    <n v="12118"/>
    <n v="2288"/>
    <n v="4655.3959999999997"/>
    <n v="1463.9227891566265"/>
    <n v="2453.3449999999998"/>
    <n v="1222.9151000000002"/>
    <n v="129.68546803999899"/>
    <n v="154.727"/>
    <n v="18.614999999999998"/>
    <n v="252.75325000000001"/>
    <n v="238.13800000000001"/>
    <n v="113.04900000000001"/>
  </r>
  <r>
    <x v="497"/>
    <n v="12465"/>
    <n v="2267"/>
    <n v="4922.3680000000004"/>
    <n v="1943.5291117021277"/>
    <n v="2455.3580000000002"/>
    <n v="1354.3980000000001"/>
    <n v="133.31632189999999"/>
    <n v="205.38249999999999"/>
    <n v="63.846999999999902"/>
    <n v="369.2835"/>
    <n v="243.04499999999999"/>
    <n v="140.87299999999999"/>
  </r>
  <r>
    <x v="498"/>
    <n v="12735"/>
    <n v="2460"/>
    <n v="4532.7659999999996"/>
    <n v="2192.1571670480548"/>
    <n v="2374.4760000000001"/>
    <n v="1293.0691000000004"/>
    <n v="143.20660698999899"/>
    <n v="215.44149999999999"/>
    <n v="93.924999999999997"/>
    <n v="491.02449999999999"/>
    <n v="274.03899999999999"/>
    <n v="140.095"/>
  </r>
  <r>
    <x v="499"/>
    <n v="13076"/>
    <n v="2512"/>
    <n v="4878.6109999999999"/>
    <n v="2033.2525000000001"/>
    <n v="2364.1709999999998"/>
    <n v="1283.7206999999999"/>
    <n v="141.86386202999901"/>
    <n v="210.333"/>
    <n v="48.639000000000003"/>
    <n v="452.61799999999999"/>
    <n v="243.53399999999999"/>
    <n v="121.038"/>
  </r>
  <r>
    <x v="500"/>
    <n v="13316"/>
    <n v="2545"/>
    <n v="5021.6279999999997"/>
    <n v="1922.4894999999999"/>
    <n v="2478.4299999999998"/>
    <n v="1379.3142999999998"/>
    <n v="151.14310696999999"/>
    <n v="189.92399999999901"/>
    <n v="44.853999999999999"/>
    <n v="375.71724999999998"/>
    <n v="263.22699999999998"/>
    <n v="111.72799999999999"/>
  </r>
  <r>
    <x v="501"/>
    <n v="13008.000000000002"/>
    <n v="2586"/>
    <n v="4971.527"/>
    <n v="1505.877"/>
    <n v="2480.6260000000002"/>
    <n v="1321.4939000000002"/>
    <n v="148.47533193999999"/>
    <n v="152.73299999999901"/>
    <n v="19.95"/>
    <n v="265.9135"/>
    <n v="230.415999999999"/>
    <n v="119.922"/>
  </r>
  <r>
    <x v="502"/>
    <n v="12383"/>
    <n v="2572"/>
    <n v="4690.451"/>
    <n v="1332.1254011627907"/>
    <n v="2481.893"/>
    <n v="1118.9485"/>
    <n v="139.24334696"/>
    <n v="145.14850000000001"/>
    <n v="22.422999999999998"/>
    <n v="234.25825"/>
    <n v="203.09"/>
    <n v="124.97"/>
  </r>
  <r>
    <x v="503"/>
    <n v="12454"/>
    <n v="2467"/>
    <n v="5025.2740000000003"/>
    <n v="1831.1477500000001"/>
    <n v="2472.7289999999998"/>
    <n v="1449.6287"/>
    <n v="151.08506215999901"/>
    <n v="153.846"/>
    <n v="34.097999999999999"/>
    <n v="340.33974999999998"/>
    <n v="281.14"/>
    <n v="140.48099999999999"/>
  </r>
  <r>
    <x v="504"/>
    <n v="13394.999999999998"/>
    <n v="2491"/>
    <n v="4953.116"/>
    <n v="2146.2810161169414"/>
    <n v="2453.8229999999999"/>
    <n v="1390.3394999999998"/>
    <n v="155.76120714999999"/>
    <n v="192.64599999999999"/>
    <n v="73.971000000000004"/>
    <n v="405.16399999999999"/>
    <n v="311.334"/>
    <n v="154.05286956521701"/>
  </r>
  <r>
    <x v="505"/>
    <n v="13679"/>
    <n v="2447"/>
    <n v="4772.68"/>
    <n v="2276.9360000000001"/>
    <n v="2379.1309999999999"/>
    <n v="1360.1256999999998"/>
    <n v="153.69503390999901"/>
    <n v="210.00299999999999"/>
    <n v="104.032"/>
    <n v="484.55"/>
    <n v="288.90199999999999"/>
    <n v="164.37099999999899"/>
  </r>
  <r>
    <x v="506"/>
    <n v="12987"/>
    <n v="2386"/>
    <n v="4924.4840000000004"/>
    <n v="1830.1112499999999"/>
    <n v="2337.4749999999999"/>
    <n v="1437.2818000000004"/>
    <n v="153.93321996999899"/>
    <n v="210.69299999999899"/>
    <n v="57.145000000000003"/>
    <n v="288.55074999999999"/>
    <n v="209.08199999999999"/>
    <n v="167.43600000000001"/>
  </r>
  <r>
    <x v="507"/>
    <n v="13197.999999999998"/>
    <n v="2391"/>
    <n v="5291.9589999999998"/>
    <n v="1581.77925"/>
    <n v="2445.1390000000001"/>
    <n v="1343.7394000000002"/>
    <n v="142.590711"/>
    <n v="134.47749999999999"/>
    <n v="24.827999999999999"/>
    <n v="264.24149999999997"/>
    <n v="200.08500000000001"/>
    <n v="168.53699999999901"/>
  </r>
  <r>
    <x v="508"/>
    <n v="13176"/>
    <n v="2487"/>
    <n v="4854.3549999999996"/>
    <n v="1313.27775"/>
    <n v="2467.1559999999999"/>
    <n v="1181.8893"/>
    <n v="141.07945403999901"/>
    <n v="111.47699999999899"/>
    <n v="18.297000000000001"/>
    <n v="214.64574999999999"/>
    <n v="207.124"/>
    <n v="127.44199999999999"/>
  </r>
  <r>
    <x v="509"/>
    <n v="12951"/>
    <n v="2605"/>
    <n v="4712.2749999999996"/>
    <n v="1204.9068214285714"/>
    <n v="2489.6570000000002"/>
    <n v="1144.3669000000002"/>
    <n v="134.72340292999999"/>
    <n v="100.706499999999"/>
    <n v="21.026571428571401"/>
    <n v="196.61675"/>
    <n v="187.90699999999899"/>
    <n v="110.065"/>
  </r>
  <r>
    <x v="510"/>
    <n v="13722.149539928139"/>
    <n v="2635"/>
    <n v="5086.1589999999997"/>
    <n v="1812.54575"/>
    <n v="2494.087"/>
    <n v="1392.9311000000002"/>
    <n v="139.599196059999"/>
    <n v="165.75049999999999"/>
    <n v="54.591000000000001"/>
    <n v="331.94649999999899"/>
    <n v="248.77600000000001"/>
    <n v="148.12"/>
  </r>
  <r>
    <x v="511"/>
    <n v="13512.797771014755"/>
    <n v="2683"/>
    <n v="6111.5870000000004"/>
    <n v="2157.3670000000002"/>
    <n v="2413.36"/>
    <n v="1542.0372000000002"/>
    <n v="147.69537197"/>
    <n v="221.72149999999999"/>
    <n v="65.125"/>
    <n v="487.5215"/>
    <n v="259.16899999999998"/>
    <n v="132.96100000000001"/>
  </r>
  <r>
    <x v="512"/>
    <n v="13837.163783343514"/>
    <n v="2700"/>
    <n v="6453.7290000000003"/>
    <n v="2133.3200000000002"/>
    <n v="2384.8020000000001"/>
    <n v="1403.7526999999998"/>
    <n v="148.27421393"/>
    <n v="272.45650000000001"/>
    <n v="72.798000000000002"/>
    <n v="408.10599999999999"/>
    <n v="239.52999999999901"/>
    <n v="151.40700000000001"/>
  </r>
  <r>
    <x v="513"/>
    <n v="13366.768450723324"/>
    <n v="2589"/>
    <n v="6307.82"/>
    <n v="1992.8822826086957"/>
    <n v="2356.7649999999999"/>
    <n v="1311.4278999999997"/>
    <n v="179.58938502999999"/>
    <n v="198.86099999999999"/>
    <n v="56.066999999999901"/>
    <n v="364.26900000000001"/>
    <n v="248.59800000000001"/>
    <n v="174.06800000000001"/>
  </r>
  <r>
    <x v="514"/>
    <n v="12941.603438547379"/>
    <n v="2405"/>
    <n v="6350.3959999999997"/>
    <n v="1977.634"/>
    <n v="2442.1579999999999"/>
    <n v="1277.4453000000001"/>
    <n v="177.081004949999"/>
    <n v="168.9375"/>
    <n v="59.505000000000003"/>
    <n v="365.67549999999898"/>
    <n v="279.04700000000003"/>
    <n v="188.21299999999999"/>
  </r>
  <r>
    <x v="515"/>
    <n v="12871.819515576251"/>
    <n v="2394"/>
    <n v="5533.9539999999997"/>
    <n v="1497.2764166666666"/>
    <n v="2454.5459999999998"/>
    <n v="1221.8647999999998"/>
    <n v="168.802662139999"/>
    <n v="130.649"/>
    <n v="30.549666666666599"/>
    <n v="217.17699999999999"/>
    <n v="276.64999999999998"/>
    <n v="153.62100000000001"/>
  </r>
  <r>
    <x v="516"/>
    <n v="12893.788528363461"/>
    <n v="2432"/>
    <n v="4896.4780000000001"/>
    <n v="1355.14825"/>
    <n v="2480.6909999999998"/>
    <n v="1251.3764000000001"/>
    <n v="151.51453106999901"/>
    <n v="133.44449999999901"/>
    <n v="22.760999999999999"/>
    <n v="203.56774999999999"/>
    <n v="245.03100000000001"/>
    <n v="164.423"/>
  </r>
  <r>
    <x v="517"/>
    <n v="12742.590028592684"/>
    <n v="2302"/>
    <n v="5503.2309999999998"/>
    <n v="1663.0621808510637"/>
    <n v="2484.1709999999998"/>
    <n v="1528.7249999999999"/>
    <n v="163.92428106999901"/>
    <n v="205.34"/>
    <n v="29.233000000000001"/>
    <n v="210.714"/>
    <n v="252.72799999999901"/>
    <n v="207.73899999999901"/>
  </r>
  <r>
    <x v="518"/>
    <n v="12488.007939235053"/>
    <n v="2376"/>
    <n v="6291.8010000000004"/>
    <n v="2226.50675"/>
    <n v="2479.8960000000002"/>
    <n v="1506.3017000000002"/>
    <n v="165.95053506999901"/>
    <n v="274.856999999999"/>
    <n v="78.802000000000007"/>
    <n v="388.4085"/>
    <n v="260.99399999999901"/>
    <n v="219.43799999999999"/>
  </r>
  <r>
    <x v="519"/>
    <n v="12776.189695208412"/>
    <n v="2377"/>
    <n v="7243.0069999999996"/>
    <n v="2323.0770000000002"/>
    <n v="2416.9789999999998"/>
    <n v="1605.02"/>
    <n v="160.62118196999899"/>
    <n v="210.536"/>
    <n v="100.989"/>
    <n v="436.21124999999898"/>
    <n v="325.125"/>
    <n v="227.041"/>
  </r>
  <r>
    <x v="520"/>
    <n v="13241.415848349261"/>
    <n v="2332"/>
    <n v="7387.8419999999996"/>
    <n v="2206.36625"/>
    <n v="2374.9430000000002"/>
    <n v="1606.4749999999999"/>
    <n v="152.34704396999899"/>
    <n v="220.06399999999999"/>
    <n v="97.408000000000001"/>
    <n v="456.10975000000002"/>
    <n v="283.29899999999998"/>
    <n v="167.242999999999"/>
  </r>
  <r>
    <x v="521"/>
    <n v="13043.694733264401"/>
    <n v="2266"/>
    <n v="7256.36"/>
    <n v="1782.9351104651164"/>
    <n v="2476.4270000000001"/>
    <n v="1573.8469000000002"/>
    <n v="149.45518096999999"/>
    <n v="125.831499999999"/>
    <n v="26.116"/>
    <n v="323.77749999999997"/>
    <n v="260.94"/>
    <n v="182.08699999999999"/>
  </r>
  <r>
    <x v="522"/>
    <n v="13424.92171986593"/>
    <n v="2186"/>
    <n v="6360.1670000000004"/>
    <n v="1308.6052500000001"/>
    <n v="2477.2310000000002"/>
    <n v="1427.0538000000001"/>
    <n v="149.31697997999899"/>
    <n v="122.7675"/>
    <n v="16.587"/>
    <n v="190.49149999999901"/>
    <n v="210.31399999999999"/>
    <n v="174.887"/>
  </r>
  <r>
    <x v="523"/>
    <n v="13514.090065884591"/>
    <n v="2221"/>
    <n v="5801.9650000000001"/>
    <n v="1405.461"/>
    <n v="2476.9180000000001"/>
    <n v="1235.5757999999998"/>
    <n v="159.62902499999899"/>
    <n v="146.70849999999999"/>
    <n v="33.847000000000001"/>
    <n v="233.10749999999999"/>
    <n v="224.471"/>
    <n v="138.94800000000001"/>
  </r>
  <r>
    <x v="524"/>
    <n v="13070.832925530949"/>
    <n v="2203"/>
    <n v="6531.4049999999997"/>
    <n v="2341.9572499999999"/>
    <n v="2483.877"/>
    <n v="1513.9447999999995"/>
    <n v="161.180095969999"/>
    <n v="289.04700000000003"/>
    <n v="100.60899999999999"/>
    <n v="471.73049999999898"/>
    <n v="320.42200000000003"/>
    <n v="174.16300000000001"/>
  </r>
  <r>
    <x v="525"/>
    <n v="12711.574951716626"/>
    <n v="2364"/>
    <n v="7043.8360000000002"/>
    <n v="2667.2578369565217"/>
    <n v="2422.9740000000002"/>
    <n v="1683.6375"/>
    <n v="177.834919979999"/>
    <n v="384.620347826086"/>
    <n v="107.092"/>
    <n v="592.25374999999997"/>
    <n v="343.803"/>
    <n v="189.135999999999"/>
  </r>
  <r>
    <x v="526"/>
    <n v="13267.261745745975"/>
    <n v="2506"/>
    <n v="7149.2510000000002"/>
    <n v="2636.9846617647049"/>
    <n v="2402.1120000000001"/>
    <n v="1732.6726999999998"/>
    <n v="181.39288511999899"/>
    <n v="359.972499999999"/>
    <n v="109.373411764705"/>
    <n v="566.92374999999902"/>
    <n v="360.06"/>
    <n v="200.202"/>
  </r>
  <r>
    <x v="527"/>
    <n v="13643.319552868159"/>
    <n v="2581"/>
    <n v="6678.8"/>
    <n v="1989.8557499999999"/>
    <n v="2489.9290000000001"/>
    <n v="1847.1583999999998"/>
    <n v="185.47979584999899"/>
    <n v="133.381"/>
    <n v="106.916"/>
    <n v="397.32024999999999"/>
    <n v="321.284999999999"/>
    <n v="154.75299999999999"/>
  </r>
  <r>
    <x v="528"/>
    <n v="13802.271821857952"/>
    <n v="2569"/>
    <n v="6518.893"/>
    <n v="1881.4575"/>
    <n v="2482.1149999999998"/>
    <n v="1751.3377999999998"/>
    <n v="183.28624601999999"/>
    <n v="187.18899999999999"/>
    <n v="102.107"/>
    <n v="317.404"/>
    <n v="289.200999999999"/>
    <n v="120.92"/>
  </r>
  <r>
    <x v="529"/>
    <n v="14020.669654860183"/>
    <n v="2549"/>
    <n v="5317.268"/>
    <n v="1682.5395000000001"/>
    <n v="2439.1689999999999"/>
    <n v="1556.5937000000004"/>
    <n v="181.852563959999"/>
    <n v="220.06549999999999"/>
    <n v="67.516999999999996"/>
    <n v="249.83525"/>
    <n v="250.2"/>
    <n v="139.78899999999999"/>
  </r>
  <r>
    <x v="530"/>
    <n v="14063.31538556476"/>
    <n v="2493"/>
    <n v="4997.5789999999997"/>
    <n v="1618.0045"/>
    <n v="2491.3820000000001"/>
    <n v="1443.7509999999997"/>
    <n v="178.80081594999899"/>
    <n v="244.95400000000001"/>
    <n v="44.228999999999999"/>
    <n v="260.84025000000003"/>
    <n v="223.428"/>
    <n v="156.74799999999999"/>
  </r>
  <r>
    <x v="531"/>
    <n v="13944.424257539877"/>
    <n v="2398"/>
    <n v="5861.2370000000001"/>
    <n v="2520.9877999999999"/>
    <n v="2519.64"/>
    <n v="1676.8933"/>
    <n v="171.37326507999899"/>
    <n v="345.65549999999899"/>
    <n v="98.100999999999999"/>
    <n v="549.72324999999898"/>
    <n v="325.73200000000003"/>
    <n v="214.13300000000001"/>
  </r>
  <r>
    <x v="532"/>
    <n v="13883.686398657601"/>
    <n v="2504"/>
    <n v="5923.4849999999997"/>
    <n v="2844.5562500000001"/>
    <n v="2468.096"/>
    <n v="1623.9377999999995"/>
    <n v="171.589161899999"/>
    <n v="434.71449999999999"/>
    <n v="108.37499999999901"/>
    <n v="619.04124999999999"/>
    <n v="398.02699999999999"/>
    <n v="228.96600000000001"/>
  </r>
  <r>
    <x v="533"/>
    <n v="14055.561616345747"/>
    <n v="2535"/>
    <n v="5988.3590000000004"/>
    <n v="2852.5284034954398"/>
    <n v="2434.8139999999999"/>
    <n v="1536.4222000000002"/>
    <n v="176.11422693999901"/>
    <n v="420.656571428571"/>
    <n v="104.496"/>
    <n v="642.81524999999999"/>
    <n v="401.03699999999998"/>
    <n v="233.37700000000001"/>
  </r>
  <r>
    <x v="534"/>
    <n v="13706.64200149011"/>
    <n v="2521"/>
    <n v="6563.9610000000002"/>
    <n v="2726.1241413043472"/>
    <n v="2553.0349999999999"/>
    <n v="1650.6186"/>
    <n v="175.16720115999999"/>
    <n v="387.78208695652103"/>
    <n v="103.34099999999999"/>
    <n v="615.77025000000003"/>
    <n v="373.813999999999"/>
    <n v="220.91900000000001"/>
  </r>
  <r>
    <x v="535"/>
    <n v="13936.670488320862"/>
    <n v="2528"/>
    <n v="7025.9629999999997"/>
    <n v="2508.6067499999999"/>
    <n v="2585.3470000000002"/>
    <n v="1535.4296000000002"/>
    <n v="167.67209022999899"/>
    <n v="254.5615"/>
    <n v="105.82899999999999"/>
    <n v="557.90949999999998"/>
    <n v="370.349999999999"/>
    <n v="217.089"/>
  </r>
  <r>
    <x v="536"/>
    <n v="13848.794437172035"/>
    <n v="2516"/>
    <n v="6891.857"/>
    <n v="1848.6919239130434"/>
    <n v="2566.9119999999998"/>
    <n v="1207.4096999999999"/>
    <n v="162.130600979999"/>
    <n v="182.8545"/>
    <n v="92.897999999999897"/>
    <n v="329.842749999999"/>
    <n v="229.42699999999999"/>
    <n v="199.76999999999899"/>
  </r>
  <r>
    <x v="537"/>
    <n v="13878.517219178257"/>
    <n v="2484"/>
    <n v="6576.4070000000002"/>
    <n v="1492.8678695652172"/>
    <n v="2517.3980000000001"/>
    <n v="1222.5975000000003"/>
    <n v="158.738195179999"/>
    <n v="115.2615"/>
    <n v="46.724869565217297"/>
    <n v="281.52550000000002"/>
    <n v="229.66900000000001"/>
    <n v="165.58"/>
  </r>
  <r>
    <x v="538"/>
    <n v="13432.675489084942"/>
    <n v="2387"/>
    <n v="7637.0469999999996"/>
    <n v="2199.0253991228064"/>
    <n v="2512.7559999999999"/>
    <n v="1552.5658999999996"/>
    <n v="170.92901196"/>
    <n v="170.5975"/>
    <n v="100.701315789473"/>
    <n v="479.82274999999998"/>
    <n v="312.99900000000002"/>
    <n v="205.87200000000001"/>
  </r>
  <r>
    <x v="539"/>
    <n v="13335.753373847267"/>
    <n v="2467"/>
    <n v="7603.4459999999999"/>
    <n v="2556.1915265957441"/>
    <n v="2442.5709999999999"/>
    <n v="1605.0359999999998"/>
    <n v="178.95357897"/>
    <n v="287.62400000000002"/>
    <n v="108.456"/>
    <n v="543.01974999999902"/>
    <n v="360.11099999999999"/>
    <n v="223.55199999999999"/>
  </r>
  <r>
    <x v="540"/>
    <n v="13495.997937706892"/>
    <n v="2598"/>
    <n v="7536.8040000000001"/>
    <n v="2723.1860000000001"/>
    <n v="2437.5320000000002"/>
    <n v="1672.47"/>
    <n v="180.425276819999"/>
    <n v="345.113"/>
    <n v="105.68199999999899"/>
    <n v="579.97"/>
    <n v="419.91699999999997"/>
    <n v="229.68199999999999"/>
  </r>
  <r>
    <x v="541"/>
    <n v="13709.226591229781"/>
    <n v="2675"/>
    <n v="7378.2470000000003"/>
    <n v="2734.7527500000001"/>
    <n v="2531.6489999999999"/>
    <n v="1756.5282999999999"/>
    <n v="180.52555385999901"/>
    <n v="312.76749999999998"/>
    <n v="108.229"/>
    <n v="575.570999999999"/>
    <n v="414.17500000000001"/>
    <n v="249.56700000000001"/>
  </r>
  <r>
    <x v="542"/>
    <n v="13352.55320715513"/>
    <n v="2659"/>
    <n v="7263.6390000000001"/>
    <n v="2642.8017500000001"/>
    <n v="2524.2350000000001"/>
    <n v="1727.4413000000004"/>
    <n v="175.60209909999901"/>
    <n v="325.33300000000003"/>
    <n v="102.821"/>
    <n v="558.12374999999997"/>
    <n v="388.81099999999998"/>
    <n v="240.16399999999999"/>
  </r>
  <r>
    <x v="543"/>
    <n v="13046.27932300407"/>
    <n v="2615"/>
    <n v="6905.5640000000003"/>
    <n v="2002.73975"/>
    <n v="2518.1410000000001"/>
    <n v="1508.8532"/>
    <n v="148.31349198999999"/>
    <n v="138.42849999999899"/>
    <n v="87.378"/>
    <n v="398.18975"/>
    <n v="315.301999999999"/>
    <n v="205.09299999999999"/>
  </r>
  <r>
    <x v="544"/>
    <n v="13198.770117644683"/>
    <n v="2606"/>
    <n v="6780.1019999999999"/>
    <n v="1624.9037499999999"/>
    <n v="2525.3530000000001"/>
    <n v="1395.1334000000002"/>
    <n v="137.50614095999899"/>
    <n v="124.188"/>
    <n v="40.439"/>
    <n v="288.55324999999999"/>
    <n v="279.06299999999999"/>
    <n v="197.42400000000001"/>
  </r>
  <r>
    <x v="545"/>
    <n v="13506.336296665577"/>
    <n v="2521"/>
    <n v="7435.2709999999997"/>
    <n v="2285.4375909090909"/>
    <n v="2517.5949999999998"/>
    <n v="1577.3381999999999"/>
    <n v="143.00503308"/>
    <n v="144.46600000000001"/>
    <n v="87.174000000000007"/>
    <n v="413.66524999999899"/>
    <n v="411.62"/>
    <n v="222.36599999999899"/>
  </r>
  <r>
    <x v="546"/>
    <n v="13528.305309452784"/>
    <n v="2634"/>
    <n v="7497.1329999999998"/>
    <n v="2414.7397500000002"/>
    <n v="2448.5569999999998"/>
    <n v="1777.0310999999999"/>
    <n v="150.79855989000001"/>
    <n v="289.49849999999998"/>
    <n v="97.894000000000005"/>
    <n v="349.04124999999999"/>
    <n v="419.31"/>
    <n v="233.80699999999999"/>
  </r>
  <r>
    <x v="547"/>
    <m/>
    <m/>
    <m/>
    <m/>
    <m/>
    <m/>
    <m/>
    <n v="345.28149999999999"/>
    <n v="97.89"/>
    <n v="481.69549999999998"/>
    <n v="453.91800000000001"/>
    <n v="253.03700000000001"/>
  </r>
  <r>
    <x v="547"/>
    <m/>
    <m/>
    <m/>
    <m/>
    <m/>
    <m/>
    <m/>
    <n v="393.05700000000002"/>
    <n v="96.447999999999993"/>
    <n v="532.02199999999903"/>
    <n v="459.90600000000001"/>
    <n v="265.397999999999"/>
  </r>
  <r>
    <x v="547"/>
    <m/>
    <m/>
    <m/>
    <m/>
    <m/>
    <m/>
    <m/>
    <n v="201.16249999999999"/>
    <n v="89.203000000000003"/>
    <n v="475.84949999999998"/>
    <n v="446.678"/>
    <n v="264.45699999999999"/>
  </r>
  <r>
    <x v="547"/>
    <m/>
    <m/>
    <m/>
    <m/>
    <m/>
    <m/>
    <m/>
    <n v="138.6935"/>
    <n v="46.350999999999999"/>
    <n v="197.14224999999999"/>
    <n v="275.18299999999999"/>
    <n v="203.13399999999999"/>
  </r>
  <r>
    <x v="547"/>
    <m/>
    <m/>
    <m/>
    <m/>
    <m/>
    <m/>
    <m/>
    <n v="107.364499999999"/>
    <n v="30.302"/>
    <n v="178.71725000000001"/>
    <n v="202.24700000000001"/>
    <n v="190.35999999999899"/>
  </r>
  <r>
    <x v="547"/>
    <m/>
    <m/>
    <m/>
    <m/>
    <m/>
    <m/>
    <m/>
    <n v="166.84049999999999"/>
    <n v="68.549000000000007"/>
    <n v="268.20699999999999"/>
    <n v="371.90199999999999"/>
    <n v="236.64400000000001"/>
  </r>
  <r>
    <x v="547"/>
    <m/>
    <m/>
    <m/>
    <m/>
    <m/>
    <m/>
    <m/>
    <n v="339.80549999999999"/>
    <n v="93.768000000000001"/>
    <n v="441.24299999999999"/>
    <n v="404.96800000000002"/>
    <n v="278.32"/>
  </r>
  <r>
    <x v="547"/>
    <m/>
    <m/>
    <m/>
    <m/>
    <m/>
    <m/>
    <m/>
    <n v="433.18900000000002"/>
    <n v="88.248999999999995"/>
    <n v="569.77049999999997"/>
    <n v="430.41300000000001"/>
    <n v="303.06799999999998"/>
  </r>
  <r>
    <x v="547"/>
    <m/>
    <m/>
    <m/>
    <m/>
    <m/>
    <m/>
    <m/>
    <n v="370.24099999999999"/>
    <n v="88.281000000000006"/>
    <n v="578.38699999999994"/>
    <n v="490.99299999999999"/>
    <n v="335.03399999999999"/>
  </r>
  <r>
    <x v="547"/>
    <m/>
    <m/>
    <m/>
    <m/>
    <m/>
    <m/>
    <m/>
    <n v="296.8365"/>
    <n v="88.187473684210502"/>
    <n v="508.94425000000001"/>
    <n v="472.08800000000002"/>
    <n v="289.61099999999999"/>
  </r>
  <r>
    <x v="547"/>
    <m/>
    <m/>
    <m/>
    <m/>
    <m/>
    <m/>
    <m/>
    <n v="217.70150000000001"/>
    <n v="89.114608695652095"/>
    <n v="413.49874999999997"/>
    <n v="343.596"/>
    <n v="196.37700000000001"/>
  </r>
  <r>
    <x v="547"/>
    <m/>
    <m/>
    <m/>
    <m/>
    <m/>
    <m/>
    <m/>
    <n v="196.64"/>
    <n v="69.659869565217406"/>
    <n v="356.86124999999998"/>
    <n v="251.36599999999899"/>
    <n v="184.51599999999999"/>
  </r>
  <r>
    <x v="547"/>
    <m/>
    <m/>
    <m/>
    <m/>
    <m/>
    <m/>
    <m/>
    <n v="280.85700000000003"/>
    <n v="87.998999999999995"/>
    <n v="507.51425"/>
    <n v="360.69"/>
    <n v="233.06"/>
  </r>
  <r>
    <x v="547"/>
    <m/>
    <m/>
    <m/>
    <m/>
    <m/>
    <m/>
    <m/>
    <n v="349.68599999999998"/>
    <n v="86.881999999999906"/>
    <n v="560.13824999999997"/>
    <n v="419.861999999999"/>
    <n v="237.58199999999999"/>
  </r>
  <r>
    <x v="547"/>
    <m/>
    <m/>
    <m/>
    <m/>
    <m/>
    <m/>
    <m/>
    <n v="402.93900000000002"/>
    <n v="104.7118"/>
    <n v="613.06349999999998"/>
    <n v="459.31599999999997"/>
    <n v="239.82400000000001"/>
  </r>
  <r>
    <x v="547"/>
    <m/>
    <m/>
    <m/>
    <m/>
    <m/>
    <m/>
    <m/>
    <n v="346.1635"/>
    <n v="111.887999999999"/>
    <n v="618.32749999999999"/>
    <n v="458.875"/>
    <n v="266.012"/>
  </r>
  <r>
    <x v="547"/>
    <m/>
    <m/>
    <m/>
    <m/>
    <m/>
    <m/>
    <m/>
    <n v="322.48349999999999"/>
    <n v="99.549428571428507"/>
    <n v="579.85825"/>
    <n v="463.26799999999997"/>
    <n v="263.921999999999"/>
  </r>
  <r>
    <x v="547"/>
    <m/>
    <m/>
    <m/>
    <m/>
    <m/>
    <m/>
    <m/>
    <n v="188.54849999999999"/>
    <n v="90.731714285714204"/>
    <n v="447.8775"/>
    <n v="337.44399999999899"/>
    <n v="258.12"/>
  </r>
  <r>
    <x v="547"/>
    <m/>
    <m/>
    <m/>
    <m/>
    <m/>
    <m/>
    <m/>
    <n v="155.38828571428499"/>
    <n v="84.35"/>
    <n v="390.09199999999998"/>
    <n v="276.00299999999999"/>
    <n v="236.79599999999999"/>
  </r>
  <r>
    <x v="547"/>
    <m/>
    <m/>
    <m/>
    <m/>
    <m/>
    <m/>
    <m/>
    <n v="307.49799999999999"/>
    <n v="89.208399999999997"/>
    <n v="498.267"/>
    <n v="420.68799999999999"/>
    <n v="270.11500000000001"/>
  </r>
  <r>
    <x v="547"/>
    <m/>
    <m/>
    <m/>
    <m/>
    <m/>
    <m/>
    <m/>
    <n v="314.94240000000002"/>
    <n v="98.062799999999996"/>
    <n v="513.14949999999999"/>
    <n v="460.42200000000003"/>
    <n v="294.834"/>
  </r>
  <r>
    <x v="547"/>
    <m/>
    <m/>
    <m/>
    <m/>
    <m/>
    <m/>
    <m/>
    <n v="323.05549999999999"/>
    <n v="108.467"/>
    <n v="543.54875000000004"/>
    <n v="464.03699999999998"/>
    <n v="321.637"/>
  </r>
  <r>
    <x v="547"/>
    <m/>
    <m/>
    <m/>
    <m/>
    <m/>
    <m/>
    <m/>
    <n v="332.947914893617"/>
    <n v="120.485999999999"/>
    <n v="539.86599999999999"/>
    <n v="467.40699999999998"/>
    <n v="334.91399999999999"/>
  </r>
  <r>
    <x v="547"/>
    <m/>
    <m/>
    <m/>
    <m/>
    <m/>
    <m/>
    <m/>
    <n v="335.91199999999998"/>
    <n v="102.512"/>
    <n v="483.66199999999998"/>
    <n v="443.71799999999899"/>
    <n v="291.88900000000001"/>
  </r>
  <r>
    <x v="547"/>
    <m/>
    <m/>
    <m/>
    <m/>
    <m/>
    <m/>
    <m/>
    <n v="181.31739130434701"/>
    <n v="88.031000000000006"/>
    <n v="399.94049999999999"/>
    <n v="321.51799999999997"/>
    <n v="243.07"/>
  </r>
  <r>
    <x v="547"/>
    <m/>
    <m/>
    <m/>
    <m/>
    <m/>
    <m/>
    <m/>
    <n v="150.78149999999999"/>
    <n v="54.408000000000001"/>
    <n v="317.55224999999899"/>
    <n v="272.33600000000001"/>
    <n v="227.289999999999"/>
  </r>
  <r>
    <x v="547"/>
    <m/>
    <m/>
    <m/>
    <m/>
    <m/>
    <m/>
    <m/>
    <n v="206.03399999999999"/>
    <n v="97.834999999999994"/>
    <n v="462.89974999999998"/>
    <n v="440.23599999999999"/>
    <n v="278.233"/>
  </r>
  <r>
    <x v="547"/>
    <m/>
    <m/>
    <m/>
    <m/>
    <m/>
    <m/>
    <m/>
    <n v="181.5745"/>
    <n v="102.368333333333"/>
    <n v="350.62199999999899"/>
    <n v="469.02499999999998"/>
    <n v="290.13900000000001"/>
  </r>
  <r>
    <x v="547"/>
    <m/>
    <m/>
    <m/>
    <m/>
    <m/>
    <m/>
    <m/>
    <n v="268.10199999999998"/>
    <n v="99.772913043478198"/>
    <n v="382.44524999999902"/>
    <n v="498.34699999999998"/>
    <n v="297.94499999999999"/>
  </r>
  <r>
    <x v="547"/>
    <m/>
    <m/>
    <m/>
    <m/>
    <m/>
    <m/>
    <m/>
    <n v="323.976"/>
    <n v="102.558789473684"/>
    <n v="488.80500000000001"/>
    <n v="528.09199999999998"/>
    <n v="323.96899999999999"/>
  </r>
  <r>
    <x v="547"/>
    <m/>
    <m/>
    <m/>
    <m/>
    <m/>
    <m/>
    <m/>
    <n v="224.08449999999999"/>
    <n v="98.4909999999999"/>
    <n v="499.92024999999899"/>
    <n v="525.64099999999996"/>
    <n v="332.54"/>
  </r>
  <r>
    <x v="547"/>
    <m/>
    <m/>
    <m/>
    <m/>
    <m/>
    <m/>
    <m/>
    <n v="224.27349999999899"/>
    <n v="85.712000000000003"/>
    <n v="420.72300000000001"/>
    <n v="429.34199999999998"/>
    <n v="239.87200000000001"/>
  </r>
  <r>
    <x v="547"/>
    <m/>
    <m/>
    <m/>
    <m/>
    <m/>
    <m/>
    <m/>
    <n v="216.892"/>
    <n v="72.698999999999998"/>
    <n v="436.003749999999"/>
    <n v="351.41300000000001"/>
    <n v="200.37799999999999"/>
  </r>
  <r>
    <x v="547"/>
    <m/>
    <m/>
    <m/>
    <m/>
    <m/>
    <m/>
    <m/>
    <n v="330.40173913043401"/>
    <n v="78.652999999999906"/>
    <n v="567.19775000000004"/>
    <n v="448.96899999999999"/>
    <n v="243.60499999999999"/>
  </r>
  <r>
    <x v="547"/>
    <m/>
    <m/>
    <m/>
    <m/>
    <m/>
    <m/>
    <m/>
    <n v="246.91050000000001"/>
    <n v="77.995000000000005"/>
    <n v="576.49999999999898"/>
    <n v="413.98599999999999"/>
    <n v="264.28199999999998"/>
  </r>
  <r>
    <x v="547"/>
    <m/>
    <m/>
    <m/>
    <m/>
    <m/>
    <m/>
    <m/>
    <n v="200.86017391304301"/>
    <n v="64.634"/>
    <n v="482.214"/>
    <n v="388.78199999999902"/>
    <n v="273.44799999999998"/>
  </r>
  <r>
    <x v="547"/>
    <m/>
    <m/>
    <m/>
    <m/>
    <m/>
    <m/>
    <m/>
    <n v="297.96499999999997"/>
    <n v="68.869"/>
    <n v="525.40924999999902"/>
    <n v="388.78800000000001"/>
    <n v="267.29599999999999"/>
  </r>
  <r>
    <x v="547"/>
    <m/>
    <m/>
    <m/>
    <m/>
    <m/>
    <m/>
    <m/>
    <n v="348.505"/>
    <n v="82.707333333333295"/>
    <n v="524.17525000000001"/>
    <n v="380.25099999999998"/>
    <n v="265.474999999999"/>
  </r>
  <r>
    <x v="547"/>
    <m/>
    <m/>
    <m/>
    <m/>
    <m/>
    <m/>
    <m/>
    <n v="245.63499999999999"/>
    <n v="81.290000000000006"/>
    <n v="474.76474999999999"/>
    <n v="315.86399999999998"/>
    <n v="250.07"/>
  </r>
  <r>
    <x v="547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07382-B5AC-164D-BE8D-80A98C93F227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B1:AN21" firstHeaderRow="0" firstDataRow="1" firstDataCol="1"/>
  <pivotFields count="14"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numFmtId="2" showAll="0"/>
    <pivotField dataField="1" numFmtId="2" showAll="0"/>
    <pivotField dataField="1" showAll="0"/>
    <pivotField dataField="1" numFmtId="2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13"/>
    <field x="0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China_Thermal_GWh" fld="1" baseField="0" baseItem="0"/>
    <dataField name="Sum of India_Thermal_GWh" fld="2" baseField="0" baseItem="0"/>
    <dataField name="Sum of US_Thermal_GWh" fld="3" baseField="0" baseItem="0"/>
    <dataField name="Sum of EU_Thermal_GWh" fld="4" baseField="0" baseItem="0"/>
    <dataField name="Sum of Russia_Total_GWh" fld="5" baseField="0" baseItem="0"/>
    <dataField name="Sum of Japan_Total_GWh" fld="6" baseField="0" baseItem="0"/>
    <dataField name="Sum of Brazil_Thermal_GWh" fld="7" baseField="0" baseItem="0"/>
    <dataField name="Sum of United Kingdom (UK)" fld="8" baseField="0" baseItem="0"/>
    <dataField name="Sum of France (FR)" fld="9" baseField="0" baseItem="0"/>
    <dataField name="Sum of Germany (DE)" fld="10" baseField="0" baseItem="0"/>
    <dataField name="Sum of Italy (IT)" fld="11" baseField="0" baseItem="0"/>
    <dataField name="Sum of Spain (ES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214F-CF47-824D-B7DF-E44E36808585}">
  <dimension ref="A1:P147"/>
  <sheetViews>
    <sheetView workbookViewId="0">
      <selection activeCell="C16" sqref="C16"/>
    </sheetView>
  </sheetViews>
  <sheetFormatPr baseColWidth="10" defaultRowHeight="16"/>
  <cols>
    <col min="3" max="3" width="41" customWidth="1"/>
    <col min="16" max="16" width="12.33203125" customWidth="1"/>
  </cols>
  <sheetData>
    <row r="1" spans="1:16" ht="19"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9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 t="s">
        <v>1</v>
      </c>
    </row>
    <row r="3" spans="1:16">
      <c r="A3" s="28" t="s">
        <v>5</v>
      </c>
      <c r="B3" s="28">
        <v>2019</v>
      </c>
      <c r="C3" t="s">
        <v>0</v>
      </c>
      <c r="D3">
        <v>135.5</v>
      </c>
      <c r="E3">
        <v>129.30000000000001</v>
      </c>
      <c r="F3">
        <v>144.6</v>
      </c>
      <c r="G3">
        <v>126.2</v>
      </c>
      <c r="H3">
        <v>135.80000000000001</v>
      </c>
      <c r="I3">
        <v>129</v>
      </c>
      <c r="J3">
        <v>133.69999999999999</v>
      </c>
      <c r="K3">
        <v>128.4</v>
      </c>
      <c r="L3">
        <v>126</v>
      </c>
      <c r="M3">
        <v>126.3</v>
      </c>
      <c r="N3">
        <v>130.6</v>
      </c>
      <c r="O3">
        <v>135.4</v>
      </c>
      <c r="P3">
        <f>SUM(D3:O3)</f>
        <v>1580.8000000000002</v>
      </c>
    </row>
    <row r="4" spans="1:16">
      <c r="A4" s="28"/>
      <c r="B4" s="28"/>
      <c r="C4" t="s">
        <v>2</v>
      </c>
      <c r="D4">
        <f>D3/$P$3</f>
        <v>8.5716093117408895E-2</v>
      </c>
      <c r="E4">
        <f t="shared" ref="E4:O4" si="0">E3/$P$3</f>
        <v>8.1794028340080968E-2</v>
      </c>
      <c r="F4">
        <f t="shared" si="0"/>
        <v>9.1472672064777313E-2</v>
      </c>
      <c r="G4">
        <f t="shared" si="0"/>
        <v>7.9832995951416991E-2</v>
      </c>
      <c r="H4">
        <f t="shared" si="0"/>
        <v>8.5905870445344132E-2</v>
      </c>
      <c r="I4">
        <f t="shared" si="0"/>
        <v>8.1604251012145745E-2</v>
      </c>
      <c r="J4">
        <f t="shared" si="0"/>
        <v>8.4577429149797559E-2</v>
      </c>
      <c r="K4">
        <f t="shared" si="0"/>
        <v>8.12246963562753E-2</v>
      </c>
      <c r="L4">
        <f t="shared" si="0"/>
        <v>7.9706477732793518E-2</v>
      </c>
      <c r="M4">
        <f t="shared" si="0"/>
        <v>7.9896255060728741E-2</v>
      </c>
      <c r="N4">
        <f t="shared" si="0"/>
        <v>8.2616396761133595E-2</v>
      </c>
      <c r="O4">
        <f t="shared" si="0"/>
        <v>8.5652834008097159E-2</v>
      </c>
    </row>
    <row r="5" spans="1:16">
      <c r="A5" s="28"/>
      <c r="B5" s="28"/>
      <c r="C5" t="s">
        <v>3</v>
      </c>
      <c r="D5">
        <f t="shared" ref="D5:O5" si="1">$D$7*D4</f>
        <v>70.883707084592416</v>
      </c>
      <c r="E5">
        <f t="shared" si="1"/>
        <v>67.640319749356451</v>
      </c>
      <c r="F5">
        <f>$D$7*F4</f>
        <v>75.64416268953552</v>
      </c>
      <c r="G5">
        <f t="shared" si="1"/>
        <v>66.018626081738461</v>
      </c>
      <c r="H5">
        <f t="shared" si="1"/>
        <v>71.040645181458686</v>
      </c>
      <c r="I5">
        <f t="shared" si="1"/>
        <v>67.483381652490195</v>
      </c>
      <c r="J5">
        <f t="shared" si="1"/>
        <v>69.942078503394882</v>
      </c>
      <c r="K5">
        <f t="shared" si="1"/>
        <v>67.169505458757683</v>
      </c>
      <c r="L5">
        <f t="shared" si="1"/>
        <v>65.914000683827638</v>
      </c>
      <c r="M5">
        <f t="shared" si="1"/>
        <v>66.070938780693893</v>
      </c>
      <c r="N5">
        <f t="shared" si="1"/>
        <v>68.320384835776892</v>
      </c>
      <c r="O5">
        <f t="shared" si="1"/>
        <v>70.831394385636997</v>
      </c>
    </row>
    <row r="6" spans="1:16">
      <c r="A6" s="28"/>
      <c r="B6" s="28"/>
    </row>
    <row r="7" spans="1:16">
      <c r="A7" s="28"/>
      <c r="B7" s="28"/>
      <c r="C7" t="s">
        <v>4</v>
      </c>
      <c r="D7">
        <v>826.9591450872598</v>
      </c>
    </row>
    <row r="8" spans="1:16">
      <c r="A8" s="28"/>
      <c r="B8" s="28">
        <v>2020</v>
      </c>
      <c r="C8" t="s">
        <v>0</v>
      </c>
      <c r="D8">
        <v>137.9</v>
      </c>
      <c r="E8">
        <v>134.19999999999999</v>
      </c>
      <c r="F8">
        <v>112.2</v>
      </c>
      <c r="G8">
        <v>41.5</v>
      </c>
      <c r="H8">
        <v>82.4</v>
      </c>
    </row>
    <row r="9" spans="1:16">
      <c r="A9" s="28"/>
      <c r="B9" s="28"/>
      <c r="C9" t="s">
        <v>2</v>
      </c>
      <c r="D9">
        <f>(D8-D3)/D3</f>
        <v>1.7712177121771259E-2</v>
      </c>
      <c r="E9">
        <f>(E8-E3)/E3</f>
        <v>3.7896365042536559E-2</v>
      </c>
      <c r="F9">
        <f>(F8-F3)/F3</f>
        <v>-0.22406639004149373</v>
      </c>
      <c r="G9">
        <f>(G8-G3)/G3</f>
        <v>-0.67115689381933441</v>
      </c>
      <c r="H9">
        <f>(H8-H3)/H3</f>
        <v>-0.39322533136966126</v>
      </c>
      <c r="I9">
        <v>-0.107</v>
      </c>
    </row>
    <row r="10" spans="1:16">
      <c r="A10" s="28"/>
      <c r="B10" s="28"/>
      <c r="C10" t="s">
        <v>3</v>
      </c>
      <c r="D10">
        <f t="shared" ref="D10:I10" si="2">D5+D5*D9</f>
        <v>72.139211859522476</v>
      </c>
      <c r="E10">
        <f t="shared" si="2"/>
        <v>70.20364199817196</v>
      </c>
      <c r="F10">
        <f t="shared" si="2"/>
        <v>58.694848227979847</v>
      </c>
      <c r="G10">
        <f t="shared" si="2"/>
        <v>21.709770066498777</v>
      </c>
      <c r="H10">
        <f t="shared" si="2"/>
        <v>43.105663939265064</v>
      </c>
      <c r="I10">
        <f t="shared" si="2"/>
        <v>60.262659815673743</v>
      </c>
    </row>
    <row r="11" spans="1:16">
      <c r="A11" s="16"/>
      <c r="B11" s="16"/>
    </row>
    <row r="13" spans="1:16" ht="16" customHeight="1">
      <c r="A13" s="28" t="s">
        <v>9</v>
      </c>
      <c r="B13" s="28">
        <v>2019</v>
      </c>
      <c r="C13" t="s">
        <v>6</v>
      </c>
      <c r="D13">
        <v>106.879</v>
      </c>
      <c r="E13">
        <v>106.32040000000001</v>
      </c>
      <c r="F13">
        <v>106.3014</v>
      </c>
      <c r="G13">
        <v>105.3737</v>
      </c>
      <c r="H13">
        <v>105.5026</v>
      </c>
      <c r="I13">
        <v>106.0976</v>
      </c>
      <c r="J13">
        <v>105.6872</v>
      </c>
      <c r="K13">
        <v>106.35039999999999</v>
      </c>
      <c r="L13">
        <v>105.65560000000001</v>
      </c>
      <c r="M13">
        <v>105.059</v>
      </c>
      <c r="N13">
        <v>106.1088</v>
      </c>
      <c r="O13">
        <v>106.32769999999999</v>
      </c>
      <c r="P13">
        <f>SUM(D13:O13)</f>
        <v>1271.6634000000001</v>
      </c>
    </row>
    <row r="14" spans="1:16">
      <c r="A14" s="28"/>
      <c r="B14" s="28"/>
      <c r="C14" t="s">
        <v>16</v>
      </c>
      <c r="D14">
        <f>D13/$P$13</f>
        <v>8.4046611705581836E-2</v>
      </c>
      <c r="E14">
        <f t="shared" ref="E14:N14" si="3">E13/$P$13</f>
        <v>8.3607344522143204E-2</v>
      </c>
      <c r="F14">
        <f t="shared" si="3"/>
        <v>8.3592403461482015E-2</v>
      </c>
      <c r="G14">
        <f t="shared" si="3"/>
        <v>8.2862886515409656E-2</v>
      </c>
      <c r="H14">
        <f t="shared" si="3"/>
        <v>8.2964249816421545E-2</v>
      </c>
      <c r="I14">
        <f t="shared" si="3"/>
        <v>8.3432140926600534E-2</v>
      </c>
      <c r="J14">
        <f t="shared" si="3"/>
        <v>8.3109414016319091E-2</v>
      </c>
      <c r="K14">
        <f t="shared" si="3"/>
        <v>8.3630935670555573E-2</v>
      </c>
      <c r="L14">
        <f t="shared" si="3"/>
        <v>8.3084564673324715E-2</v>
      </c>
      <c r="M14">
        <f t="shared" si="3"/>
        <v>8.2615415368563719E-2</v>
      </c>
      <c r="N14">
        <f t="shared" si="3"/>
        <v>8.3440948288674502E-2</v>
      </c>
      <c r="O14">
        <f>O13/$P$13</f>
        <v>8.361308503492354E-2</v>
      </c>
    </row>
    <row r="15" spans="1:16">
      <c r="A15" s="28"/>
      <c r="B15" s="28"/>
      <c r="C15" t="s">
        <v>17</v>
      </c>
      <c r="D15">
        <f>$D$17*D14</f>
        <v>67.619344856583979</v>
      </c>
      <c r="E15">
        <f t="shared" ref="E15:N15" si="4">$D$17*E14</f>
        <v>67.265934307861713</v>
      </c>
      <c r="F15">
        <f t="shared" si="4"/>
        <v>67.253913540898367</v>
      </c>
      <c r="G15">
        <f t="shared" si="4"/>
        <v>66.666983777114524</v>
      </c>
      <c r="H15">
        <f t="shared" si="4"/>
        <v>66.748535190881626</v>
      </c>
      <c r="I15">
        <f t="shared" si="4"/>
        <v>67.124974998417883</v>
      </c>
      <c r="J15">
        <f t="shared" si="4"/>
        <v>66.865326432009681</v>
      </c>
      <c r="K15">
        <f t="shared" si="4"/>
        <v>67.284914466224876</v>
      </c>
      <c r="L15">
        <f t="shared" si="4"/>
        <v>66.845333998533803</v>
      </c>
      <c r="M15">
        <f t="shared" si="4"/>
        <v>66.467881915884846</v>
      </c>
      <c r="N15">
        <f t="shared" si="4"/>
        <v>67.132060924206797</v>
      </c>
      <c r="O15">
        <f>$D$17*O14</f>
        <v>67.270552813063418</v>
      </c>
    </row>
    <row r="16" spans="1:16">
      <c r="A16" s="28"/>
      <c r="B16" s="28"/>
    </row>
    <row r="17" spans="1:16">
      <c r="A17" s="28"/>
      <c r="B17" s="28"/>
      <c r="C17" t="s">
        <v>4</v>
      </c>
      <c r="D17">
        <v>804.54575722168158</v>
      </c>
    </row>
    <row r="18" spans="1:16">
      <c r="A18" s="28"/>
      <c r="B18" s="28"/>
      <c r="C18" t="s">
        <v>15</v>
      </c>
      <c r="D18">
        <v>104.3344</v>
      </c>
      <c r="E18">
        <v>105.5248</v>
      </c>
      <c r="F18">
        <v>106.9066</v>
      </c>
      <c r="G18">
        <v>105.6841</v>
      </c>
      <c r="H18">
        <v>105.70059999999999</v>
      </c>
      <c r="I18">
        <v>108.1536</v>
      </c>
      <c r="J18">
        <v>103.77030000000001</v>
      </c>
      <c r="K18">
        <v>107.68210000000001</v>
      </c>
      <c r="L18">
        <v>106.66200000000001</v>
      </c>
      <c r="M18">
        <v>106.3002</v>
      </c>
      <c r="N18">
        <v>105.77030000000001</v>
      </c>
      <c r="O18">
        <v>104.51309999999999</v>
      </c>
      <c r="P18">
        <f>SUM(D18:O18)</f>
        <v>1271.0020999999997</v>
      </c>
    </row>
    <row r="19" spans="1:16">
      <c r="A19" s="28"/>
      <c r="B19" s="28"/>
      <c r="C19" t="s">
        <v>2</v>
      </c>
      <c r="D19">
        <f>D18/$P$18</f>
        <v>8.2088298673936119E-2</v>
      </c>
      <c r="E19">
        <f t="shared" ref="E19:N19" si="5">E18/$P$18</f>
        <v>8.3024882492326355E-2</v>
      </c>
      <c r="F19">
        <f t="shared" si="5"/>
        <v>8.41120561484517E-2</v>
      </c>
      <c r="G19">
        <f t="shared" si="5"/>
        <v>8.315021666762E-2</v>
      </c>
      <c r="H19">
        <f t="shared" si="5"/>
        <v>8.3163198550183365E-2</v>
      </c>
      <c r="I19">
        <f t="shared" si="5"/>
        <v>8.509317175793811E-2</v>
      </c>
      <c r="J19">
        <f t="shared" si="5"/>
        <v>8.1644475646421064E-2</v>
      </c>
      <c r="K19">
        <f t="shared" si="5"/>
        <v>8.4722204628930223E-2</v>
      </c>
      <c r="L19">
        <f t="shared" si="5"/>
        <v>8.3919609574209228E-2</v>
      </c>
      <c r="M19">
        <f t="shared" si="5"/>
        <v>8.3634952294728726E-2</v>
      </c>
      <c r="N19">
        <f t="shared" si="5"/>
        <v>8.3218037169254105E-2</v>
      </c>
      <c r="O19">
        <f>O18/$P$18</f>
        <v>8.2228896396001255E-2</v>
      </c>
    </row>
    <row r="20" spans="1:16">
      <c r="A20" s="28"/>
      <c r="B20" s="28"/>
      <c r="C20" t="s">
        <v>3</v>
      </c>
      <c r="D20">
        <f>$D$17*D19</f>
        <v>66.0437924156615</v>
      </c>
      <c r="E20">
        <f t="shared" ref="E20:N20" si="6">$D$17*E19</f>
        <v>66.797316953029835</v>
      </c>
      <c r="F20">
        <f t="shared" si="6"/>
        <v>67.671997905428668</v>
      </c>
      <c r="G20">
        <f t="shared" si="6"/>
        <v>66.898154031997223</v>
      </c>
      <c r="H20">
        <f t="shared" si="6"/>
        <v>66.908598550534322</v>
      </c>
      <c r="I20">
        <f t="shared" si="6"/>
        <v>68.461350306384929</v>
      </c>
      <c r="J20">
        <f t="shared" si="6"/>
        <v>65.686716481916974</v>
      </c>
      <c r="K20">
        <f t="shared" si="6"/>
        <v>68.162890276672925</v>
      </c>
      <c r="L20">
        <f t="shared" si="6"/>
        <v>67.517165830630049</v>
      </c>
      <c r="M20">
        <f t="shared" si="6"/>
        <v>67.288146024161733</v>
      </c>
      <c r="N20">
        <f t="shared" si="6"/>
        <v>66.952718728839585</v>
      </c>
      <c r="O20">
        <f>$D$17*O19</f>
        <v>66.156909716424039</v>
      </c>
    </row>
    <row r="21" spans="1:16">
      <c r="A21" s="28"/>
      <c r="B21" s="28"/>
      <c r="C21" s="3" t="s">
        <v>69</v>
      </c>
      <c r="D21" s="4">
        <f>D15-D20</f>
        <v>1.575552440922479</v>
      </c>
      <c r="E21" s="4">
        <f t="shared" ref="E21:O21" si="7">E15-E20</f>
        <v>0.46861735483187772</v>
      </c>
      <c r="F21" s="4">
        <f t="shared" si="7"/>
        <v>-0.4180843645303014</v>
      </c>
      <c r="G21" s="4">
        <f t="shared" si="7"/>
        <v>-0.2311702548826986</v>
      </c>
      <c r="H21" s="4">
        <f t="shared" si="7"/>
        <v>-0.16006335965269614</v>
      </c>
      <c r="I21" s="4">
        <f t="shared" si="7"/>
        <v>-1.336375307967046</v>
      </c>
      <c r="J21" s="4">
        <f t="shared" si="7"/>
        <v>1.1786099500927065</v>
      </c>
      <c r="K21" s="4">
        <f t="shared" si="7"/>
        <v>-0.87797581044804929</v>
      </c>
      <c r="L21" s="4">
        <f t="shared" si="7"/>
        <v>-0.67183183209624531</v>
      </c>
      <c r="M21" s="4">
        <f t="shared" si="7"/>
        <v>-0.82026410827688778</v>
      </c>
      <c r="N21" s="4">
        <f t="shared" si="7"/>
        <v>0.1793421953672123</v>
      </c>
      <c r="O21" s="4">
        <f t="shared" si="7"/>
        <v>1.1136430966393789</v>
      </c>
    </row>
    <row r="22" spans="1:16">
      <c r="A22" s="28"/>
      <c r="B22" s="28">
        <v>2020</v>
      </c>
      <c r="C22" t="s">
        <v>6</v>
      </c>
      <c r="D22" s="5">
        <v>106.1305</v>
      </c>
      <c r="E22" s="5">
        <v>106.0442</v>
      </c>
      <c r="F22" s="5">
        <v>100.1767</v>
      </c>
      <c r="G22" s="5">
        <v>86.374300000000005</v>
      </c>
      <c r="H22" s="4"/>
      <c r="I22" s="4"/>
      <c r="J22" s="4"/>
      <c r="K22" s="4"/>
      <c r="L22" s="4"/>
      <c r="M22" s="4"/>
      <c r="N22" s="4"/>
      <c r="O22" s="4"/>
    </row>
    <row r="23" spans="1:16">
      <c r="A23" s="28"/>
      <c r="B23" s="28"/>
      <c r="C23" t="s">
        <v>16</v>
      </c>
      <c r="D23" s="5">
        <f>(D22-D13)/D13</f>
        <v>-7.0032466621132968E-3</v>
      </c>
      <c r="E23" s="5">
        <f t="shared" ref="E23:G23" si="8">(E22-E13)/E13</f>
        <v>-2.5978081346571579E-3</v>
      </c>
      <c r="F23" s="5">
        <f t="shared" si="8"/>
        <v>-5.761636253144365E-2</v>
      </c>
      <c r="G23" s="5">
        <f t="shared" si="8"/>
        <v>-0.18030495275386549</v>
      </c>
      <c r="H23" s="5"/>
      <c r="I23" s="5"/>
      <c r="J23" s="5"/>
      <c r="K23" s="5"/>
      <c r="L23" s="5"/>
      <c r="M23" s="5"/>
      <c r="N23" s="5"/>
      <c r="O23" s="5"/>
    </row>
    <row r="24" spans="1:16">
      <c r="A24" s="28"/>
      <c r="B24" s="28"/>
      <c r="C24" t="s">
        <v>17</v>
      </c>
      <c r="D24" s="5">
        <f>D15+D15*D23</f>
        <v>67.145789905422816</v>
      </c>
      <c r="E24" s="5">
        <f>E15+E15*E23</f>
        <v>67.091190316531438</v>
      </c>
      <c r="F24" s="5">
        <f t="shared" ref="F24:G24" si="9">F15+F15*F23</f>
        <v>63.378987676667599</v>
      </c>
      <c r="G24" s="5">
        <f t="shared" si="9"/>
        <v>54.646596416939175</v>
      </c>
      <c r="H24" s="5"/>
      <c r="I24" s="5"/>
      <c r="J24" s="5"/>
      <c r="K24" s="5"/>
      <c r="L24" s="5"/>
      <c r="M24" s="5"/>
      <c r="N24" s="5"/>
      <c r="O24" s="5"/>
    </row>
    <row r="25" spans="1:16">
      <c r="A25" s="28"/>
      <c r="B25" s="28"/>
      <c r="C25" s="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6">
      <c r="A26" s="28"/>
      <c r="B26" s="28"/>
      <c r="C26" t="s">
        <v>15</v>
      </c>
      <c r="D26" s="5">
        <v>103.59820000000001</v>
      </c>
      <c r="E26" s="5">
        <v>105.4902</v>
      </c>
      <c r="F26" s="5">
        <v>101.179</v>
      </c>
      <c r="G26" s="5">
        <v>84.042400000000001</v>
      </c>
      <c r="H26" s="5">
        <v>88.192700000000002</v>
      </c>
      <c r="I26" s="5">
        <v>96.185699999999997</v>
      </c>
      <c r="J26" s="5"/>
      <c r="K26" s="5"/>
      <c r="L26" s="5"/>
      <c r="M26" s="5"/>
      <c r="N26" s="5"/>
      <c r="O26" s="5"/>
    </row>
    <row r="27" spans="1:16">
      <c r="A27" s="28"/>
      <c r="B27" s="28"/>
      <c r="C27" t="s">
        <v>2</v>
      </c>
      <c r="D27" s="5">
        <f>(D26-D18)/D18</f>
        <v>-7.0561578923154459E-3</v>
      </c>
      <c r="E27" s="5">
        <f t="shared" ref="E27:H27" si="10">(E26-E18)/E18</f>
        <v>-3.2788500902155248E-4</v>
      </c>
      <c r="F27" s="5">
        <f t="shared" si="10"/>
        <v>-5.357573807416937E-2</v>
      </c>
      <c r="G27" s="5">
        <f t="shared" si="10"/>
        <v>-0.20477725599215019</v>
      </c>
      <c r="H27" s="5">
        <f t="shared" si="10"/>
        <v>-0.1656367135096678</v>
      </c>
      <c r="I27" s="5">
        <f>(I26-I18)/I18</f>
        <v>-0.11065651074028049</v>
      </c>
      <c r="J27" s="5"/>
      <c r="K27" s="5"/>
      <c r="L27" s="5"/>
      <c r="M27" s="5"/>
      <c r="N27" s="5"/>
      <c r="O27" s="5"/>
    </row>
    <row r="28" spans="1:16">
      <c r="A28" s="28"/>
      <c r="B28" s="28"/>
      <c r="C28" t="s">
        <v>3</v>
      </c>
      <c r="D28" s="5">
        <f>D20+D20*D27</f>
        <v>65.577776988569283</v>
      </c>
      <c r="E28" s="5">
        <f t="shared" ref="E28:H28" si="11">E20+E20*E27</f>
        <v>66.775415114158079</v>
      </c>
      <c r="F28" s="5">
        <f t="shared" si="11"/>
        <v>64.046420670691688</v>
      </c>
      <c r="G28" s="5">
        <f t="shared" si="11"/>
        <v>53.198933618384629</v>
      </c>
      <c r="H28" s="5">
        <f t="shared" si="11"/>
        <v>55.826078181086096</v>
      </c>
      <c r="I28" s="5">
        <f>I20+I20*I27</f>
        <v>60.88565616091234</v>
      </c>
      <c r="J28" s="5"/>
      <c r="K28" s="5"/>
      <c r="L28" s="5"/>
      <c r="M28" s="5"/>
      <c r="N28" s="5"/>
      <c r="O28" s="5"/>
    </row>
    <row r="29" spans="1:16">
      <c r="A29" s="28"/>
      <c r="B29" s="28"/>
      <c r="C29" s="3" t="s">
        <v>69</v>
      </c>
      <c r="D29" s="4">
        <f>D24-D28</f>
        <v>1.5680129168535331</v>
      </c>
      <c r="E29" s="4">
        <f t="shared" ref="E29:G29" si="12">E24-E28</f>
        <v>0.31577520237335932</v>
      </c>
      <c r="F29" s="4">
        <f t="shared" si="12"/>
        <v>-0.66743299402408951</v>
      </c>
      <c r="G29" s="4">
        <f t="shared" si="12"/>
        <v>1.4476627985545463</v>
      </c>
      <c r="H29" s="4"/>
      <c r="I29" s="4"/>
      <c r="J29" s="4"/>
      <c r="K29" s="4"/>
      <c r="L29" s="4"/>
      <c r="M29" s="4"/>
      <c r="N29" s="4"/>
      <c r="O29" s="4"/>
    </row>
    <row r="31" spans="1:16" ht="16" customHeight="1">
      <c r="A31" s="28" t="s">
        <v>8</v>
      </c>
      <c r="B31" s="28">
        <v>2019</v>
      </c>
      <c r="C31" t="s">
        <v>7</v>
      </c>
      <c r="D31">
        <v>107.3</v>
      </c>
      <c r="E31">
        <v>107.8</v>
      </c>
      <c r="F31">
        <v>107.5</v>
      </c>
      <c r="G31">
        <v>107</v>
      </c>
      <c r="H31">
        <v>107.8</v>
      </c>
      <c r="I31">
        <v>106</v>
      </c>
      <c r="J31">
        <v>106.2</v>
      </c>
      <c r="K31">
        <v>106</v>
      </c>
      <c r="L31">
        <v>106.2</v>
      </c>
      <c r="M31">
        <v>105.9</v>
      </c>
      <c r="N31">
        <v>105.7</v>
      </c>
      <c r="O31">
        <v>104.2</v>
      </c>
      <c r="P31">
        <f>SUM(D31:O31)</f>
        <v>1277.6000000000001</v>
      </c>
    </row>
    <row r="32" spans="1:16">
      <c r="A32" s="28"/>
      <c r="B32" s="28"/>
      <c r="C32" t="s">
        <v>19</v>
      </c>
      <c r="D32">
        <f>D31/$P$31</f>
        <v>8.3985597996242944E-2</v>
      </c>
      <c r="E32">
        <f t="shared" ref="E32:N32" si="13">E31/$P$31</f>
        <v>8.4376956793988711E-2</v>
      </c>
      <c r="F32">
        <f t="shared" si="13"/>
        <v>8.4142141515341259E-2</v>
      </c>
      <c r="G32">
        <f t="shared" si="13"/>
        <v>8.3750782717595479E-2</v>
      </c>
      <c r="H32">
        <f t="shared" si="13"/>
        <v>8.4376956793988711E-2</v>
      </c>
      <c r="I32">
        <f t="shared" si="13"/>
        <v>8.2968065122103932E-2</v>
      </c>
      <c r="J32">
        <f t="shared" si="13"/>
        <v>8.3124608641202247E-2</v>
      </c>
      <c r="K32">
        <f t="shared" si="13"/>
        <v>8.2968065122103932E-2</v>
      </c>
      <c r="L32">
        <f t="shared" si="13"/>
        <v>8.3124608641202247E-2</v>
      </c>
      <c r="M32">
        <f t="shared" si="13"/>
        <v>8.2889793362554781E-2</v>
      </c>
      <c r="N32">
        <f t="shared" si="13"/>
        <v>8.273324984345648E-2</v>
      </c>
      <c r="O32">
        <f>O31/$P$31</f>
        <v>8.1559173450219152E-2</v>
      </c>
    </row>
    <row r="33" spans="1:16">
      <c r="A33" s="28"/>
      <c r="B33" s="28"/>
      <c r="C33" t="s">
        <v>17</v>
      </c>
      <c r="D33">
        <f>$D$35*D32</f>
        <v>51.416135700102849</v>
      </c>
      <c r="E33">
        <f t="shared" ref="E33:N33" si="14">$D$35*E32</f>
        <v>51.655726267204905</v>
      </c>
      <c r="F33">
        <f t="shared" si="14"/>
        <v>51.51197192694368</v>
      </c>
      <c r="G33">
        <f t="shared" si="14"/>
        <v>51.27238135984161</v>
      </c>
      <c r="H33">
        <f t="shared" si="14"/>
        <v>51.655726267204905</v>
      </c>
      <c r="I33">
        <f t="shared" si="14"/>
        <v>50.793200225637484</v>
      </c>
      <c r="J33">
        <f t="shared" si="14"/>
        <v>50.889036452478308</v>
      </c>
      <c r="K33">
        <f t="shared" si="14"/>
        <v>50.793200225637484</v>
      </c>
      <c r="L33">
        <f t="shared" si="14"/>
        <v>50.889036452478308</v>
      </c>
      <c r="M33">
        <f t="shared" si="14"/>
        <v>50.745282112217069</v>
      </c>
      <c r="N33">
        <f t="shared" si="14"/>
        <v>50.649445885376252</v>
      </c>
      <c r="O33">
        <f>$D$35*O32</f>
        <v>49.930674184070057</v>
      </c>
    </row>
    <row r="34" spans="1:16">
      <c r="A34" s="28"/>
      <c r="B34" s="28"/>
    </row>
    <row r="35" spans="1:16">
      <c r="A35" s="28"/>
      <c r="B35" s="28"/>
      <c r="C35" t="s">
        <v>4</v>
      </c>
      <c r="D35">
        <v>612.20181705919299</v>
      </c>
    </row>
    <row r="36" spans="1:16">
      <c r="A36" s="28"/>
      <c r="B36" s="28">
        <v>2020</v>
      </c>
      <c r="C36" t="s">
        <v>7</v>
      </c>
      <c r="D36">
        <v>106</v>
      </c>
      <c r="E36">
        <v>106.1</v>
      </c>
      <c r="F36">
        <v>93.7</v>
      </c>
      <c r="G36">
        <v>75.3</v>
      </c>
      <c r="H36">
        <v>84.5</v>
      </c>
    </row>
    <row r="37" spans="1:16">
      <c r="A37" s="28"/>
      <c r="B37" s="28"/>
      <c r="C37" t="s">
        <v>19</v>
      </c>
      <c r="D37">
        <f>(D36-D31)/D31</f>
        <v>-1.2115563839701745E-2</v>
      </c>
      <c r="E37">
        <f t="shared" ref="E37:H37" si="15">(E36-E31)/E31</f>
        <v>-1.5769944341372938E-2</v>
      </c>
      <c r="F37">
        <f t="shared" si="15"/>
        <v>-0.12837209302325578</v>
      </c>
      <c r="G37">
        <f t="shared" si="15"/>
        <v>-0.29626168224299065</v>
      </c>
      <c r="H37">
        <f t="shared" si="15"/>
        <v>-0.21614100185528756</v>
      </c>
      <c r="I37">
        <v>-0.18</v>
      </c>
    </row>
    <row r="38" spans="1:16">
      <c r="A38" s="28"/>
      <c r="B38" s="28"/>
      <c r="C38" t="s">
        <v>17</v>
      </c>
      <c r="D38">
        <f>D33+D33*D37</f>
        <v>50.793200225637484</v>
      </c>
      <c r="E38">
        <f t="shared" ref="E38:H38" si="16">E33+E33*E37</f>
        <v>50.841118339057886</v>
      </c>
      <c r="F38">
        <f t="shared" si="16"/>
        <v>44.899272274926723</v>
      </c>
      <c r="G38">
        <f t="shared" si="16"/>
        <v>36.082339405570778</v>
      </c>
      <c r="H38">
        <f t="shared" si="16"/>
        <v>40.49080584024874</v>
      </c>
      <c r="I38">
        <f>I33+I33*I37</f>
        <v>41.650424185022736</v>
      </c>
    </row>
    <row r="40" spans="1:16" ht="16" customHeight="1">
      <c r="A40" s="28" t="s">
        <v>10</v>
      </c>
      <c r="B40" s="28">
        <v>2019</v>
      </c>
      <c r="C40" t="s">
        <v>14</v>
      </c>
      <c r="D40">
        <v>85.5</v>
      </c>
      <c r="E40">
        <v>86.5</v>
      </c>
      <c r="F40">
        <v>86</v>
      </c>
      <c r="G40">
        <v>87.7</v>
      </c>
      <c r="H40">
        <v>86.9</v>
      </c>
      <c r="I40">
        <v>86.1</v>
      </c>
      <c r="J40">
        <v>85.6</v>
      </c>
      <c r="K40">
        <v>86.2</v>
      </c>
      <c r="L40">
        <v>86.9</v>
      </c>
      <c r="M40">
        <v>88</v>
      </c>
      <c r="N40">
        <v>86.5</v>
      </c>
      <c r="O40">
        <v>85.7</v>
      </c>
      <c r="P40">
        <f>SUM(D40:O40)</f>
        <v>1037.6000000000001</v>
      </c>
    </row>
    <row r="41" spans="1:16">
      <c r="A41" s="28"/>
      <c r="B41" s="28"/>
      <c r="C41" t="s">
        <v>19</v>
      </c>
      <c r="D41">
        <f>D40/$P$40</f>
        <v>8.2401696222050874E-2</v>
      </c>
      <c r="E41">
        <f t="shared" ref="E41:N41" si="17">E40/$P$40</f>
        <v>8.3365458750963753E-2</v>
      </c>
      <c r="F41">
        <f t="shared" si="17"/>
        <v>8.288357748650732E-2</v>
      </c>
      <c r="G41">
        <f t="shared" si="17"/>
        <v>8.4521973785659205E-2</v>
      </c>
      <c r="H41">
        <f t="shared" si="17"/>
        <v>8.3750963762528913E-2</v>
      </c>
      <c r="I41">
        <f t="shared" si="17"/>
        <v>8.2979953739398593E-2</v>
      </c>
      <c r="J41">
        <f t="shared" si="17"/>
        <v>8.2498072474942161E-2</v>
      </c>
      <c r="K41">
        <f t="shared" si="17"/>
        <v>8.3076329992289893E-2</v>
      </c>
      <c r="L41">
        <f t="shared" si="17"/>
        <v>8.3750963762528913E-2</v>
      </c>
      <c r="M41">
        <f t="shared" si="17"/>
        <v>8.4811102544333064E-2</v>
      </c>
      <c r="N41">
        <f t="shared" si="17"/>
        <v>8.3365458750963753E-2</v>
      </c>
      <c r="O41">
        <f>O40/$P$40</f>
        <v>8.2594448727833447E-2</v>
      </c>
    </row>
    <row r="42" spans="1:16">
      <c r="A42" s="28"/>
      <c r="B42" s="28"/>
      <c r="C42" t="s">
        <v>17</v>
      </c>
      <c r="D42">
        <f>$D$44*D41</f>
        <v>11.881623629419217</v>
      </c>
      <c r="E42">
        <f t="shared" ref="E42:N42" si="18">$D$44*E41</f>
        <v>12.020589987658038</v>
      </c>
      <c r="F42">
        <f t="shared" si="18"/>
        <v>11.951106808538627</v>
      </c>
      <c r="G42">
        <f t="shared" si="18"/>
        <v>12.187349617544623</v>
      </c>
      <c r="H42">
        <f t="shared" si="18"/>
        <v>12.076176530953568</v>
      </c>
      <c r="I42">
        <f t="shared" si="18"/>
        <v>11.965003444362507</v>
      </c>
      <c r="J42">
        <f t="shared" si="18"/>
        <v>11.895520265243098</v>
      </c>
      <c r="K42">
        <f t="shared" si="18"/>
        <v>11.978900080186392</v>
      </c>
      <c r="L42">
        <f t="shared" si="18"/>
        <v>12.076176530953568</v>
      </c>
      <c r="M42">
        <f t="shared" si="18"/>
        <v>12.229039525016269</v>
      </c>
      <c r="N42">
        <f t="shared" si="18"/>
        <v>12.020589987658038</v>
      </c>
      <c r="O42">
        <f>$D$44*O41</f>
        <v>11.909416901066979</v>
      </c>
    </row>
    <row r="43" spans="1:16">
      <c r="A43" s="28"/>
      <c r="B43" s="28"/>
    </row>
    <row r="44" spans="1:16">
      <c r="A44" s="28"/>
      <c r="B44" s="28"/>
      <c r="C44" t="s">
        <v>4</v>
      </c>
      <c r="D44">
        <v>144.19149330860094</v>
      </c>
    </row>
    <row r="45" spans="1:16">
      <c r="A45" s="28"/>
      <c r="B45" s="28"/>
      <c r="C45" t="s">
        <v>18</v>
      </c>
      <c r="D45">
        <v>77.8</v>
      </c>
      <c r="E45">
        <v>79</v>
      </c>
      <c r="F45">
        <v>80.7</v>
      </c>
      <c r="G45">
        <v>84.6</v>
      </c>
      <c r="H45">
        <v>91.5</v>
      </c>
      <c r="I45">
        <v>85.6</v>
      </c>
      <c r="J45">
        <v>93.1</v>
      </c>
      <c r="K45">
        <v>95.5</v>
      </c>
      <c r="L45">
        <v>91</v>
      </c>
      <c r="M45">
        <v>96.8</v>
      </c>
      <c r="N45">
        <v>87.4</v>
      </c>
      <c r="O45">
        <v>74.8</v>
      </c>
      <c r="P45">
        <f>SUM(D45:O45)</f>
        <v>1037.8</v>
      </c>
    </row>
    <row r="46" spans="1:16">
      <c r="A46" s="28"/>
      <c r="B46" s="28"/>
      <c r="C46" t="s">
        <v>2</v>
      </c>
      <c r="D46">
        <f>D45/$P$45</f>
        <v>7.4966274812102524E-2</v>
      </c>
      <c r="E46">
        <f t="shared" ref="E46:N46" si="19">E45/$P$45</f>
        <v>7.6122566968587393E-2</v>
      </c>
      <c r="F46">
        <f t="shared" si="19"/>
        <v>7.7760647523607632E-2</v>
      </c>
      <c r="G46">
        <f t="shared" si="19"/>
        <v>8.1518597032183462E-2</v>
      </c>
      <c r="H46">
        <f t="shared" si="19"/>
        <v>8.8167276931971489E-2</v>
      </c>
      <c r="I46">
        <f t="shared" si="19"/>
        <v>8.2482173829254185E-2</v>
      </c>
      <c r="J46">
        <f t="shared" si="19"/>
        <v>8.970899980728464E-2</v>
      </c>
      <c r="K46">
        <f t="shared" si="19"/>
        <v>9.2021584120254393E-2</v>
      </c>
      <c r="L46">
        <f t="shared" si="19"/>
        <v>8.7685488533436121E-2</v>
      </c>
      <c r="M46">
        <f t="shared" si="19"/>
        <v>9.3274233956446337E-2</v>
      </c>
      <c r="N46">
        <f t="shared" si="19"/>
        <v>8.4216612063981511E-2</v>
      </c>
      <c r="O46">
        <f>O45/$P$45</f>
        <v>7.2075544420890342E-2</v>
      </c>
    </row>
    <row r="47" spans="1:16">
      <c r="A47" s="28"/>
      <c r="B47" s="28"/>
      <c r="C47" t="s">
        <v>3</v>
      </c>
      <c r="D47">
        <f>$D$44*D46</f>
        <v>10.809499112940021</v>
      </c>
      <c r="E47">
        <f t="shared" ref="E47:N47" si="20">$D$44*E46</f>
        <v>10.976226605684596</v>
      </c>
      <c r="F47">
        <f t="shared" si="20"/>
        <v>11.212423887072745</v>
      </c>
      <c r="G47">
        <f t="shared" si="20"/>
        <v>11.754288238492618</v>
      </c>
      <c r="H47">
        <f t="shared" si="20"/>
        <v>12.712971321773933</v>
      </c>
      <c r="I47">
        <f t="shared" si="20"/>
        <v>11.893227815779765</v>
      </c>
      <c r="J47">
        <f t="shared" si="20"/>
        <v>12.935274645433367</v>
      </c>
      <c r="K47">
        <f t="shared" si="20"/>
        <v>13.26872963092252</v>
      </c>
      <c r="L47">
        <f t="shared" si="20"/>
        <v>12.643501533130358</v>
      </c>
      <c r="M47">
        <f t="shared" si="20"/>
        <v>13.449351081395811</v>
      </c>
      <c r="N47">
        <f t="shared" si="20"/>
        <v>12.143319054896631</v>
      </c>
      <c r="O47">
        <f>$D$44*O46</f>
        <v>10.392680381078579</v>
      </c>
    </row>
    <row r="48" spans="1:16">
      <c r="A48" s="28"/>
      <c r="B48" s="28"/>
      <c r="C48" s="3" t="s">
        <v>69</v>
      </c>
      <c r="D48" s="3">
        <f>D42-D47</f>
        <v>1.0721245164791959</v>
      </c>
      <c r="E48" s="3">
        <f t="shared" ref="E48:O48" si="21">E42-E47</f>
        <v>1.0443633819734419</v>
      </c>
      <c r="F48" s="3">
        <f t="shared" si="21"/>
        <v>0.7386829214658821</v>
      </c>
      <c r="G48" s="3">
        <f t="shared" si="21"/>
        <v>0.43306137905200437</v>
      </c>
      <c r="H48" s="3">
        <f t="shared" si="21"/>
        <v>-0.63679479082036572</v>
      </c>
      <c r="I48" s="3">
        <f t="shared" si="21"/>
        <v>7.1775628582742002E-2</v>
      </c>
      <c r="J48" s="3">
        <f t="shared" si="21"/>
        <v>-1.0397543801902689</v>
      </c>
      <c r="K48" s="3">
        <f t="shared" si="21"/>
        <v>-1.2898295507361279</v>
      </c>
      <c r="L48" s="3">
        <f t="shared" si="21"/>
        <v>-0.5673250021767906</v>
      </c>
      <c r="M48" s="3">
        <f t="shared" si="21"/>
        <v>-1.2203115563795421</v>
      </c>
      <c r="N48" s="3">
        <f t="shared" si="21"/>
        <v>-0.122729067238593</v>
      </c>
      <c r="O48" s="3">
        <f t="shared" si="21"/>
        <v>1.5167365199884006</v>
      </c>
    </row>
    <row r="49" spans="1:16">
      <c r="A49" s="28"/>
      <c r="B49" s="28">
        <v>2020</v>
      </c>
      <c r="C49" t="s">
        <v>14</v>
      </c>
      <c r="D49">
        <v>87.3</v>
      </c>
      <c r="E49">
        <v>86.8</v>
      </c>
      <c r="F49">
        <v>78.2</v>
      </c>
    </row>
    <row r="50" spans="1:16">
      <c r="A50" s="28"/>
      <c r="B50" s="28"/>
      <c r="C50" t="s">
        <v>19</v>
      </c>
      <c r="D50">
        <f>(D49-D40)/D40</f>
        <v>2.1052631578947337E-2</v>
      </c>
      <c r="E50">
        <f t="shared" ref="E50" si="22">(E49-E40)/E40</f>
        <v>3.4682080924855162E-3</v>
      </c>
      <c r="F50">
        <f>(F49-F40)/F40</f>
        <v>-9.0697674418604615E-2</v>
      </c>
    </row>
    <row r="51" spans="1:16">
      <c r="A51" s="28"/>
      <c r="B51" s="28"/>
      <c r="C51" t="s">
        <v>17</v>
      </c>
      <c r="D51">
        <f>D42+D42*D50</f>
        <v>12.131763074249095</v>
      </c>
      <c r="E51">
        <f t="shared" ref="E51:F51" si="23">E42+E42*E50</f>
        <v>12.062279895129684</v>
      </c>
      <c r="F51">
        <f t="shared" si="23"/>
        <v>10.867169214275822</v>
      </c>
    </row>
    <row r="52" spans="1:16">
      <c r="A52" s="28"/>
      <c r="B52" s="28"/>
      <c r="C52" s="3"/>
    </row>
    <row r="53" spans="1:16">
      <c r="A53" s="28"/>
      <c r="B53" s="28"/>
      <c r="C53" t="s">
        <v>18</v>
      </c>
      <c r="D53">
        <v>79</v>
      </c>
      <c r="E53">
        <v>78.7</v>
      </c>
      <c r="F53">
        <v>77.3</v>
      </c>
      <c r="G53">
        <v>57.9</v>
      </c>
      <c r="H53">
        <v>69.8</v>
      </c>
      <c r="I53">
        <v>77</v>
      </c>
    </row>
    <row r="54" spans="1:16">
      <c r="A54" s="28"/>
      <c r="B54" s="28"/>
      <c r="C54" t="s">
        <v>2</v>
      </c>
      <c r="D54">
        <f>(D53-D45)/D45</f>
        <v>1.5424164524421632E-2</v>
      </c>
      <c r="E54">
        <f t="shared" ref="E54:I54" si="24">(E53-E45)/E45</f>
        <v>-3.7974683544303436E-3</v>
      </c>
      <c r="F54">
        <f t="shared" si="24"/>
        <v>-4.2131350681536624E-2</v>
      </c>
      <c r="G54">
        <f t="shared" si="24"/>
        <v>-0.31560283687943258</v>
      </c>
      <c r="H54">
        <f t="shared" si="24"/>
        <v>-0.23715846994535522</v>
      </c>
      <c r="I54">
        <f t="shared" si="24"/>
        <v>-0.10046728971962611</v>
      </c>
    </row>
    <row r="55" spans="1:16">
      <c r="A55" s="28"/>
      <c r="B55" s="28"/>
      <c r="C55" t="s">
        <v>3</v>
      </c>
      <c r="D55">
        <f>D47+D47*D54</f>
        <v>10.976226605684598</v>
      </c>
      <c r="E55">
        <f t="shared" ref="E55:I55" si="25">E47+E47*E54</f>
        <v>10.934544732498452</v>
      </c>
      <c r="F55">
        <f t="shared" si="25"/>
        <v>10.740029324296446</v>
      </c>
      <c r="G55">
        <f t="shared" si="25"/>
        <v>8.0446015249257989</v>
      </c>
      <c r="H55">
        <f t="shared" si="25"/>
        <v>9.6979824946428472</v>
      </c>
      <c r="I55">
        <f t="shared" si="25"/>
        <v>10.698347451110303</v>
      </c>
    </row>
    <row r="56" spans="1:16">
      <c r="A56" s="28"/>
      <c r="B56" s="28"/>
      <c r="C56" s="3" t="s">
        <v>69</v>
      </c>
      <c r="D56" s="3">
        <f>D51-D55</f>
        <v>1.1555364685644971</v>
      </c>
      <c r="E56" s="3">
        <f t="shared" ref="E56" si="26">E51-E55</f>
        <v>1.1277351626312324</v>
      </c>
      <c r="F56" s="3">
        <f>F51-F55</f>
        <v>0.12713988997937697</v>
      </c>
      <c r="G56" s="3"/>
      <c r="H56" s="3"/>
      <c r="I56" s="3"/>
      <c r="J56" s="3"/>
      <c r="K56" s="3"/>
      <c r="L56" s="3"/>
      <c r="M56" s="3"/>
      <c r="N56" s="3"/>
      <c r="O56" s="3"/>
    </row>
    <row r="58" spans="1:16" ht="16" customHeight="1">
      <c r="A58" s="30" t="s">
        <v>23</v>
      </c>
      <c r="B58" s="28">
        <v>2019</v>
      </c>
      <c r="C58" t="s">
        <v>11</v>
      </c>
      <c r="D58">
        <v>103.8</v>
      </c>
      <c r="E58">
        <v>104.6</v>
      </c>
      <c r="F58">
        <v>104.9</v>
      </c>
      <c r="G58">
        <v>105.7</v>
      </c>
      <c r="H58">
        <v>103.8</v>
      </c>
      <c r="I58">
        <v>106.4</v>
      </c>
      <c r="J58">
        <v>106</v>
      </c>
      <c r="K58">
        <v>107.4</v>
      </c>
      <c r="L58">
        <v>107.9</v>
      </c>
      <c r="M58">
        <v>109.7</v>
      </c>
      <c r="N58">
        <v>107.2</v>
      </c>
      <c r="O58">
        <v>108.6</v>
      </c>
      <c r="P58">
        <f>SUM(D58:O58)</f>
        <v>1275.9999999999998</v>
      </c>
    </row>
    <row r="59" spans="1:16">
      <c r="A59" s="30"/>
      <c r="B59" s="28"/>
      <c r="C59" t="s">
        <v>19</v>
      </c>
      <c r="D59">
        <f>D58/$P$58</f>
        <v>8.1347962382445155E-2</v>
      </c>
      <c r="E59">
        <f t="shared" ref="E59:N59" si="27">E58/$P$58</f>
        <v>8.1974921630094053E-2</v>
      </c>
      <c r="F59">
        <f t="shared" si="27"/>
        <v>8.2210031347962398E-2</v>
      </c>
      <c r="G59">
        <f t="shared" si="27"/>
        <v>8.2836990595611296E-2</v>
      </c>
      <c r="H59">
        <f t="shared" si="27"/>
        <v>8.1347962382445155E-2</v>
      </c>
      <c r="I59">
        <f t="shared" si="27"/>
        <v>8.3385579937304097E-2</v>
      </c>
      <c r="J59">
        <f t="shared" si="27"/>
        <v>8.3072100313479641E-2</v>
      </c>
      <c r="K59">
        <f t="shared" si="27"/>
        <v>8.4169278996865229E-2</v>
      </c>
      <c r="L59">
        <f t="shared" si="27"/>
        <v>8.4561128526645782E-2</v>
      </c>
      <c r="M59">
        <f t="shared" si="27"/>
        <v>8.5971786833855812E-2</v>
      </c>
      <c r="N59">
        <f t="shared" si="27"/>
        <v>8.4012539184952995E-2</v>
      </c>
      <c r="O59">
        <f>O58/$P$58</f>
        <v>8.5109717868338569E-2</v>
      </c>
    </row>
    <row r="60" spans="1:16">
      <c r="A60" s="30"/>
      <c r="B60" s="28"/>
      <c r="C60" t="s">
        <v>17</v>
      </c>
      <c r="D60">
        <f>$D$62*D59</f>
        <v>25.187655565565009</v>
      </c>
      <c r="E60">
        <f t="shared" ref="E60:N60" si="28">$D$62*E59</f>
        <v>25.381780078594414</v>
      </c>
      <c r="F60">
        <f t="shared" si="28"/>
        <v>25.454576770980442</v>
      </c>
      <c r="G60">
        <f t="shared" si="28"/>
        <v>25.648701284009842</v>
      </c>
      <c r="H60">
        <f t="shared" si="28"/>
        <v>25.187655565565009</v>
      </c>
      <c r="I60">
        <f t="shared" si="28"/>
        <v>25.818560232910571</v>
      </c>
      <c r="J60">
        <f t="shared" si="28"/>
        <v>25.72149797639587</v>
      </c>
      <c r="K60">
        <f t="shared" si="28"/>
        <v>26.061215874197327</v>
      </c>
      <c r="L60">
        <f t="shared" si="28"/>
        <v>26.1825436948407</v>
      </c>
      <c r="M60">
        <f t="shared" si="28"/>
        <v>26.619323849156856</v>
      </c>
      <c r="N60">
        <f t="shared" si="28"/>
        <v>26.012684745939975</v>
      </c>
      <c r="O60">
        <f>$D$62*O59</f>
        <v>26.352402643741428</v>
      </c>
    </row>
    <row r="61" spans="1:16">
      <c r="A61" s="30"/>
      <c r="B61" s="28"/>
    </row>
    <row r="62" spans="1:16">
      <c r="A62" s="30"/>
      <c r="B62" s="28"/>
      <c r="C62" t="s">
        <v>4</v>
      </c>
      <c r="D62">
        <v>309.62859828189738</v>
      </c>
    </row>
    <row r="63" spans="1:16">
      <c r="A63" s="30"/>
      <c r="B63" s="28"/>
      <c r="C63" t="s">
        <v>20</v>
      </c>
      <c r="D63">
        <v>87.7</v>
      </c>
      <c r="E63">
        <v>91.1</v>
      </c>
      <c r="F63">
        <v>101.5</v>
      </c>
      <c r="G63">
        <v>101.8</v>
      </c>
      <c r="H63">
        <v>98.8</v>
      </c>
      <c r="I63">
        <v>106.2</v>
      </c>
      <c r="J63">
        <v>106.8</v>
      </c>
      <c r="K63">
        <v>109.5</v>
      </c>
      <c r="L63">
        <v>111.6</v>
      </c>
      <c r="M63">
        <v>119.5</v>
      </c>
      <c r="N63">
        <v>113.4</v>
      </c>
      <c r="O63">
        <v>127.5</v>
      </c>
      <c r="P63">
        <f>SUM(D63:O63)</f>
        <v>1275.4000000000001</v>
      </c>
    </row>
    <row r="64" spans="1:16">
      <c r="A64" s="30"/>
      <c r="B64" s="28"/>
      <c r="C64" t="s">
        <v>2</v>
      </c>
      <c r="D64">
        <f>D63/$P$63</f>
        <v>6.876274110083111E-2</v>
      </c>
      <c r="E64">
        <f t="shared" ref="E64:O64" si="29">E63/$P$63</f>
        <v>7.1428571428571425E-2</v>
      </c>
      <c r="F64">
        <f t="shared" si="29"/>
        <v>7.9582875960482982E-2</v>
      </c>
      <c r="G64">
        <f t="shared" si="29"/>
        <v>7.9818096283518894E-2</v>
      </c>
      <c r="H64">
        <f t="shared" si="29"/>
        <v>7.746589305315979E-2</v>
      </c>
      <c r="I64">
        <f t="shared" si="29"/>
        <v>8.3267994354712244E-2</v>
      </c>
      <c r="J64">
        <f t="shared" si="29"/>
        <v>8.3738435000784053E-2</v>
      </c>
      <c r="K64">
        <f t="shared" si="29"/>
        <v>8.5855417908107259E-2</v>
      </c>
      <c r="L64">
        <f t="shared" si="29"/>
        <v>8.7501960169358628E-2</v>
      </c>
      <c r="M64">
        <f t="shared" si="29"/>
        <v>9.3696095342637592E-2</v>
      </c>
      <c r="N64">
        <f t="shared" si="29"/>
        <v>8.8913282107574099E-2</v>
      </c>
      <c r="O64">
        <f t="shared" si="29"/>
        <v>9.9968637290261869E-2</v>
      </c>
    </row>
    <row r="65" spans="1:16">
      <c r="A65" s="30"/>
      <c r="B65" s="28"/>
      <c r="C65" t="s">
        <v>3</v>
      </c>
      <c r="D65">
        <f>$D$62*D64</f>
        <v>21.290911141071351</v>
      </c>
      <c r="E65">
        <f t="shared" ref="E65:N65" si="30">$D$62*E64</f>
        <v>22.116328448706955</v>
      </c>
      <c r="F65">
        <f t="shared" si="30"/>
        <v>24.641134330886455</v>
      </c>
      <c r="G65">
        <f t="shared" si="30"/>
        <v>24.713965269795477</v>
      </c>
      <c r="H65">
        <f t="shared" si="30"/>
        <v>23.985655880705238</v>
      </c>
      <c r="I65">
        <f t="shared" si="30"/>
        <v>25.782152373794496</v>
      </c>
      <c r="J65">
        <f t="shared" si="30"/>
        <v>25.927814251612542</v>
      </c>
      <c r="K65">
        <f t="shared" si="30"/>
        <v>26.583292701793763</v>
      </c>
      <c r="L65">
        <f t="shared" si="30"/>
        <v>27.093109274156927</v>
      </c>
      <c r="M65">
        <f t="shared" si="30"/>
        <v>29.01099066542789</v>
      </c>
      <c r="N65">
        <f t="shared" si="30"/>
        <v>27.530094907611076</v>
      </c>
      <c r="O65">
        <f>$D$62*O64</f>
        <v>30.953149036335198</v>
      </c>
    </row>
    <row r="66" spans="1:16">
      <c r="A66" s="30"/>
      <c r="B66" s="28"/>
      <c r="C66" s="3" t="s">
        <v>69</v>
      </c>
      <c r="D66" s="3">
        <f>D60-D65</f>
        <v>3.896744424493658</v>
      </c>
      <c r="E66" s="3">
        <f t="shared" ref="E66:N66" si="31">E60-E65</f>
        <v>3.2654516298874583</v>
      </c>
      <c r="F66" s="3">
        <f t="shared" si="31"/>
        <v>0.81344244009398636</v>
      </c>
      <c r="G66" s="3">
        <f t="shared" si="31"/>
        <v>0.9347360142143657</v>
      </c>
      <c r="H66" s="3">
        <f t="shared" si="31"/>
        <v>1.2019996848597714</v>
      </c>
      <c r="I66" s="3">
        <f t="shared" si="31"/>
        <v>3.6407859116074803E-2</v>
      </c>
      <c r="J66" s="3">
        <f t="shared" si="31"/>
        <v>-0.20631627521667184</v>
      </c>
      <c r="K66" s="3">
        <f t="shared" si="31"/>
        <v>-0.52207682759643603</v>
      </c>
      <c r="L66" s="3">
        <f t="shared" si="31"/>
        <v>-0.91056557931622706</v>
      </c>
      <c r="M66" s="3">
        <f t="shared" si="31"/>
        <v>-2.3916668162710337</v>
      </c>
      <c r="N66" s="3">
        <f t="shared" si="31"/>
        <v>-1.5174101616711013</v>
      </c>
      <c r="O66" s="3">
        <f>O60-O65</f>
        <v>-4.6007463925937699</v>
      </c>
      <c r="P66" s="3"/>
    </row>
    <row r="67" spans="1:16">
      <c r="A67" s="30"/>
      <c r="B67" s="28">
        <v>2020</v>
      </c>
      <c r="C67" t="s">
        <v>11</v>
      </c>
      <c r="D67">
        <v>107.9</v>
      </c>
      <c r="E67">
        <v>108.2</v>
      </c>
      <c r="F67">
        <v>106.5</v>
      </c>
      <c r="P67" s="3"/>
    </row>
    <row r="68" spans="1:16">
      <c r="A68" s="30"/>
      <c r="B68" s="28"/>
      <c r="C68" t="s">
        <v>19</v>
      </c>
      <c r="D68">
        <f>(D67-D58)/D58</f>
        <v>3.949903660886328E-2</v>
      </c>
      <c r="E68">
        <f t="shared" ref="E68:F68" si="32">(E67-E58)/E58</f>
        <v>3.4416826003824175E-2</v>
      </c>
      <c r="F68">
        <f t="shared" si="32"/>
        <v>1.5252621544327877E-2</v>
      </c>
      <c r="P68" s="3"/>
    </row>
    <row r="69" spans="1:16">
      <c r="A69" s="30"/>
      <c r="B69" s="28"/>
      <c r="C69" t="s">
        <v>17</v>
      </c>
      <c r="D69">
        <f>D60+D60*D68</f>
        <v>26.1825436948407</v>
      </c>
      <c r="E69">
        <f t="shared" ref="E69:F69" si="33">E60+E60*E68</f>
        <v>26.255340387226727</v>
      </c>
      <c r="F69">
        <f t="shared" si="33"/>
        <v>25.842825797039247</v>
      </c>
      <c r="P69" s="3"/>
    </row>
    <row r="70" spans="1:16">
      <c r="A70" s="30"/>
      <c r="B70" s="28"/>
      <c r="C70" s="3"/>
      <c r="P70" s="3"/>
    </row>
    <row r="71" spans="1:16">
      <c r="A71" s="30"/>
      <c r="B71" s="28"/>
      <c r="C71" t="s">
        <v>20</v>
      </c>
      <c r="D71">
        <v>91.1</v>
      </c>
      <c r="E71">
        <v>95.6</v>
      </c>
      <c r="F71">
        <v>104.1</v>
      </c>
      <c r="G71">
        <v>91.7</v>
      </c>
      <c r="H71">
        <v>91.7</v>
      </c>
      <c r="I71">
        <v>99.4</v>
      </c>
      <c r="P71" s="3"/>
    </row>
    <row r="72" spans="1:16">
      <c r="A72" s="30"/>
      <c r="B72" s="28"/>
      <c r="C72" t="s">
        <v>2</v>
      </c>
      <c r="D72">
        <f>(D71-D63)/D63</f>
        <v>3.8768529076396711E-2</v>
      </c>
      <c r="E72">
        <f t="shared" ref="E72:I72" si="34">(E71-E63)/E63</f>
        <v>4.9396267837541169E-2</v>
      </c>
      <c r="F72">
        <f t="shared" si="34"/>
        <v>2.5615763546797975E-2</v>
      </c>
      <c r="G72">
        <f t="shared" si="34"/>
        <v>-9.9214145383104066E-2</v>
      </c>
      <c r="H72">
        <f t="shared" si="34"/>
        <v>-7.1862348178137594E-2</v>
      </c>
      <c r="I72">
        <f t="shared" si="34"/>
        <v>-6.4030131826741971E-2</v>
      </c>
      <c r="P72" s="3"/>
    </row>
    <row r="73" spans="1:16">
      <c r="A73" s="30"/>
      <c r="B73" s="28"/>
      <c r="C73" t="s">
        <v>3</v>
      </c>
      <c r="D73">
        <f>D65+D65*D72</f>
        <v>22.116328448706955</v>
      </c>
      <c r="E73">
        <f t="shared" ref="E73:I73" si="35">E65+E65*E72</f>
        <v>23.208792532342315</v>
      </c>
      <c r="F73">
        <f t="shared" si="35"/>
        <v>25.272335801431328</v>
      </c>
      <c r="G73">
        <f t="shared" si="35"/>
        <v>22.261990326525002</v>
      </c>
      <c r="H73">
        <f t="shared" si="35"/>
        <v>22.261990326525005</v>
      </c>
      <c r="I73">
        <f t="shared" si="35"/>
        <v>24.131317758523284</v>
      </c>
      <c r="P73" s="3"/>
    </row>
    <row r="74" spans="1:16">
      <c r="A74" s="30"/>
      <c r="B74" s="28"/>
      <c r="C74" s="3" t="s">
        <v>69</v>
      </c>
      <c r="D74" s="3">
        <f>D69-D73</f>
        <v>4.0662152461337442</v>
      </c>
      <c r="E74" s="3">
        <f t="shared" ref="E74:F74" si="36">E69-E73</f>
        <v>3.0465478548844125</v>
      </c>
      <c r="F74" s="3">
        <f t="shared" si="36"/>
        <v>0.57048999560791813</v>
      </c>
      <c r="G74" s="3"/>
      <c r="H74" s="3"/>
      <c r="I74" s="3"/>
      <c r="J74" s="3"/>
      <c r="K74" s="3"/>
      <c r="L74" s="3"/>
      <c r="M74" s="3"/>
      <c r="N74" s="3"/>
      <c r="O74" s="3"/>
      <c r="P74" s="3"/>
    </row>
    <row r="76" spans="1:16" ht="16" customHeight="1">
      <c r="A76" s="28" t="s">
        <v>13</v>
      </c>
      <c r="B76" s="28">
        <v>2019</v>
      </c>
      <c r="C76" t="s">
        <v>12</v>
      </c>
      <c r="D76">
        <v>102.3</v>
      </c>
      <c r="E76">
        <v>103.3</v>
      </c>
      <c r="F76">
        <v>102.9</v>
      </c>
      <c r="G76">
        <v>102.8</v>
      </c>
      <c r="H76">
        <v>104.2</v>
      </c>
      <c r="I76">
        <v>101.5</v>
      </c>
      <c r="J76">
        <v>102.3</v>
      </c>
      <c r="K76">
        <v>100.5</v>
      </c>
      <c r="L76">
        <v>102.3</v>
      </c>
      <c r="M76">
        <v>98.4</v>
      </c>
      <c r="N76">
        <v>97.7</v>
      </c>
      <c r="O76">
        <v>97.9</v>
      </c>
      <c r="P76">
        <f>SUM(D76:O76)</f>
        <v>1216.0999999999999</v>
      </c>
    </row>
    <row r="77" spans="1:16">
      <c r="A77" s="28"/>
      <c r="B77" s="28"/>
      <c r="C77" t="s">
        <v>19</v>
      </c>
      <c r="D77">
        <f>D76/$P$76</f>
        <v>8.4121371597730449E-2</v>
      </c>
      <c r="E77">
        <f t="shared" ref="E77:N77" si="37">E76/$P$76</f>
        <v>8.4943672395362227E-2</v>
      </c>
      <c r="F77">
        <f t="shared" si="37"/>
        <v>8.461475207630953E-2</v>
      </c>
      <c r="G77">
        <f t="shared" si="37"/>
        <v>8.4532521996546345E-2</v>
      </c>
      <c r="H77">
        <f t="shared" si="37"/>
        <v>8.5683743113230834E-2</v>
      </c>
      <c r="I77">
        <f t="shared" si="37"/>
        <v>8.346353095962504E-2</v>
      </c>
      <c r="J77">
        <f t="shared" si="37"/>
        <v>8.4121371597730449E-2</v>
      </c>
      <c r="K77">
        <f t="shared" si="37"/>
        <v>8.2641230161993262E-2</v>
      </c>
      <c r="L77">
        <f t="shared" si="37"/>
        <v>8.4121371597730449E-2</v>
      </c>
      <c r="M77">
        <f t="shared" si="37"/>
        <v>8.0914398486966549E-2</v>
      </c>
      <c r="N77">
        <f t="shared" si="37"/>
        <v>8.0338787928624297E-2</v>
      </c>
      <c r="O77">
        <f>O76/$P$76</f>
        <v>8.0503248088150653E-2</v>
      </c>
    </row>
    <row r="78" spans="1:16">
      <c r="A78" s="28"/>
      <c r="B78" s="28"/>
      <c r="C78" t="s">
        <v>17</v>
      </c>
      <c r="D78">
        <f>$D$80*D77</f>
        <v>22.700407393070162</v>
      </c>
      <c r="E78">
        <f t="shared" ref="E78:N78" si="38">$D$80*E77</f>
        <v>22.922307758593821</v>
      </c>
      <c r="F78">
        <f t="shared" si="38"/>
        <v>22.833547612384361</v>
      </c>
      <c r="G78">
        <f t="shared" si="38"/>
        <v>22.811357575831991</v>
      </c>
      <c r="H78">
        <f t="shared" si="38"/>
        <v>23.122018087565113</v>
      </c>
      <c r="I78">
        <f t="shared" si="38"/>
        <v>22.522887100651236</v>
      </c>
      <c r="J78">
        <f t="shared" si="38"/>
        <v>22.700407393070162</v>
      </c>
      <c r="K78">
        <f t="shared" si="38"/>
        <v>22.30098673512758</v>
      </c>
      <c r="L78">
        <f t="shared" si="38"/>
        <v>22.700407393070162</v>
      </c>
      <c r="M78">
        <f t="shared" si="38"/>
        <v>21.834995967527902</v>
      </c>
      <c r="N78">
        <f t="shared" si="38"/>
        <v>21.67966571166134</v>
      </c>
      <c r="O78">
        <f>$D$80*O77</f>
        <v>21.724045784766069</v>
      </c>
    </row>
    <row r="79" spans="1:16">
      <c r="A79" s="28"/>
      <c r="B79" s="28"/>
    </row>
    <row r="80" spans="1:16">
      <c r="A80" s="28"/>
      <c r="B80" s="28"/>
      <c r="C80" t="s">
        <v>4</v>
      </c>
      <c r="D80">
        <v>269.85303451331987</v>
      </c>
    </row>
    <row r="81" spans="1:16">
      <c r="A81" s="28"/>
      <c r="B81" s="28"/>
      <c r="C81" t="s">
        <v>21</v>
      </c>
      <c r="D81">
        <v>95.8</v>
      </c>
      <c r="E81">
        <v>100.3</v>
      </c>
      <c r="F81">
        <v>111.2</v>
      </c>
      <c r="G81">
        <v>101.1</v>
      </c>
      <c r="H81">
        <v>98</v>
      </c>
      <c r="I81">
        <v>101.4</v>
      </c>
      <c r="J81">
        <v>107</v>
      </c>
      <c r="K81">
        <v>92.8</v>
      </c>
      <c r="L81">
        <v>105</v>
      </c>
      <c r="M81">
        <v>100.5</v>
      </c>
      <c r="N81">
        <v>99.4</v>
      </c>
      <c r="O81">
        <v>100.7</v>
      </c>
      <c r="P81">
        <f>SUM(D81:O81)</f>
        <v>1213.2</v>
      </c>
    </row>
    <row r="82" spans="1:16">
      <c r="A82" s="28"/>
      <c r="B82" s="28"/>
      <c r="C82" t="s">
        <v>2</v>
      </c>
      <c r="D82">
        <f>D81/$P$81</f>
        <v>7.8964721397955809E-2</v>
      </c>
      <c r="E82">
        <f t="shared" ref="E82:O82" si="39">E81/$P$81</f>
        <v>8.2673920211012192E-2</v>
      </c>
      <c r="F82">
        <f t="shared" si="39"/>
        <v>9.1658424002637656E-2</v>
      </c>
      <c r="G82">
        <f t="shared" si="39"/>
        <v>8.3333333333333329E-2</v>
      </c>
      <c r="H82">
        <f t="shared" si="39"/>
        <v>8.0778107484338932E-2</v>
      </c>
      <c r="I82">
        <f t="shared" si="39"/>
        <v>8.3580613254203753E-2</v>
      </c>
      <c r="J82">
        <f t="shared" si="39"/>
        <v>8.8196505110451698E-2</v>
      </c>
      <c r="K82">
        <f t="shared" si="39"/>
        <v>7.6491922189251563E-2</v>
      </c>
      <c r="L82">
        <f t="shared" si="39"/>
        <v>8.6547972304648862E-2</v>
      </c>
      <c r="M82">
        <f t="shared" si="39"/>
        <v>8.2838773491592479E-2</v>
      </c>
      <c r="N82">
        <f t="shared" si="39"/>
        <v>8.1932080448400918E-2</v>
      </c>
      <c r="O82">
        <f t="shared" si="39"/>
        <v>8.3003626772172767E-2</v>
      </c>
    </row>
    <row r="83" spans="1:16">
      <c r="A83" s="28"/>
      <c r="B83" s="28"/>
      <c r="C83" t="s">
        <v>3</v>
      </c>
      <c r="D83">
        <f>$D$80*D82</f>
        <v>21.308869688737257</v>
      </c>
      <c r="E83">
        <f t="shared" ref="E83:N83" si="40">$D$80*E82</f>
        <v>22.309808244053727</v>
      </c>
      <c r="F83">
        <f t="shared" si="40"/>
        <v>24.734303855820286</v>
      </c>
      <c r="G83">
        <f t="shared" si="40"/>
        <v>22.487752876109987</v>
      </c>
      <c r="H83">
        <f t="shared" si="40"/>
        <v>21.798217426891977</v>
      </c>
      <c r="I83">
        <f t="shared" si="40"/>
        <v>22.554482113131087</v>
      </c>
      <c r="J83">
        <f t="shared" si="40"/>
        <v>23.800094537524913</v>
      </c>
      <c r="K83">
        <f t="shared" si="40"/>
        <v>20.641577318526281</v>
      </c>
      <c r="L83">
        <f t="shared" si="40"/>
        <v>23.355232957384263</v>
      </c>
      <c r="M83">
        <f t="shared" si="40"/>
        <v>22.354294402067794</v>
      </c>
      <c r="N83">
        <f t="shared" si="40"/>
        <v>22.109620532990434</v>
      </c>
      <c r="O83">
        <f>$D$80*O82</f>
        <v>22.39878056008186</v>
      </c>
    </row>
    <row r="84" spans="1:16">
      <c r="A84" s="28"/>
      <c r="B84" s="28"/>
      <c r="C84" s="3" t="s">
        <v>69</v>
      </c>
      <c r="D84" s="3">
        <f>D78-D83</f>
        <v>1.3915377043329045</v>
      </c>
      <c r="E84" s="3">
        <f t="shared" ref="E84:O84" si="41">E78-E83</f>
        <v>0.61249951454009377</v>
      </c>
      <c r="F84" s="3">
        <f t="shared" si="41"/>
        <v>-1.9007562434359251</v>
      </c>
      <c r="G84" s="3">
        <f t="shared" si="41"/>
        <v>0.32360469972200434</v>
      </c>
      <c r="H84" s="3">
        <f t="shared" si="41"/>
        <v>1.3238006606731361</v>
      </c>
      <c r="I84" s="3">
        <f t="shared" si="41"/>
        <v>-3.1595012479851192E-2</v>
      </c>
      <c r="J84" s="3">
        <f t="shared" si="41"/>
        <v>-1.0996871444547516</v>
      </c>
      <c r="K84" s="3">
        <f t="shared" si="41"/>
        <v>1.6594094166012994</v>
      </c>
      <c r="L84" s="3">
        <f t="shared" si="41"/>
        <v>-0.65482556431410188</v>
      </c>
      <c r="M84" s="3">
        <f t="shared" si="41"/>
        <v>-0.51929843453989122</v>
      </c>
      <c r="N84" s="3">
        <f t="shared" si="41"/>
        <v>-0.42995482132909402</v>
      </c>
      <c r="O84" s="3">
        <f t="shared" si="41"/>
        <v>-0.67473477531579107</v>
      </c>
      <c r="P84" s="3"/>
    </row>
    <row r="85" spans="1:16">
      <c r="A85" s="28"/>
      <c r="B85" s="28">
        <v>2020</v>
      </c>
      <c r="C85" t="s">
        <v>12</v>
      </c>
      <c r="D85">
        <v>99.9</v>
      </c>
      <c r="E85">
        <v>99.7</v>
      </c>
      <c r="F85">
        <v>95.8</v>
      </c>
    </row>
    <row r="86" spans="1:16">
      <c r="A86" s="28"/>
      <c r="B86" s="28"/>
      <c r="C86" t="s">
        <v>19</v>
      </c>
      <c r="D86">
        <f>(D85-D76)/D76</f>
        <v>-2.3460410557184667E-2</v>
      </c>
      <c r="E86">
        <f t="shared" ref="E86" si="42">(E85-E76)/E76</f>
        <v>-3.4849951597289396E-2</v>
      </c>
      <c r="F86">
        <f>(F85-F76)/F76</f>
        <v>-6.8999028182701733E-2</v>
      </c>
    </row>
    <row r="87" spans="1:16">
      <c r="A87" s="28"/>
      <c r="B87" s="28"/>
      <c r="C87" t="s">
        <v>17</v>
      </c>
      <c r="D87">
        <f>D78+D78*D86</f>
        <v>22.167846515813384</v>
      </c>
      <c r="E87">
        <f t="shared" ref="E87:F87" si="43">E78+E78*E86</f>
        <v>22.123466442708654</v>
      </c>
      <c r="F87">
        <f t="shared" si="43"/>
        <v>21.258055017166392</v>
      </c>
    </row>
    <row r="88" spans="1:16">
      <c r="A88" s="28"/>
      <c r="B88" s="28"/>
    </row>
    <row r="89" spans="1:16">
      <c r="A89" s="28"/>
      <c r="B89" s="28"/>
      <c r="C89" t="s">
        <v>21</v>
      </c>
      <c r="D89">
        <v>93.5</v>
      </c>
      <c r="E89">
        <v>94.7</v>
      </c>
      <c r="F89">
        <v>105.3</v>
      </c>
      <c r="G89">
        <v>85.8</v>
      </c>
      <c r="H89">
        <v>72.2</v>
      </c>
      <c r="I89">
        <v>83.5</v>
      </c>
    </row>
    <row r="90" spans="1:16">
      <c r="A90" s="28"/>
      <c r="B90" s="28"/>
      <c r="C90" t="s">
        <v>2</v>
      </c>
      <c r="D90">
        <f>(D89-D81)/D81</f>
        <v>-2.4008350730688906E-2</v>
      </c>
      <c r="E90">
        <f t="shared" ref="E90:I90" si="44">(E89-E81)/E81</f>
        <v>-5.5832502492522376E-2</v>
      </c>
      <c r="F90">
        <f t="shared" si="44"/>
        <v>-5.3057553956834584E-2</v>
      </c>
      <c r="G90">
        <f t="shared" si="44"/>
        <v>-0.15133531157270028</v>
      </c>
      <c r="H90">
        <f t="shared" si="44"/>
        <v>-0.26326530612244897</v>
      </c>
      <c r="I90">
        <f t="shared" si="44"/>
        <v>-0.17652859960552272</v>
      </c>
    </row>
    <row r="91" spans="1:16">
      <c r="A91" s="28"/>
      <c r="B91" s="28"/>
      <c r="C91" t="s">
        <v>3</v>
      </c>
      <c r="D91">
        <f>D83+D83*D90</f>
        <v>20.797278871575507</v>
      </c>
      <c r="E91">
        <f t="shared" ref="E91:I91" si="45">E83+E83*E90</f>
        <v>21.064195819659901</v>
      </c>
      <c r="F91">
        <f t="shared" si="45"/>
        <v>23.42196219440536</v>
      </c>
      <c r="G91">
        <f t="shared" si="45"/>
        <v>19.084561788033994</v>
      </c>
      <c r="H91">
        <f t="shared" si="45"/>
        <v>16.059503043077559</v>
      </c>
      <c r="I91">
        <f t="shared" si="45"/>
        <v>18.572970970872245</v>
      </c>
    </row>
    <row r="92" spans="1:16">
      <c r="A92" s="28"/>
      <c r="B92" s="28"/>
      <c r="C92" s="3" t="s">
        <v>69</v>
      </c>
      <c r="D92" s="3">
        <f>D87-D91</f>
        <v>1.3705676442378767</v>
      </c>
      <c r="E92" s="3">
        <f t="shared" ref="E92:F92" si="46">E87-E91</f>
        <v>1.0592706230487536</v>
      </c>
      <c r="F92" s="3">
        <f t="shared" si="46"/>
        <v>-2.1639071772389684</v>
      </c>
    </row>
    <row r="95" spans="1:16">
      <c r="A95" s="29" t="s">
        <v>22</v>
      </c>
      <c r="B95">
        <v>2019</v>
      </c>
      <c r="D95">
        <v>289.49855026565166</v>
      </c>
      <c r="E95">
        <v>220.20673733931986</v>
      </c>
      <c r="F95">
        <v>336.20732036933521</v>
      </c>
      <c r="G95">
        <v>353.01344022666729</v>
      </c>
      <c r="H95">
        <v>373.21436139344235</v>
      </c>
      <c r="I95">
        <v>366.02472582573233</v>
      </c>
      <c r="J95">
        <v>359.26289642479429</v>
      </c>
      <c r="K95">
        <v>359.85258643039793</v>
      </c>
      <c r="L95">
        <v>359.93909259397418</v>
      </c>
      <c r="M95">
        <v>357.2997679298079</v>
      </c>
      <c r="N95">
        <v>373.16263689886352</v>
      </c>
      <c r="O95">
        <v>361.63134845309497</v>
      </c>
    </row>
    <row r="96" spans="1:16">
      <c r="A96" s="29"/>
      <c r="B96">
        <v>2020</v>
      </c>
      <c r="D96">
        <v>271.06042654087463</v>
      </c>
      <c r="E96">
        <v>183.12890675656857</v>
      </c>
      <c r="F96">
        <v>309.25597171860079</v>
      </c>
      <c r="G96">
        <v>364.9935318394343</v>
      </c>
      <c r="H96">
        <v>389.66854171281437</v>
      </c>
      <c r="I96">
        <v>380.0361457737983</v>
      </c>
    </row>
    <row r="104" spans="1:16" ht="16" customHeight="1">
      <c r="A104" s="28" t="s">
        <v>24</v>
      </c>
      <c r="B104" s="28">
        <v>2019</v>
      </c>
      <c r="C104" t="s">
        <v>7</v>
      </c>
      <c r="D104">
        <v>103.4</v>
      </c>
      <c r="E104">
        <v>103.9</v>
      </c>
      <c r="F104">
        <v>105.2</v>
      </c>
      <c r="G104">
        <v>100.6</v>
      </c>
      <c r="H104">
        <v>101.5</v>
      </c>
      <c r="I104">
        <v>101.4</v>
      </c>
      <c r="J104">
        <v>101.6</v>
      </c>
      <c r="K104">
        <v>100.8</v>
      </c>
      <c r="L104">
        <v>100.3</v>
      </c>
      <c r="M104">
        <v>100.9</v>
      </c>
      <c r="N104">
        <v>99.3</v>
      </c>
      <c r="O104">
        <v>99.4</v>
      </c>
      <c r="P104">
        <f>SUM(D104:O104)</f>
        <v>1218.3</v>
      </c>
    </row>
    <row r="105" spans="1:16">
      <c r="A105" s="28"/>
      <c r="B105" s="28"/>
      <c r="C105" t="s">
        <v>19</v>
      </c>
      <c r="D105">
        <f>D104/$P$104</f>
        <v>8.487236312895019E-2</v>
      </c>
      <c r="E105">
        <f t="shared" ref="E105:N105" si="47">E104/$P$104</f>
        <v>8.5282771074448011E-2</v>
      </c>
      <c r="F105">
        <f t="shared" si="47"/>
        <v>8.6349831732742355E-2</v>
      </c>
      <c r="G105">
        <f t="shared" si="47"/>
        <v>8.2574078634162357E-2</v>
      </c>
      <c r="H105">
        <f t="shared" si="47"/>
        <v>8.3312812936058439E-2</v>
      </c>
      <c r="I105">
        <f t="shared" si="47"/>
        <v>8.3230731346958881E-2</v>
      </c>
      <c r="J105">
        <f t="shared" si="47"/>
        <v>8.3394894525158011E-2</v>
      </c>
      <c r="K105">
        <f t="shared" si="47"/>
        <v>8.2738241812361488E-2</v>
      </c>
      <c r="L105">
        <f t="shared" si="47"/>
        <v>8.2327833866863667E-2</v>
      </c>
      <c r="M105">
        <f t="shared" si="47"/>
        <v>8.282032340146106E-2</v>
      </c>
      <c r="N105">
        <f t="shared" si="47"/>
        <v>8.1507017975868012E-2</v>
      </c>
      <c r="O105">
        <f>O104/$P$104</f>
        <v>8.1589099564967585E-2</v>
      </c>
    </row>
    <row r="106" spans="1:16">
      <c r="A106" s="28"/>
      <c r="B106" s="28"/>
      <c r="C106" t="s">
        <v>17</v>
      </c>
      <c r="D106">
        <f>$D$108*D105</f>
        <v>4.9172984369711488</v>
      </c>
      <c r="E106">
        <f t="shared" ref="E106:O106" si="48">$D$108*E105</f>
        <v>4.9410764758346453</v>
      </c>
      <c r="F106">
        <f t="shared" si="48"/>
        <v>5.0028993768797374</v>
      </c>
      <c r="G106">
        <f t="shared" si="48"/>
        <v>4.7841414193355662</v>
      </c>
      <c r="H106">
        <f t="shared" si="48"/>
        <v>4.8269418892898601</v>
      </c>
      <c r="I106">
        <f t="shared" si="48"/>
        <v>4.822186281517161</v>
      </c>
      <c r="J106">
        <f t="shared" si="48"/>
        <v>4.8316974970625601</v>
      </c>
      <c r="K106">
        <f t="shared" si="48"/>
        <v>4.7936526348809645</v>
      </c>
      <c r="L106">
        <f t="shared" si="48"/>
        <v>4.769874596017468</v>
      </c>
      <c r="M106">
        <f t="shared" si="48"/>
        <v>4.7984082426536645</v>
      </c>
      <c r="N106">
        <f t="shared" si="48"/>
        <v>4.7223185182904741</v>
      </c>
      <c r="O106">
        <f t="shared" si="48"/>
        <v>4.7270741260631741</v>
      </c>
    </row>
    <row r="107" spans="1:16">
      <c r="A107" s="28"/>
      <c r="B107" s="28"/>
    </row>
    <row r="108" spans="1:16">
      <c r="A108" s="28"/>
      <c r="B108" s="28"/>
      <c r="C108" t="s">
        <v>4</v>
      </c>
      <c r="D108">
        <v>57.937569494796421</v>
      </c>
    </row>
    <row r="109" spans="1:16">
      <c r="A109" s="28"/>
      <c r="B109" s="28">
        <v>2020</v>
      </c>
      <c r="C109" t="s">
        <v>7</v>
      </c>
      <c r="D109">
        <v>100</v>
      </c>
      <c r="E109">
        <v>100.9</v>
      </c>
      <c r="F109">
        <v>95.6</v>
      </c>
      <c r="G109">
        <v>72.2</v>
      </c>
      <c r="H109">
        <v>78.3</v>
      </c>
    </row>
    <row r="110" spans="1:16">
      <c r="A110" s="28"/>
      <c r="B110" s="28"/>
      <c r="C110" t="s">
        <v>19</v>
      </c>
      <c r="D110">
        <f>(D109-D104)/D104</f>
        <v>-3.2882011605415915E-2</v>
      </c>
      <c r="E110">
        <f t="shared" ref="E110:H110" si="49">(E109-E104)/E104</f>
        <v>-2.8873917228103944E-2</v>
      </c>
      <c r="F110">
        <f t="shared" si="49"/>
        <v>-9.1254752851711099E-2</v>
      </c>
      <c r="G110">
        <f t="shared" si="49"/>
        <v>-0.28230616302186873</v>
      </c>
      <c r="H110">
        <f t="shared" si="49"/>
        <v>-0.22857142857142859</v>
      </c>
      <c r="I110">
        <v>-0.18</v>
      </c>
    </row>
    <row r="111" spans="1:16">
      <c r="A111" s="28"/>
      <c r="B111" s="28"/>
      <c r="C111" t="s">
        <v>17</v>
      </c>
      <c r="D111">
        <f>D106+D106*D110</f>
        <v>4.7556077726993697</v>
      </c>
      <c r="E111">
        <f t="shared" ref="E111:H111" si="50">E106+E106*E110</f>
        <v>4.7984082426536645</v>
      </c>
      <c r="F111">
        <f t="shared" si="50"/>
        <v>4.5463610307005977</v>
      </c>
      <c r="G111">
        <f t="shared" si="50"/>
        <v>3.4335488118889455</v>
      </c>
      <c r="H111">
        <f t="shared" si="50"/>
        <v>3.7236408860236061</v>
      </c>
      <c r="I111">
        <f>I106+I106*I110</f>
        <v>3.9541927508440722</v>
      </c>
    </row>
    <row r="112" spans="1:16">
      <c r="A112" s="17"/>
    </row>
    <row r="113" spans="1:16">
      <c r="A113" s="28" t="s">
        <v>25</v>
      </c>
      <c r="B113" s="28">
        <v>2019</v>
      </c>
      <c r="C113" t="s">
        <v>7</v>
      </c>
      <c r="D113">
        <v>105.7</v>
      </c>
      <c r="E113">
        <v>105.8</v>
      </c>
      <c r="F113">
        <v>105.1</v>
      </c>
      <c r="G113">
        <v>105.2</v>
      </c>
      <c r="H113">
        <v>106.5</v>
      </c>
      <c r="I113">
        <v>103.9</v>
      </c>
      <c r="J113">
        <v>104.4</v>
      </c>
      <c r="K113">
        <v>103.5</v>
      </c>
      <c r="L113">
        <v>104.5</v>
      </c>
      <c r="M113">
        <v>104.9</v>
      </c>
      <c r="N113">
        <v>104.1</v>
      </c>
      <c r="O113">
        <v>102.1</v>
      </c>
      <c r="P113">
        <f>SUM(D113:O113)</f>
        <v>1255.6999999999998</v>
      </c>
    </row>
    <row r="114" spans="1:16">
      <c r="A114" s="28"/>
      <c r="B114" s="28"/>
      <c r="C114" t="s">
        <v>19</v>
      </c>
      <c r="D114">
        <f>D113/$P$113</f>
        <v>8.4176156725332504E-2</v>
      </c>
      <c r="E114">
        <f t="shared" ref="E114:O114" si="51">E113/$P$113</f>
        <v>8.4255793581269417E-2</v>
      </c>
      <c r="F114">
        <f t="shared" si="51"/>
        <v>8.3698335589710932E-2</v>
      </c>
      <c r="G114">
        <f t="shared" si="51"/>
        <v>8.3777972445647858E-2</v>
      </c>
      <c r="H114">
        <f t="shared" si="51"/>
        <v>8.4813251572827916E-2</v>
      </c>
      <c r="I114">
        <f t="shared" si="51"/>
        <v>8.27426933184678E-2</v>
      </c>
      <c r="J114">
        <f t="shared" si="51"/>
        <v>8.3140877598152446E-2</v>
      </c>
      <c r="K114">
        <f t="shared" si="51"/>
        <v>8.2424145894720094E-2</v>
      </c>
      <c r="L114">
        <f t="shared" si="51"/>
        <v>8.3220514454089359E-2</v>
      </c>
      <c r="M114">
        <f t="shared" si="51"/>
        <v>8.3539061877837079E-2</v>
      </c>
      <c r="N114">
        <f t="shared" si="51"/>
        <v>8.2901967030341653E-2</v>
      </c>
      <c r="O114">
        <f t="shared" si="51"/>
        <v>8.1309229911603095E-2</v>
      </c>
    </row>
    <row r="115" spans="1:16">
      <c r="A115" s="28"/>
      <c r="B115" s="28"/>
      <c r="C115" t="s">
        <v>17</v>
      </c>
      <c r="D115">
        <f>$D$117*D114</f>
        <v>5.080659753203892</v>
      </c>
      <c r="E115">
        <f t="shared" ref="E115:O115" si="52">$D$117*E114</f>
        <v>5.0854664322513878</v>
      </c>
      <c r="F115">
        <f t="shared" si="52"/>
        <v>5.0518196789189123</v>
      </c>
      <c r="G115">
        <f t="shared" si="52"/>
        <v>5.056626357966409</v>
      </c>
      <c r="H115">
        <f t="shared" si="52"/>
        <v>5.1191131855838643</v>
      </c>
      <c r="I115">
        <f t="shared" si="52"/>
        <v>4.9941395303489529</v>
      </c>
      <c r="J115">
        <f t="shared" si="52"/>
        <v>5.0181729255864367</v>
      </c>
      <c r="K115">
        <f t="shared" si="52"/>
        <v>4.9749128141589676</v>
      </c>
      <c r="L115">
        <f t="shared" si="52"/>
        <v>5.0229796046339326</v>
      </c>
      <c r="M115">
        <f t="shared" si="52"/>
        <v>5.0422063208239196</v>
      </c>
      <c r="N115">
        <f t="shared" si="52"/>
        <v>5.0037528884439464</v>
      </c>
      <c r="O115">
        <f t="shared" si="52"/>
        <v>4.9076193074940146</v>
      </c>
    </row>
    <row r="116" spans="1:16">
      <c r="A116" s="28"/>
      <c r="B116" s="28"/>
    </row>
    <row r="117" spans="1:16">
      <c r="A117" s="28"/>
      <c r="B117" s="28"/>
      <c r="C117" t="s">
        <v>4</v>
      </c>
      <c r="D117">
        <v>60.357468799414626</v>
      </c>
    </row>
    <row r="118" spans="1:16">
      <c r="A118" s="28"/>
      <c r="B118" s="28">
        <v>2020</v>
      </c>
      <c r="C118" t="s">
        <v>7</v>
      </c>
      <c r="D118">
        <v>103</v>
      </c>
      <c r="E118">
        <v>104.1</v>
      </c>
      <c r="F118">
        <v>84.1</v>
      </c>
      <c r="G118">
        <v>65.400000000000006</v>
      </c>
      <c r="H118">
        <v>79.7</v>
      </c>
    </row>
    <row r="119" spans="1:16">
      <c r="A119" s="28"/>
      <c r="B119" s="28"/>
      <c r="C119" t="s">
        <v>19</v>
      </c>
      <c r="D119">
        <f>(D118-D113)/D113</f>
        <v>-2.5543992431409677E-2</v>
      </c>
      <c r="E119">
        <f t="shared" ref="E119:H119" si="53">(E118-E113)/E113</f>
        <v>-1.6068052930056739E-2</v>
      </c>
      <c r="F119">
        <f t="shared" si="53"/>
        <v>-0.19980970504281637</v>
      </c>
      <c r="G119">
        <f t="shared" si="53"/>
        <v>-0.37832699619771859</v>
      </c>
      <c r="H119">
        <f t="shared" si="53"/>
        <v>-0.25164319248826289</v>
      </c>
      <c r="I119">
        <v>-0.18</v>
      </c>
    </row>
    <row r="120" spans="1:16">
      <c r="A120" s="28"/>
      <c r="B120" s="28"/>
      <c r="C120" t="s">
        <v>17</v>
      </c>
      <c r="D120">
        <f>D115+D115*D119</f>
        <v>4.9508794189214838</v>
      </c>
      <c r="E120">
        <f t="shared" ref="E120:G120" si="54">E115+E115*E119</f>
        <v>5.0037528884439455</v>
      </c>
      <c r="F120">
        <f t="shared" si="54"/>
        <v>4.042417078944629</v>
      </c>
      <c r="G120">
        <f t="shared" si="54"/>
        <v>3.1435680970627677</v>
      </c>
      <c r="H120">
        <f>H115+H115*H119</f>
        <v>3.8309232008547793</v>
      </c>
      <c r="I120">
        <f>I115+I115*I119</f>
        <v>4.0951944148861417</v>
      </c>
    </row>
    <row r="122" spans="1:16">
      <c r="A122" s="28" t="s">
        <v>26</v>
      </c>
      <c r="B122" s="28">
        <v>2019</v>
      </c>
      <c r="C122" t="s">
        <v>7</v>
      </c>
      <c r="D122">
        <v>106.1</v>
      </c>
      <c r="E122">
        <v>107.5</v>
      </c>
      <c r="F122">
        <v>106.4</v>
      </c>
      <c r="G122">
        <v>105.4</v>
      </c>
      <c r="H122">
        <v>106.5</v>
      </c>
      <c r="I122">
        <v>105.8</v>
      </c>
      <c r="J122">
        <v>105.1</v>
      </c>
      <c r="K122">
        <v>105.1</v>
      </c>
      <c r="L122">
        <v>105.3</v>
      </c>
      <c r="M122">
        <v>105</v>
      </c>
      <c r="N122">
        <v>105.4</v>
      </c>
      <c r="O122">
        <v>102.9</v>
      </c>
      <c r="P122">
        <f>SUM(D122:O122)</f>
        <v>1266.5</v>
      </c>
    </row>
    <row r="123" spans="1:16">
      <c r="A123" s="28"/>
      <c r="B123" s="28"/>
      <c r="C123" t="s">
        <v>19</v>
      </c>
      <c r="D123">
        <f>D122/$P$122</f>
        <v>8.3774180813264904E-2</v>
      </c>
      <c r="E123">
        <f t="shared" ref="E123:O123" si="55">E122/$P$122</f>
        <v>8.4879589419660478E-2</v>
      </c>
      <c r="F123">
        <f t="shared" si="55"/>
        <v>8.4011054086063963E-2</v>
      </c>
      <c r="G123">
        <f t="shared" si="55"/>
        <v>8.3221476510067116E-2</v>
      </c>
      <c r="H123">
        <f t="shared" si="55"/>
        <v>8.4090011843663645E-2</v>
      </c>
      <c r="I123">
        <f t="shared" si="55"/>
        <v>8.3537307540465844E-2</v>
      </c>
      <c r="J123">
        <f t="shared" si="55"/>
        <v>8.2984603237268056E-2</v>
      </c>
      <c r="K123">
        <f t="shared" si="55"/>
        <v>8.2984603237268056E-2</v>
      </c>
      <c r="L123">
        <f t="shared" si="55"/>
        <v>8.3142518752467434E-2</v>
      </c>
      <c r="M123">
        <f t="shared" si="55"/>
        <v>8.2905645479668374E-2</v>
      </c>
      <c r="N123">
        <f t="shared" si="55"/>
        <v>8.3221476510067116E-2</v>
      </c>
      <c r="O123">
        <f t="shared" si="55"/>
        <v>8.1247532570075012E-2</v>
      </c>
    </row>
    <row r="124" spans="1:16">
      <c r="A124" s="28"/>
      <c r="B124" s="28"/>
      <c r="C124" t="s">
        <v>17</v>
      </c>
      <c r="D124">
        <f>$D$126*D123</f>
        <v>4.5162605585344515</v>
      </c>
      <c r="E124">
        <f t="shared" ref="E124:N124" si="56">$D$126*E123</f>
        <v>4.5758530635481005</v>
      </c>
      <c r="F124">
        <f t="shared" si="56"/>
        <v>4.5290303810373764</v>
      </c>
      <c r="G124">
        <f t="shared" si="56"/>
        <v>4.486464306027627</v>
      </c>
      <c r="H124">
        <f t="shared" si="56"/>
        <v>4.533286988538352</v>
      </c>
      <c r="I124">
        <f t="shared" si="56"/>
        <v>4.5034907360315257</v>
      </c>
      <c r="J124">
        <f t="shared" si="56"/>
        <v>4.4736944835247012</v>
      </c>
      <c r="K124">
        <f t="shared" si="56"/>
        <v>4.4736944835247012</v>
      </c>
      <c r="L124">
        <f t="shared" si="56"/>
        <v>4.4822076985266515</v>
      </c>
      <c r="M124">
        <f t="shared" si="56"/>
        <v>4.4694378760237266</v>
      </c>
      <c r="N124">
        <f t="shared" si="56"/>
        <v>4.486464306027627</v>
      </c>
      <c r="O124">
        <f>$D$126*O123</f>
        <v>4.3800491185032522</v>
      </c>
    </row>
    <row r="125" spans="1:16">
      <c r="A125" s="28"/>
      <c r="B125" s="28"/>
    </row>
    <row r="126" spans="1:16">
      <c r="A126" s="28"/>
      <c r="B126" s="28"/>
      <c r="C126" t="s">
        <v>4</v>
      </c>
      <c r="D126">
        <v>53.909933999848093</v>
      </c>
    </row>
    <row r="127" spans="1:16">
      <c r="A127" s="28"/>
      <c r="B127" s="28">
        <v>2020</v>
      </c>
      <c r="C127" t="s">
        <v>7</v>
      </c>
      <c r="D127">
        <v>106.4</v>
      </c>
      <c r="E127">
        <v>105.4</v>
      </c>
      <c r="F127">
        <v>73</v>
      </c>
      <c r="G127">
        <v>56.5</v>
      </c>
      <c r="H127">
        <v>83.2</v>
      </c>
    </row>
    <row r="128" spans="1:16">
      <c r="A128" s="28"/>
      <c r="B128" s="28"/>
      <c r="C128" t="s">
        <v>19</v>
      </c>
      <c r="D128">
        <f>(D127-D122)/D122</f>
        <v>2.8275212064091553E-3</v>
      </c>
      <c r="E128">
        <f t="shared" ref="E128:H128" si="57">(E127-E122)/E122</f>
        <v>-1.953488372093018E-2</v>
      </c>
      <c r="F128">
        <f t="shared" si="57"/>
        <v>-0.31390977443609025</v>
      </c>
      <c r="G128">
        <f t="shared" si="57"/>
        <v>-0.46394686907020877</v>
      </c>
      <c r="H128">
        <f t="shared" si="57"/>
        <v>-0.21877934272300467</v>
      </c>
      <c r="I128">
        <v>-0.18</v>
      </c>
    </row>
    <row r="129" spans="1:16" ht="17" customHeight="1">
      <c r="A129" s="28"/>
      <c r="B129" s="28"/>
      <c r="C129" t="s">
        <v>17</v>
      </c>
      <c r="D129">
        <f>D124+D124*D128</f>
        <v>4.5290303810373773</v>
      </c>
      <c r="E129">
        <f t="shared" ref="E129:I129" si="58">E124+E124*E128</f>
        <v>4.4864643060276261</v>
      </c>
      <c r="F129">
        <f t="shared" si="58"/>
        <v>3.1073234757117336</v>
      </c>
      <c r="G129">
        <f t="shared" si="58"/>
        <v>2.4049832380508627</v>
      </c>
      <c r="H129">
        <f t="shared" si="58"/>
        <v>3.5414974408111819</v>
      </c>
      <c r="I129">
        <f t="shared" si="58"/>
        <v>3.6928624035458513</v>
      </c>
    </row>
    <row r="131" spans="1:16">
      <c r="A131" s="28" t="s">
        <v>27</v>
      </c>
      <c r="B131" s="28">
        <v>2019</v>
      </c>
      <c r="C131" t="s">
        <v>7</v>
      </c>
      <c r="D131">
        <v>103.8</v>
      </c>
      <c r="E131">
        <v>103.7</v>
      </c>
      <c r="F131">
        <v>104.4</v>
      </c>
      <c r="G131">
        <v>101.7</v>
      </c>
      <c r="H131">
        <v>102.6</v>
      </c>
      <c r="I131">
        <v>101.4</v>
      </c>
      <c r="J131">
        <v>101.2</v>
      </c>
      <c r="K131">
        <v>101.4</v>
      </c>
      <c r="L131">
        <v>100.6</v>
      </c>
      <c r="M131">
        <v>99.4</v>
      </c>
      <c r="N131">
        <v>100.1</v>
      </c>
      <c r="O131">
        <v>98.6</v>
      </c>
      <c r="P131">
        <f>SUM(D131:O131)</f>
        <v>1218.8999999999999</v>
      </c>
    </row>
    <row r="132" spans="1:16">
      <c r="A132" s="28"/>
      <c r="B132" s="28"/>
      <c r="C132" t="s">
        <v>19</v>
      </c>
      <c r="D132">
        <f>D131/$P$131</f>
        <v>8.5158749692345562E-2</v>
      </c>
      <c r="E132">
        <f t="shared" ref="E132:O132" si="59">E131/$P$131</f>
        <v>8.5076708507670865E-2</v>
      </c>
      <c r="F132">
        <f t="shared" si="59"/>
        <v>8.5650996800393814E-2</v>
      </c>
      <c r="G132">
        <f t="shared" si="59"/>
        <v>8.3435884814176728E-2</v>
      </c>
      <c r="H132">
        <f t="shared" si="59"/>
        <v>8.4174255476249085E-2</v>
      </c>
      <c r="I132">
        <f t="shared" si="59"/>
        <v>8.3189761260152609E-2</v>
      </c>
      <c r="J132">
        <f t="shared" si="59"/>
        <v>8.3025678890803201E-2</v>
      </c>
      <c r="K132">
        <f t="shared" si="59"/>
        <v>8.3189761260152609E-2</v>
      </c>
      <c r="L132">
        <f t="shared" si="59"/>
        <v>8.2533431782754949E-2</v>
      </c>
      <c r="M132">
        <f t="shared" si="59"/>
        <v>8.1548937566658472E-2</v>
      </c>
      <c r="N132">
        <f t="shared" si="59"/>
        <v>8.2123225859381407E-2</v>
      </c>
      <c r="O132">
        <f t="shared" si="59"/>
        <v>8.0892608089260812E-2</v>
      </c>
    </row>
    <row r="133" spans="1:16">
      <c r="A133" s="28"/>
      <c r="B133" s="28"/>
      <c r="C133" t="s">
        <v>17</v>
      </c>
      <c r="D133">
        <f>$D$135*D132</f>
        <v>10.370062773562724</v>
      </c>
      <c r="E133">
        <f t="shared" ref="E133:O133" si="60">$D$135*E132</f>
        <v>10.360072346998598</v>
      </c>
      <c r="F133">
        <f t="shared" si="60"/>
        <v>10.430005332947481</v>
      </c>
      <c r="G133">
        <f t="shared" si="60"/>
        <v>10.16026381571608</v>
      </c>
      <c r="H133">
        <f t="shared" si="60"/>
        <v>10.250177654793212</v>
      </c>
      <c r="I133">
        <f t="shared" si="60"/>
        <v>10.130292536023701</v>
      </c>
      <c r="J133">
        <f t="shared" si="60"/>
        <v>10.11031168289545</v>
      </c>
      <c r="K133">
        <f t="shared" si="60"/>
        <v>10.130292536023701</v>
      </c>
      <c r="L133">
        <f t="shared" si="60"/>
        <v>10.050369123510693</v>
      </c>
      <c r="M133">
        <f t="shared" si="60"/>
        <v>9.9304840047411833</v>
      </c>
      <c r="N133">
        <f t="shared" si="60"/>
        <v>10.000416990690063</v>
      </c>
      <c r="O133">
        <f t="shared" si="60"/>
        <v>9.8505605922281738</v>
      </c>
    </row>
    <row r="134" spans="1:16">
      <c r="A134" s="28"/>
      <c r="B134" s="28"/>
    </row>
    <row r="135" spans="1:16">
      <c r="A135" s="28"/>
      <c r="B135" s="28"/>
      <c r="C135" t="s">
        <v>4</v>
      </c>
      <c r="D135">
        <v>121.77330939013105</v>
      </c>
    </row>
    <row r="136" spans="1:16">
      <c r="A136" s="28"/>
      <c r="B136" s="28">
        <v>2020</v>
      </c>
      <c r="C136" t="s">
        <v>7</v>
      </c>
      <c r="D136">
        <v>100.5</v>
      </c>
      <c r="E136">
        <v>100.9</v>
      </c>
      <c r="F136">
        <v>89.8</v>
      </c>
      <c r="G136">
        <v>70.900000000000006</v>
      </c>
      <c r="H136">
        <v>78.3</v>
      </c>
    </row>
    <row r="137" spans="1:16">
      <c r="A137" s="28"/>
      <c r="B137" s="28"/>
      <c r="C137" t="s">
        <v>19</v>
      </c>
      <c r="D137">
        <f>(D136-D131)/D131</f>
        <v>-3.1791907514450837E-2</v>
      </c>
      <c r="E137">
        <f t="shared" ref="E137:H137" si="61">(E136-E131)/E131</f>
        <v>-2.7000964320154263E-2</v>
      </c>
      <c r="F137">
        <f t="shared" si="61"/>
        <v>-0.13984674329501923</v>
      </c>
      <c r="G137">
        <f t="shared" si="61"/>
        <v>-0.30285152409046212</v>
      </c>
      <c r="H137">
        <f t="shared" si="61"/>
        <v>-0.23684210526315788</v>
      </c>
      <c r="I137">
        <v>-0.18</v>
      </c>
    </row>
    <row r="138" spans="1:16">
      <c r="A138" s="28"/>
      <c r="B138" s="28"/>
      <c r="C138" t="s">
        <v>17</v>
      </c>
      <c r="D138">
        <f>D133+D133*D137</f>
        <v>10.040378696946568</v>
      </c>
      <c r="E138">
        <f t="shared" ref="E138:I138" si="62">E133+E133*E137</f>
        <v>10.080340403203072</v>
      </c>
      <c r="F138">
        <f t="shared" si="62"/>
        <v>8.9714030545850925</v>
      </c>
      <c r="G138">
        <f t="shared" si="62"/>
        <v>7.0832124339652909</v>
      </c>
      <c r="H138">
        <f t="shared" si="62"/>
        <v>7.8225039997106096</v>
      </c>
      <c r="I138">
        <f t="shared" si="62"/>
        <v>8.3068398795394351</v>
      </c>
    </row>
    <row r="140" spans="1:16">
      <c r="A140" s="28" t="s">
        <v>28</v>
      </c>
      <c r="B140" s="28">
        <v>2019</v>
      </c>
      <c r="C140" t="s">
        <v>7</v>
      </c>
      <c r="D140">
        <v>108.4</v>
      </c>
      <c r="E140">
        <v>108.6</v>
      </c>
      <c r="F140">
        <v>108.3</v>
      </c>
      <c r="G140">
        <v>108.6</v>
      </c>
      <c r="H140">
        <v>108.6</v>
      </c>
      <c r="I140">
        <v>108.4</v>
      </c>
      <c r="J140">
        <v>107.8</v>
      </c>
      <c r="K140">
        <v>108</v>
      </c>
      <c r="L140">
        <v>107.7</v>
      </c>
      <c r="M140">
        <v>107.7</v>
      </c>
      <c r="N140">
        <v>107.9</v>
      </c>
      <c r="O140">
        <v>107.2</v>
      </c>
      <c r="P140">
        <f>SUM(D140:O140)</f>
        <v>1297.2</v>
      </c>
    </row>
    <row r="141" spans="1:16" ht="17" customHeight="1">
      <c r="A141" s="28"/>
      <c r="B141" s="28"/>
      <c r="C141" t="s">
        <v>19</v>
      </c>
      <c r="D141">
        <f>D140/$P$140</f>
        <v>8.3564600678384213E-2</v>
      </c>
      <c r="E141">
        <f t="shared" ref="E141:O141" si="63">E140/$P$140</f>
        <v>8.3718778908418126E-2</v>
      </c>
      <c r="F141">
        <f t="shared" si="63"/>
        <v>8.3487511563367242E-2</v>
      </c>
      <c r="G141">
        <f t="shared" si="63"/>
        <v>8.3718778908418126E-2</v>
      </c>
      <c r="H141">
        <f t="shared" si="63"/>
        <v>8.3718778908418126E-2</v>
      </c>
      <c r="I141">
        <f t="shared" si="63"/>
        <v>8.3564600678384213E-2</v>
      </c>
      <c r="J141">
        <f t="shared" si="63"/>
        <v>8.3102065988282445E-2</v>
      </c>
      <c r="K141">
        <f t="shared" si="63"/>
        <v>8.3256244218316372E-2</v>
      </c>
      <c r="L141">
        <f t="shared" si="63"/>
        <v>8.3024976873265488E-2</v>
      </c>
      <c r="M141">
        <f t="shared" si="63"/>
        <v>8.3024976873265488E-2</v>
      </c>
      <c r="N141">
        <f t="shared" si="63"/>
        <v>8.3179155103299415E-2</v>
      </c>
      <c r="O141">
        <f t="shared" si="63"/>
        <v>8.2639531298180691E-2</v>
      </c>
    </row>
    <row r="142" spans="1:16">
      <c r="A142" s="28"/>
      <c r="B142" s="28"/>
      <c r="C142" t="s">
        <v>17</v>
      </c>
      <c r="D142">
        <f>$D$144*D141</f>
        <v>4.7908011075413039</v>
      </c>
      <c r="E142">
        <f t="shared" ref="E142:O142" si="64">$D$144*E141</f>
        <v>4.7996402239758815</v>
      </c>
      <c r="F142">
        <f t="shared" si="64"/>
        <v>4.7863815493240143</v>
      </c>
      <c r="G142">
        <f t="shared" si="64"/>
        <v>4.7996402239758815</v>
      </c>
      <c r="H142">
        <f t="shared" si="64"/>
        <v>4.7996402239758815</v>
      </c>
      <c r="I142">
        <f t="shared" si="64"/>
        <v>4.7908011075413039</v>
      </c>
      <c r="J142">
        <f t="shared" si="64"/>
        <v>4.7642837582375694</v>
      </c>
      <c r="K142">
        <f t="shared" si="64"/>
        <v>4.7731228746721479</v>
      </c>
      <c r="L142">
        <f t="shared" si="64"/>
        <v>4.7598642000202798</v>
      </c>
      <c r="M142">
        <f t="shared" si="64"/>
        <v>4.7598642000202798</v>
      </c>
      <c r="N142">
        <f t="shared" si="64"/>
        <v>4.7687033164548591</v>
      </c>
      <c r="O142">
        <f t="shared" si="64"/>
        <v>4.7377664089338349</v>
      </c>
    </row>
    <row r="143" spans="1:16">
      <c r="A143" s="28"/>
      <c r="B143" s="28"/>
    </row>
    <row r="144" spans="1:16">
      <c r="A144" s="28"/>
      <c r="B144" s="28"/>
      <c r="C144" t="s">
        <v>4</v>
      </c>
      <c r="D144">
        <v>57.33050919467324</v>
      </c>
    </row>
    <row r="145" spans="1:9">
      <c r="A145" s="28"/>
      <c r="B145" s="28">
        <v>2020</v>
      </c>
      <c r="C145" t="s">
        <v>7</v>
      </c>
      <c r="D145">
        <v>107.3</v>
      </c>
      <c r="E145">
        <v>107.1</v>
      </c>
      <c r="F145">
        <v>90.1</v>
      </c>
      <c r="G145">
        <v>67</v>
      </c>
      <c r="H145">
        <v>79.7</v>
      </c>
    </row>
    <row r="146" spans="1:9">
      <c r="A146" s="28"/>
      <c r="B146" s="28"/>
      <c r="C146" t="s">
        <v>19</v>
      </c>
      <c r="D146">
        <f>(D145-D140)/D140</f>
        <v>-1.0147601476014838E-2</v>
      </c>
      <c r="E146">
        <f t="shared" ref="E146:H146" si="65">(E145-E140)/E140</f>
        <v>-1.3812154696132598E-2</v>
      </c>
      <c r="F146">
        <f t="shared" si="65"/>
        <v>-0.16805170821791324</v>
      </c>
      <c r="G146">
        <f t="shared" si="65"/>
        <v>-0.38305709023941065</v>
      </c>
      <c r="H146">
        <f t="shared" si="65"/>
        <v>-0.26611418047882129</v>
      </c>
      <c r="I146">
        <v>-0.16</v>
      </c>
    </row>
    <row r="147" spans="1:9">
      <c r="A147" s="28"/>
      <c r="B147" s="28"/>
      <c r="C147" t="s">
        <v>17</v>
      </c>
      <c r="D147">
        <f>D142+D142*D146</f>
        <v>4.7421859671511246</v>
      </c>
      <c r="E147">
        <f t="shared" ref="E147:I147" si="66">E142+E142*E146</f>
        <v>4.7333468507165462</v>
      </c>
      <c r="F147">
        <f t="shared" si="66"/>
        <v>3.9820219537774113</v>
      </c>
      <c r="G147">
        <f t="shared" si="66"/>
        <v>2.9611040055836471</v>
      </c>
      <c r="H147">
        <f t="shared" si="66"/>
        <v>3.5223878991793534</v>
      </c>
      <c r="I147">
        <f t="shared" si="66"/>
        <v>4.0242729303346954</v>
      </c>
    </row>
  </sheetData>
  <mergeCells count="34">
    <mergeCell ref="B131:B135"/>
    <mergeCell ref="B136:B138"/>
    <mergeCell ref="A131:A138"/>
    <mergeCell ref="B140:B144"/>
    <mergeCell ref="B145:B147"/>
    <mergeCell ref="A140:A147"/>
    <mergeCell ref="B113:B117"/>
    <mergeCell ref="B118:B120"/>
    <mergeCell ref="A113:A120"/>
    <mergeCell ref="B122:B126"/>
    <mergeCell ref="B127:B129"/>
    <mergeCell ref="A122:A129"/>
    <mergeCell ref="B104:B108"/>
    <mergeCell ref="B109:B111"/>
    <mergeCell ref="A104:A111"/>
    <mergeCell ref="A95:A96"/>
    <mergeCell ref="B58:B66"/>
    <mergeCell ref="B67:B74"/>
    <mergeCell ref="A58:A74"/>
    <mergeCell ref="B76:B84"/>
    <mergeCell ref="B85:B92"/>
    <mergeCell ref="A76:A92"/>
    <mergeCell ref="B31:B35"/>
    <mergeCell ref="B36:B38"/>
    <mergeCell ref="A31:A38"/>
    <mergeCell ref="B40:B48"/>
    <mergeCell ref="B49:B56"/>
    <mergeCell ref="A40:A56"/>
    <mergeCell ref="B3:B7"/>
    <mergeCell ref="B8:B10"/>
    <mergeCell ref="A3:A10"/>
    <mergeCell ref="B13:B21"/>
    <mergeCell ref="B22:B29"/>
    <mergeCell ref="A13:A29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86F1-E54E-5944-AF4A-E666C2840B7A}">
  <dimension ref="A1:BG590"/>
  <sheetViews>
    <sheetView tabSelected="1" zoomScale="108" workbookViewId="0">
      <selection activeCell="J8" sqref="J8"/>
    </sheetView>
  </sheetViews>
  <sheetFormatPr baseColWidth="10" defaultRowHeight="16"/>
  <cols>
    <col min="15" max="15" width="10.83203125" style="19"/>
    <col min="29" max="29" width="10.83203125" style="6"/>
  </cols>
  <sheetData>
    <row r="1" spans="1:59" ht="51">
      <c r="A1" s="7" t="s">
        <v>68</v>
      </c>
      <c r="B1" s="8" t="s">
        <v>30</v>
      </c>
      <c r="C1" s="7" t="s">
        <v>31</v>
      </c>
      <c r="D1" s="8" t="s">
        <v>32</v>
      </c>
      <c r="E1" s="14" t="s">
        <v>33</v>
      </c>
      <c r="F1" s="7" t="s">
        <v>34</v>
      </c>
      <c r="G1" s="8" t="s">
        <v>35</v>
      </c>
      <c r="H1" s="7" t="s">
        <v>36</v>
      </c>
      <c r="I1" s="22" t="s">
        <v>70</v>
      </c>
      <c r="J1" s="22" t="s">
        <v>71</v>
      </c>
      <c r="K1" s="22" t="s">
        <v>72</v>
      </c>
      <c r="L1" s="22" t="s">
        <v>73</v>
      </c>
      <c r="M1" s="22" t="s">
        <v>74</v>
      </c>
      <c r="O1" s="20" t="s">
        <v>66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80</v>
      </c>
      <c r="X1" t="s">
        <v>25</v>
      </c>
      <c r="Y1" t="s">
        <v>27</v>
      </c>
      <c r="Z1" t="s">
        <v>26</v>
      </c>
      <c r="AA1" t="s">
        <v>28</v>
      </c>
      <c r="AC1" s="21" t="s">
        <v>67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80</v>
      </c>
      <c r="AL1" t="s">
        <v>25</v>
      </c>
      <c r="AM1" t="s">
        <v>27</v>
      </c>
      <c r="AN1" t="s">
        <v>26</v>
      </c>
      <c r="AO1" t="s">
        <v>28</v>
      </c>
      <c r="AP1" t="s">
        <v>81</v>
      </c>
      <c r="AQ1" t="s">
        <v>82</v>
      </c>
      <c r="AR1">
        <v>9948.7336674239505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80</v>
      </c>
      <c r="BB1" t="s">
        <v>25</v>
      </c>
      <c r="BC1" t="s">
        <v>27</v>
      </c>
      <c r="BD1" t="s">
        <v>26</v>
      </c>
      <c r="BE1" t="s">
        <v>28</v>
      </c>
      <c r="BF1" t="s">
        <v>81</v>
      </c>
      <c r="BG1" t="s">
        <v>82</v>
      </c>
    </row>
    <row r="2" spans="1:59">
      <c r="A2" s="9">
        <v>43466</v>
      </c>
      <c r="B2" s="7">
        <f>Power!B2/Power!O2</f>
        <v>4.1096979384469663E-2</v>
      </c>
      <c r="C2" s="7">
        <f>Power!C2/Power!P2</f>
        <v>3.2216183921780391E-2</v>
      </c>
      <c r="D2" s="7">
        <f>Power!D2/Power!Q2</f>
        <v>2.6109416585004177E-2</v>
      </c>
      <c r="E2" s="7">
        <f>Power!E2/Power!R2</f>
        <v>1.7461559406890325E-2</v>
      </c>
      <c r="F2" s="7">
        <f>Power!F2/Power!S2</f>
        <v>2.9595149492206436E-2</v>
      </c>
      <c r="G2" s="7">
        <f>Power!G2/Power!T2</f>
        <v>2.4098935362369994E-2</v>
      </c>
      <c r="H2" s="7">
        <f>Power!H2/Power!U2</f>
        <v>2.5458195047067818E-2</v>
      </c>
      <c r="I2" s="7">
        <f>Power!I2/Power!V2</f>
        <v>1.9043194995153133E-2</v>
      </c>
      <c r="J2" s="7">
        <f>Power!J2/Power!W2</f>
        <v>1.1868599829504195E-2</v>
      </c>
      <c r="K2" s="7">
        <f>Power!K2/Power!X2</f>
        <v>1.1216545361756163E-2</v>
      </c>
      <c r="L2" s="7">
        <f>Power!L2/Power!Y2</f>
        <v>1.595786651187708E-2</v>
      </c>
      <c r="M2" s="7">
        <f>Power!M2/Power!Z2</f>
        <v>2.249201779118282E-2</v>
      </c>
      <c r="O2" s="18">
        <v>43466</v>
      </c>
      <c r="P2">
        <f>INDEX(monthly!$D$95:$O$95,1,MONTH($A2))</f>
        <v>289.49855026565166</v>
      </c>
      <c r="Q2">
        <f>INDEX(monthly!$D$5:$O$5,1,MONTH($A2))</f>
        <v>70.883707084592416</v>
      </c>
      <c r="R2">
        <f>INDEX(monthly!$D$20:$O$20,1,MONTH($A2))</f>
        <v>66.0437924156615</v>
      </c>
      <c r="S2">
        <f>INDEX(monthly!$D$33:$O$33,1,MONTH($A2))</f>
        <v>51.416135700102849</v>
      </c>
      <c r="T2">
        <f>INDEX(monthly!$D$65:$O$65,1,MONTH($A2))</f>
        <v>21.290911141071351</v>
      </c>
      <c r="U2">
        <f>INDEX(monthly!$D$83:$O$83,1,MONTH($A2))</f>
        <v>21.308869688737257</v>
      </c>
      <c r="V2">
        <f>INDEX(monthly!$D$47:$O$47,1,MONTH($A2))</f>
        <v>10.809499112940021</v>
      </c>
      <c r="W2">
        <f>INDEX(monthly!$D$106:$O$106,1,MONTH($A2))</f>
        <v>4.9172984369711488</v>
      </c>
      <c r="X2">
        <f>INDEX(monthly!$D$115:$O$115,1,MONTH($A2))</f>
        <v>5.080659753203892</v>
      </c>
      <c r="Y2">
        <f>INDEX(monthly!$D$133:$O$133,1,MONTH($A2))</f>
        <v>10.370062773562724</v>
      </c>
      <c r="Z2">
        <f>INDEX(monthly!$D$124:$O$124,1,MONTH($A2))</f>
        <v>4.5162605585344515</v>
      </c>
      <c r="AA2">
        <f>INDEX(monthly!$D$142:$O$142,1,MONTH($A2))</f>
        <v>4.7908011075413039</v>
      </c>
      <c r="AC2" s="9">
        <v>43466</v>
      </c>
      <c r="AD2" s="15">
        <f t="shared" ref="AD2:AJ2" si="0">P2*B2</f>
        <v>11.89751595210134</v>
      </c>
      <c r="AE2" s="15">
        <f t="shared" si="0"/>
        <v>2.2836025444948369</v>
      </c>
      <c r="AF2" s="15">
        <f t="shared" si="0"/>
        <v>1.7243648890340455</v>
      </c>
      <c r="AG2" s="15">
        <f t="shared" si="0"/>
        <v>0.89780590800008042</v>
      </c>
      <c r="AH2" s="15">
        <f t="shared" si="0"/>
        <v>0.63010769804529021</v>
      </c>
      <c r="AI2" s="15">
        <f t="shared" si="0"/>
        <v>0.51352107327404439</v>
      </c>
      <c r="AJ2" s="15">
        <f t="shared" si="0"/>
        <v>0.2751903367783336</v>
      </c>
      <c r="AK2" s="15">
        <f t="shared" ref="AK2:AO2" si="1">W2*I2</f>
        <v>9.3641072984603307E-2</v>
      </c>
      <c r="AL2" s="15">
        <f t="shared" si="1"/>
        <v>6.0300317480644537E-2</v>
      </c>
      <c r="AM2" s="15">
        <f t="shared" si="1"/>
        <v>0.11631627950392522</v>
      </c>
      <c r="AN2" s="15">
        <f t="shared" si="1"/>
        <v>7.2069883125948198E-2</v>
      </c>
      <c r="AO2" s="15">
        <f t="shared" si="1"/>
        <v>0.10775478374483737</v>
      </c>
      <c r="AP2" s="15">
        <f>AQ2-SUM(AD2:AJ2)</f>
        <v>6.4584734072836198</v>
      </c>
      <c r="AQ2" s="15">
        <f>$AR$1/SUM($AD$2:$AK$366)*SUM(AD2:AK2)</f>
        <v>24.680581809011592</v>
      </c>
      <c r="AS2" s="9">
        <v>43831</v>
      </c>
      <c r="AT2" s="15">
        <f t="shared" ref="AT2:AT33" si="2">P367*B367</f>
        <v>12.036832561771783</v>
      </c>
      <c r="AU2" s="15">
        <f t="shared" ref="AU2:AU33" si="3">Q367*C367</f>
        <v>2.3830293858883622</v>
      </c>
      <c r="AV2" s="15">
        <f t="shared" ref="AV2:AV33" si="4">R367*D367</f>
        <v>1.7387576833062584</v>
      </c>
      <c r="AW2" s="15">
        <f t="shared" ref="AW2:AW33" si="5">S367*E367</f>
        <v>1.1494611611928978</v>
      </c>
      <c r="AX2" s="15">
        <f t="shared" ref="AX2:AX33" si="6">T367*F367</f>
        <v>0.71610228052717362</v>
      </c>
      <c r="AY2" s="15">
        <f t="shared" ref="AY2:AY33" si="7">U367*G367</f>
        <v>0.49970028804094463</v>
      </c>
      <c r="AZ2" s="15">
        <f t="shared" ref="AZ2:AZ33" si="8">V367*H367</f>
        <v>0.35212337013507761</v>
      </c>
      <c r="BA2" s="15">
        <f t="shared" ref="BA2:BA33" si="9">W367*I367</f>
        <v>0.12263640025738037</v>
      </c>
      <c r="BB2" s="15">
        <f t="shared" ref="BB2:BB33" si="10">X367*J367</f>
        <v>0.10639460596398918</v>
      </c>
      <c r="BC2" s="15">
        <f t="shared" ref="BC2:BC33" si="11">Y367*K367</f>
        <v>0.22695741472195041</v>
      </c>
      <c r="BD2" s="15">
        <f t="shared" ref="BD2:BD33" si="12">Z367*L367</f>
        <v>7.7371492651864882E-2</v>
      </c>
      <c r="BE2" s="15">
        <f t="shared" ref="BE2:BE33" si="13">AA367*M367</f>
        <v>0.12710750833401638</v>
      </c>
      <c r="BF2" s="15">
        <f>AP2*industry!CB3</f>
        <v>6.4584734072836198</v>
      </c>
      <c r="BG2" s="15">
        <f>SUM(AT2:BA2,BF2)</f>
        <v>25.457116538403501</v>
      </c>
    </row>
    <row r="3" spans="1:59">
      <c r="A3" s="9">
        <v>43467</v>
      </c>
      <c r="B3" s="7">
        <f>Power!B3/Power!O3</f>
        <v>4.0899946175207758E-2</v>
      </c>
      <c r="C3" s="7">
        <f>Power!C3/Power!P3</f>
        <v>3.2089800889276973E-2</v>
      </c>
      <c r="D3" s="7">
        <f>Power!D3/Power!Q3</f>
        <v>3.180276733148539E-2</v>
      </c>
      <c r="E3" s="7">
        <f>Power!E3/Power!R3</f>
        <v>2.6709301949984658E-2</v>
      </c>
      <c r="F3" s="7">
        <f>Power!F3/Power!S3</f>
        <v>3.0290196002768686E-2</v>
      </c>
      <c r="G3" s="7">
        <f>Power!G3/Power!T3</f>
        <v>2.3665783109504561E-2</v>
      </c>
      <c r="H3" s="7">
        <f>Power!H3/Power!U3</f>
        <v>2.8930490251702533E-2</v>
      </c>
      <c r="I3" s="7">
        <f>Power!I3/Power!V3</f>
        <v>3.6034439079489188E-2</v>
      </c>
      <c r="J3" s="7">
        <f>Power!J3/Power!W3</f>
        <v>2.4745736289295599E-2</v>
      </c>
      <c r="K3" s="7">
        <f>Power!K3/Power!X3</f>
        <v>2.0076507734545355E-2</v>
      </c>
      <c r="L3" s="7">
        <f>Power!L3/Power!Y3</f>
        <v>2.2048518555874152E-2</v>
      </c>
      <c r="M3" s="7">
        <f>Power!M3/Power!Z3</f>
        <v>2.5785597170480366E-2</v>
      </c>
      <c r="O3" s="18">
        <v>43467</v>
      </c>
      <c r="P3">
        <f>INDEX(monthly!$D$95:$O$95,1,MONTH($A3))</f>
        <v>289.49855026565166</v>
      </c>
      <c r="Q3">
        <f>INDEX(monthly!$D$5:$O$5,1,MONTH($A3))</f>
        <v>70.883707084592416</v>
      </c>
      <c r="R3">
        <f>INDEX(monthly!$D$20:$O$20,1,MONTH($A3))</f>
        <v>66.0437924156615</v>
      </c>
      <c r="S3">
        <f>INDEX(monthly!$D$33:$O$33,1,MONTH($A3))</f>
        <v>51.416135700102849</v>
      </c>
      <c r="T3">
        <f>INDEX(monthly!$D$65:$O$65,1,MONTH($A3))</f>
        <v>21.290911141071351</v>
      </c>
      <c r="U3">
        <f>INDEX(monthly!$D$83:$O$83,1,MONTH($A3))</f>
        <v>21.308869688737257</v>
      </c>
      <c r="V3">
        <f>INDEX(monthly!$D$47:$O$47,1,MONTH($A3))</f>
        <v>10.809499112940021</v>
      </c>
      <c r="W3">
        <f>INDEX(monthly!$D$106:$O$106,1,MONTH($A3))</f>
        <v>4.9172984369711488</v>
      </c>
      <c r="X3">
        <f>INDEX(monthly!$D$115:$O$115,1,MONTH($A3))</f>
        <v>5.080659753203892</v>
      </c>
      <c r="Y3">
        <f>INDEX(monthly!$D$133:$O$133,1,MONTH($A3))</f>
        <v>10.370062773562724</v>
      </c>
      <c r="Z3">
        <f>INDEX(monthly!$D$124:$O$124,1,MONTH($A3))</f>
        <v>4.5162605585344515</v>
      </c>
      <c r="AA3">
        <f>INDEX(monthly!$D$142:$O$142,1,MONTH($A3))</f>
        <v>4.7908011075413039</v>
      </c>
      <c r="AC3" s="9">
        <v>43467</v>
      </c>
      <c r="AD3" s="15">
        <f t="shared" ref="AD3:AD66" si="14">P3*B3</f>
        <v>11.840475123665831</v>
      </c>
      <c r="AE3" s="15">
        <f t="shared" ref="AE3:AE66" si="15">Q3*C3</f>
        <v>2.2746440466384024</v>
      </c>
      <c r="AF3" s="15">
        <f t="shared" ref="AF3:AF66" si="16">R3*D3</f>
        <v>2.100375363884202</v>
      </c>
      <c r="AG3" s="15">
        <f t="shared" ref="AG3:AG66" si="17">S3*E3</f>
        <v>1.3732890935154329</v>
      </c>
      <c r="AH3" s="15">
        <f t="shared" ref="AH3:AH66" si="18">T3*F3</f>
        <v>0.64490587154058276</v>
      </c>
      <c r="AI3" s="15">
        <f t="shared" ref="AI3:AI66" si="19">U3*G3</f>
        <v>0.50429108836235192</v>
      </c>
      <c r="AJ3" s="15">
        <f t="shared" ref="AJ3:AJ66" si="20">V3*H3</f>
        <v>0.31272410871269846</v>
      </c>
      <c r="AK3" s="15">
        <f t="shared" ref="AK3:AK66" si="21">W3*I3</f>
        <v>0.17719209096270427</v>
      </c>
      <c r="AL3" s="15">
        <f t="shared" ref="AL3:AL66" si="22">X3*J3</f>
        <v>0.12572466642842117</v>
      </c>
      <c r="AM3" s="15">
        <f t="shared" ref="AM3:AM66" si="23">Y3*K3</f>
        <v>0.20819464548115288</v>
      </c>
      <c r="AN3" s="15">
        <f t="shared" ref="AN3:AN66" si="24">Z3*L3</f>
        <v>9.9576854728009409E-2</v>
      </c>
      <c r="AO3" s="15">
        <f t="shared" ref="AO3:AO66" si="25">AA3*M3</f>
        <v>0.12353366748295125</v>
      </c>
      <c r="AP3" s="15">
        <f t="shared" ref="AP3:AP66" si="26">AQ3-SUM(AD3:AJ3)</f>
        <v>6.8590010642304193</v>
      </c>
      <c r="AQ3" s="15">
        <f t="shared" ref="AQ3:AQ66" si="27">$AR$1/SUM($AD$2:$AK$366)*SUM(AD3:AK3)</f>
        <v>25.909705760549915</v>
      </c>
      <c r="AS3" s="9">
        <v>43832</v>
      </c>
      <c r="AT3" s="15">
        <f t="shared" si="2"/>
        <v>11.467931396263703</v>
      </c>
      <c r="AU3" s="15">
        <f t="shared" si="3"/>
        <v>2.2899358068093609</v>
      </c>
      <c r="AV3" s="15">
        <f t="shared" si="4"/>
        <v>1.9991171015484668</v>
      </c>
      <c r="AW3" s="15">
        <f t="shared" si="5"/>
        <v>1.3607658416143187</v>
      </c>
      <c r="AX3" s="15">
        <f t="shared" si="6"/>
        <v>0.71249304626900389</v>
      </c>
      <c r="AY3" s="15">
        <f t="shared" si="7"/>
        <v>0.49620165493808427</v>
      </c>
      <c r="AZ3" s="15">
        <f t="shared" si="8"/>
        <v>0.36438260518481391</v>
      </c>
      <c r="BA3" s="15">
        <f t="shared" si="9"/>
        <v>0.11464806090305731</v>
      </c>
      <c r="BB3" s="15">
        <f t="shared" si="10"/>
        <v>0.16150580059836278</v>
      </c>
      <c r="BC3" s="15">
        <f t="shared" si="11"/>
        <v>0.24617956450069109</v>
      </c>
      <c r="BD3" s="15">
        <f t="shared" si="12"/>
        <v>0.10293999192143005</v>
      </c>
      <c r="BE3" s="15">
        <f t="shared" si="13"/>
        <v>0.15545341718898448</v>
      </c>
      <c r="BF3" s="15">
        <f>AP3*industry!CB4</f>
        <v>6.8590010642304193</v>
      </c>
      <c r="BG3" s="15">
        <f t="shared" ref="BG3:BG66" si="28">SUM(AT3:BA3,BF3)</f>
        <v>25.664476577761228</v>
      </c>
    </row>
    <row r="4" spans="1:59">
      <c r="A4" s="9">
        <v>43468</v>
      </c>
      <c r="B4" s="7">
        <f>Power!B4/Power!O4</f>
        <v>3.8551102917427707E-2</v>
      </c>
      <c r="C4" s="7">
        <f>Power!C4/Power!P4</f>
        <v>3.250341808656089E-2</v>
      </c>
      <c r="D4" s="7">
        <f>Power!D4/Power!Q4</f>
        <v>3.1285412983818345E-2</v>
      </c>
      <c r="E4" s="7">
        <f>Power!E4/Power!R4</f>
        <v>3.3385070827116781E-2</v>
      </c>
      <c r="F4" s="7">
        <f>Power!F4/Power!S4</f>
        <v>3.0768542122386569E-2</v>
      </c>
      <c r="G4" s="7">
        <f>Power!G4/Power!T4</f>
        <v>2.4696755778981425E-2</v>
      </c>
      <c r="H4" s="7">
        <f>Power!H4/Power!U4</f>
        <v>2.8410406978752179E-2</v>
      </c>
      <c r="I4" s="7">
        <f>Power!I4/Power!V4</f>
        <v>4.1941589288466891E-2</v>
      </c>
      <c r="J4" s="7">
        <f>Power!J4/Power!W4</f>
        <v>2.8323385552059106E-2</v>
      </c>
      <c r="K4" s="7">
        <f>Power!K4/Power!X4</f>
        <v>3.5526791305355583E-2</v>
      </c>
      <c r="L4" s="7">
        <f>Power!L4/Power!Y4</f>
        <v>2.4305728515921166E-2</v>
      </c>
      <c r="M4" s="7">
        <f>Power!M4/Power!Z4</f>
        <v>3.3221607273065938E-2</v>
      </c>
      <c r="O4" s="18">
        <v>43468</v>
      </c>
      <c r="P4">
        <f>INDEX(monthly!$D$95:$O$95,1,MONTH($A4))</f>
        <v>289.49855026565166</v>
      </c>
      <c r="Q4">
        <f>INDEX(monthly!$D$5:$O$5,1,MONTH($A4))</f>
        <v>70.883707084592416</v>
      </c>
      <c r="R4">
        <f>INDEX(monthly!$D$20:$O$20,1,MONTH($A4))</f>
        <v>66.0437924156615</v>
      </c>
      <c r="S4">
        <f>INDEX(monthly!$D$33:$O$33,1,MONTH($A4))</f>
        <v>51.416135700102849</v>
      </c>
      <c r="T4">
        <f>INDEX(monthly!$D$65:$O$65,1,MONTH($A4))</f>
        <v>21.290911141071351</v>
      </c>
      <c r="U4">
        <f>INDEX(monthly!$D$83:$O$83,1,MONTH($A4))</f>
        <v>21.308869688737257</v>
      </c>
      <c r="V4">
        <f>INDEX(monthly!$D$47:$O$47,1,MONTH($A4))</f>
        <v>10.809499112940021</v>
      </c>
      <c r="W4">
        <f>INDEX(monthly!$D$106:$O$106,1,MONTH($A4))</f>
        <v>4.9172984369711488</v>
      </c>
      <c r="X4">
        <f>INDEX(monthly!$D$115:$O$115,1,MONTH($A4))</f>
        <v>5.080659753203892</v>
      </c>
      <c r="Y4">
        <f>INDEX(monthly!$D$133:$O$133,1,MONTH($A4))</f>
        <v>10.370062773562724</v>
      </c>
      <c r="Z4">
        <f>INDEX(monthly!$D$124:$O$124,1,MONTH($A4))</f>
        <v>4.5162605585344515</v>
      </c>
      <c r="AA4">
        <f>INDEX(monthly!$D$142:$O$142,1,MONTH($A4))</f>
        <v>4.7908011075413039</v>
      </c>
      <c r="AC4" s="9">
        <v>43468</v>
      </c>
      <c r="AD4" s="15">
        <f t="shared" si="14"/>
        <v>11.160488405737256</v>
      </c>
      <c r="AE4" s="15">
        <f t="shared" si="15"/>
        <v>2.3039627668958254</v>
      </c>
      <c r="AF4" s="15">
        <f t="shared" si="16"/>
        <v>2.0662073207415399</v>
      </c>
      <c r="AG4" s="15">
        <f t="shared" si="17"/>
        <v>1.7165313320045812</v>
      </c>
      <c r="AH4" s="15">
        <f t="shared" si="18"/>
        <v>0.65509029626804338</v>
      </c>
      <c r="AI4" s="15">
        <f t="shared" si="19"/>
        <v>0.52625995062888398</v>
      </c>
      <c r="AJ4" s="15">
        <f t="shared" si="20"/>
        <v>0.30710226903508664</v>
      </c>
      <c r="AK4" s="15">
        <f t="shared" si="21"/>
        <v>0.20623931145226412</v>
      </c>
      <c r="AL4" s="15">
        <f t="shared" si="22"/>
        <v>0.1439014850488233</v>
      </c>
      <c r="AM4" s="15">
        <f t="shared" si="23"/>
        <v>0.36841505597979979</v>
      </c>
      <c r="AN4" s="15">
        <f t="shared" si="24"/>
        <v>0.10977100304290087</v>
      </c>
      <c r="AO4" s="15">
        <f t="shared" si="25"/>
        <v>0.15915811291810653</v>
      </c>
      <c r="AP4" s="15">
        <f t="shared" si="26"/>
        <v>6.7886563172333645</v>
      </c>
      <c r="AQ4" s="15">
        <f t="shared" si="27"/>
        <v>25.524298658544581</v>
      </c>
      <c r="AS4" s="9">
        <v>43833</v>
      </c>
      <c r="AT4" s="15">
        <f t="shared" si="2"/>
        <v>10.891279533677857</v>
      </c>
      <c r="AU4" s="15">
        <f t="shared" si="3"/>
        <v>2.3157027795901555</v>
      </c>
      <c r="AV4" s="15">
        <f t="shared" si="4"/>
        <v>2.0150796380353877</v>
      </c>
      <c r="AW4" s="15">
        <f t="shared" si="5"/>
        <v>1.3267677169350385</v>
      </c>
      <c r="AX4" s="15">
        <f t="shared" si="6"/>
        <v>0.71360623754562047</v>
      </c>
      <c r="AY4" s="15">
        <f t="shared" si="7"/>
        <v>0.50154133745906471</v>
      </c>
      <c r="AZ4" s="15">
        <f t="shared" si="8"/>
        <v>0.37288152933314461</v>
      </c>
      <c r="BA4" s="15">
        <f t="shared" si="9"/>
        <v>0.10981712350138011</v>
      </c>
      <c r="BB4" s="15">
        <f t="shared" si="10"/>
        <v>0.14538323534291234</v>
      </c>
      <c r="BC4" s="15">
        <f t="shared" si="11"/>
        <v>0.20251773370382911</v>
      </c>
      <c r="BD4" s="15">
        <f t="shared" si="12"/>
        <v>0.11882780468113478</v>
      </c>
      <c r="BE4" s="15">
        <f t="shared" si="13"/>
        <v>0.1420005918548978</v>
      </c>
      <c r="BF4" s="15">
        <f>AP4*industry!CB5</f>
        <v>6.7886563172333645</v>
      </c>
      <c r="BG4" s="15">
        <f t="shared" si="28"/>
        <v>25.035332213311015</v>
      </c>
    </row>
    <row r="5" spans="1:59">
      <c r="A5" s="9">
        <v>43469</v>
      </c>
      <c r="B5" s="7">
        <f>Power!B5/Power!O5</f>
        <v>4.1122904806740967E-2</v>
      </c>
      <c r="C5" s="7">
        <f>Power!C5/Power!P5</f>
        <v>3.2825120351115046E-2</v>
      </c>
      <c r="D5" s="7">
        <f>Power!D5/Power!Q5</f>
        <v>3.0764593945316544E-2</v>
      </c>
      <c r="E5" s="7">
        <f>Power!E5/Power!R5</f>
        <v>3.3604213843180977E-2</v>
      </c>
      <c r="F5" s="7">
        <f>Power!F5/Power!S5</f>
        <v>3.1128452115947201E-2</v>
      </c>
      <c r="G5" s="7">
        <f>Power!G5/Power!T5</f>
        <v>2.7343242008337008E-2</v>
      </c>
      <c r="H5" s="7">
        <f>Power!H5/Power!U5</f>
        <v>2.6094880657381303E-2</v>
      </c>
      <c r="I5" s="7">
        <f>Power!I5/Power!V5</f>
        <v>4.0164429035067784E-2</v>
      </c>
      <c r="J5" s="7">
        <f>Power!J5/Power!W5</f>
        <v>3.1667359525137606E-2</v>
      </c>
      <c r="K5" s="7">
        <f>Power!K5/Power!X5</f>
        <v>3.1302876130152001E-2</v>
      </c>
      <c r="L5" s="7">
        <f>Power!L5/Power!Y5</f>
        <v>2.8283462427519609E-2</v>
      </c>
      <c r="M5" s="7">
        <f>Power!M5/Power!Z5</f>
        <v>3.9027271284797743E-2</v>
      </c>
      <c r="O5" s="18">
        <v>43469</v>
      </c>
      <c r="P5">
        <f>INDEX(monthly!$D$95:$O$95,1,MONTH($A5))</f>
        <v>289.49855026565166</v>
      </c>
      <c r="Q5">
        <f>INDEX(monthly!$D$5:$O$5,1,MONTH($A5))</f>
        <v>70.883707084592416</v>
      </c>
      <c r="R5">
        <f>INDEX(monthly!$D$20:$O$20,1,MONTH($A5))</f>
        <v>66.0437924156615</v>
      </c>
      <c r="S5">
        <f>INDEX(monthly!$D$33:$O$33,1,MONTH($A5))</f>
        <v>51.416135700102849</v>
      </c>
      <c r="T5">
        <f>INDEX(monthly!$D$65:$O$65,1,MONTH($A5))</f>
        <v>21.290911141071351</v>
      </c>
      <c r="U5">
        <f>INDEX(monthly!$D$83:$O$83,1,MONTH($A5))</f>
        <v>21.308869688737257</v>
      </c>
      <c r="V5">
        <f>INDEX(monthly!$D$47:$O$47,1,MONTH($A5))</f>
        <v>10.809499112940021</v>
      </c>
      <c r="W5">
        <f>INDEX(monthly!$D$106:$O$106,1,MONTH($A5))</f>
        <v>4.9172984369711488</v>
      </c>
      <c r="X5">
        <f>INDEX(monthly!$D$115:$O$115,1,MONTH($A5))</f>
        <v>5.080659753203892</v>
      </c>
      <c r="Y5">
        <f>INDEX(monthly!$D$133:$O$133,1,MONTH($A5))</f>
        <v>10.370062773562724</v>
      </c>
      <c r="Z5">
        <f>INDEX(monthly!$D$124:$O$124,1,MONTH($A5))</f>
        <v>4.5162605585344515</v>
      </c>
      <c r="AA5">
        <f>INDEX(monthly!$D$142:$O$142,1,MONTH($A5))</f>
        <v>4.7908011075413039</v>
      </c>
      <c r="AC5" s="9">
        <v>43469</v>
      </c>
      <c r="AD5" s="15">
        <f t="shared" si="14"/>
        <v>11.905021324263908</v>
      </c>
      <c r="AE5" s="15">
        <f t="shared" si="15"/>
        <v>2.3267662159849323</v>
      </c>
      <c r="AF5" s="15">
        <f t="shared" si="16"/>
        <v>2.0318104562766024</v>
      </c>
      <c r="AG5" s="15">
        <f t="shared" si="17"/>
        <v>1.7277988190562679</v>
      </c>
      <c r="AH5" s="15">
        <f t="shared" si="18"/>
        <v>0.66275310795972631</v>
      </c>
      <c r="AI5" s="15">
        <f t="shared" si="19"/>
        <v>0.58265358082325969</v>
      </c>
      <c r="AJ5" s="15">
        <f t="shared" si="20"/>
        <v>0.28207258931823892</v>
      </c>
      <c r="AK5" s="15">
        <f t="shared" si="21"/>
        <v>0.19750048411597743</v>
      </c>
      <c r="AL5" s="15">
        <f t="shared" si="22"/>
        <v>0.16089107902960453</v>
      </c>
      <c r="AM5" s="15">
        <f t="shared" si="23"/>
        <v>0.32461279046273445</v>
      </c>
      <c r="AN5" s="15">
        <f t="shared" si="24"/>
        <v>0.12773548582019789</v>
      </c>
      <c r="AO5" s="15">
        <f t="shared" si="25"/>
        <v>0.18697189449552395</v>
      </c>
      <c r="AP5" s="15">
        <f t="shared" si="26"/>
        <v>7.0490591020610722</v>
      </c>
      <c r="AQ5" s="15">
        <f t="shared" si="27"/>
        <v>26.567935195744006</v>
      </c>
      <c r="AS5" s="9">
        <v>43834</v>
      </c>
      <c r="AT5" s="15">
        <f t="shared" si="2"/>
        <v>11.68805119327228</v>
      </c>
      <c r="AU5" s="15">
        <f t="shared" si="3"/>
        <v>2.3431321377116472</v>
      </c>
      <c r="AV5" s="15">
        <f t="shared" si="4"/>
        <v>1.8961851751825878</v>
      </c>
      <c r="AW5" s="15">
        <f t="shared" si="5"/>
        <v>1.2032193804437572</v>
      </c>
      <c r="AX5" s="15">
        <f t="shared" si="6"/>
        <v>0.71473616037177845</v>
      </c>
      <c r="AY5" s="15">
        <f t="shared" si="7"/>
        <v>0.53581362747220174</v>
      </c>
      <c r="AZ5" s="15">
        <f t="shared" si="8"/>
        <v>0.37464911741047513</v>
      </c>
      <c r="BA5" s="15">
        <f t="shared" si="9"/>
        <v>0.1124229786846296</v>
      </c>
      <c r="BB5" s="15">
        <f t="shared" si="10"/>
        <v>0.13854454053765661</v>
      </c>
      <c r="BC5" s="15">
        <f t="shared" si="11"/>
        <v>0.19451233843707635</v>
      </c>
      <c r="BD5" s="15">
        <f t="shared" si="12"/>
        <v>0.10155301183519669</v>
      </c>
      <c r="BE5" s="15">
        <f t="shared" si="13"/>
        <v>0.11295635397999543</v>
      </c>
      <c r="BF5" s="15">
        <f>AP5*industry!CB6</f>
        <v>7.0490591020610722</v>
      </c>
      <c r="BG5" s="15">
        <f t="shared" si="28"/>
        <v>25.917268872610428</v>
      </c>
    </row>
    <row r="6" spans="1:59">
      <c r="A6" s="9">
        <v>43470</v>
      </c>
      <c r="B6" s="7">
        <f>Power!B6/Power!O6</f>
        <v>4.0858465499573678E-2</v>
      </c>
      <c r="C6" s="7">
        <f>Power!C6/Power!P6</f>
        <v>3.3192780082034079E-2</v>
      </c>
      <c r="D6" s="7">
        <f>Power!D6/Power!Q6</f>
        <v>2.7791203180570389E-2</v>
      </c>
      <c r="E6" s="7">
        <f>Power!E6/Power!R6</f>
        <v>2.8785016317653997E-2</v>
      </c>
      <c r="F6" s="7">
        <f>Power!F6/Power!S6</f>
        <v>3.1320581617173576E-2</v>
      </c>
      <c r="G6" s="7">
        <f>Power!G6/Power!T6</f>
        <v>2.7595139431865146E-2</v>
      </c>
      <c r="H6" s="7">
        <f>Power!H6/Power!U6</f>
        <v>2.779184978767528E-2</v>
      </c>
      <c r="I6" s="7">
        <f>Power!I6/Power!V6</f>
        <v>3.4474113991954353E-2</v>
      </c>
      <c r="J6" s="7">
        <f>Power!J6/Power!W6</f>
        <v>3.3095722344422582E-2</v>
      </c>
      <c r="K6" s="7">
        <f>Power!K6/Power!X6</f>
        <v>2.4950845804099595E-2</v>
      </c>
      <c r="L6" s="7">
        <f>Power!L6/Power!Y6</f>
        <v>2.4143871919904664E-2</v>
      </c>
      <c r="M6" s="7">
        <f>Power!M6/Power!Z6</f>
        <v>3.0461908036094013E-2</v>
      </c>
      <c r="O6" s="18">
        <v>43470</v>
      </c>
      <c r="P6">
        <f>INDEX(monthly!$D$95:$O$95,1,MONTH($A6))</f>
        <v>289.49855026565166</v>
      </c>
      <c r="Q6">
        <f>INDEX(monthly!$D$5:$O$5,1,MONTH($A6))</f>
        <v>70.883707084592416</v>
      </c>
      <c r="R6">
        <f>INDEX(monthly!$D$20:$O$20,1,MONTH($A6))</f>
        <v>66.0437924156615</v>
      </c>
      <c r="S6">
        <f>INDEX(monthly!$D$33:$O$33,1,MONTH($A6))</f>
        <v>51.416135700102849</v>
      </c>
      <c r="T6">
        <f>INDEX(monthly!$D$65:$O$65,1,MONTH($A6))</f>
        <v>21.290911141071351</v>
      </c>
      <c r="U6">
        <f>INDEX(monthly!$D$83:$O$83,1,MONTH($A6))</f>
        <v>21.308869688737257</v>
      </c>
      <c r="V6">
        <f>INDEX(monthly!$D$47:$O$47,1,MONTH($A6))</f>
        <v>10.809499112940021</v>
      </c>
      <c r="W6">
        <f>INDEX(monthly!$D$106:$O$106,1,MONTH($A6))</f>
        <v>4.9172984369711488</v>
      </c>
      <c r="X6">
        <f>INDEX(monthly!$D$115:$O$115,1,MONTH($A6))</f>
        <v>5.080659753203892</v>
      </c>
      <c r="Y6">
        <f>INDEX(monthly!$D$133:$O$133,1,MONTH($A6))</f>
        <v>10.370062773562724</v>
      </c>
      <c r="Z6">
        <f>INDEX(monthly!$D$124:$O$124,1,MONTH($A6))</f>
        <v>4.5162605585344515</v>
      </c>
      <c r="AA6">
        <f>INDEX(monthly!$D$142:$O$142,1,MONTH($A6))</f>
        <v>4.7908011075413039</v>
      </c>
      <c r="AC6" s="9">
        <v>43470</v>
      </c>
      <c r="AD6" s="15">
        <f t="shared" si="14"/>
        <v>11.828466528205725</v>
      </c>
      <c r="AE6" s="15">
        <f t="shared" si="15"/>
        <v>2.352827300658197</v>
      </c>
      <c r="AF6" s="15">
        <f t="shared" si="16"/>
        <v>1.8354364538390624</v>
      </c>
      <c r="AG6" s="15">
        <f t="shared" si="17"/>
        <v>1.4800143051181727</v>
      </c>
      <c r="AH6" s="15">
        <f t="shared" si="18"/>
        <v>0.66684372009791548</v>
      </c>
      <c r="AI6" s="15">
        <f t="shared" si="19"/>
        <v>0.58802123019614949</v>
      </c>
      <c r="AJ6" s="15">
        <f t="shared" si="20"/>
        <v>0.30041597562683825</v>
      </c>
      <c r="AK6" s="15">
        <f t="shared" si="21"/>
        <v>0.16951950684860234</v>
      </c>
      <c r="AL6" s="15">
        <f t="shared" si="22"/>
        <v>0.16814810451851855</v>
      </c>
      <c r="AM6" s="15">
        <f t="shared" si="23"/>
        <v>0.2587418372419969</v>
      </c>
      <c r="AN6" s="15">
        <f t="shared" si="24"/>
        <v>0.1090400164821729</v>
      </c>
      <c r="AO6" s="15">
        <f t="shared" si="25"/>
        <v>0.14593694275714053</v>
      </c>
      <c r="AP6" s="15">
        <f t="shared" si="26"/>
        <v>6.8491212032547253</v>
      </c>
      <c r="AQ6" s="15">
        <f t="shared" si="27"/>
        <v>25.901146716996781</v>
      </c>
      <c r="AS6" s="9">
        <v>43835</v>
      </c>
      <c r="AT6" s="15">
        <f t="shared" si="2"/>
        <v>11.790360394698801</v>
      </c>
      <c r="AU6" s="15">
        <f t="shared" si="3"/>
        <v>2.3838605785587101</v>
      </c>
      <c r="AV6" s="15">
        <f t="shared" si="4"/>
        <v>1.8120502242513912</v>
      </c>
      <c r="AW6" s="15">
        <f t="shared" si="5"/>
        <v>1.2424515213720724</v>
      </c>
      <c r="AX6" s="15">
        <f t="shared" si="6"/>
        <v>0.71419249365811543</v>
      </c>
      <c r="AY6" s="15">
        <f t="shared" si="7"/>
        <v>0.5714554054099733</v>
      </c>
      <c r="AZ6" s="15">
        <f t="shared" si="8"/>
        <v>0.36826968730700388</v>
      </c>
      <c r="BA6" s="15">
        <f t="shared" si="9"/>
        <v>9.9470240047743325E-2</v>
      </c>
      <c r="BB6" s="15">
        <f t="shared" si="10"/>
        <v>0.15939517067570041</v>
      </c>
      <c r="BC6" s="15">
        <f t="shared" si="11"/>
        <v>0.24986055957051401</v>
      </c>
      <c r="BD6" s="15">
        <f t="shared" si="12"/>
        <v>7.6348739103205762E-2</v>
      </c>
      <c r="BE6" s="15">
        <f t="shared" si="13"/>
        <v>0.11712598136437317</v>
      </c>
      <c r="BF6" s="15">
        <f>AP6*industry!CB7</f>
        <v>6.8491212032547253</v>
      </c>
      <c r="BG6" s="15">
        <f t="shared" si="28"/>
        <v>25.831231748558537</v>
      </c>
    </row>
    <row r="7" spans="1:59">
      <c r="A7" s="9">
        <v>43471</v>
      </c>
      <c r="B7" s="7">
        <f>Power!B7/Power!O7</f>
        <v>4.0474769249958395E-2</v>
      </c>
      <c r="C7" s="7">
        <f>Power!C7/Power!P7</f>
        <v>3.2928524650436018E-2</v>
      </c>
      <c r="D7" s="7">
        <f>Power!D7/Power!Q7</f>
        <v>2.3397758041992848E-2</v>
      </c>
      <c r="E7" s="7">
        <f>Power!E7/Power!R7</f>
        <v>2.8863363487217516E-2</v>
      </c>
      <c r="F7" s="7">
        <f>Power!F7/Power!S7</f>
        <v>3.1213355296319429E-2</v>
      </c>
      <c r="G7" s="7">
        <f>Power!G7/Power!T7</f>
        <v>2.8675896854333194E-2</v>
      </c>
      <c r="H7" s="7">
        <f>Power!H7/Power!U7</f>
        <v>2.8113232244242409E-2</v>
      </c>
      <c r="I7" s="7">
        <f>Power!I7/Power!V7</f>
        <v>3.4387621542869166E-2</v>
      </c>
      <c r="J7" s="7">
        <f>Power!J7/Power!W7</f>
        <v>3.1496008608985764E-2</v>
      </c>
      <c r="K7" s="7">
        <f>Power!K7/Power!X7</f>
        <v>3.1437637535084571E-2</v>
      </c>
      <c r="L7" s="7">
        <f>Power!L7/Power!Y7</f>
        <v>2.097288233046047E-2</v>
      </c>
      <c r="M7" s="7">
        <f>Power!M7/Power!Z7</f>
        <v>2.3110997795314628E-2</v>
      </c>
      <c r="O7" s="18">
        <v>43471</v>
      </c>
      <c r="P7">
        <f>INDEX(monthly!$D$95:$O$95,1,MONTH($A7))</f>
        <v>289.49855026565166</v>
      </c>
      <c r="Q7">
        <f>INDEX(monthly!$D$5:$O$5,1,MONTH($A7))</f>
        <v>70.883707084592416</v>
      </c>
      <c r="R7">
        <f>INDEX(monthly!$D$20:$O$20,1,MONTH($A7))</f>
        <v>66.0437924156615</v>
      </c>
      <c r="S7">
        <f>INDEX(monthly!$D$33:$O$33,1,MONTH($A7))</f>
        <v>51.416135700102849</v>
      </c>
      <c r="T7">
        <f>INDEX(monthly!$D$65:$O$65,1,MONTH($A7))</f>
        <v>21.290911141071351</v>
      </c>
      <c r="U7">
        <f>INDEX(monthly!$D$83:$O$83,1,MONTH($A7))</f>
        <v>21.308869688737257</v>
      </c>
      <c r="V7">
        <f>INDEX(monthly!$D$47:$O$47,1,MONTH($A7))</f>
        <v>10.809499112940021</v>
      </c>
      <c r="W7">
        <f>INDEX(monthly!$D$106:$O$106,1,MONTH($A7))</f>
        <v>4.9172984369711488</v>
      </c>
      <c r="X7">
        <f>INDEX(monthly!$D$115:$O$115,1,MONTH($A7))</f>
        <v>5.080659753203892</v>
      </c>
      <c r="Y7">
        <f>INDEX(monthly!$D$133:$O$133,1,MONTH($A7))</f>
        <v>10.370062773562724</v>
      </c>
      <c r="Z7">
        <f>INDEX(monthly!$D$124:$O$124,1,MONTH($A7))</f>
        <v>4.5162605585344515</v>
      </c>
      <c r="AA7">
        <f>INDEX(monthly!$D$142:$O$142,1,MONTH($A7))</f>
        <v>4.7908011075413039</v>
      </c>
      <c r="AC7" s="9">
        <v>43471</v>
      </c>
      <c r="AD7" s="15">
        <f t="shared" si="14"/>
        <v>11.717387020199732</v>
      </c>
      <c r="AE7" s="15">
        <f t="shared" si="15"/>
        <v>2.3340958960492877</v>
      </c>
      <c r="AF7" s="15">
        <f t="shared" si="16"/>
        <v>1.5452766751172502</v>
      </c>
      <c r="AG7" s="15">
        <f t="shared" si="17"/>
        <v>1.4840426138201697</v>
      </c>
      <c r="AH7" s="15">
        <f t="shared" si="18"/>
        <v>0.66456077402862579</v>
      </c>
      <c r="AI7" s="15">
        <f t="shared" si="19"/>
        <v>0.61105094927665671</v>
      </c>
      <c r="AJ7" s="15">
        <f t="shared" si="20"/>
        <v>0.30388995900601512</v>
      </c>
      <c r="AK7" s="15">
        <f t="shared" si="21"/>
        <v>0.16909419766390596</v>
      </c>
      <c r="AL7" s="15">
        <f t="shared" si="22"/>
        <v>0.16002050332623727</v>
      </c>
      <c r="AM7" s="15">
        <f t="shared" si="23"/>
        <v>0.3260102746913387</v>
      </c>
      <c r="AN7" s="15">
        <f t="shared" si="24"/>
        <v>9.4719001267842731E-2</v>
      </c>
      <c r="AO7" s="15">
        <f t="shared" si="25"/>
        <v>0.11072019383417796</v>
      </c>
      <c r="AP7" s="15">
        <f t="shared" si="26"/>
        <v>6.7124224918889794</v>
      </c>
      <c r="AQ7" s="15">
        <f t="shared" si="27"/>
        <v>25.372726379386716</v>
      </c>
      <c r="AS7" s="9">
        <v>43836</v>
      </c>
      <c r="AT7" s="15">
        <f t="shared" si="2"/>
        <v>11.497384045159217</v>
      </c>
      <c r="AU7" s="15">
        <f t="shared" si="3"/>
        <v>2.2533633293140389</v>
      </c>
      <c r="AV7" s="15">
        <f t="shared" si="4"/>
        <v>2.1050666229448471</v>
      </c>
      <c r="AW7" s="15">
        <f t="shared" si="5"/>
        <v>1.454168079556988</v>
      </c>
      <c r="AX7" s="15">
        <f t="shared" si="6"/>
        <v>0.70413900531237594</v>
      </c>
      <c r="AY7" s="15">
        <f t="shared" si="7"/>
        <v>0.68893113266488781</v>
      </c>
      <c r="AZ7" s="15">
        <f t="shared" si="8"/>
        <v>0.35758654377299998</v>
      </c>
      <c r="BA7" s="15">
        <f t="shared" si="9"/>
        <v>0.12709326170617941</v>
      </c>
      <c r="BB7" s="15">
        <f t="shared" si="10"/>
        <v>0.16725045447598402</v>
      </c>
      <c r="BC7" s="15">
        <f t="shared" si="11"/>
        <v>0.31981160816207699</v>
      </c>
      <c r="BD7" s="15">
        <f t="shared" si="12"/>
        <v>9.1331246946124919E-2</v>
      </c>
      <c r="BE7" s="15">
        <f t="shared" si="13"/>
        <v>0.12931585577582955</v>
      </c>
      <c r="BF7" s="15">
        <f>AP7*industry!CB8</f>
        <v>6.7124224918889794</v>
      </c>
      <c r="BG7" s="15">
        <f t="shared" si="28"/>
        <v>25.900154512320512</v>
      </c>
    </row>
    <row r="8" spans="1:59">
      <c r="A8" s="9">
        <v>43472</v>
      </c>
      <c r="B8" s="7">
        <f>Power!B8/Power!O8</f>
        <v>4.0179219436065533E-2</v>
      </c>
      <c r="C8" s="7">
        <f>Power!C8/Power!P8</f>
        <v>3.1297034594482805E-2</v>
      </c>
      <c r="D8" s="7">
        <f>Power!D8/Power!Q8</f>
        <v>2.6745715447083724E-2</v>
      </c>
      <c r="E8" s="7">
        <f>Power!E8/Power!R8</f>
        <v>3.2165241837516151E-2</v>
      </c>
      <c r="F8" s="7">
        <f>Power!F8/Power!S8</f>
        <v>3.1112467049491482E-2</v>
      </c>
      <c r="G8" s="7">
        <f>Power!G8/Power!T8</f>
        <v>3.2820065786705856E-2</v>
      </c>
      <c r="H8" s="7">
        <f>Power!H8/Power!U8</f>
        <v>2.6860252066515058E-2</v>
      </c>
      <c r="I8" s="7">
        <f>Power!I8/Power!V8</f>
        <v>2.3322040773826956E-2</v>
      </c>
      <c r="J8" s="7">
        <f>Power!J8/Power!W8</f>
        <v>3.2201638917246388E-2</v>
      </c>
      <c r="K8" s="7">
        <f>Power!K8/Power!X8</f>
        <v>3.4744208782605729E-2</v>
      </c>
      <c r="L8" s="7">
        <f>Power!L8/Power!Y8</f>
        <v>3.4229616806738847E-2</v>
      </c>
      <c r="M8" s="7">
        <f>Power!M8/Power!Z8</f>
        <v>3.2415701410465257E-2</v>
      </c>
      <c r="O8" s="18">
        <v>43472</v>
      </c>
      <c r="P8">
        <f>INDEX(monthly!$D$95:$O$95,1,MONTH($A8))</f>
        <v>289.49855026565166</v>
      </c>
      <c r="Q8">
        <f>INDEX(monthly!$D$5:$O$5,1,MONTH($A8))</f>
        <v>70.883707084592416</v>
      </c>
      <c r="R8">
        <f>INDEX(monthly!$D$20:$O$20,1,MONTH($A8))</f>
        <v>66.0437924156615</v>
      </c>
      <c r="S8">
        <f>INDEX(monthly!$D$33:$O$33,1,MONTH($A8))</f>
        <v>51.416135700102849</v>
      </c>
      <c r="T8">
        <f>INDEX(monthly!$D$65:$O$65,1,MONTH($A8))</f>
        <v>21.290911141071351</v>
      </c>
      <c r="U8">
        <f>INDEX(monthly!$D$83:$O$83,1,MONTH($A8))</f>
        <v>21.308869688737257</v>
      </c>
      <c r="V8">
        <f>INDEX(monthly!$D$47:$O$47,1,MONTH($A8))</f>
        <v>10.809499112940021</v>
      </c>
      <c r="W8">
        <f>INDEX(monthly!$D$106:$O$106,1,MONTH($A8))</f>
        <v>4.9172984369711488</v>
      </c>
      <c r="X8">
        <f>INDEX(monthly!$D$115:$O$115,1,MONTH($A8))</f>
        <v>5.080659753203892</v>
      </c>
      <c r="Y8">
        <f>INDEX(monthly!$D$133:$O$133,1,MONTH($A8))</f>
        <v>10.370062773562724</v>
      </c>
      <c r="Z8">
        <f>INDEX(monthly!$D$124:$O$124,1,MONTH($A8))</f>
        <v>4.5162605585344515</v>
      </c>
      <c r="AA8">
        <f>INDEX(monthly!$D$142:$O$142,1,MONTH($A8))</f>
        <v>4.7908011075413039</v>
      </c>
      <c r="AC8" s="9">
        <v>43472</v>
      </c>
      <c r="AD8" s="15">
        <f t="shared" si="14"/>
        <v>11.631825777546466</v>
      </c>
      <c r="AE8" s="15">
        <f t="shared" si="15"/>
        <v>2.2184498328116748</v>
      </c>
      <c r="AF8" s="15">
        <f t="shared" si="16"/>
        <v>1.7663884789955486</v>
      </c>
      <c r="AG8" s="15">
        <f t="shared" si="17"/>
        <v>1.6538124391443558</v>
      </c>
      <c r="AH8" s="15">
        <f t="shared" si="18"/>
        <v>0.66241277133023346</v>
      </c>
      <c r="AI8" s="15">
        <f t="shared" si="19"/>
        <v>0.6993585050246991</v>
      </c>
      <c r="AJ8" s="15">
        <f t="shared" si="20"/>
        <v>0.2903458708863399</v>
      </c>
      <c r="AK8" s="15">
        <f t="shared" si="21"/>
        <v>0.11468143464411669</v>
      </c>
      <c r="AL8" s="15">
        <f t="shared" si="22"/>
        <v>0.16360557083405788</v>
      </c>
      <c r="AM8" s="15">
        <f t="shared" si="23"/>
        <v>0.36029962609339072</v>
      </c>
      <c r="AN8" s="15">
        <f t="shared" si="24"/>
        <v>0.15458986831802263</v>
      </c>
      <c r="AO8" s="15">
        <f t="shared" si="25"/>
        <v>0.15529717821898517</v>
      </c>
      <c r="AP8" s="15">
        <f t="shared" si="26"/>
        <v>6.7302482366909011</v>
      </c>
      <c r="AQ8" s="15">
        <f t="shared" si="27"/>
        <v>25.652841912430219</v>
      </c>
      <c r="AS8" s="9">
        <v>43837</v>
      </c>
      <c r="AT8" s="15">
        <f t="shared" si="2"/>
        <v>10.863377024197897</v>
      </c>
      <c r="AU8" s="15">
        <f t="shared" si="3"/>
        <v>2.3007413115238875</v>
      </c>
      <c r="AV8" s="15">
        <f t="shared" si="4"/>
        <v>2.1410472948936414</v>
      </c>
      <c r="AW8" s="15">
        <f t="shared" si="5"/>
        <v>1.7073665482741407</v>
      </c>
      <c r="AX8" s="15">
        <f t="shared" si="6"/>
        <v>0.69309357510098046</v>
      </c>
      <c r="AY8" s="15">
        <f t="shared" si="7"/>
        <v>0.75831456076720216</v>
      </c>
      <c r="AZ8" s="15">
        <f t="shared" si="8"/>
        <v>0.3654767093168258</v>
      </c>
      <c r="BA8" s="15">
        <f t="shared" si="9"/>
        <v>0.12302458777114024</v>
      </c>
      <c r="BB8" s="15">
        <f t="shared" si="10"/>
        <v>0.17238442965421105</v>
      </c>
      <c r="BC8" s="15">
        <f t="shared" si="11"/>
        <v>0.37207205132443127</v>
      </c>
      <c r="BD8" s="15">
        <f t="shared" si="12"/>
        <v>0.13685820635525583</v>
      </c>
      <c r="BE8" s="15">
        <f t="shared" si="13"/>
        <v>0.18876901612442576</v>
      </c>
      <c r="BF8" s="15">
        <f>AP8*industry!CB9</f>
        <v>6.7302482366909011</v>
      </c>
      <c r="BG8" s="15">
        <f t="shared" si="28"/>
        <v>25.682689848536622</v>
      </c>
    </row>
    <row r="9" spans="1:59">
      <c r="A9" s="9">
        <v>43473</v>
      </c>
      <c r="B9" s="7">
        <f>Power!B9/Power!O9</f>
        <v>4.0054777409163286E-2</v>
      </c>
      <c r="C9" s="7">
        <f>Power!C9/Power!P9</f>
        <v>3.2193205188597952E-2</v>
      </c>
      <c r="D9" s="7">
        <f>Power!D9/Power!Q9</f>
        <v>2.6221258976751136E-2</v>
      </c>
      <c r="E9" s="7">
        <f>Power!E9/Power!R9</f>
        <v>2.9727987528129406E-2</v>
      </c>
      <c r="F9" s="7">
        <f>Power!F9/Power!S9</f>
        <v>3.1659634813101578E-2</v>
      </c>
      <c r="G9" s="7">
        <f>Power!G9/Power!T9</f>
        <v>3.4314365625441233E-2</v>
      </c>
      <c r="H9" s="7">
        <f>Power!H9/Power!U9</f>
        <v>2.7410847796896766E-2</v>
      </c>
      <c r="I9" s="7">
        <f>Power!I9/Power!V9</f>
        <v>2.4161856660168367E-2</v>
      </c>
      <c r="J9" s="7">
        <f>Power!J9/Power!W9</f>
        <v>2.9362179925697507E-2</v>
      </c>
      <c r="K9" s="7">
        <f>Power!K9/Power!X9</f>
        <v>1.9400290084278089E-2</v>
      </c>
      <c r="L9" s="7">
        <f>Power!L9/Power!Y9</f>
        <v>3.7923775766520326E-2</v>
      </c>
      <c r="M9" s="7">
        <f>Power!M9/Power!Z9</f>
        <v>3.6717595487017619E-2</v>
      </c>
      <c r="O9" s="18">
        <v>43473</v>
      </c>
      <c r="P9">
        <f>INDEX(monthly!$D$95:$O$95,1,MONTH($A9))</f>
        <v>289.49855026565166</v>
      </c>
      <c r="Q9">
        <f>INDEX(monthly!$D$5:$O$5,1,MONTH($A9))</f>
        <v>70.883707084592416</v>
      </c>
      <c r="R9">
        <f>INDEX(monthly!$D$20:$O$20,1,MONTH($A9))</f>
        <v>66.0437924156615</v>
      </c>
      <c r="S9">
        <f>INDEX(monthly!$D$33:$O$33,1,MONTH($A9))</f>
        <v>51.416135700102849</v>
      </c>
      <c r="T9">
        <f>INDEX(monthly!$D$65:$O$65,1,MONTH($A9))</f>
        <v>21.290911141071351</v>
      </c>
      <c r="U9">
        <f>INDEX(monthly!$D$83:$O$83,1,MONTH($A9))</f>
        <v>21.308869688737257</v>
      </c>
      <c r="V9">
        <f>INDEX(monthly!$D$47:$O$47,1,MONTH($A9))</f>
        <v>10.809499112940021</v>
      </c>
      <c r="W9">
        <f>INDEX(monthly!$D$106:$O$106,1,MONTH($A9))</f>
        <v>4.9172984369711488</v>
      </c>
      <c r="X9">
        <f>INDEX(monthly!$D$115:$O$115,1,MONTH($A9))</f>
        <v>5.080659753203892</v>
      </c>
      <c r="Y9">
        <f>INDEX(monthly!$D$133:$O$133,1,MONTH($A9))</f>
        <v>10.370062773562724</v>
      </c>
      <c r="Z9">
        <f>INDEX(monthly!$D$124:$O$124,1,MONTH($A9))</f>
        <v>4.5162605585344515</v>
      </c>
      <c r="AA9">
        <f>INDEX(monthly!$D$142:$O$142,1,MONTH($A9))</f>
        <v>4.7908011075413039</v>
      </c>
      <c r="AC9" s="9">
        <v>43473</v>
      </c>
      <c r="AD9" s="15">
        <f t="shared" si="14"/>
        <v>11.595799991166146</v>
      </c>
      <c r="AE9" s="15">
        <f t="shared" si="15"/>
        <v>2.2819737267027578</v>
      </c>
      <c r="AF9" s="15">
        <f t="shared" si="16"/>
        <v>1.7317513847378527</v>
      </c>
      <c r="AG9" s="15">
        <f t="shared" si="17"/>
        <v>1.5284982408372665</v>
      </c>
      <c r="AH9" s="15">
        <f t="shared" si="18"/>
        <v>0.67406247156451482</v>
      </c>
      <c r="AI9" s="15">
        <f t="shared" si="19"/>
        <v>0.73120034556421232</v>
      </c>
      <c r="AJ9" s="15">
        <f t="shared" si="20"/>
        <v>0.29629753494548949</v>
      </c>
      <c r="AK9" s="15">
        <f t="shared" si="21"/>
        <v>0.11881105998936685</v>
      </c>
      <c r="AL9" s="15">
        <f t="shared" si="22"/>
        <v>0.14917924581482256</v>
      </c>
      <c r="AM9" s="15">
        <f t="shared" si="23"/>
        <v>0.20118222599929025</v>
      </c>
      <c r="AN9" s="15">
        <f t="shared" si="24"/>
        <v>0.17127365272504039</v>
      </c>
      <c r="AO9" s="15">
        <f t="shared" si="25"/>
        <v>0.17590669712545759</v>
      </c>
      <c r="AP9" s="15">
        <f t="shared" si="26"/>
        <v>6.7069664675994751</v>
      </c>
      <c r="AQ9" s="15">
        <f t="shared" si="27"/>
        <v>25.546550163117711</v>
      </c>
      <c r="AS9" s="9">
        <v>43838</v>
      </c>
      <c r="AT9" s="15">
        <f t="shared" si="2"/>
        <v>10.866477303029002</v>
      </c>
      <c r="AU9" s="15">
        <f t="shared" si="3"/>
        <v>2.3605871837889598</v>
      </c>
      <c r="AV9" s="15">
        <f t="shared" si="4"/>
        <v>1.9583428298921153</v>
      </c>
      <c r="AW9" s="15">
        <f t="shared" si="5"/>
        <v>1.8014041434039414</v>
      </c>
      <c r="AX9" s="15">
        <f t="shared" si="6"/>
        <v>0.71914720525081788</v>
      </c>
      <c r="AY9" s="15">
        <f t="shared" si="7"/>
        <v>0.71559293605957397</v>
      </c>
      <c r="AZ9" s="15">
        <f t="shared" si="8"/>
        <v>0.35823269461946372</v>
      </c>
      <c r="BA9" s="15">
        <f t="shared" si="9"/>
        <v>0.19236808040934503</v>
      </c>
      <c r="BB9" s="15">
        <f t="shared" si="10"/>
        <v>0.16254660951211505</v>
      </c>
      <c r="BC9" s="15">
        <f t="shared" si="11"/>
        <v>0.37296653150742959</v>
      </c>
      <c r="BD9" s="15">
        <f t="shared" si="12"/>
        <v>0.15612521313318212</v>
      </c>
      <c r="BE9" s="15">
        <f t="shared" si="13"/>
        <v>0.18802054693552636</v>
      </c>
      <c r="BF9" s="15">
        <f>AP9*industry!CB10</f>
        <v>6.7069664675994751</v>
      </c>
      <c r="BG9" s="15">
        <f t="shared" si="28"/>
        <v>25.679118844052695</v>
      </c>
    </row>
    <row r="10" spans="1:59">
      <c r="A10" s="9">
        <v>43474</v>
      </c>
      <c r="B10" s="7">
        <f>Power!B10/Power!O10</f>
        <v>4.0085887915888845E-2</v>
      </c>
      <c r="C10" s="7">
        <f>Power!C10/Power!P10</f>
        <v>3.3353631214311154E-2</v>
      </c>
      <c r="D10" s="7">
        <f>Power!D10/Power!Q10</f>
        <v>2.9915019178618437E-2</v>
      </c>
      <c r="E10" s="7">
        <f>Power!E10/Power!R10</f>
        <v>3.2839363554086107E-2</v>
      </c>
      <c r="F10" s="7">
        <f>Power!F10/Power!S10</f>
        <v>3.2670919382496014E-2</v>
      </c>
      <c r="G10" s="7">
        <f>Power!G10/Power!T10</f>
        <v>3.5055910445962485E-2</v>
      </c>
      <c r="H10" s="7">
        <f>Power!H10/Power!U10</f>
        <v>2.7532538501961749E-2</v>
      </c>
      <c r="I10" s="7">
        <f>Power!I10/Power!V10</f>
        <v>3.6282194724509151E-2</v>
      </c>
      <c r="J10" s="7">
        <f>Power!J10/Power!W10</f>
        <v>2.9894814875232857E-2</v>
      </c>
      <c r="K10" s="7">
        <f>Power!K10/Power!X10</f>
        <v>2.6416230064670466E-2</v>
      </c>
      <c r="L10" s="7">
        <f>Power!L10/Power!Y10</f>
        <v>3.5895593919022306E-2</v>
      </c>
      <c r="M10" s="7">
        <f>Power!M10/Power!Z10</f>
        <v>3.2910817605115883E-2</v>
      </c>
      <c r="O10" s="18">
        <v>43474</v>
      </c>
      <c r="P10">
        <f>INDEX(monthly!$D$95:$O$95,1,MONTH($A10))</f>
        <v>289.49855026565166</v>
      </c>
      <c r="Q10">
        <f>INDEX(monthly!$D$5:$O$5,1,MONTH($A10))</f>
        <v>70.883707084592416</v>
      </c>
      <c r="R10">
        <f>INDEX(monthly!$D$20:$O$20,1,MONTH($A10))</f>
        <v>66.0437924156615</v>
      </c>
      <c r="S10">
        <f>INDEX(monthly!$D$33:$O$33,1,MONTH($A10))</f>
        <v>51.416135700102849</v>
      </c>
      <c r="T10">
        <f>INDEX(monthly!$D$65:$O$65,1,MONTH($A10))</f>
        <v>21.290911141071351</v>
      </c>
      <c r="U10">
        <f>INDEX(monthly!$D$83:$O$83,1,MONTH($A10))</f>
        <v>21.308869688737257</v>
      </c>
      <c r="V10">
        <f>INDEX(monthly!$D$47:$O$47,1,MONTH($A10))</f>
        <v>10.809499112940021</v>
      </c>
      <c r="W10">
        <f>INDEX(monthly!$D$106:$O$106,1,MONTH($A10))</f>
        <v>4.9172984369711488</v>
      </c>
      <c r="X10">
        <f>INDEX(monthly!$D$115:$O$115,1,MONTH($A10))</f>
        <v>5.080659753203892</v>
      </c>
      <c r="Y10">
        <f>INDEX(monthly!$D$133:$O$133,1,MONTH($A10))</f>
        <v>10.370062773562724</v>
      </c>
      <c r="Z10">
        <f>INDEX(monthly!$D$124:$O$124,1,MONTH($A10))</f>
        <v>4.5162605585344515</v>
      </c>
      <c r="AA10">
        <f>INDEX(monthly!$D$142:$O$142,1,MONTH($A10))</f>
        <v>4.7908011075413039</v>
      </c>
      <c r="AC10" s="9">
        <v>43474</v>
      </c>
      <c r="AD10" s="15">
        <f t="shared" si="14"/>
        <v>11.604806437761225</v>
      </c>
      <c r="AE10" s="15">
        <f t="shared" si="15"/>
        <v>2.3642290252027505</v>
      </c>
      <c r="AF10" s="15">
        <f t="shared" si="16"/>
        <v>1.9757013167432087</v>
      </c>
      <c r="AG10" s="15">
        <f t="shared" si="17"/>
        <v>1.6884731728019031</v>
      </c>
      <c r="AH10" s="15">
        <f t="shared" si="18"/>
        <v>0.69559364146982838</v>
      </c>
      <c r="AI10" s="15">
        <f t="shared" si="19"/>
        <v>0.74700182751305777</v>
      </c>
      <c r="AJ10" s="15">
        <f t="shared" si="20"/>
        <v>0.29761295051394249</v>
      </c>
      <c r="AK10" s="15">
        <f t="shared" si="21"/>
        <v>0.17841037940871171</v>
      </c>
      <c r="AL10" s="15">
        <f t="shared" si="22"/>
        <v>0.1518853827660766</v>
      </c>
      <c r="AM10" s="15">
        <f t="shared" si="23"/>
        <v>0.27393796401150761</v>
      </c>
      <c r="AN10" s="15">
        <f t="shared" si="24"/>
        <v>0.16211385504164955</v>
      </c>
      <c r="AO10" s="15">
        <f t="shared" si="25"/>
        <v>0.15766918143267902</v>
      </c>
      <c r="AP10" s="15">
        <f t="shared" si="26"/>
        <v>6.9727876449141846</v>
      </c>
      <c r="AQ10" s="15">
        <f t="shared" si="27"/>
        <v>26.3462060169201</v>
      </c>
      <c r="AS10" s="9">
        <v>43839</v>
      </c>
      <c r="AT10" s="15">
        <f t="shared" si="2"/>
        <v>10.926932740235584</v>
      </c>
      <c r="AU10" s="15">
        <f t="shared" si="3"/>
        <v>2.3497816790744328</v>
      </c>
      <c r="AV10" s="15">
        <f t="shared" si="4"/>
        <v>2.0265482195998201</v>
      </c>
      <c r="AW10" s="15">
        <f t="shared" si="5"/>
        <v>1.8014921658639549</v>
      </c>
      <c r="AX10" s="15">
        <f t="shared" si="6"/>
        <v>0.71767135220557465</v>
      </c>
      <c r="AY10" s="15">
        <f t="shared" si="7"/>
        <v>0.6696896352384083</v>
      </c>
      <c r="AZ10" s="15">
        <f t="shared" si="8"/>
        <v>0.36390307115143927</v>
      </c>
      <c r="BA10" s="15">
        <f t="shared" si="9"/>
        <v>0.20012322024061452</v>
      </c>
      <c r="BB10" s="15">
        <f t="shared" si="10"/>
        <v>0.12878378377332103</v>
      </c>
      <c r="BC10" s="15">
        <f t="shared" si="11"/>
        <v>0.33778836630141235</v>
      </c>
      <c r="BD10" s="15">
        <f t="shared" si="12"/>
        <v>0.16606320040304379</v>
      </c>
      <c r="BE10" s="15">
        <f t="shared" si="13"/>
        <v>0.16629241371484341</v>
      </c>
      <c r="BF10" s="15">
        <f>AP10*industry!CB11</f>
        <v>6.9727876449141846</v>
      </c>
      <c r="BG10" s="15">
        <f t="shared" si="28"/>
        <v>26.028929728524012</v>
      </c>
    </row>
    <row r="11" spans="1:59">
      <c r="A11" s="9">
        <v>43475</v>
      </c>
      <c r="B11" s="7">
        <f>Power!B11/Power!O11</f>
        <v>3.9857744199901381E-2</v>
      </c>
      <c r="C11" s="7">
        <f>Power!C11/Power!P11</f>
        <v>3.3261716281581394E-2</v>
      </c>
      <c r="D11" s="7">
        <f>Power!D11/Power!Q11</f>
        <v>3.3010374957479181E-2</v>
      </c>
      <c r="E11" s="7">
        <f>Power!E11/Power!R11</f>
        <v>3.7602588848487321E-2</v>
      </c>
      <c r="F11" s="7">
        <f>Power!F11/Power!S11</f>
        <v>3.2916898395463988E-2</v>
      </c>
      <c r="G11" s="7">
        <f>Power!G11/Power!T11</f>
        <v>3.6698807294671648E-2</v>
      </c>
      <c r="H11" s="7">
        <f>Power!H11/Power!U11</f>
        <v>2.8186386951792534E-2</v>
      </c>
      <c r="I11" s="7">
        <f>Power!I11/Power!V11</f>
        <v>4.1135730422528854E-2</v>
      </c>
      <c r="J11" s="7">
        <f>Power!J11/Power!W11</f>
        <v>3.6367011955755292E-2</v>
      </c>
      <c r="K11" s="7">
        <f>Power!K11/Power!X11</f>
        <v>4.0796025955195277E-2</v>
      </c>
      <c r="L11" s="7">
        <f>Power!L11/Power!Y11</f>
        <v>3.6297525220194284E-2</v>
      </c>
      <c r="M11" s="7">
        <f>Power!M11/Power!Z11</f>
        <v>3.2792943560144158E-2</v>
      </c>
      <c r="O11" s="18">
        <v>43475</v>
      </c>
      <c r="P11">
        <f>INDEX(monthly!$D$95:$O$95,1,MONTH($A11))</f>
        <v>289.49855026565166</v>
      </c>
      <c r="Q11">
        <f>INDEX(monthly!$D$5:$O$5,1,MONTH($A11))</f>
        <v>70.883707084592416</v>
      </c>
      <c r="R11">
        <f>INDEX(monthly!$D$20:$O$20,1,MONTH($A11))</f>
        <v>66.0437924156615</v>
      </c>
      <c r="S11">
        <f>INDEX(monthly!$D$33:$O$33,1,MONTH($A11))</f>
        <v>51.416135700102849</v>
      </c>
      <c r="T11">
        <f>INDEX(monthly!$D$65:$O$65,1,MONTH($A11))</f>
        <v>21.290911141071351</v>
      </c>
      <c r="U11">
        <f>INDEX(monthly!$D$83:$O$83,1,MONTH($A11))</f>
        <v>21.308869688737257</v>
      </c>
      <c r="V11">
        <f>INDEX(monthly!$D$47:$O$47,1,MONTH($A11))</f>
        <v>10.809499112940021</v>
      </c>
      <c r="W11">
        <f>INDEX(monthly!$D$106:$O$106,1,MONTH($A11))</f>
        <v>4.9172984369711488</v>
      </c>
      <c r="X11">
        <f>INDEX(monthly!$D$115:$O$115,1,MONTH($A11))</f>
        <v>5.080659753203892</v>
      </c>
      <c r="Y11">
        <f>INDEX(monthly!$D$133:$O$133,1,MONTH($A11))</f>
        <v>10.370062773562724</v>
      </c>
      <c r="Z11">
        <f>INDEX(monthly!$D$124:$O$124,1,MONTH($A11))</f>
        <v>4.5162605585344515</v>
      </c>
      <c r="AA11">
        <f>INDEX(monthly!$D$142:$O$142,1,MONTH($A11))</f>
        <v>4.7908011075413039</v>
      </c>
      <c r="AC11" s="9">
        <v>43475</v>
      </c>
      <c r="AD11" s="15">
        <f t="shared" si="14"/>
        <v>11.538759162730635</v>
      </c>
      <c r="AE11" s="15">
        <f t="shared" si="15"/>
        <v>2.357713754034434</v>
      </c>
      <c r="AF11" s="15">
        <f t="shared" si="16"/>
        <v>2.1801303512549057</v>
      </c>
      <c r="AG11" s="15">
        <f t="shared" si="17"/>
        <v>1.9333798109089984</v>
      </c>
      <c r="AH11" s="15">
        <f t="shared" si="18"/>
        <v>0.7008307587774979</v>
      </c>
      <c r="AI11" s="15">
        <f t="shared" si="19"/>
        <v>0.7820101023742384</v>
      </c>
      <c r="AJ11" s="15">
        <f t="shared" si="20"/>
        <v>0.30468072475238556</v>
      </c>
      <c r="AK11" s="15">
        <f t="shared" si="21"/>
        <v>0.20227666291036767</v>
      </c>
      <c r="AL11" s="15">
        <f t="shared" si="22"/>
        <v>0.18476841398789068</v>
      </c>
      <c r="AM11" s="15">
        <f t="shared" si="23"/>
        <v>0.42305735006726919</v>
      </c>
      <c r="AN11" s="15">
        <f t="shared" si="24"/>
        <v>0.16392908152437297</v>
      </c>
      <c r="AO11" s="15">
        <f t="shared" si="25"/>
        <v>0.1571044703274781</v>
      </c>
      <c r="AP11" s="15">
        <f t="shared" si="26"/>
        <v>7.1523201241118883</v>
      </c>
      <c r="AQ11" s="15">
        <f t="shared" si="27"/>
        <v>26.949824788944984</v>
      </c>
      <c r="AS11" s="9">
        <v>43840</v>
      </c>
      <c r="AT11" s="15">
        <f t="shared" si="2"/>
        <v>11.128450864257522</v>
      </c>
      <c r="AU11" s="15">
        <f t="shared" si="3"/>
        <v>2.3057284675459773</v>
      </c>
      <c r="AV11" s="15">
        <f t="shared" si="4"/>
        <v>1.9079222184025433</v>
      </c>
      <c r="AW11" s="15">
        <f t="shared" si="5"/>
        <v>1.747465423998688</v>
      </c>
      <c r="AX11" s="15">
        <f t="shared" si="6"/>
        <v>0.7167656756018389</v>
      </c>
      <c r="AY11" s="15">
        <f t="shared" si="7"/>
        <v>0.67824489128979171</v>
      </c>
      <c r="AZ11" s="15">
        <f t="shared" si="8"/>
        <v>0.37731383857089801</v>
      </c>
      <c r="BA11" s="15">
        <f t="shared" si="9"/>
        <v>0.17750812844237784</v>
      </c>
      <c r="BB11" s="15">
        <f t="shared" si="10"/>
        <v>0.14542766011362127</v>
      </c>
      <c r="BC11" s="15">
        <f t="shared" si="11"/>
        <v>0.32677708589481003</v>
      </c>
      <c r="BD11" s="15">
        <f t="shared" si="12"/>
        <v>0.16850619983540316</v>
      </c>
      <c r="BE11" s="15">
        <f t="shared" si="13"/>
        <v>0.1526135942858565</v>
      </c>
      <c r="BF11" s="15">
        <f>AP11*industry!CB12</f>
        <v>7.1523201241118883</v>
      </c>
      <c r="BG11" s="15">
        <f t="shared" si="28"/>
        <v>26.191719632221524</v>
      </c>
    </row>
    <row r="12" spans="1:59">
      <c r="A12" s="9">
        <v>43476</v>
      </c>
      <c r="B12" s="7">
        <f>Power!B12/Power!O12</f>
        <v>4.0360697391964656E-2</v>
      </c>
      <c r="C12" s="7">
        <f>Power!C12/Power!P12</f>
        <v>3.3365120580902373E-2</v>
      </c>
      <c r="D12" s="7">
        <f>Power!D12/Power!Q12</f>
        <v>3.3381457165161034E-2</v>
      </c>
      <c r="E12" s="7">
        <f>Power!E12/Power!R12</f>
        <v>3.6147866061520262E-2</v>
      </c>
      <c r="F12" s="7">
        <f>Power!F12/Power!S12</f>
        <v>3.3057918130798745E-2</v>
      </c>
      <c r="G12" s="7">
        <f>Power!G12/Power!T12</f>
        <v>3.5216659846134653E-2</v>
      </c>
      <c r="H12" s="7">
        <f>Power!H12/Power!U12</f>
        <v>2.7818360932538734E-2</v>
      </c>
      <c r="I12" s="7">
        <f>Power!I12/Power!V12</f>
        <v>3.6429091488734883E-2</v>
      </c>
      <c r="J12" s="7">
        <f>Power!J12/Power!W12</f>
        <v>3.750069066588084E-2</v>
      </c>
      <c r="K12" s="7">
        <f>Power!K12/Power!X12</f>
        <v>3.6463345901400691E-2</v>
      </c>
      <c r="L12" s="7">
        <f>Power!L12/Power!Y12</f>
        <v>3.9156602946352682E-2</v>
      </c>
      <c r="M12" s="7">
        <f>Power!M12/Power!Z12</f>
        <v>3.5302089817535985E-2</v>
      </c>
      <c r="O12" s="18">
        <v>43476</v>
      </c>
      <c r="P12">
        <f>INDEX(monthly!$D$95:$O$95,1,MONTH($A12))</f>
        <v>289.49855026565166</v>
      </c>
      <c r="Q12">
        <f>INDEX(monthly!$D$5:$O$5,1,MONTH($A12))</f>
        <v>70.883707084592416</v>
      </c>
      <c r="R12">
        <f>INDEX(monthly!$D$20:$O$20,1,MONTH($A12))</f>
        <v>66.0437924156615</v>
      </c>
      <c r="S12">
        <f>INDEX(monthly!$D$33:$O$33,1,MONTH($A12))</f>
        <v>51.416135700102849</v>
      </c>
      <c r="T12">
        <f>INDEX(monthly!$D$65:$O$65,1,MONTH($A12))</f>
        <v>21.290911141071351</v>
      </c>
      <c r="U12">
        <f>INDEX(monthly!$D$83:$O$83,1,MONTH($A12))</f>
        <v>21.308869688737257</v>
      </c>
      <c r="V12">
        <f>INDEX(monthly!$D$47:$O$47,1,MONTH($A12))</f>
        <v>10.809499112940021</v>
      </c>
      <c r="W12">
        <f>INDEX(monthly!$D$106:$O$106,1,MONTH($A12))</f>
        <v>4.9172984369711488</v>
      </c>
      <c r="X12">
        <f>INDEX(monthly!$D$115:$O$115,1,MONTH($A12))</f>
        <v>5.080659753203892</v>
      </c>
      <c r="Y12">
        <f>INDEX(monthly!$D$133:$O$133,1,MONTH($A12))</f>
        <v>10.370062773562724</v>
      </c>
      <c r="Z12">
        <f>INDEX(monthly!$D$124:$O$124,1,MONTH($A12))</f>
        <v>4.5162605585344515</v>
      </c>
      <c r="AA12">
        <f>INDEX(monthly!$D$142:$O$142,1,MONTH($A12))</f>
        <v>4.7908011075413039</v>
      </c>
      <c r="AC12" s="9">
        <v>43476</v>
      </c>
      <c r="AD12" s="15">
        <f t="shared" si="14"/>
        <v>11.684363382684436</v>
      </c>
      <c r="AE12" s="15">
        <f t="shared" si="15"/>
        <v>2.3650434340987898</v>
      </c>
      <c r="AF12" s="15">
        <f t="shared" si="16"/>
        <v>2.2046380275481914</v>
      </c>
      <c r="AG12" s="15">
        <f t="shared" si="17"/>
        <v>1.8585835866882681</v>
      </c>
      <c r="AH12" s="15">
        <f t="shared" si="18"/>
        <v>0.70383319743164763</v>
      </c>
      <c r="AI12" s="15">
        <f t="shared" si="19"/>
        <v>0.75042721553386915</v>
      </c>
      <c r="AJ12" s="15">
        <f t="shared" si="20"/>
        <v>0.30070254782372274</v>
      </c>
      <c r="AK12" s="15">
        <f t="shared" si="21"/>
        <v>0.17913271463783501</v>
      </c>
      <c r="AL12" s="15">
        <f t="shared" si="22"/>
        <v>0.19052824978348964</v>
      </c>
      <c r="AM12" s="15">
        <f t="shared" si="23"/>
        <v>0.37812718593165623</v>
      </c>
      <c r="AN12" s="15">
        <f t="shared" si="24"/>
        <v>0.17684142149280652</v>
      </c>
      <c r="AO12" s="15">
        <f t="shared" si="25"/>
        <v>0.16912529099637399</v>
      </c>
      <c r="AP12" s="15">
        <f t="shared" si="26"/>
        <v>7.1454890718071162</v>
      </c>
      <c r="AQ12" s="15">
        <f t="shared" si="27"/>
        <v>27.013080463616042</v>
      </c>
      <c r="AS12" s="9">
        <v>43841</v>
      </c>
      <c r="AT12" s="15">
        <f t="shared" si="2"/>
        <v>11.495833905743662</v>
      </c>
      <c r="AU12" s="15">
        <f t="shared" si="3"/>
        <v>2.2949229628314503</v>
      </c>
      <c r="AV12" s="15">
        <f t="shared" si="4"/>
        <v>1.7618231632210741</v>
      </c>
      <c r="AW12" s="15">
        <f t="shared" si="5"/>
        <v>1.4034684688402879</v>
      </c>
      <c r="AX12" s="15">
        <f t="shared" si="6"/>
        <v>0.71719374251867174</v>
      </c>
      <c r="AY12" s="15">
        <f t="shared" si="7"/>
        <v>0.63757425400207279</v>
      </c>
      <c r="AZ12" s="15">
        <f t="shared" si="8"/>
        <v>0.31402965406226357</v>
      </c>
      <c r="BA12" s="15">
        <f t="shared" si="9"/>
        <v>7.8827453889448423E-2</v>
      </c>
      <c r="BB12" s="15">
        <f t="shared" si="10"/>
        <v>0.12311463905407526</v>
      </c>
      <c r="BC12" s="15">
        <f t="shared" si="11"/>
        <v>0.28213389026369018</v>
      </c>
      <c r="BD12" s="15">
        <f t="shared" si="12"/>
        <v>0.12637676457779234</v>
      </c>
      <c r="BE12" s="15">
        <f t="shared" si="13"/>
        <v>0.15538656363036427</v>
      </c>
      <c r="BF12" s="15">
        <f>AP12*industry!CB13</f>
        <v>7.1454890718071162</v>
      </c>
      <c r="BG12" s="15">
        <f t="shared" si="28"/>
        <v>25.849162676916045</v>
      </c>
    </row>
    <row r="13" spans="1:59">
      <c r="A13" s="9">
        <v>43477</v>
      </c>
      <c r="B13" s="7">
        <f>Power!B13/Power!O13</f>
        <v>4.046439908104988E-2</v>
      </c>
      <c r="C13" s="7">
        <f>Power!C13/Power!P13</f>
        <v>3.3813205877959947E-2</v>
      </c>
      <c r="D13" s="7">
        <f>Power!D13/Power!Q13</f>
        <v>3.014322484075143E-2</v>
      </c>
      <c r="E13" s="7">
        <f>Power!E13/Power!R13</f>
        <v>2.5891350004309741E-2</v>
      </c>
      <c r="F13" s="7">
        <f>Power!F13/Power!S13</f>
        <v>3.2378123515267573E-2</v>
      </c>
      <c r="G13" s="7">
        <f>Power!G13/Power!T13</f>
        <v>3.3200916889903925E-2</v>
      </c>
      <c r="H13" s="7">
        <f>Power!H13/Power!U13</f>
        <v>2.937075887562984E-2</v>
      </c>
      <c r="I13" s="7">
        <f>Power!I13/Power!V13</f>
        <v>1.6018179543892574E-2</v>
      </c>
      <c r="J13" s="7">
        <f>Power!J13/Power!W13</f>
        <v>3.0347365471441953E-2</v>
      </c>
      <c r="K13" s="7">
        <f>Power!K13/Power!X13</f>
        <v>2.2104013779773134E-2</v>
      </c>
      <c r="L13" s="7">
        <f>Power!L13/Power!Y13</f>
        <v>2.7027924551086314E-2</v>
      </c>
      <c r="M13" s="7">
        <f>Power!M13/Power!Z13</f>
        <v>2.8154266497958647E-2</v>
      </c>
      <c r="O13" s="18">
        <v>43477</v>
      </c>
      <c r="P13">
        <f>INDEX(monthly!$D$95:$O$95,1,MONTH($A13))</f>
        <v>289.49855026565166</v>
      </c>
      <c r="Q13">
        <f>INDEX(monthly!$D$5:$O$5,1,MONTH($A13))</f>
        <v>70.883707084592416</v>
      </c>
      <c r="R13">
        <f>INDEX(monthly!$D$20:$O$20,1,MONTH($A13))</f>
        <v>66.0437924156615</v>
      </c>
      <c r="S13">
        <f>INDEX(monthly!$D$33:$O$33,1,MONTH($A13))</f>
        <v>51.416135700102849</v>
      </c>
      <c r="T13">
        <f>INDEX(monthly!$D$65:$O$65,1,MONTH($A13))</f>
        <v>21.290911141071351</v>
      </c>
      <c r="U13">
        <f>INDEX(monthly!$D$83:$O$83,1,MONTH($A13))</f>
        <v>21.308869688737257</v>
      </c>
      <c r="V13">
        <f>INDEX(monthly!$D$47:$O$47,1,MONTH($A13))</f>
        <v>10.809499112940021</v>
      </c>
      <c r="W13">
        <f>INDEX(monthly!$D$106:$O$106,1,MONTH($A13))</f>
        <v>4.9172984369711488</v>
      </c>
      <c r="X13">
        <f>INDEX(monthly!$D$115:$O$115,1,MONTH($A13))</f>
        <v>5.080659753203892</v>
      </c>
      <c r="Y13">
        <f>INDEX(monthly!$D$133:$O$133,1,MONTH($A13))</f>
        <v>10.370062773562724</v>
      </c>
      <c r="Z13">
        <f>INDEX(monthly!$D$124:$O$124,1,MONTH($A13))</f>
        <v>4.5162605585344515</v>
      </c>
      <c r="AA13">
        <f>INDEX(monthly!$D$142:$O$142,1,MONTH($A13))</f>
        <v>4.7908011075413039</v>
      </c>
      <c r="AC13" s="9">
        <v>43477</v>
      </c>
      <c r="AD13" s="15">
        <f t="shared" si="14"/>
        <v>11.714384871334708</v>
      </c>
      <c r="AE13" s="15">
        <f t="shared" si="15"/>
        <v>2.3968053810443313</v>
      </c>
      <c r="AF13" s="15">
        <f t="shared" si="16"/>
        <v>1.9907728841211987</v>
      </c>
      <c r="AG13" s="15">
        <f t="shared" si="17"/>
        <v>1.3312331652804481</v>
      </c>
      <c r="AH13" s="15">
        <f t="shared" si="18"/>
        <v>0.68935975067819466</v>
      </c>
      <c r="AI13" s="15">
        <f t="shared" si="19"/>
        <v>0.7074740115535586</v>
      </c>
      <c r="AJ13" s="15">
        <f t="shared" si="20"/>
        <v>0.31748319201249597</v>
      </c>
      <c r="AK13" s="15">
        <f t="shared" si="21"/>
        <v>7.8766169234306183E-2</v>
      </c>
      <c r="AL13" s="15">
        <f t="shared" si="22"/>
        <v>0.15418463836652457</v>
      </c>
      <c r="AM13" s="15">
        <f t="shared" si="23"/>
        <v>0.22922001044394286</v>
      </c>
      <c r="AN13" s="15">
        <f t="shared" si="24"/>
        <v>0.12206514962911609</v>
      </c>
      <c r="AO13" s="15">
        <f t="shared" si="25"/>
        <v>0.13488149112043332</v>
      </c>
      <c r="AP13" s="15">
        <f t="shared" si="26"/>
        <v>6.7600130995392576</v>
      </c>
      <c r="AQ13" s="15">
        <f t="shared" si="27"/>
        <v>25.90752635556419</v>
      </c>
      <c r="AS13" s="9">
        <v>43842</v>
      </c>
      <c r="AT13" s="15">
        <f t="shared" si="2"/>
        <v>11.30051633938394</v>
      </c>
      <c r="AU13" s="15">
        <f t="shared" si="3"/>
        <v>2.3290018623157276</v>
      </c>
      <c r="AV13" s="15">
        <f t="shared" si="4"/>
        <v>1.8532384788344831</v>
      </c>
      <c r="AW13" s="15">
        <f t="shared" si="5"/>
        <v>1.2070867878379383</v>
      </c>
      <c r="AX13" s="15">
        <f t="shared" si="6"/>
        <v>0.71822349334043367</v>
      </c>
      <c r="AY13" s="15">
        <f t="shared" si="7"/>
        <v>0.62814702725588278</v>
      </c>
      <c r="AZ13" s="15">
        <f t="shared" si="8"/>
        <v>0.30893085238041573</v>
      </c>
      <c r="BA13" s="15">
        <f t="shared" si="9"/>
        <v>0.10047287840737451</v>
      </c>
      <c r="BB13" s="15">
        <f t="shared" si="10"/>
        <v>7.9993599371247989E-2</v>
      </c>
      <c r="BC13" s="15">
        <f t="shared" si="11"/>
        <v>0.19414914980168702</v>
      </c>
      <c r="BD13" s="15">
        <f t="shared" si="12"/>
        <v>0.10900319268019187</v>
      </c>
      <c r="BE13" s="15">
        <f t="shared" si="13"/>
        <v>0.16164536472162352</v>
      </c>
      <c r="BF13" s="15">
        <f>AP13*industry!CB14</f>
        <v>6.7600130995392576</v>
      </c>
      <c r="BG13" s="15">
        <f t="shared" si="28"/>
        <v>25.205630819295454</v>
      </c>
    </row>
    <row r="14" spans="1:59">
      <c r="A14" s="9">
        <v>43478</v>
      </c>
      <c r="B14" s="7">
        <f>Power!B14/Power!O14</f>
        <v>4.0417733320961526E-2</v>
      </c>
      <c r="C14" s="7">
        <f>Power!C14/Power!P14</f>
        <v>3.3606397279317989E-2</v>
      </c>
      <c r="D14" s="7">
        <f>Power!D14/Power!Q14</f>
        <v>3.2313231781139165E-2</v>
      </c>
      <c r="E14" s="7">
        <f>Power!E14/Power!R14</f>
        <v>2.0290246358238579E-2</v>
      </c>
      <c r="F14" s="7">
        <f>Power!F14/Power!S14</f>
        <v>3.1703914508353088E-2</v>
      </c>
      <c r="G14" s="7">
        <f>Power!G14/Power!T14</f>
        <v>2.9019699550217107E-2</v>
      </c>
      <c r="H14" s="7">
        <f>Power!H14/Power!U14</f>
        <v>2.5087229645484054E-2</v>
      </c>
      <c r="I14" s="7">
        <f>Power!I14/Power!V14</f>
        <v>1.3279121385605774E-2</v>
      </c>
      <c r="J14" s="7">
        <f>Power!J14/Power!W14</f>
        <v>1.3402700306260985E-2</v>
      </c>
      <c r="K14" s="7">
        <f>Power!K14/Power!X14</f>
        <v>1.206388557144682E-2</v>
      </c>
      <c r="L14" s="7">
        <f>Power!L14/Power!Y14</f>
        <v>2.3049230066217813E-2</v>
      </c>
      <c r="M14" s="7">
        <f>Power!M14/Power!Z14</f>
        <v>2.6678750168956593E-2</v>
      </c>
      <c r="O14" s="18">
        <v>43478</v>
      </c>
      <c r="P14">
        <f>INDEX(monthly!$D$95:$O$95,1,MONTH($A14))</f>
        <v>289.49855026565166</v>
      </c>
      <c r="Q14">
        <f>INDEX(monthly!$D$5:$O$5,1,MONTH($A14))</f>
        <v>70.883707084592416</v>
      </c>
      <c r="R14">
        <f>INDEX(monthly!$D$20:$O$20,1,MONTH($A14))</f>
        <v>66.0437924156615</v>
      </c>
      <c r="S14">
        <f>INDEX(monthly!$D$33:$O$33,1,MONTH($A14))</f>
        <v>51.416135700102849</v>
      </c>
      <c r="T14">
        <f>INDEX(monthly!$D$65:$O$65,1,MONTH($A14))</f>
        <v>21.290911141071351</v>
      </c>
      <c r="U14">
        <f>INDEX(monthly!$D$83:$O$83,1,MONTH($A14))</f>
        <v>21.308869688737257</v>
      </c>
      <c r="V14">
        <f>INDEX(monthly!$D$47:$O$47,1,MONTH($A14))</f>
        <v>10.809499112940021</v>
      </c>
      <c r="W14">
        <f>INDEX(monthly!$D$106:$O$106,1,MONTH($A14))</f>
        <v>4.9172984369711488</v>
      </c>
      <c r="X14">
        <f>INDEX(monthly!$D$115:$O$115,1,MONTH($A14))</f>
        <v>5.080659753203892</v>
      </c>
      <c r="Y14">
        <f>INDEX(monthly!$D$133:$O$133,1,MONTH($A14))</f>
        <v>10.370062773562724</v>
      </c>
      <c r="Z14">
        <f>INDEX(monthly!$D$124:$O$124,1,MONTH($A14))</f>
        <v>4.5162605585344515</v>
      </c>
      <c r="AA14">
        <f>INDEX(monthly!$D$142:$O$142,1,MONTH($A14))</f>
        <v>4.7908011075413039</v>
      </c>
      <c r="AC14" s="9">
        <v>43478</v>
      </c>
      <c r="AD14" s="15">
        <f t="shared" si="14"/>
        <v>11.700875201442084</v>
      </c>
      <c r="AE14" s="15">
        <f t="shared" si="15"/>
        <v>2.38214602091562</v>
      </c>
      <c r="AF14" s="15">
        <f t="shared" si="16"/>
        <v>2.1340883720327111</v>
      </c>
      <c r="AG14" s="15">
        <f t="shared" si="17"/>
        <v>1.0432460601437124</v>
      </c>
      <c r="AH14" s="15">
        <f t="shared" si="18"/>
        <v>0.67500522662146845</v>
      </c>
      <c r="AI14" s="15">
        <f t="shared" si="19"/>
        <v>0.61837699612188357</v>
      </c>
      <c r="AJ14" s="15">
        <f t="shared" si="20"/>
        <v>0.27118038659898247</v>
      </c>
      <c r="AK14" s="15">
        <f t="shared" si="21"/>
        <v>6.5297402833789431E-2</v>
      </c>
      <c r="AL14" s="15">
        <f t="shared" si="22"/>
        <v>6.8094560030273671E-2</v>
      </c>
      <c r="AM14" s="15">
        <f t="shared" si="23"/>
        <v>0.12510325066898115</v>
      </c>
      <c r="AN14" s="15">
        <f t="shared" si="24"/>
        <v>0.10409632865264594</v>
      </c>
      <c r="AO14" s="15">
        <f t="shared" si="25"/>
        <v>0.127812585857255</v>
      </c>
      <c r="AP14" s="15">
        <f t="shared" si="26"/>
        <v>6.6297601698834043</v>
      </c>
      <c r="AQ14" s="15">
        <f t="shared" si="27"/>
        <v>25.454678433759867</v>
      </c>
      <c r="AS14" s="9">
        <v>43843</v>
      </c>
      <c r="AT14" s="15">
        <f t="shared" si="2"/>
        <v>10.689761409655919</v>
      </c>
      <c r="AU14" s="15">
        <f t="shared" si="3"/>
        <v>2.3140403942494592</v>
      </c>
      <c r="AV14" s="15">
        <f t="shared" si="4"/>
        <v>2.03856447727859</v>
      </c>
      <c r="AW14" s="15">
        <f t="shared" si="5"/>
        <v>1.7350078608965624</v>
      </c>
      <c r="AX14" s="15">
        <f t="shared" si="6"/>
        <v>0.70154496325493887</v>
      </c>
      <c r="AY14" s="15">
        <f t="shared" si="7"/>
        <v>0.63864056988690987</v>
      </c>
      <c r="AZ14" s="15">
        <f t="shared" si="8"/>
        <v>0.31758804883024827</v>
      </c>
      <c r="BA14" s="15">
        <f t="shared" si="9"/>
        <v>0.12909423320347774</v>
      </c>
      <c r="BB14" s="15">
        <f t="shared" si="10"/>
        <v>0.14655006554500224</v>
      </c>
      <c r="BC14" s="15">
        <f t="shared" si="11"/>
        <v>0.34485138689573014</v>
      </c>
      <c r="BD14" s="15">
        <f t="shared" si="12"/>
        <v>0.17134126045219772</v>
      </c>
      <c r="BE14" s="15">
        <f t="shared" si="13"/>
        <v>0.18387344629372715</v>
      </c>
      <c r="BF14" s="15">
        <f>AP14*industry!CB15</f>
        <v>6.6297601698834043</v>
      </c>
      <c r="BG14" s="15">
        <f t="shared" si="28"/>
        <v>25.194002127139512</v>
      </c>
    </row>
    <row r="15" spans="1:59">
      <c r="A15" s="9">
        <v>43479</v>
      </c>
      <c r="B15" s="7">
        <f>Power!B15/Power!O15</f>
        <v>3.9582934723825569E-2</v>
      </c>
      <c r="C15" s="7">
        <f>Power!C15/Power!P15</f>
        <v>3.1917460390408679E-2</v>
      </c>
      <c r="D15" s="7">
        <f>Power!D15/Power!Q15</f>
        <v>3.6597193676429884E-2</v>
      </c>
      <c r="E15" s="7">
        <f>Power!E15/Power!R15</f>
        <v>2.9733327592457632E-2</v>
      </c>
      <c r="F15" s="7">
        <f>Power!F15/Power!S15</f>
        <v>3.2498508333795584E-2</v>
      </c>
      <c r="G15" s="7">
        <f>Power!G15/Power!T15</f>
        <v>3.0648020811928616E-2</v>
      </c>
      <c r="H15" s="7">
        <f>Power!H15/Power!U15</f>
        <v>3.382159478833114E-2</v>
      </c>
      <c r="I15" s="7">
        <f>Power!I15/Power!V15</f>
        <v>3.0904088363219645E-2</v>
      </c>
      <c r="J15" s="7">
        <f>Power!J15/Power!W15</f>
        <v>2.9754543923718915E-2</v>
      </c>
      <c r="K15" s="7">
        <f>Power!K15/Power!X15</f>
        <v>2.0980343663246359E-2</v>
      </c>
      <c r="L15" s="7">
        <f>Power!L15/Power!Y15</f>
        <v>3.2222842020689389E-2</v>
      </c>
      <c r="M15" s="7">
        <f>Power!M15/Power!Z15</f>
        <v>3.8928722706451403E-2</v>
      </c>
      <c r="O15" s="18">
        <v>43479</v>
      </c>
      <c r="P15">
        <f>INDEX(monthly!$D$95:$O$95,1,MONTH($A15))</f>
        <v>289.49855026565166</v>
      </c>
      <c r="Q15">
        <f>INDEX(monthly!$D$5:$O$5,1,MONTH($A15))</f>
        <v>70.883707084592416</v>
      </c>
      <c r="R15">
        <f>INDEX(monthly!$D$20:$O$20,1,MONTH($A15))</f>
        <v>66.0437924156615</v>
      </c>
      <c r="S15">
        <f>INDEX(monthly!$D$33:$O$33,1,MONTH($A15))</f>
        <v>51.416135700102849</v>
      </c>
      <c r="T15">
        <f>INDEX(monthly!$D$65:$O$65,1,MONTH($A15))</f>
        <v>21.290911141071351</v>
      </c>
      <c r="U15">
        <f>INDEX(monthly!$D$83:$O$83,1,MONTH($A15))</f>
        <v>21.308869688737257</v>
      </c>
      <c r="V15">
        <f>INDEX(monthly!$D$47:$O$47,1,MONTH($A15))</f>
        <v>10.809499112940021</v>
      </c>
      <c r="W15">
        <f>INDEX(monthly!$D$106:$O$106,1,MONTH($A15))</f>
        <v>4.9172984369711488</v>
      </c>
      <c r="X15">
        <f>INDEX(monthly!$D$115:$O$115,1,MONTH($A15))</f>
        <v>5.080659753203892</v>
      </c>
      <c r="Y15">
        <f>INDEX(monthly!$D$133:$O$133,1,MONTH($A15))</f>
        <v>10.370062773562724</v>
      </c>
      <c r="Z15">
        <f>INDEX(monthly!$D$124:$O$124,1,MONTH($A15))</f>
        <v>4.5162605585344515</v>
      </c>
      <c r="AA15">
        <f>INDEX(monthly!$D$142:$O$142,1,MONTH($A15))</f>
        <v>4.7908011075413039</v>
      </c>
      <c r="AC15" s="9">
        <v>43479</v>
      </c>
      <c r="AD15" s="15">
        <f t="shared" si="14"/>
        <v>11.459202217807425</v>
      </c>
      <c r="AE15" s="15">
        <f t="shared" si="15"/>
        <v>2.2624279131978096</v>
      </c>
      <c r="AF15" s="15">
        <f t="shared" si="16"/>
        <v>2.4170174621618949</v>
      </c>
      <c r="AG15" s="15">
        <f t="shared" si="17"/>
        <v>1.5287728063094139</v>
      </c>
      <c r="AH15" s="15">
        <f t="shared" si="18"/>
        <v>0.69192285315220858</v>
      </c>
      <c r="AI15" s="15">
        <f t="shared" si="19"/>
        <v>0.65307468169909433</v>
      </c>
      <c r="AJ15" s="15">
        <f t="shared" si="20"/>
        <v>0.3655944988626823</v>
      </c>
      <c r="AK15" s="15">
        <f t="shared" si="21"/>
        <v>0.15196462540447822</v>
      </c>
      <c r="AL15" s="15">
        <f t="shared" si="22"/>
        <v>0.15117271378817609</v>
      </c>
      <c r="AM15" s="15">
        <f t="shared" si="23"/>
        <v>0.21756748079878366</v>
      </c>
      <c r="AN15" s="15">
        <f t="shared" si="24"/>
        <v>0.14552675050192607</v>
      </c>
      <c r="AO15" s="15">
        <f t="shared" si="25"/>
        <v>0.18649976785723568</v>
      </c>
      <c r="AP15" s="15">
        <f t="shared" si="26"/>
        <v>6.9387482971446808</v>
      </c>
      <c r="AQ15" s="15">
        <f t="shared" si="27"/>
        <v>26.316760730335208</v>
      </c>
      <c r="AS15" s="9">
        <v>43844</v>
      </c>
      <c r="AT15" s="15">
        <f t="shared" si="2"/>
        <v>10.317727949923116</v>
      </c>
      <c r="AU15" s="15">
        <f t="shared" si="3"/>
        <v>2.3655743398110491</v>
      </c>
      <c r="AV15" s="15">
        <f t="shared" si="4"/>
        <v>2.050094708248563</v>
      </c>
      <c r="AW15" s="15">
        <f t="shared" si="5"/>
        <v>1.5449151214567884</v>
      </c>
      <c r="AX15" s="15">
        <f t="shared" si="6"/>
        <v>0.71368793965766586</v>
      </c>
      <c r="AY15" s="15">
        <f t="shared" si="7"/>
        <v>0.73120214771097958</v>
      </c>
      <c r="AZ15" s="15">
        <f t="shared" si="8"/>
        <v>0.32018389500636535</v>
      </c>
      <c r="BA15" s="15">
        <f t="shared" si="9"/>
        <v>0.1292702689460089</v>
      </c>
      <c r="BB15" s="15">
        <f t="shared" si="10"/>
        <v>0.11011087402798801</v>
      </c>
      <c r="BC15" s="15">
        <f t="shared" si="11"/>
        <v>0.23186396906513032</v>
      </c>
      <c r="BD15" s="15">
        <f t="shared" si="12"/>
        <v>0.18732106332530651</v>
      </c>
      <c r="BE15" s="15">
        <f t="shared" si="13"/>
        <v>0.12727391556145146</v>
      </c>
      <c r="BF15" s="15">
        <f>AP15*industry!CB16</f>
        <v>6.9387482971446808</v>
      </c>
      <c r="BG15" s="15">
        <f t="shared" si="28"/>
        <v>25.111404667905219</v>
      </c>
    </row>
    <row r="16" spans="1:59">
      <c r="A16" s="9">
        <v>43480</v>
      </c>
      <c r="B16" s="7">
        <f>Power!B16/Power!O16</f>
        <v>3.9131832376304895E-2</v>
      </c>
      <c r="C16" s="7">
        <f>Power!C16/Power!P16</f>
        <v>3.104426852947597E-2</v>
      </c>
      <c r="D16" s="7">
        <f>Power!D16/Power!Q16</f>
        <v>3.5893728179634994E-2</v>
      </c>
      <c r="E16" s="7">
        <f>Power!E16/Power!R16</f>
        <v>3.1733474561668168E-2</v>
      </c>
      <c r="F16" s="7">
        <f>Power!F16/Power!S16</f>
        <v>3.2452858765619083E-2</v>
      </c>
      <c r="G16" s="7">
        <f>Power!G16/Power!T16</f>
        <v>3.5590049134188735E-2</v>
      </c>
      <c r="H16" s="7">
        <f>Power!H16/Power!U16</f>
        <v>3.3547588896004107E-2</v>
      </c>
      <c r="I16" s="7">
        <f>Power!I16/Power!V16</f>
        <v>2.5445007568660697E-2</v>
      </c>
      <c r="J16" s="7">
        <f>Power!J16/Power!W16</f>
        <v>3.4654160571266031E-2</v>
      </c>
      <c r="K16" s="7">
        <f>Power!K16/Power!X16</f>
        <v>2.5850635704803806E-2</v>
      </c>
      <c r="L16" s="7">
        <f>Power!L16/Power!Y16</f>
        <v>3.5022707265982063E-2</v>
      </c>
      <c r="M16" s="7">
        <f>Power!M16/Power!Z16</f>
        <v>4.7035925477384284E-2</v>
      </c>
      <c r="O16" s="18">
        <v>43480</v>
      </c>
      <c r="P16">
        <f>INDEX(monthly!$D$95:$O$95,1,MONTH($A16))</f>
        <v>289.49855026565166</v>
      </c>
      <c r="Q16">
        <f>INDEX(monthly!$D$5:$O$5,1,MONTH($A16))</f>
        <v>70.883707084592416</v>
      </c>
      <c r="R16">
        <f>INDEX(monthly!$D$20:$O$20,1,MONTH($A16))</f>
        <v>66.0437924156615</v>
      </c>
      <c r="S16">
        <f>INDEX(monthly!$D$33:$O$33,1,MONTH($A16))</f>
        <v>51.416135700102849</v>
      </c>
      <c r="T16">
        <f>INDEX(monthly!$D$65:$O$65,1,MONTH($A16))</f>
        <v>21.290911141071351</v>
      </c>
      <c r="U16">
        <f>INDEX(monthly!$D$83:$O$83,1,MONTH($A16))</f>
        <v>21.308869688737257</v>
      </c>
      <c r="V16">
        <f>INDEX(monthly!$D$47:$O$47,1,MONTH($A16))</f>
        <v>10.809499112940021</v>
      </c>
      <c r="W16">
        <f>INDEX(monthly!$D$106:$O$106,1,MONTH($A16))</f>
        <v>4.9172984369711488</v>
      </c>
      <c r="X16">
        <f>INDEX(monthly!$D$115:$O$115,1,MONTH($A16))</f>
        <v>5.080659753203892</v>
      </c>
      <c r="Y16">
        <f>INDEX(monthly!$D$133:$O$133,1,MONTH($A16))</f>
        <v>10.370062773562724</v>
      </c>
      <c r="Z16">
        <f>INDEX(monthly!$D$124:$O$124,1,MONTH($A16))</f>
        <v>4.5162605585344515</v>
      </c>
      <c r="AA16">
        <f>INDEX(monthly!$D$142:$O$142,1,MONTH($A16))</f>
        <v>4.7908011075413039</v>
      </c>
      <c r="AC16" s="9">
        <v>43480</v>
      </c>
      <c r="AD16" s="15">
        <f t="shared" si="14"/>
        <v>11.328608742178758</v>
      </c>
      <c r="AE16" s="15">
        <f t="shared" si="15"/>
        <v>2.2005328370988053</v>
      </c>
      <c r="AF16" s="15">
        <f t="shared" si="16"/>
        <v>2.3705579329199931</v>
      </c>
      <c r="AG16" s="15">
        <f t="shared" si="17"/>
        <v>1.6316126342984922</v>
      </c>
      <c r="AH16" s="15">
        <f t="shared" si="18"/>
        <v>0.69095093225253446</v>
      </c>
      <c r="AI16" s="15">
        <f t="shared" si="19"/>
        <v>0.75838371921618397</v>
      </c>
      <c r="AJ16" s="15">
        <f t="shared" si="20"/>
        <v>0.36263263241263288</v>
      </c>
      <c r="AK16" s="15">
        <f t="shared" si="21"/>
        <v>0.12512069594609429</v>
      </c>
      <c r="AL16" s="15">
        <f t="shared" si="22"/>
        <v>0.17606599889549651</v>
      </c>
      <c r="AM16" s="15">
        <f t="shared" si="23"/>
        <v>0.26807271499531732</v>
      </c>
      <c r="AN16" s="15">
        <f t="shared" si="24"/>
        <v>0.15817167147845274</v>
      </c>
      <c r="AO16" s="15">
        <f t="shared" si="25"/>
        <v>0.22533976387128288</v>
      </c>
      <c r="AP16" s="15">
        <f t="shared" si="26"/>
        <v>6.8905060159502796</v>
      </c>
      <c r="AQ16" s="15">
        <f t="shared" si="27"/>
        <v>26.23378544632768</v>
      </c>
      <c r="AS16" s="9">
        <v>43845</v>
      </c>
      <c r="AT16" s="15">
        <f t="shared" si="2"/>
        <v>10.60140346296938</v>
      </c>
      <c r="AU16" s="15">
        <f t="shared" si="3"/>
        <v>2.3148715869198075</v>
      </c>
      <c r="AV16" s="15">
        <f t="shared" si="4"/>
        <v>1.854599783731246</v>
      </c>
      <c r="AW16" s="15">
        <f t="shared" si="5"/>
        <v>1.5476074085955724</v>
      </c>
      <c r="AX16" s="15">
        <f t="shared" si="6"/>
        <v>0.71850401841131251</v>
      </c>
      <c r="AY16" s="15">
        <f t="shared" si="7"/>
        <v>0.75003584307093607</v>
      </c>
      <c r="AZ16" s="15">
        <f t="shared" si="8"/>
        <v>0.31071725203766937</v>
      </c>
      <c r="BA16" s="15">
        <f t="shared" si="9"/>
        <v>0.11152223057814795</v>
      </c>
      <c r="BB16" s="15">
        <f t="shared" si="10"/>
        <v>0.13210838855270229</v>
      </c>
      <c r="BC16" s="15">
        <f t="shared" si="11"/>
        <v>0.23081771057053724</v>
      </c>
      <c r="BD16" s="15">
        <f t="shared" si="12"/>
        <v>0.18724366942915843</v>
      </c>
      <c r="BE16" s="15">
        <f t="shared" si="13"/>
        <v>0.14739901671347957</v>
      </c>
      <c r="BF16" s="15">
        <f>AP16*industry!CB17</f>
        <v>6.8905060159502796</v>
      </c>
      <c r="BG16" s="15">
        <f t="shared" si="28"/>
        <v>25.09976760226435</v>
      </c>
    </row>
    <row r="17" spans="1:59">
      <c r="A17" s="9">
        <v>43481</v>
      </c>
      <c r="B17" s="7">
        <f>Power!B17/Power!O17</f>
        <v>3.9059241193945243E-2</v>
      </c>
      <c r="C17" s="7">
        <f>Power!C17/Power!P17</f>
        <v>3.18140560910877E-2</v>
      </c>
      <c r="D17" s="7">
        <f>Power!D17/Power!Q17</f>
        <v>3.4846927614578471E-2</v>
      </c>
      <c r="E17" s="7">
        <f>Power!E17/Power!R17</f>
        <v>3.3183255606343484E-2</v>
      </c>
      <c r="F17" s="7">
        <f>Power!F17/Power!S17</f>
        <v>3.2598615174236741E-2</v>
      </c>
      <c r="G17" s="7">
        <f>Power!G17/Power!T17</f>
        <v>3.4661217704797333E-2</v>
      </c>
      <c r="H17" s="7">
        <f>Power!H17/Power!U17</f>
        <v>3.7952253778466241E-2</v>
      </c>
      <c r="I17" s="7">
        <f>Power!I17/Power!V17</f>
        <v>2.8513220267992079E-2</v>
      </c>
      <c r="J17" s="7">
        <f>Power!J17/Power!W17</f>
        <v>3.5334302019638594E-2</v>
      </c>
      <c r="K17" s="7">
        <f>Power!K17/Power!X17</f>
        <v>2.7347782878073955E-2</v>
      </c>
      <c r="L17" s="7">
        <f>Power!L17/Power!Y17</f>
        <v>3.8139767527546171E-2</v>
      </c>
      <c r="M17" s="7">
        <f>Power!M17/Power!Z17</f>
        <v>4.7344115813566026E-2</v>
      </c>
      <c r="O17" s="18">
        <v>43481</v>
      </c>
      <c r="P17">
        <f>INDEX(monthly!$D$95:$O$95,1,MONTH($A17))</f>
        <v>289.49855026565166</v>
      </c>
      <c r="Q17">
        <f>INDEX(monthly!$D$5:$O$5,1,MONTH($A17))</f>
        <v>70.883707084592416</v>
      </c>
      <c r="R17">
        <f>INDEX(monthly!$D$20:$O$20,1,MONTH($A17))</f>
        <v>66.0437924156615</v>
      </c>
      <c r="S17">
        <f>INDEX(monthly!$D$33:$O$33,1,MONTH($A17))</f>
        <v>51.416135700102849</v>
      </c>
      <c r="T17">
        <f>INDEX(monthly!$D$65:$O$65,1,MONTH($A17))</f>
        <v>21.290911141071351</v>
      </c>
      <c r="U17">
        <f>INDEX(monthly!$D$83:$O$83,1,MONTH($A17))</f>
        <v>21.308869688737257</v>
      </c>
      <c r="V17">
        <f>INDEX(monthly!$D$47:$O$47,1,MONTH($A17))</f>
        <v>10.809499112940021</v>
      </c>
      <c r="W17">
        <f>INDEX(monthly!$D$106:$O$106,1,MONTH($A17))</f>
        <v>4.9172984369711488</v>
      </c>
      <c r="X17">
        <f>INDEX(monthly!$D$115:$O$115,1,MONTH($A17))</f>
        <v>5.080659753203892</v>
      </c>
      <c r="Y17">
        <f>INDEX(monthly!$D$133:$O$133,1,MONTH($A17))</f>
        <v>10.370062773562724</v>
      </c>
      <c r="Z17">
        <f>INDEX(monthly!$D$124:$O$124,1,MONTH($A17))</f>
        <v>4.5162605585344515</v>
      </c>
      <c r="AA17">
        <f>INDEX(monthly!$D$142:$O$142,1,MONTH($A17))</f>
        <v>4.7908011075413039</v>
      </c>
      <c r="AC17" s="9">
        <v>43481</v>
      </c>
      <c r="AD17" s="15">
        <f t="shared" si="14"/>
        <v>11.307593700123569</v>
      </c>
      <c r="AE17" s="15">
        <f t="shared" si="15"/>
        <v>2.2550982331334537</v>
      </c>
      <c r="AF17" s="15">
        <f t="shared" si="16"/>
        <v>2.3014232537008028</v>
      </c>
      <c r="AG17" s="15">
        <f t="shared" si="17"/>
        <v>1.7061547732269553</v>
      </c>
      <c r="AH17" s="15">
        <f t="shared" si="18"/>
        <v>0.69405421899665465</v>
      </c>
      <c r="AI17" s="15">
        <f t="shared" si="19"/>
        <v>0.73859137132447905</v>
      </c>
      <c r="AJ17" s="15">
        <f t="shared" si="20"/>
        <v>0.41024485355240536</v>
      </c>
      <c r="AK17" s="15">
        <f t="shared" si="21"/>
        <v>0.14020801345681153</v>
      </c>
      <c r="AL17" s="15">
        <f t="shared" si="22"/>
        <v>0.1795215661787288</v>
      </c>
      <c r="AM17" s="15">
        <f t="shared" si="23"/>
        <v>0.28359822516339078</v>
      </c>
      <c r="AN17" s="15">
        <f t="shared" si="24"/>
        <v>0.17224912779632981</v>
      </c>
      <c r="AO17" s="15">
        <f t="shared" si="25"/>
        <v>0.22681624247519588</v>
      </c>
      <c r="AP17" s="15">
        <f t="shared" si="26"/>
        <v>6.935120322127954</v>
      </c>
      <c r="AQ17" s="15">
        <f t="shared" si="27"/>
        <v>26.348280726186275</v>
      </c>
      <c r="AS17" s="9">
        <v>43846</v>
      </c>
      <c r="AT17" s="15">
        <f t="shared" si="2"/>
        <v>10.514595655698393</v>
      </c>
      <c r="AU17" s="15">
        <f t="shared" si="3"/>
        <v>2.2284275492035919</v>
      </c>
      <c r="AV17" s="15">
        <f t="shared" si="4"/>
        <v>2.1223159115590402</v>
      </c>
      <c r="AW17" s="15">
        <f t="shared" si="5"/>
        <v>1.6786244392760032</v>
      </c>
      <c r="AX17" s="15">
        <f t="shared" si="6"/>
        <v>0.7203255843827896</v>
      </c>
      <c r="AY17" s="15">
        <f t="shared" si="7"/>
        <v>0.76118647905709413</v>
      </c>
      <c r="AZ17" s="15">
        <f t="shared" si="8"/>
        <v>0.3148326199435198</v>
      </c>
      <c r="BA17" s="15">
        <f t="shared" si="9"/>
        <v>0.1158425208190874</v>
      </c>
      <c r="BB17" s="15">
        <f t="shared" si="10"/>
        <v>0.14964166693515496</v>
      </c>
      <c r="BC17" s="15">
        <f t="shared" si="11"/>
        <v>0.33953374942772441</v>
      </c>
      <c r="BD17" s="15">
        <f t="shared" si="12"/>
        <v>0.17183753183890185</v>
      </c>
      <c r="BE17" s="15">
        <f t="shared" si="13"/>
        <v>0.14202166525924623</v>
      </c>
      <c r="BF17" s="15">
        <f>AP17*industry!CB18</f>
        <v>6.935120322127954</v>
      </c>
      <c r="BG17" s="15">
        <f t="shared" si="28"/>
        <v>25.391271082067473</v>
      </c>
    </row>
    <row r="18" spans="1:59">
      <c r="A18" s="9">
        <v>43482</v>
      </c>
      <c r="B18" s="7">
        <f>Power!B18/Power!O18</f>
        <v>3.8494066988430838E-2</v>
      </c>
      <c r="C18" s="7">
        <f>Power!C18/Power!P18</f>
        <v>3.259533301929065E-2</v>
      </c>
      <c r="D18" s="7">
        <f>Power!D18/Power!Q18</f>
        <v>3.4206937030640809E-2</v>
      </c>
      <c r="E18" s="7">
        <f>Power!E18/Power!R18</f>
        <v>3.3796375991177116E-2</v>
      </c>
      <c r="F18" s="7">
        <f>Power!F18/Power!S18</f>
        <v>3.2744796050521302E-2</v>
      </c>
      <c r="G18" s="7">
        <f>Power!G18/Power!T18</f>
        <v>3.4476842135832117E-2</v>
      </c>
      <c r="H18" s="7">
        <f>Power!H18/Power!U18</f>
        <v>3.8870366806583387E-2</v>
      </c>
      <c r="I18" s="7">
        <f>Power!I18/Power!V18</f>
        <v>3.1773159528677875E-2</v>
      </c>
      <c r="J18" s="7">
        <f>Power!J18/Power!W18</f>
        <v>3.4337934264394798E-2</v>
      </c>
      <c r="K18" s="7">
        <f>Power!K18/Power!X18</f>
        <v>2.8789963539765619E-2</v>
      </c>
      <c r="L18" s="7">
        <f>Power!L18/Power!Y18</f>
        <v>3.8369687600988855E-2</v>
      </c>
      <c r="M18" s="7">
        <f>Power!M18/Power!Z18</f>
        <v>4.3964758485914156E-2</v>
      </c>
      <c r="O18" s="18">
        <v>43482</v>
      </c>
      <c r="P18">
        <f>INDEX(monthly!$D$95:$O$95,1,MONTH($A18))</f>
        <v>289.49855026565166</v>
      </c>
      <c r="Q18">
        <f>INDEX(monthly!$D$5:$O$5,1,MONTH($A18))</f>
        <v>70.883707084592416</v>
      </c>
      <c r="R18">
        <f>INDEX(monthly!$D$20:$O$20,1,MONTH($A18))</f>
        <v>66.0437924156615</v>
      </c>
      <c r="S18">
        <f>INDEX(monthly!$D$33:$O$33,1,MONTH($A18))</f>
        <v>51.416135700102849</v>
      </c>
      <c r="T18">
        <f>INDEX(monthly!$D$65:$O$65,1,MONTH($A18))</f>
        <v>21.290911141071351</v>
      </c>
      <c r="U18">
        <f>INDEX(monthly!$D$83:$O$83,1,MONTH($A18))</f>
        <v>21.308869688737257</v>
      </c>
      <c r="V18">
        <f>INDEX(monthly!$D$47:$O$47,1,MONTH($A18))</f>
        <v>10.809499112940021</v>
      </c>
      <c r="W18">
        <f>INDEX(monthly!$D$106:$O$106,1,MONTH($A18))</f>
        <v>4.9172984369711488</v>
      </c>
      <c r="X18">
        <f>INDEX(monthly!$D$115:$O$115,1,MONTH($A18))</f>
        <v>5.080659753203892</v>
      </c>
      <c r="Y18">
        <f>INDEX(monthly!$D$133:$O$133,1,MONTH($A18))</f>
        <v>10.370062773562724</v>
      </c>
      <c r="Z18">
        <f>INDEX(monthly!$D$124:$O$124,1,MONTH($A18))</f>
        <v>4.5162605585344515</v>
      </c>
      <c r="AA18">
        <f>INDEX(monthly!$D$142:$O$142,1,MONTH($A18))</f>
        <v>4.7908011075413039</v>
      </c>
      <c r="AC18" s="9">
        <v>43482</v>
      </c>
      <c r="AD18" s="15">
        <f t="shared" si="14"/>
        <v>11.143976586979607</v>
      </c>
      <c r="AE18" s="15">
        <f t="shared" si="15"/>
        <v>2.3104780380641419</v>
      </c>
      <c r="AF18" s="15">
        <f t="shared" si="16"/>
        <v>2.259155848427246</v>
      </c>
      <c r="AG18" s="15">
        <f t="shared" si="17"/>
        <v>1.7376790541340605</v>
      </c>
      <c r="AH18" s="15">
        <f t="shared" si="18"/>
        <v>0.69716654304415315</v>
      </c>
      <c r="AI18" s="15">
        <f t="shared" si="19"/>
        <v>0.73466253635161249</v>
      </c>
      <c r="AJ18" s="15">
        <f t="shared" si="20"/>
        <v>0.42016919551541632</v>
      </c>
      <c r="AK18" s="15">
        <f t="shared" si="21"/>
        <v>0.15623810768800267</v>
      </c>
      <c r="AL18" s="15">
        <f t="shared" si="22"/>
        <v>0.17445936062527154</v>
      </c>
      <c r="AM18" s="15">
        <f t="shared" si="23"/>
        <v>0.29855372915595157</v>
      </c>
      <c r="AN18" s="15">
        <f t="shared" si="24"/>
        <v>0.17328750675563434</v>
      </c>
      <c r="AO18" s="15">
        <f t="shared" si="25"/>
        <v>0.21062641364710347</v>
      </c>
      <c r="AP18" s="15">
        <f t="shared" si="26"/>
        <v>6.9185395845889985</v>
      </c>
      <c r="AQ18" s="15">
        <f t="shared" si="27"/>
        <v>26.22182738710524</v>
      </c>
      <c r="AS18" s="9">
        <v>43847</v>
      </c>
      <c r="AT18" s="15">
        <f t="shared" si="2"/>
        <v>10.406085896609655</v>
      </c>
      <c r="AU18" s="15">
        <f t="shared" si="3"/>
        <v>2.1968422277303596</v>
      </c>
      <c r="AV18" s="15">
        <f t="shared" si="4"/>
        <v>2.2227460190256556</v>
      </c>
      <c r="AW18" s="15">
        <f t="shared" si="5"/>
        <v>1.7027667672352222</v>
      </c>
      <c r="AX18" s="15">
        <f t="shared" si="6"/>
        <v>0.72052027877745073</v>
      </c>
      <c r="AY18" s="15">
        <f t="shared" si="7"/>
        <v>0.75221835246828472</v>
      </c>
      <c r="AZ18" s="15">
        <f t="shared" si="8"/>
        <v>0.3221703223212728</v>
      </c>
      <c r="BA18" s="15">
        <f t="shared" si="9"/>
        <v>0.14233350827997285</v>
      </c>
      <c r="BB18" s="15">
        <f t="shared" si="10"/>
        <v>0.16140335163733921</v>
      </c>
      <c r="BC18" s="15">
        <f t="shared" si="11"/>
        <v>0.33006804443234816</v>
      </c>
      <c r="BD18" s="15">
        <f t="shared" si="12"/>
        <v>0.17135381998797614</v>
      </c>
      <c r="BE18" s="15">
        <f t="shared" si="13"/>
        <v>0.14823977288004095</v>
      </c>
      <c r="BF18" s="15">
        <f>AP18*industry!CB19</f>
        <v>6.9185395845889985</v>
      </c>
      <c r="BG18" s="15">
        <f t="shared" si="28"/>
        <v>25.384222957036869</v>
      </c>
    </row>
    <row r="19" spans="1:59">
      <c r="A19" s="9">
        <v>43483</v>
      </c>
      <c r="B19" s="7">
        <f>Power!B19/Power!O19</f>
        <v>3.919923847421028E-2</v>
      </c>
      <c r="C19" s="7">
        <f>Power!C19/Power!P19</f>
        <v>3.2756184151567724E-2</v>
      </c>
      <c r="D19" s="7">
        <f>Power!D19/Power!Q19</f>
        <v>2.9254605673492435E-2</v>
      </c>
      <c r="E19" s="7">
        <f>Power!E19/Power!R19</f>
        <v>3.7777172245383066E-2</v>
      </c>
      <c r="F19" s="7">
        <f>Power!F19/Power!S19</f>
        <v>3.2558994976328692E-2</v>
      </c>
      <c r="G19" s="7">
        <f>Power!G19/Power!T19</f>
        <v>3.4334403598973828E-2</v>
      </c>
      <c r="H19" s="7">
        <f>Power!H19/Power!U19</f>
        <v>3.8447089066463047E-2</v>
      </c>
      <c r="I19" s="7">
        <f>Power!I19/Power!V19</f>
        <v>3.5579774166876695E-2</v>
      </c>
      <c r="J19" s="7">
        <f>Power!J19/Power!W19</f>
        <v>3.9187724301967021E-2</v>
      </c>
      <c r="K19" s="7">
        <f>Power!K19/Power!X19</f>
        <v>4.0786786993627797E-2</v>
      </c>
      <c r="L19" s="7">
        <f>Power!L19/Power!Y19</f>
        <v>3.7383727751579297E-2</v>
      </c>
      <c r="M19" s="7">
        <f>Power!M19/Power!Z19</f>
        <v>4.6587823283412537E-2</v>
      </c>
      <c r="O19" s="18">
        <v>43483</v>
      </c>
      <c r="P19">
        <f>INDEX(monthly!$D$95:$O$95,1,MONTH($A19))</f>
        <v>289.49855026565166</v>
      </c>
      <c r="Q19">
        <f>INDEX(monthly!$D$5:$O$5,1,MONTH($A19))</f>
        <v>70.883707084592416</v>
      </c>
      <c r="R19">
        <f>INDEX(monthly!$D$20:$O$20,1,MONTH($A19))</f>
        <v>66.0437924156615</v>
      </c>
      <c r="S19">
        <f>INDEX(monthly!$D$33:$O$33,1,MONTH($A19))</f>
        <v>51.416135700102849</v>
      </c>
      <c r="T19">
        <f>INDEX(monthly!$D$65:$O$65,1,MONTH($A19))</f>
        <v>21.290911141071351</v>
      </c>
      <c r="U19">
        <f>INDEX(monthly!$D$83:$O$83,1,MONTH($A19))</f>
        <v>21.308869688737257</v>
      </c>
      <c r="V19">
        <f>INDEX(monthly!$D$47:$O$47,1,MONTH($A19))</f>
        <v>10.809499112940021</v>
      </c>
      <c r="W19">
        <f>INDEX(monthly!$D$106:$O$106,1,MONTH($A19))</f>
        <v>4.9172984369711488</v>
      </c>
      <c r="X19">
        <f>INDEX(monthly!$D$115:$O$115,1,MONTH($A19))</f>
        <v>5.080659753203892</v>
      </c>
      <c r="Y19">
        <f>INDEX(monthly!$D$133:$O$133,1,MONTH($A19))</f>
        <v>10.370062773562724</v>
      </c>
      <c r="Z19">
        <f>INDEX(monthly!$D$124:$O$124,1,MONTH($A19))</f>
        <v>4.5162605585344515</v>
      </c>
      <c r="AA19">
        <f>INDEX(monthly!$D$142:$O$142,1,MONTH($A19))</f>
        <v>4.7908011075413039</v>
      </c>
      <c r="AC19" s="9">
        <v>43483</v>
      </c>
      <c r="AD19" s="15">
        <f t="shared" si="14"/>
        <v>11.348122709801432</v>
      </c>
      <c r="AE19" s="15">
        <f t="shared" si="15"/>
        <v>2.3218797626086949</v>
      </c>
      <c r="AF19" s="15">
        <f t="shared" si="16"/>
        <v>1.9320851043021676</v>
      </c>
      <c r="AG19" s="15">
        <f t="shared" si="17"/>
        <v>1.9423562145347748</v>
      </c>
      <c r="AH19" s="15">
        <f t="shared" si="18"/>
        <v>0.69321066888360272</v>
      </c>
      <c r="AI19" s="15">
        <f t="shared" si="19"/>
        <v>0.73162733213104481</v>
      </c>
      <c r="AJ19" s="15">
        <f t="shared" si="20"/>
        <v>0.41559377515905827</v>
      </c>
      <c r="AK19" s="15">
        <f t="shared" si="21"/>
        <v>0.17495636789856922</v>
      </c>
      <c r="AL19" s="15">
        <f t="shared" si="22"/>
        <v>0.19909949368065391</v>
      </c>
      <c r="AM19" s="15">
        <f t="shared" si="23"/>
        <v>0.42296154145585191</v>
      </c>
      <c r="AN19" s="15">
        <f t="shared" si="24"/>
        <v>0.16883465517544738</v>
      </c>
      <c r="AO19" s="15">
        <f t="shared" si="25"/>
        <v>0.22319299538411133</v>
      </c>
      <c r="AP19" s="15">
        <f t="shared" si="26"/>
        <v>6.9721147876103977</v>
      </c>
      <c r="AQ19" s="15">
        <f t="shared" si="27"/>
        <v>26.356990355031172</v>
      </c>
      <c r="AS19" s="9">
        <v>43848</v>
      </c>
      <c r="AT19" s="15">
        <f t="shared" si="2"/>
        <v>10.176665263107761</v>
      </c>
      <c r="AU19" s="15">
        <f t="shared" si="3"/>
        <v>2.2899358068093609</v>
      </c>
      <c r="AV19" s="15">
        <f t="shared" si="4"/>
        <v>2.028362575941951</v>
      </c>
      <c r="AW19" s="15">
        <f t="shared" si="5"/>
        <v>1.5152064241428391</v>
      </c>
      <c r="AX19" s="15">
        <f t="shared" si="6"/>
        <v>0.71885320802316544</v>
      </c>
      <c r="AY19" s="15">
        <f t="shared" si="7"/>
        <v>0.70349485113038801</v>
      </c>
      <c r="AZ19" s="15">
        <f t="shared" si="8"/>
        <v>0.36631522597125765</v>
      </c>
      <c r="BA19" s="15">
        <f t="shared" si="9"/>
        <v>0.13858676927624608</v>
      </c>
      <c r="BB19" s="15">
        <f t="shared" si="10"/>
        <v>0.17886137989797879</v>
      </c>
      <c r="BC19" s="15">
        <f t="shared" si="11"/>
        <v>0.28901612602464194</v>
      </c>
      <c r="BD19" s="15">
        <f t="shared" si="12"/>
        <v>0.12131255608378488</v>
      </c>
      <c r="BE19" s="15">
        <f t="shared" si="13"/>
        <v>0.12257091304634293</v>
      </c>
      <c r="BF19" s="15">
        <f>AP19*industry!CB20</f>
        <v>6.9721147876103977</v>
      </c>
      <c r="BG19" s="15">
        <f t="shared" si="28"/>
        <v>24.909534912013363</v>
      </c>
    </row>
    <row r="20" spans="1:59">
      <c r="A20" s="9">
        <v>43484</v>
      </c>
      <c r="B20" s="7">
        <f>Power!B20/Power!O20</f>
        <v>3.8556288001881961E-2</v>
      </c>
      <c r="C20" s="7">
        <f>Power!C20/Power!P20</f>
        <v>3.3330652481128716E-2</v>
      </c>
      <c r="D20" s="7">
        <f>Power!D20/Power!Q20</f>
        <v>2.8114732259772384E-2</v>
      </c>
      <c r="E20" s="7">
        <f>Power!E20/Power!R20</f>
        <v>3.4549776639586617E-2</v>
      </c>
      <c r="F20" s="7">
        <f>Power!F20/Power!S20</f>
        <v>3.1737148397272798E-2</v>
      </c>
      <c r="G20" s="7">
        <f>Power!G20/Power!T20</f>
        <v>3.0866366279774276E-2</v>
      </c>
      <c r="H20" s="7">
        <f>Power!H20/Power!U20</f>
        <v>2.2327443068770329E-2</v>
      </c>
      <c r="I20" s="7">
        <f>Power!I20/Power!V20</f>
        <v>3.3473263466546187E-2</v>
      </c>
      <c r="J20" s="7">
        <f>Power!J20/Power!W20</f>
        <v>3.6444958533736069E-2</v>
      </c>
      <c r="K20" s="7">
        <f>Power!K20/Power!X20</f>
        <v>3.8592576099335286E-2</v>
      </c>
      <c r="L20" s="7">
        <f>Power!L20/Power!Y20</f>
        <v>3.1585158594077525E-2</v>
      </c>
      <c r="M20" s="7">
        <f>Power!M20/Power!Z20</f>
        <v>3.5803986877669045E-2</v>
      </c>
      <c r="O20" s="18">
        <v>43484</v>
      </c>
      <c r="P20">
        <f>INDEX(monthly!$D$95:$O$95,1,MONTH($A20))</f>
        <v>289.49855026565166</v>
      </c>
      <c r="Q20">
        <f>INDEX(monthly!$D$5:$O$5,1,MONTH($A20))</f>
        <v>70.883707084592416</v>
      </c>
      <c r="R20">
        <f>INDEX(monthly!$D$20:$O$20,1,MONTH($A20))</f>
        <v>66.0437924156615</v>
      </c>
      <c r="S20">
        <f>INDEX(monthly!$D$33:$O$33,1,MONTH($A20))</f>
        <v>51.416135700102849</v>
      </c>
      <c r="T20">
        <f>INDEX(monthly!$D$65:$O$65,1,MONTH($A20))</f>
        <v>21.290911141071351</v>
      </c>
      <c r="U20">
        <f>INDEX(monthly!$D$83:$O$83,1,MONTH($A20))</f>
        <v>21.308869688737257</v>
      </c>
      <c r="V20">
        <f>INDEX(monthly!$D$47:$O$47,1,MONTH($A20))</f>
        <v>10.809499112940021</v>
      </c>
      <c r="W20">
        <f>INDEX(monthly!$D$106:$O$106,1,MONTH($A20))</f>
        <v>4.9172984369711488</v>
      </c>
      <c r="X20">
        <f>INDEX(monthly!$D$115:$O$115,1,MONTH($A20))</f>
        <v>5.080659753203892</v>
      </c>
      <c r="Y20">
        <f>INDEX(monthly!$D$133:$O$133,1,MONTH($A20))</f>
        <v>10.370062773562724</v>
      </c>
      <c r="Z20">
        <f>INDEX(monthly!$D$124:$O$124,1,MONTH($A20))</f>
        <v>4.5162605585344515</v>
      </c>
      <c r="AA20">
        <f>INDEX(monthly!$D$142:$O$142,1,MONTH($A20))</f>
        <v>4.7908011075413039</v>
      </c>
      <c r="AC20" s="9">
        <v>43484</v>
      </c>
      <c r="AD20" s="15">
        <f t="shared" si="14"/>
        <v>11.161989480169767</v>
      </c>
      <c r="AE20" s="15">
        <f t="shared" si="15"/>
        <v>2.3626002074106713</v>
      </c>
      <c r="AF20" s="15">
        <f t="shared" si="16"/>
        <v>1.8568035411863091</v>
      </c>
      <c r="AG20" s="15">
        <f t="shared" si="17"/>
        <v>1.776416004109229</v>
      </c>
      <c r="AH20" s="15">
        <f t="shared" si="18"/>
        <v>0.67571280639733022</v>
      </c>
      <c r="AI20" s="15">
        <f t="shared" si="19"/>
        <v>0.65772737682054383</v>
      </c>
      <c r="AJ20" s="15">
        <f t="shared" si="20"/>
        <v>0.24134847604609169</v>
      </c>
      <c r="AK20" s="15">
        <f t="shared" si="21"/>
        <v>0.16459802612437102</v>
      </c>
      <c r="AL20" s="15">
        <f t="shared" si="22"/>
        <v>0.18516443402953758</v>
      </c>
      <c r="AM20" s="15">
        <f t="shared" si="23"/>
        <v>0.40020743674360337</v>
      </c>
      <c r="AN20" s="15">
        <f t="shared" si="24"/>
        <v>0.14264680599348781</v>
      </c>
      <c r="AO20" s="15">
        <f t="shared" si="25"/>
        <v>0.17152977998793117</v>
      </c>
      <c r="AP20" s="15">
        <f t="shared" si="26"/>
        <v>6.7314864722789629</v>
      </c>
      <c r="AQ20" s="15">
        <f t="shared" si="27"/>
        <v>25.464084364418905</v>
      </c>
      <c r="AS20" s="9">
        <v>43849</v>
      </c>
      <c r="AT20" s="15">
        <f t="shared" si="2"/>
        <v>9.7116234384417552</v>
      </c>
      <c r="AU20" s="15">
        <f t="shared" si="3"/>
        <v>2.3057284675459773</v>
      </c>
      <c r="AV20" s="15">
        <f t="shared" si="4"/>
        <v>2.1736784686169885</v>
      </c>
      <c r="AW20" s="15">
        <f t="shared" si="5"/>
        <v>1.4887612725613815</v>
      </c>
      <c r="AX20" s="15">
        <f t="shared" si="6"/>
        <v>0.70276875659280835</v>
      </c>
      <c r="AY20" s="15">
        <f t="shared" si="7"/>
        <v>0.63165434455411151</v>
      </c>
      <c r="AZ20" s="15">
        <f t="shared" si="8"/>
        <v>0.35391529583043468</v>
      </c>
      <c r="BA20" s="15">
        <f t="shared" si="9"/>
        <v>0.16880009948306193</v>
      </c>
      <c r="BB20" s="15">
        <f t="shared" si="10"/>
        <v>0.16652894902774937</v>
      </c>
      <c r="BC20" s="15">
        <f t="shared" si="11"/>
        <v>0.30772964981697176</v>
      </c>
      <c r="BD20" s="15">
        <f t="shared" si="12"/>
        <v>0.11120179033524169</v>
      </c>
      <c r="BE20" s="15">
        <f t="shared" si="13"/>
        <v>9.3749035920763557E-2</v>
      </c>
      <c r="BF20" s="15">
        <f>AP20*industry!CB21</f>
        <v>6.7314864722789629</v>
      </c>
      <c r="BG20" s="15">
        <f t="shared" si="28"/>
        <v>24.268416615905483</v>
      </c>
    </row>
    <row r="21" spans="1:59">
      <c r="A21" s="9">
        <v>43485</v>
      </c>
      <c r="B21" s="7">
        <f>Power!B21/Power!O21</f>
        <v>3.8079260232089983E-2</v>
      </c>
      <c r="C21" s="7">
        <f>Power!C21/Power!P21</f>
        <v>3.3238737548398956E-2</v>
      </c>
      <c r="D21" s="7">
        <f>Power!D21/Power!Q21</f>
        <v>3.2480558580812488E-2</v>
      </c>
      <c r="E21" s="7">
        <f>Power!E21/Power!R21</f>
        <v>3.2668307211778866E-2</v>
      </c>
      <c r="F21" s="7">
        <f>Power!F21/Power!S21</f>
        <v>3.1593552914959348E-2</v>
      </c>
      <c r="G21" s="7">
        <f>Power!G21/Power!T21</f>
        <v>2.9296916759051293E-2</v>
      </c>
      <c r="H21" s="7">
        <f>Power!H21/Power!U21</f>
        <v>2.1296071619496208E-2</v>
      </c>
      <c r="I21" s="7">
        <f>Power!I21/Power!V21</f>
        <v>3.4830401498340477E-2</v>
      </c>
      <c r="J21" s="7">
        <f>Power!J21/Power!W21</f>
        <v>3.5674537188082132E-2</v>
      </c>
      <c r="K21" s="7">
        <f>Power!K21/Power!X21</f>
        <v>3.8340363068039111E-2</v>
      </c>
      <c r="L21" s="7">
        <f>Power!L21/Power!Y21</f>
        <v>2.757044261157917E-2</v>
      </c>
      <c r="M21" s="7">
        <f>Power!M21/Power!Z21</f>
        <v>2.9073299799693263E-2</v>
      </c>
      <c r="O21" s="18">
        <v>43485</v>
      </c>
      <c r="P21">
        <f>INDEX(monthly!$D$95:$O$95,1,MONTH($A21))</f>
        <v>289.49855026565166</v>
      </c>
      <c r="Q21">
        <f>INDEX(monthly!$D$5:$O$5,1,MONTH($A21))</f>
        <v>70.883707084592416</v>
      </c>
      <c r="R21">
        <f>INDEX(monthly!$D$20:$O$20,1,MONTH($A21))</f>
        <v>66.0437924156615</v>
      </c>
      <c r="S21">
        <f>INDEX(monthly!$D$33:$O$33,1,MONTH($A21))</f>
        <v>51.416135700102849</v>
      </c>
      <c r="T21">
        <f>INDEX(monthly!$D$65:$O$65,1,MONTH($A21))</f>
        <v>21.290911141071351</v>
      </c>
      <c r="U21">
        <f>INDEX(monthly!$D$83:$O$83,1,MONTH($A21))</f>
        <v>21.308869688737257</v>
      </c>
      <c r="V21">
        <f>INDEX(monthly!$D$47:$O$47,1,MONTH($A21))</f>
        <v>10.809499112940021</v>
      </c>
      <c r="W21">
        <f>INDEX(monthly!$D$106:$O$106,1,MONTH($A21))</f>
        <v>4.9172984369711488</v>
      </c>
      <c r="X21">
        <f>INDEX(monthly!$D$115:$O$115,1,MONTH($A21))</f>
        <v>5.080659753203892</v>
      </c>
      <c r="Y21">
        <f>INDEX(monthly!$D$133:$O$133,1,MONTH($A21))</f>
        <v>10.370062773562724</v>
      </c>
      <c r="Z21">
        <f>INDEX(monthly!$D$124:$O$124,1,MONTH($A21))</f>
        <v>4.5162605585344515</v>
      </c>
      <c r="AA21">
        <f>INDEX(monthly!$D$142:$O$142,1,MONTH($A21))</f>
        <v>4.7908011075413039</v>
      </c>
      <c r="AC21" s="9">
        <v>43485</v>
      </c>
      <c r="AD21" s="15">
        <f t="shared" si="14"/>
        <v>11.023890632378532</v>
      </c>
      <c r="AE21" s="15">
        <f t="shared" si="15"/>
        <v>2.3560849362423548</v>
      </c>
      <c r="AF21" s="15">
        <f t="shared" si="16"/>
        <v>2.145139268455913</v>
      </c>
      <c r="AG21" s="15">
        <f t="shared" si="17"/>
        <v>1.6796781166934707</v>
      </c>
      <c r="AH21" s="15">
        <f t="shared" si="18"/>
        <v>0.67265552774313531</v>
      </c>
      <c r="AI21" s="15">
        <f t="shared" si="19"/>
        <v>0.62428418150040665</v>
      </c>
      <c r="AJ21" s="15">
        <f t="shared" si="20"/>
        <v>0.2301998672800514</v>
      </c>
      <c r="AK21" s="15">
        <f t="shared" si="21"/>
        <v>0.17127147884686719</v>
      </c>
      <c r="AL21" s="15">
        <f t="shared" si="22"/>
        <v>0.18125018530566445</v>
      </c>
      <c r="AM21" s="15">
        <f t="shared" si="23"/>
        <v>0.39759197177675148</v>
      </c>
      <c r="AN21" s="15">
        <f t="shared" si="24"/>
        <v>0.12451530254801259</v>
      </c>
      <c r="AO21" s="15">
        <f t="shared" si="25"/>
        <v>0.13928439688025085</v>
      </c>
      <c r="AP21" s="15">
        <f t="shared" si="26"/>
        <v>6.7402477724646772</v>
      </c>
      <c r="AQ21" s="15">
        <f t="shared" si="27"/>
        <v>25.472180302758542</v>
      </c>
      <c r="AS21" s="9">
        <v>43850</v>
      </c>
      <c r="AT21" s="15">
        <f t="shared" si="2"/>
        <v>9.1737250612447401</v>
      </c>
      <c r="AU21" s="15">
        <f t="shared" si="3"/>
        <v>2.1793871816530466</v>
      </c>
      <c r="AV21" s="15">
        <f t="shared" si="4"/>
        <v>2.7068490513134997</v>
      </c>
      <c r="AW21" s="15">
        <f t="shared" si="5"/>
        <v>1.992756523123193</v>
      </c>
      <c r="AX21" s="15">
        <f t="shared" si="6"/>
        <v>0.69126223095119987</v>
      </c>
      <c r="AY21" s="15">
        <f t="shared" si="7"/>
        <v>0.7021577755929278</v>
      </c>
      <c r="AZ21" s="15">
        <f t="shared" si="8"/>
        <v>0.37228652258726991</v>
      </c>
      <c r="BA21" s="15">
        <f t="shared" si="9"/>
        <v>0.24403624509508198</v>
      </c>
      <c r="BB21" s="15">
        <f t="shared" si="10"/>
        <v>0.20557038096519836</v>
      </c>
      <c r="BC21" s="15">
        <f t="shared" si="11"/>
        <v>0.48170995791773119</v>
      </c>
      <c r="BD21" s="15">
        <f t="shared" si="12"/>
        <v>0.1625702916689902</v>
      </c>
      <c r="BE21" s="15">
        <f t="shared" si="13"/>
        <v>0.12607854486655753</v>
      </c>
      <c r="BF21" s="15">
        <f>AP21*industry!CB22</f>
        <v>6.7402477724646772</v>
      </c>
      <c r="BG21" s="15">
        <f t="shared" si="28"/>
        <v>24.802708364025634</v>
      </c>
    </row>
    <row r="22" spans="1:59">
      <c r="A22" s="9">
        <v>43486</v>
      </c>
      <c r="B22" s="7">
        <f>Power!B22/Power!O22</f>
        <v>3.6088187801653904E-2</v>
      </c>
      <c r="C22" s="7">
        <f>Power!C22/Power!P22</f>
        <v>3.2066822156094535E-2</v>
      </c>
      <c r="D22" s="7">
        <f>Power!D22/Power!Q22</f>
        <v>3.611257621523993E-2</v>
      </c>
      <c r="E22" s="7">
        <f>Power!E22/Power!R22</f>
        <v>3.9294766383093649E-2</v>
      </c>
      <c r="F22" s="7">
        <f>Power!F22/Power!S22</f>
        <v>3.2635177275544637E-2</v>
      </c>
      <c r="G22" s="7">
        <f>Power!G22/Power!T22</f>
        <v>3.3233392678257874E-2</v>
      </c>
      <c r="H22" s="7">
        <f>Power!H22/Power!U22</f>
        <v>3.0343672529003898E-2</v>
      </c>
      <c r="I22" s="7">
        <f>Power!I22/Power!V22</f>
        <v>3.8741238068392782E-2</v>
      </c>
      <c r="J22" s="7">
        <f>Power!J22/Power!W22</f>
        <v>3.8521560615468811E-2</v>
      </c>
      <c r="K22" s="7">
        <f>Power!K22/Power!X22</f>
        <v>4.4615858686026189E-2</v>
      </c>
      <c r="L22" s="7">
        <f>Power!L22/Power!Y22</f>
        <v>4.0198962169194018E-2</v>
      </c>
      <c r="M22" s="7">
        <f>Power!M22/Power!Z22</f>
        <v>4.0140124324908259E-2</v>
      </c>
      <c r="O22" s="18">
        <v>43486</v>
      </c>
      <c r="P22">
        <f>INDEX(monthly!$D$95:$O$95,1,MONTH($A22))</f>
        <v>289.49855026565166</v>
      </c>
      <c r="Q22">
        <f>INDEX(monthly!$D$5:$O$5,1,MONTH($A22))</f>
        <v>70.883707084592416</v>
      </c>
      <c r="R22">
        <f>INDEX(monthly!$D$20:$O$20,1,MONTH($A22))</f>
        <v>66.0437924156615</v>
      </c>
      <c r="S22">
        <f>INDEX(monthly!$D$33:$O$33,1,MONTH($A22))</f>
        <v>51.416135700102849</v>
      </c>
      <c r="T22">
        <f>INDEX(monthly!$D$65:$O$65,1,MONTH($A22))</f>
        <v>21.290911141071351</v>
      </c>
      <c r="U22">
        <f>INDEX(monthly!$D$83:$O$83,1,MONTH($A22))</f>
        <v>21.308869688737257</v>
      </c>
      <c r="V22">
        <f>INDEX(monthly!$D$47:$O$47,1,MONTH($A22))</f>
        <v>10.809499112940021</v>
      </c>
      <c r="W22">
        <f>INDEX(monthly!$D$106:$O$106,1,MONTH($A22))</f>
        <v>4.9172984369711488</v>
      </c>
      <c r="X22">
        <f>INDEX(monthly!$D$115:$O$115,1,MONTH($A22))</f>
        <v>5.080659753203892</v>
      </c>
      <c r="Y22">
        <f>INDEX(monthly!$D$133:$O$133,1,MONTH($A22))</f>
        <v>10.370062773562724</v>
      </c>
      <c r="Z22">
        <f>INDEX(monthly!$D$124:$O$124,1,MONTH($A22))</f>
        <v>4.5162605585344515</v>
      </c>
      <c r="AA22">
        <f>INDEX(monthly!$D$142:$O$142,1,MONTH($A22))</f>
        <v>4.7908011075413039</v>
      </c>
      <c r="AC22" s="9">
        <v>43486</v>
      </c>
      <c r="AD22" s="15">
        <f t="shared" si="14"/>
        <v>10.44747805029338</v>
      </c>
      <c r="AE22" s="15">
        <f t="shared" si="15"/>
        <v>2.2730152288463232</v>
      </c>
      <c r="AF22" s="15">
        <f t="shared" si="16"/>
        <v>2.3850114871540606</v>
      </c>
      <c r="AG22" s="15">
        <f t="shared" si="17"/>
        <v>2.0203850406569828</v>
      </c>
      <c r="AH22" s="15">
        <f t="shared" si="18"/>
        <v>0.69483265944673189</v>
      </c>
      <c r="AI22" s="15">
        <f t="shared" si="19"/>
        <v>0.70816603389563193</v>
      </c>
      <c r="AJ22" s="15">
        <f t="shared" si="20"/>
        <v>0.32799990128561013</v>
      </c>
      <c r="AK22" s="15">
        <f t="shared" si="21"/>
        <v>0.190502229400035</v>
      </c>
      <c r="AL22" s="15">
        <f t="shared" si="22"/>
        <v>0.19571494264961653</v>
      </c>
      <c r="AM22" s="15">
        <f t="shared" si="23"/>
        <v>0.46266925527049529</v>
      </c>
      <c r="AN22" s="15">
        <f t="shared" si="24"/>
        <v>0.18154898733874947</v>
      </c>
      <c r="AO22" s="15">
        <f t="shared" si="25"/>
        <v>0.19230335207261612</v>
      </c>
      <c r="AP22" s="15">
        <f t="shared" si="26"/>
        <v>6.809584235269206</v>
      </c>
      <c r="AQ22" s="15">
        <f t="shared" si="27"/>
        <v>25.666472636847928</v>
      </c>
      <c r="AS22" s="9">
        <v>43851</v>
      </c>
      <c r="AT22" s="15">
        <f t="shared" si="2"/>
        <v>8.6482277993721528</v>
      </c>
      <c r="AU22" s="15">
        <f t="shared" si="3"/>
        <v>2.3290018623157276</v>
      </c>
      <c r="AV22" s="15">
        <f t="shared" si="4"/>
        <v>2.5775354804975632</v>
      </c>
      <c r="AW22" s="15">
        <f t="shared" si="5"/>
        <v>2.1077011486417141</v>
      </c>
      <c r="AX22" s="15">
        <f t="shared" si="6"/>
        <v>0.7141273058027604</v>
      </c>
      <c r="AY22" s="15">
        <f t="shared" si="7"/>
        <v>0.71679826363681542</v>
      </c>
      <c r="AZ22" s="15">
        <f t="shared" si="8"/>
        <v>0.37746589268312852</v>
      </c>
      <c r="BA22" s="15">
        <f t="shared" si="9"/>
        <v>0.27750575818071915</v>
      </c>
      <c r="BB22" s="15">
        <f t="shared" si="10"/>
        <v>0.2105933589757927</v>
      </c>
      <c r="BC22" s="15">
        <f t="shared" si="11"/>
        <v>0.48656025310007939</v>
      </c>
      <c r="BD22" s="15">
        <f t="shared" si="12"/>
        <v>0.17993300126537759</v>
      </c>
      <c r="BE22" s="15">
        <f t="shared" si="13"/>
        <v>0.15828379339361176</v>
      </c>
      <c r="BF22" s="15">
        <f>AP22*industry!CB23</f>
        <v>6.809584235269206</v>
      </c>
      <c r="BG22" s="15">
        <f t="shared" si="28"/>
        <v>24.557947746399787</v>
      </c>
    </row>
    <row r="23" spans="1:59">
      <c r="A23" s="9">
        <v>43487</v>
      </c>
      <c r="B23" s="7">
        <f>Power!B23/Power!O23</f>
        <v>3.4532662465375723E-2</v>
      </c>
      <c r="C23" s="7">
        <f>Power!C23/Power!P23</f>
        <v>3.1607247492445742E-2</v>
      </c>
      <c r="D23" s="7">
        <f>Power!D23/Power!Q23</f>
        <v>3.4691821006510352E-2</v>
      </c>
      <c r="E23" s="7">
        <f>Power!E23/Power!R23</f>
        <v>3.9262607153078284E-2</v>
      </c>
      <c r="F23" s="7">
        <f>Power!F23/Power!S23</f>
        <v>3.2951714391142133E-2</v>
      </c>
      <c r="G23" s="7">
        <f>Power!G23/Power!T23</f>
        <v>3.4410244998797773E-2</v>
      </c>
      <c r="H23" s="7">
        <f>Power!H23/Power!U23</f>
        <v>3.2895117474877777E-2</v>
      </c>
      <c r="I23" s="7">
        <f>Power!I23/Power!V23</f>
        <v>3.9503540525467271E-2</v>
      </c>
      <c r="J23" s="7">
        <f>Power!J23/Power!W23</f>
        <v>3.869620041676753E-2</v>
      </c>
      <c r="K23" s="7">
        <f>Power!K23/Power!X23</f>
        <v>4.3834794751212137E-2</v>
      </c>
      <c r="L23" s="7">
        <f>Power!L23/Power!Y23</f>
        <v>3.9986126577484314E-2</v>
      </c>
      <c r="M23" s="7">
        <f>Power!M23/Power!Z23</f>
        <v>3.8966808567578261E-2</v>
      </c>
      <c r="O23" s="18">
        <v>43487</v>
      </c>
      <c r="P23">
        <f>INDEX(monthly!$D$95:$O$95,1,MONTH($A23))</f>
        <v>289.49855026565166</v>
      </c>
      <c r="Q23">
        <f>INDEX(monthly!$D$5:$O$5,1,MONTH($A23))</f>
        <v>70.883707084592416</v>
      </c>
      <c r="R23">
        <f>INDEX(monthly!$D$20:$O$20,1,MONTH($A23))</f>
        <v>66.0437924156615</v>
      </c>
      <c r="S23">
        <f>INDEX(monthly!$D$33:$O$33,1,MONTH($A23))</f>
        <v>51.416135700102849</v>
      </c>
      <c r="T23">
        <f>INDEX(monthly!$D$65:$O$65,1,MONTH($A23))</f>
        <v>21.290911141071351</v>
      </c>
      <c r="U23">
        <f>INDEX(monthly!$D$83:$O$83,1,MONTH($A23))</f>
        <v>21.308869688737257</v>
      </c>
      <c r="V23">
        <f>INDEX(monthly!$D$47:$O$47,1,MONTH($A23))</f>
        <v>10.809499112940021</v>
      </c>
      <c r="W23">
        <f>INDEX(monthly!$D$106:$O$106,1,MONTH($A23))</f>
        <v>4.9172984369711488</v>
      </c>
      <c r="X23">
        <f>INDEX(monthly!$D$115:$O$115,1,MONTH($A23))</f>
        <v>5.080659753203892</v>
      </c>
      <c r="Y23">
        <f>INDEX(monthly!$D$133:$O$133,1,MONTH($A23))</f>
        <v>10.370062773562724</v>
      </c>
      <c r="Z23">
        <f>INDEX(monthly!$D$124:$O$124,1,MONTH($A23))</f>
        <v>4.5162605585344515</v>
      </c>
      <c r="AA23">
        <f>INDEX(monthly!$D$142:$O$142,1,MONTH($A23))</f>
        <v>4.7908011075413039</v>
      </c>
      <c r="AC23" s="9">
        <v>43487</v>
      </c>
      <c r="AD23" s="15">
        <f t="shared" si="14"/>
        <v>9.9971557205393555</v>
      </c>
      <c r="AE23" s="15">
        <f t="shared" si="15"/>
        <v>2.240438873004742</v>
      </c>
      <c r="AF23" s="15">
        <f t="shared" si="16"/>
        <v>2.2911794250752546</v>
      </c>
      <c r="AG23" s="15">
        <f t="shared" si="17"/>
        <v>2.0187315373225019</v>
      </c>
      <c r="AH23" s="15">
        <f t="shared" si="18"/>
        <v>0.70157202304776922</v>
      </c>
      <c r="AI23" s="15">
        <f t="shared" si="19"/>
        <v>0.73324342663690467</v>
      </c>
      <c r="AJ23" s="15">
        <f t="shared" si="20"/>
        <v>0.35557974316474911</v>
      </c>
      <c r="AK23" s="15">
        <f t="shared" si="21"/>
        <v>0.19425069808070664</v>
      </c>
      <c r="AL23" s="15">
        <f t="shared" si="22"/>
        <v>0.19660222805938246</v>
      </c>
      <c r="AM23" s="15">
        <f t="shared" si="23"/>
        <v>0.4545695732363077</v>
      </c>
      <c r="AN23" s="15">
        <f t="shared" si="24"/>
        <v>0.18058776635045859</v>
      </c>
      <c r="AO23" s="15">
        <f t="shared" si="25"/>
        <v>0.1866822296429039</v>
      </c>
      <c r="AP23" s="15">
        <f t="shared" si="26"/>
        <v>6.6342840101779821</v>
      </c>
      <c r="AQ23" s="15">
        <f t="shared" si="27"/>
        <v>24.972184758969259</v>
      </c>
      <c r="AS23" s="9">
        <v>43852</v>
      </c>
      <c r="AT23" s="15">
        <f t="shared" si="2"/>
        <v>7.9072611587376516</v>
      </c>
      <c r="AU23" s="15">
        <f t="shared" si="3"/>
        <v>2.3722238811738352</v>
      </c>
      <c r="AV23" s="15">
        <f t="shared" si="4"/>
        <v>2.3511861037875077</v>
      </c>
      <c r="AW23" s="15">
        <f t="shared" si="5"/>
        <v>2.223205532245446</v>
      </c>
      <c r="AX23" s="15">
        <f t="shared" si="6"/>
        <v>0.71048352198125242</v>
      </c>
      <c r="AY23" s="15">
        <f t="shared" si="7"/>
        <v>0.77777332449416514</v>
      </c>
      <c r="AZ23" s="15">
        <f t="shared" si="8"/>
        <v>0.37076901412461039</v>
      </c>
      <c r="BA23" s="15">
        <f t="shared" si="9"/>
        <v>0.27915465819295615</v>
      </c>
      <c r="BB23" s="15">
        <f t="shared" si="10"/>
        <v>0.21256799470240734</v>
      </c>
      <c r="BC23" s="15">
        <f t="shared" si="11"/>
        <v>0.53537944346790312</v>
      </c>
      <c r="BD23" s="15">
        <f t="shared" si="12"/>
        <v>0.18644664807759798</v>
      </c>
      <c r="BE23" s="15">
        <f t="shared" si="13"/>
        <v>0.18928422452727139</v>
      </c>
      <c r="BF23" s="15">
        <f>AP23*industry!CB24</f>
        <v>6.6342840101779821</v>
      </c>
      <c r="BG23" s="15">
        <f t="shared" si="28"/>
        <v>23.626341204915406</v>
      </c>
    </row>
    <row r="24" spans="1:59">
      <c r="A24" s="9">
        <v>43488</v>
      </c>
      <c r="B24" s="7">
        <f>Power!B24/Power!O24</f>
        <v>3.4584513309918331E-2</v>
      </c>
      <c r="C24" s="7">
        <f>Power!C24/Power!P24</f>
        <v>3.1526821926307201E-2</v>
      </c>
      <c r="D24" s="7">
        <f>Power!D24/Power!Q24</f>
        <v>3.3596055772263517E-2</v>
      </c>
      <c r="E24" s="7">
        <f>Power!E24/Power!R24</f>
        <v>3.8881029777672722E-2</v>
      </c>
      <c r="F24" s="7">
        <f>Power!F24/Power!S24</f>
        <v>3.3525980556486756E-2</v>
      </c>
      <c r="G24" s="7">
        <f>Power!G24/Power!T24</f>
        <v>3.4148408682147545E-2</v>
      </c>
      <c r="H24" s="7">
        <f>Power!H24/Power!U24</f>
        <v>3.9538130991251245E-2</v>
      </c>
      <c r="I24" s="7">
        <f>Power!I24/Power!V24</f>
        <v>4.4797668563220691E-2</v>
      </c>
      <c r="J24" s="7">
        <f>Power!J24/Power!W24</f>
        <v>3.9418439595019839E-2</v>
      </c>
      <c r="K24" s="7">
        <f>Power!K24/Power!X24</f>
        <v>4.5216444285392732E-2</v>
      </c>
      <c r="L24" s="7">
        <f>Power!L24/Power!Y24</f>
        <v>4.0520891439439641E-2</v>
      </c>
      <c r="M24" s="7">
        <f>Power!M24/Power!Z24</f>
        <v>2.6774473386685212E-2</v>
      </c>
      <c r="O24" s="18">
        <v>43488</v>
      </c>
      <c r="P24">
        <f>INDEX(monthly!$D$95:$O$95,1,MONTH($A24))</f>
        <v>289.49855026565166</v>
      </c>
      <c r="Q24">
        <f>INDEX(monthly!$D$5:$O$5,1,MONTH($A24))</f>
        <v>70.883707084592416</v>
      </c>
      <c r="R24">
        <f>INDEX(monthly!$D$20:$O$20,1,MONTH($A24))</f>
        <v>66.0437924156615</v>
      </c>
      <c r="S24">
        <f>INDEX(monthly!$D$33:$O$33,1,MONTH($A24))</f>
        <v>51.416135700102849</v>
      </c>
      <c r="T24">
        <f>INDEX(monthly!$D$65:$O$65,1,MONTH($A24))</f>
        <v>21.290911141071351</v>
      </c>
      <c r="U24">
        <f>INDEX(monthly!$D$83:$O$83,1,MONTH($A24))</f>
        <v>21.308869688737257</v>
      </c>
      <c r="V24">
        <f>INDEX(monthly!$D$47:$O$47,1,MONTH($A24))</f>
        <v>10.809499112940021</v>
      </c>
      <c r="W24">
        <f>INDEX(monthly!$D$106:$O$106,1,MONTH($A24))</f>
        <v>4.9172984369711488</v>
      </c>
      <c r="X24">
        <f>INDEX(monthly!$D$115:$O$115,1,MONTH($A24))</f>
        <v>5.080659753203892</v>
      </c>
      <c r="Y24">
        <f>INDEX(monthly!$D$133:$O$133,1,MONTH($A24))</f>
        <v>10.370062773562724</v>
      </c>
      <c r="Z24">
        <f>INDEX(monthly!$D$124:$O$124,1,MONTH($A24))</f>
        <v>4.5162605585344515</v>
      </c>
      <c r="AA24">
        <f>INDEX(monthly!$D$142:$O$142,1,MONTH($A24))</f>
        <v>4.7908011075413039</v>
      </c>
      <c r="AC24" s="9">
        <v>43488</v>
      </c>
      <c r="AD24" s="15">
        <f t="shared" si="14"/>
        <v>10.012166464864491</v>
      </c>
      <c r="AE24" s="15">
        <f t="shared" si="15"/>
        <v>2.2347380107324653</v>
      </c>
      <c r="AF24" s="15">
        <f t="shared" si="16"/>
        <v>2.2188109334083581</v>
      </c>
      <c r="AG24" s="15">
        <f t="shared" si="17"/>
        <v>1.9991123032085605</v>
      </c>
      <c r="AH24" s="15">
        <f t="shared" si="18"/>
        <v>0.71379867294544541</v>
      </c>
      <c r="AI24" s="15">
        <f t="shared" si="19"/>
        <v>0.72766399068562604</v>
      </c>
      <c r="AJ24" s="15">
        <f t="shared" si="20"/>
        <v>0.42738739187723668</v>
      </c>
      <c r="AK24" s="15">
        <f t="shared" si="21"/>
        <v>0.22028350560587667</v>
      </c>
      <c r="AL24" s="15">
        <f t="shared" si="22"/>
        <v>0.20027167958451603</v>
      </c>
      <c r="AM24" s="15">
        <f t="shared" si="23"/>
        <v>0.46889736563682416</v>
      </c>
      <c r="AN24" s="15">
        <f t="shared" si="24"/>
        <v>0.18300290380459755</v>
      </c>
      <c r="AO24" s="15">
        <f t="shared" si="25"/>
        <v>0.12827117675476668</v>
      </c>
      <c r="AP24" s="15">
        <f t="shared" si="26"/>
        <v>6.6678958626570406</v>
      </c>
      <c r="AQ24" s="15">
        <f t="shared" si="27"/>
        <v>25.001573630379223</v>
      </c>
      <c r="AS24" s="9">
        <v>43853</v>
      </c>
      <c r="AT24" s="15">
        <f t="shared" si="2"/>
        <v>7.3182081808273791</v>
      </c>
      <c r="AU24" s="15">
        <f t="shared" si="3"/>
        <v>2.2899358068093609</v>
      </c>
      <c r="AV24" s="15">
        <f t="shared" si="4"/>
        <v>2.3866355872536791</v>
      </c>
      <c r="AW24" s="15">
        <f t="shared" si="5"/>
        <v>2.3029542968758552</v>
      </c>
      <c r="AX24" s="15">
        <f t="shared" si="6"/>
        <v>0.71084357623566463</v>
      </c>
      <c r="AY24" s="15">
        <f t="shared" si="7"/>
        <v>0.76093457282489962</v>
      </c>
      <c r="AZ24" s="15">
        <f t="shared" si="8"/>
        <v>0.36012710371109125</v>
      </c>
      <c r="BA24" s="15">
        <f t="shared" si="9"/>
        <v>0.27757679434312621</v>
      </c>
      <c r="BB24" s="15">
        <f t="shared" si="10"/>
        <v>0.21477563381824955</v>
      </c>
      <c r="BC24" s="15">
        <f t="shared" si="11"/>
        <v>0.5601282125854592</v>
      </c>
      <c r="BD24" s="15">
        <f t="shared" si="12"/>
        <v>0.19794778838150387</v>
      </c>
      <c r="BE24" s="15">
        <f t="shared" si="13"/>
        <v>0.22735078613944079</v>
      </c>
      <c r="BF24" s="15">
        <f>AP24*industry!CB25</f>
        <v>6.6678958626570406</v>
      </c>
      <c r="BG24" s="15">
        <f t="shared" si="28"/>
        <v>23.075111781538094</v>
      </c>
    </row>
    <row r="25" spans="1:59">
      <c r="A25" s="9">
        <v>43489</v>
      </c>
      <c r="B25" s="7">
        <f>Power!B25/Power!O25</f>
        <v>3.3806750641779244E-2</v>
      </c>
      <c r="C25" s="7">
        <f>Power!C25/Power!P25</f>
        <v>3.2871077817479923E-2</v>
      </c>
      <c r="D25" s="7">
        <f>Power!D25/Power!Q25</f>
        <v>3.2466448109164964E-2</v>
      </c>
      <c r="E25" s="7">
        <f>Power!E25/Power!R25</f>
        <v>4.0430657208339084E-2</v>
      </c>
      <c r="F25" s="7">
        <f>Power!F25/Power!S25</f>
        <v>3.3563082889370703E-2</v>
      </c>
      <c r="G25" s="7">
        <f>Power!G25/Power!T25</f>
        <v>3.4549791426976124E-2</v>
      </c>
      <c r="H25" s="7">
        <f>Power!H25/Power!U25</f>
        <v>3.9101629257696925E-2</v>
      </c>
      <c r="I25" s="7">
        <f>Power!I25/Power!V25</f>
        <v>4.6587497397308684E-2</v>
      </c>
      <c r="J25" s="7">
        <f>Power!J25/Power!W25</f>
        <v>4.1222886430849058E-2</v>
      </c>
      <c r="K25" s="7">
        <f>Power!K25/Power!X25</f>
        <v>4.554844159054651E-2</v>
      </c>
      <c r="L25" s="7">
        <f>Power!L25/Power!Y25</f>
        <v>4.1574434479640252E-2</v>
      </c>
      <c r="M25" s="7">
        <f>Power!M25/Power!Z25</f>
        <v>3.2662185870755839E-2</v>
      </c>
      <c r="O25" s="18">
        <v>43489</v>
      </c>
      <c r="P25">
        <f>INDEX(monthly!$D$95:$O$95,1,MONTH($A25))</f>
        <v>289.49855026565166</v>
      </c>
      <c r="Q25">
        <f>INDEX(monthly!$D$5:$O$5,1,MONTH($A25))</f>
        <v>70.883707084592416</v>
      </c>
      <c r="R25">
        <f>INDEX(monthly!$D$20:$O$20,1,MONTH($A25))</f>
        <v>66.0437924156615</v>
      </c>
      <c r="S25">
        <f>INDEX(monthly!$D$33:$O$33,1,MONTH($A25))</f>
        <v>51.416135700102849</v>
      </c>
      <c r="T25">
        <f>INDEX(monthly!$D$65:$O$65,1,MONTH($A25))</f>
        <v>21.290911141071351</v>
      </c>
      <c r="U25">
        <f>INDEX(monthly!$D$83:$O$83,1,MONTH($A25))</f>
        <v>21.308869688737257</v>
      </c>
      <c r="V25">
        <f>INDEX(monthly!$D$47:$O$47,1,MONTH($A25))</f>
        <v>10.809499112940021</v>
      </c>
      <c r="W25">
        <f>INDEX(monthly!$D$106:$O$106,1,MONTH($A25))</f>
        <v>4.9172984369711488</v>
      </c>
      <c r="X25">
        <f>INDEX(monthly!$D$115:$O$115,1,MONTH($A25))</f>
        <v>5.080659753203892</v>
      </c>
      <c r="Y25">
        <f>INDEX(monthly!$D$133:$O$133,1,MONTH($A25))</f>
        <v>10.370062773562724</v>
      </c>
      <c r="Z25">
        <f>INDEX(monthly!$D$124:$O$124,1,MONTH($A25))</f>
        <v>4.5162605585344515</v>
      </c>
      <c r="AA25">
        <f>INDEX(monthly!$D$142:$O$142,1,MONTH($A25))</f>
        <v>4.7908011075413039</v>
      </c>
      <c r="AC25" s="9">
        <v>43489</v>
      </c>
      <c r="AD25" s="15">
        <f t="shared" si="14"/>
        <v>9.7870052999874808</v>
      </c>
      <c r="AE25" s="15">
        <f t="shared" si="15"/>
        <v>2.3300238515690901</v>
      </c>
      <c r="AF25" s="15">
        <f t="shared" si="16"/>
        <v>2.1442073593955366</v>
      </c>
      <c r="AG25" s="15">
        <f t="shared" si="17"/>
        <v>2.0787881574683036</v>
      </c>
      <c r="AH25" s="15">
        <f t="shared" si="18"/>
        <v>0.71458861541800389</v>
      </c>
      <c r="AI25" s="15">
        <f t="shared" si="19"/>
        <v>0.73621700329048589</v>
      </c>
      <c r="AJ25" s="15">
        <f t="shared" si="20"/>
        <v>0.42266902677558449</v>
      </c>
      <c r="AK25" s="15">
        <f t="shared" si="21"/>
        <v>0.22908462813418345</v>
      </c>
      <c r="AL25" s="15">
        <f t="shared" si="22"/>
        <v>0.20943946000010963</v>
      </c>
      <c r="AM25" s="15">
        <f t="shared" si="23"/>
        <v>0.47234019853192249</v>
      </c>
      <c r="AN25" s="15">
        <f t="shared" si="24"/>
        <v>0.18776097868377403</v>
      </c>
      <c r="AO25" s="15">
        <f t="shared" si="25"/>
        <v>0.15647803624433701</v>
      </c>
      <c r="AP25" s="15">
        <f t="shared" si="26"/>
        <v>6.6379926973549566</v>
      </c>
      <c r="AQ25" s="15">
        <f t="shared" si="27"/>
        <v>24.851492011259442</v>
      </c>
      <c r="AS25" s="9">
        <v>43854</v>
      </c>
      <c r="AT25" s="15">
        <f t="shared" si="2"/>
        <v>7.274804277191885</v>
      </c>
      <c r="AU25" s="15">
        <f t="shared" si="3"/>
        <v>2.3115468162384145</v>
      </c>
      <c r="AV25" s="15">
        <f t="shared" si="4"/>
        <v>2.2182972258769933</v>
      </c>
      <c r="AW25" s="15">
        <f t="shared" si="5"/>
        <v>2.2742608472185171</v>
      </c>
      <c r="AX25" s="15">
        <f t="shared" si="6"/>
        <v>0.71522702492260348</v>
      </c>
      <c r="AY25" s="15">
        <f t="shared" si="7"/>
        <v>0.69478227878149268</v>
      </c>
      <c r="AZ25" s="15">
        <f t="shared" si="8"/>
        <v>0.36558263127710727</v>
      </c>
      <c r="BA25" s="15">
        <f t="shared" si="9"/>
        <v>0.27341364470387514</v>
      </c>
      <c r="BB25" s="15">
        <f t="shared" si="10"/>
        <v>0.19916531336791235</v>
      </c>
      <c r="BC25" s="15">
        <f t="shared" si="11"/>
        <v>0.54427095424626015</v>
      </c>
      <c r="BD25" s="15">
        <f t="shared" si="12"/>
        <v>0.19047554348716819</v>
      </c>
      <c r="BE25" s="15">
        <f t="shared" si="13"/>
        <v>0.23238732977853491</v>
      </c>
      <c r="BF25" s="15">
        <f>AP25*industry!CB26</f>
        <v>6.6379926973549566</v>
      </c>
      <c r="BG25" s="15">
        <f t="shared" si="28"/>
        <v>22.765907443565844</v>
      </c>
    </row>
    <row r="26" spans="1:59">
      <c r="A26" s="9">
        <v>43490</v>
      </c>
      <c r="B26" s="7">
        <f>Power!B26/Power!O26</f>
        <v>3.2614181217299296E-2</v>
      </c>
      <c r="C26" s="7">
        <f>Power!C26/Power!P26</f>
        <v>3.2250652021554055E-2</v>
      </c>
      <c r="D26" s="7">
        <f>Power!D26/Power!Q26</f>
        <v>3.5535601546655748E-2</v>
      </c>
      <c r="E26" s="7">
        <f>Power!E26/Power!R26</f>
        <v>3.688078982330531E-2</v>
      </c>
      <c r="F26" s="7">
        <f>Power!F26/Power!S26</f>
        <v>3.3578325137409347E-2</v>
      </c>
      <c r="G26" s="7">
        <f>Power!G26/Power!T26</f>
        <v>3.5110490623869582E-2</v>
      </c>
      <c r="H26" s="7">
        <f>Power!H26/Power!U26</f>
        <v>3.3854873289360335E-2</v>
      </c>
      <c r="I26" s="7">
        <f>Power!I26/Power!V26</f>
        <v>3.0081544845910399E-2</v>
      </c>
      <c r="J26" s="7">
        <f>Power!J26/Power!W26</f>
        <v>3.8587338318406182E-2</v>
      </c>
      <c r="K26" s="7">
        <f>Power!K26/Power!X26</f>
        <v>4.2822862972171617E-2</v>
      </c>
      <c r="L26" s="7">
        <f>Power!L26/Power!Y26</f>
        <v>3.6183971737189916E-2</v>
      </c>
      <c r="M26" s="7">
        <f>Power!M26/Power!Z26</f>
        <v>3.472040457355819E-2</v>
      </c>
      <c r="O26" s="18">
        <v>43490</v>
      </c>
      <c r="P26">
        <f>INDEX(monthly!$D$95:$O$95,1,MONTH($A26))</f>
        <v>289.49855026565166</v>
      </c>
      <c r="Q26">
        <f>INDEX(monthly!$D$5:$O$5,1,MONTH($A26))</f>
        <v>70.883707084592416</v>
      </c>
      <c r="R26">
        <f>INDEX(monthly!$D$20:$O$20,1,MONTH($A26))</f>
        <v>66.0437924156615</v>
      </c>
      <c r="S26">
        <f>INDEX(monthly!$D$33:$O$33,1,MONTH($A26))</f>
        <v>51.416135700102849</v>
      </c>
      <c r="T26">
        <f>INDEX(monthly!$D$65:$O$65,1,MONTH($A26))</f>
        <v>21.290911141071351</v>
      </c>
      <c r="U26">
        <f>INDEX(monthly!$D$83:$O$83,1,MONTH($A26))</f>
        <v>21.308869688737257</v>
      </c>
      <c r="V26">
        <f>INDEX(monthly!$D$47:$O$47,1,MONTH($A26))</f>
        <v>10.809499112940021</v>
      </c>
      <c r="W26">
        <f>INDEX(monthly!$D$106:$O$106,1,MONTH($A26))</f>
        <v>4.9172984369711488</v>
      </c>
      <c r="X26">
        <f>INDEX(monthly!$D$115:$O$115,1,MONTH($A26))</f>
        <v>5.080659753203892</v>
      </c>
      <c r="Y26">
        <f>INDEX(monthly!$D$133:$O$133,1,MONTH($A26))</f>
        <v>10.370062773562724</v>
      </c>
      <c r="Z26">
        <f>INDEX(monthly!$D$124:$O$124,1,MONTH($A26))</f>
        <v>4.5162605585344515</v>
      </c>
      <c r="AA26">
        <f>INDEX(monthly!$D$142:$O$142,1,MONTH($A26))</f>
        <v>4.7908011075413039</v>
      </c>
      <c r="AC26" s="9">
        <v>43490</v>
      </c>
      <c r="AD26" s="15">
        <f t="shared" si="14"/>
        <v>9.4417581805093924</v>
      </c>
      <c r="AE26" s="15">
        <f t="shared" si="15"/>
        <v>2.2860457711829558</v>
      </c>
      <c r="AF26" s="15">
        <f t="shared" si="16"/>
        <v>2.3469058919129919</v>
      </c>
      <c r="AG26" s="15">
        <f t="shared" si="17"/>
        <v>1.896267694282038</v>
      </c>
      <c r="AH26" s="15">
        <f t="shared" si="18"/>
        <v>0.71491313676658486</v>
      </c>
      <c r="AI26" s="15">
        <f t="shared" si="19"/>
        <v>0.74816486941166815</v>
      </c>
      <c r="AJ26" s="15">
        <f t="shared" si="20"/>
        <v>0.36595422279003736</v>
      </c>
      <c r="AK26" s="15">
        <f t="shared" si="21"/>
        <v>0.14791993345247273</v>
      </c>
      <c r="AL26" s="15">
        <f t="shared" si="22"/>
        <v>0.19604913677758865</v>
      </c>
      <c r="AM26" s="15">
        <f t="shared" si="23"/>
        <v>0.4440757771650945</v>
      </c>
      <c r="AN26" s="15">
        <f t="shared" si="24"/>
        <v>0.16341624440779615</v>
      </c>
      <c r="AO26" s="15">
        <f t="shared" si="25"/>
        <v>0.16633855268528475</v>
      </c>
      <c r="AP26" s="15">
        <f t="shared" si="26"/>
        <v>6.3849326993218085</v>
      </c>
      <c r="AQ26" s="15">
        <f t="shared" si="27"/>
        <v>24.184942466177475</v>
      </c>
      <c r="AS26" s="9">
        <v>43855</v>
      </c>
      <c r="AT26" s="15">
        <f t="shared" si="2"/>
        <v>6.9802777882367462</v>
      </c>
      <c r="AU26" s="15">
        <f t="shared" si="3"/>
        <v>2.3880165419104515</v>
      </c>
      <c r="AV26" s="15">
        <f t="shared" si="4"/>
        <v>1.9842273364033078</v>
      </c>
      <c r="AW26" s="15">
        <f t="shared" si="5"/>
        <v>1.8579885436660997</v>
      </c>
      <c r="AX26" s="15">
        <f t="shared" si="6"/>
        <v>0.72281641233591432</v>
      </c>
      <c r="AY26" s="15">
        <f t="shared" si="7"/>
        <v>0.64299868006521765</v>
      </c>
      <c r="AZ26" s="15">
        <f t="shared" si="8"/>
        <v>0.35012425975851891</v>
      </c>
      <c r="BA26" s="15">
        <f t="shared" si="9"/>
        <v>0.15796481251550173</v>
      </c>
      <c r="BB26" s="15">
        <f t="shared" si="10"/>
        <v>0.19070466111779352</v>
      </c>
      <c r="BC26" s="15">
        <f t="shared" si="11"/>
        <v>0.45110133174612604</v>
      </c>
      <c r="BD26" s="15">
        <f t="shared" si="12"/>
        <v>0.14191902038013432</v>
      </c>
      <c r="BE26" s="15">
        <f t="shared" si="13"/>
        <v>0.17958900518911036</v>
      </c>
      <c r="BF26" s="15">
        <f>AP26*industry!CB27</f>
        <v>6.3849326993218085</v>
      </c>
      <c r="BG26" s="15">
        <f t="shared" si="28"/>
        <v>21.469347074213566</v>
      </c>
    </row>
    <row r="27" spans="1:59">
      <c r="A27" s="9">
        <v>43491</v>
      </c>
      <c r="B27" s="7">
        <f>Power!B27/Power!O27</f>
        <v>3.0177191523796804E-2</v>
      </c>
      <c r="C27" s="7">
        <f>Power!C27/Power!P27</f>
        <v>3.1733630524949159E-2</v>
      </c>
      <c r="D27" s="7">
        <f>Power!D27/Power!Q27</f>
        <v>3.3427070659028266E-2</v>
      </c>
      <c r="E27" s="7">
        <f>Power!E27/Power!R27</f>
        <v>2.7994560663096541E-2</v>
      </c>
      <c r="F27" s="7">
        <f>Power!F27/Power!S27</f>
        <v>3.2948376531761518E-2</v>
      </c>
      <c r="G27" s="7">
        <f>Power!G27/Power!T27</f>
        <v>3.3422946665383126E-2</v>
      </c>
      <c r="H27" s="7">
        <f>Power!H27/Power!U27</f>
        <v>3.6820401415931944E-2</v>
      </c>
      <c r="I27" s="7">
        <f>Power!I27/Power!V27</f>
        <v>1.69998312923803E-2</v>
      </c>
      <c r="J27" s="7">
        <f>Power!J27/Power!W27</f>
        <v>3.0580382984097581E-2</v>
      </c>
      <c r="K27" s="7">
        <f>Power!K27/Power!X27</f>
        <v>2.9848886588847646E-2</v>
      </c>
      <c r="L27" s="7">
        <f>Power!L27/Power!Y27</f>
        <v>2.6214593440794045E-2</v>
      </c>
      <c r="M27" s="7">
        <f>Power!M27/Power!Z27</f>
        <v>2.8147711661325632E-2</v>
      </c>
      <c r="O27" s="18">
        <v>43491</v>
      </c>
      <c r="P27">
        <f>INDEX(monthly!$D$95:$O$95,1,MONTH($A27))</f>
        <v>289.49855026565166</v>
      </c>
      <c r="Q27">
        <f>INDEX(monthly!$D$5:$O$5,1,MONTH($A27))</f>
        <v>70.883707084592416</v>
      </c>
      <c r="R27">
        <f>INDEX(monthly!$D$20:$O$20,1,MONTH($A27))</f>
        <v>66.0437924156615</v>
      </c>
      <c r="S27">
        <f>INDEX(monthly!$D$33:$O$33,1,MONTH($A27))</f>
        <v>51.416135700102849</v>
      </c>
      <c r="T27">
        <f>INDEX(monthly!$D$65:$O$65,1,MONTH($A27))</f>
        <v>21.290911141071351</v>
      </c>
      <c r="U27">
        <f>INDEX(monthly!$D$83:$O$83,1,MONTH($A27))</f>
        <v>21.308869688737257</v>
      </c>
      <c r="V27">
        <f>INDEX(monthly!$D$47:$O$47,1,MONTH($A27))</f>
        <v>10.809499112940021</v>
      </c>
      <c r="W27">
        <f>INDEX(monthly!$D$106:$O$106,1,MONTH($A27))</f>
        <v>4.9172984369711488</v>
      </c>
      <c r="X27">
        <f>INDEX(monthly!$D$115:$O$115,1,MONTH($A27))</f>
        <v>5.080659753203892</v>
      </c>
      <c r="Y27">
        <f>INDEX(monthly!$D$133:$O$133,1,MONTH($A27))</f>
        <v>10.370062773562724</v>
      </c>
      <c r="Z27">
        <f>INDEX(monthly!$D$124:$O$124,1,MONTH($A27))</f>
        <v>4.5162605585344515</v>
      </c>
      <c r="AA27">
        <f>INDEX(monthly!$D$142:$O$142,1,MONTH($A27))</f>
        <v>4.7908011075413039</v>
      </c>
      <c r="AC27" s="9">
        <v>43491</v>
      </c>
      <c r="AD27" s="15">
        <f t="shared" si="14"/>
        <v>8.7362531972280859</v>
      </c>
      <c r="AE27" s="15">
        <f t="shared" si="15"/>
        <v>2.249397370861177</v>
      </c>
      <c r="AF27" s="15">
        <f t="shared" si="16"/>
        <v>2.207650515668512</v>
      </c>
      <c r="AG27" s="15">
        <f t="shared" si="17"/>
        <v>1.4393721299185329</v>
      </c>
      <c r="AH27" s="15">
        <f t="shared" si="18"/>
        <v>0.70150095698029513</v>
      </c>
      <c r="AI27" s="15">
        <f t="shared" si="19"/>
        <v>0.71220521510626444</v>
      </c>
      <c r="AJ27" s="15">
        <f t="shared" si="20"/>
        <v>0.39801009644361185</v>
      </c>
      <c r="AK27" s="15">
        <f t="shared" si="21"/>
        <v>8.3593243842794873E-2</v>
      </c>
      <c r="AL27" s="15">
        <f t="shared" si="22"/>
        <v>0.15536852106486571</v>
      </c>
      <c r="AM27" s="15">
        <f t="shared" si="23"/>
        <v>0.30953482764730461</v>
      </c>
      <c r="AN27" s="15">
        <f t="shared" si="24"/>
        <v>0.11839193441467408</v>
      </c>
      <c r="AO27" s="15">
        <f t="shared" si="25"/>
        <v>0.13485008820183211</v>
      </c>
      <c r="AP27" s="15">
        <f t="shared" si="26"/>
        <v>5.8271659554445883</v>
      </c>
      <c r="AQ27" s="15">
        <f t="shared" si="27"/>
        <v>22.27155543765107</v>
      </c>
      <c r="AS27" s="9">
        <v>43856</v>
      </c>
      <c r="AT27" s="15">
        <f t="shared" si="2"/>
        <v>6.747756875903745</v>
      </c>
      <c r="AU27" s="15">
        <f t="shared" si="3"/>
        <v>2.4038092026470679</v>
      </c>
      <c r="AV27" s="15">
        <f t="shared" si="4"/>
        <v>2.0712049700981234</v>
      </c>
      <c r="AW27" s="15">
        <f t="shared" si="5"/>
        <v>1.5712275243768126</v>
      </c>
      <c r="AX27" s="15">
        <f t="shared" si="6"/>
        <v>0.71255345368163314</v>
      </c>
      <c r="AY27" s="15">
        <f t="shared" si="7"/>
        <v>0.62976238444418431</v>
      </c>
      <c r="AZ27" s="15">
        <f t="shared" si="8"/>
        <v>0.3447091493370168</v>
      </c>
      <c r="BA27" s="15">
        <f t="shared" si="9"/>
        <v>0.11948378188469458</v>
      </c>
      <c r="BB27" s="15">
        <f t="shared" si="10"/>
        <v>0.18381696068469874</v>
      </c>
      <c r="BC27" s="15">
        <f t="shared" si="11"/>
        <v>0.33052918067148662</v>
      </c>
      <c r="BD27" s="15">
        <f t="shared" si="12"/>
        <v>0.12585265854422789</v>
      </c>
      <c r="BE27" s="15">
        <f t="shared" si="13"/>
        <v>0.13084840094028555</v>
      </c>
      <c r="BF27" s="15">
        <f>AP27*industry!CB28</f>
        <v>5.8271659554445883</v>
      </c>
      <c r="BG27" s="15">
        <f t="shared" si="28"/>
        <v>20.427673297817869</v>
      </c>
    </row>
    <row r="28" spans="1:59">
      <c r="A28" s="9">
        <v>43492</v>
      </c>
      <c r="B28" s="7">
        <f>Power!B28/Power!O28</f>
        <v>2.9197210561941547E-2</v>
      </c>
      <c r="C28" s="7">
        <f>Power!C28/Power!P28</f>
        <v>2.9585118972391054E-2</v>
      </c>
      <c r="D28" s="7">
        <f>Power!D28/Power!Q28</f>
        <v>3.0734255690955812E-2</v>
      </c>
      <c r="E28" s="7">
        <f>Power!E28/Power!R28</f>
        <v>2.2325779564713068E-2</v>
      </c>
      <c r="F28" s="7">
        <f>Power!F28/Power!S28</f>
        <v>3.2446935512267357E-2</v>
      </c>
      <c r="G28" s="7">
        <f>Power!G28/Power!T28</f>
        <v>3.086608085515128E-2</v>
      </c>
      <c r="H28" s="7">
        <f>Power!H28/Power!U28</f>
        <v>3.5200906170266111E-2</v>
      </c>
      <c r="I28" s="7">
        <f>Power!I28/Power!V28</f>
        <v>1.5909157917808996E-2</v>
      </c>
      <c r="J28" s="7">
        <f>Power!J28/Power!W28</f>
        <v>1.5200898260311313E-2</v>
      </c>
      <c r="K28" s="7">
        <f>Power!K28/Power!X28</f>
        <v>2.2746068511232787E-2</v>
      </c>
      <c r="L28" s="7">
        <f>Power!L28/Power!Y28</f>
        <v>2.3888428042427159E-2</v>
      </c>
      <c r="M28" s="7">
        <f>Power!M28/Power!Z28</f>
        <v>1.4374643722026006E-2</v>
      </c>
      <c r="O28" s="18">
        <v>43492</v>
      </c>
      <c r="P28">
        <f>INDEX(monthly!$D$95:$O$95,1,MONTH($A28))</f>
        <v>289.49855026565166</v>
      </c>
      <c r="Q28">
        <f>INDEX(monthly!$D$5:$O$5,1,MONTH($A28))</f>
        <v>70.883707084592416</v>
      </c>
      <c r="R28">
        <f>INDEX(monthly!$D$20:$O$20,1,MONTH($A28))</f>
        <v>66.0437924156615</v>
      </c>
      <c r="S28">
        <f>INDEX(monthly!$D$33:$O$33,1,MONTH($A28))</f>
        <v>51.416135700102849</v>
      </c>
      <c r="T28">
        <f>INDEX(monthly!$D$65:$O$65,1,MONTH($A28))</f>
        <v>21.290911141071351</v>
      </c>
      <c r="U28">
        <f>INDEX(monthly!$D$83:$O$83,1,MONTH($A28))</f>
        <v>21.308869688737257</v>
      </c>
      <c r="V28">
        <f>INDEX(monthly!$D$47:$O$47,1,MONTH($A28))</f>
        <v>10.809499112940021</v>
      </c>
      <c r="W28">
        <f>INDEX(monthly!$D$106:$O$106,1,MONTH($A28))</f>
        <v>4.9172984369711488</v>
      </c>
      <c r="X28">
        <f>INDEX(monthly!$D$115:$O$115,1,MONTH($A28))</f>
        <v>5.080659753203892</v>
      </c>
      <c r="Y28">
        <f>INDEX(monthly!$D$133:$O$133,1,MONTH($A28))</f>
        <v>10.370062773562724</v>
      </c>
      <c r="Z28">
        <f>INDEX(monthly!$D$124:$O$124,1,MONTH($A28))</f>
        <v>4.5162605585344515</v>
      </c>
      <c r="AA28">
        <f>INDEX(monthly!$D$142:$O$142,1,MONTH($A28))</f>
        <v>4.7908011075413039</v>
      </c>
      <c r="AC28" s="9">
        <v>43492</v>
      </c>
      <c r="AD28" s="15">
        <f t="shared" si="14"/>
        <v>8.4525501294830505</v>
      </c>
      <c r="AE28" s="15">
        <f t="shared" si="15"/>
        <v>2.0971029073017853</v>
      </c>
      <c r="AF28" s="15">
        <f t="shared" si="16"/>
        <v>2.0298068029033489</v>
      </c>
      <c r="AG28" s="15">
        <f t="shared" si="17"/>
        <v>1.1479053117098703</v>
      </c>
      <c r="AH28" s="15">
        <f t="shared" si="18"/>
        <v>0.69082482079175678</v>
      </c>
      <c r="AI28" s="15">
        <f t="shared" si="19"/>
        <v>0.65772129474444652</v>
      </c>
      <c r="AJ28" s="15">
        <f t="shared" si="20"/>
        <v>0.38050416402217641</v>
      </c>
      <c r="AK28" s="15">
        <f t="shared" si="21"/>
        <v>7.8230077362769351E-2</v>
      </c>
      <c r="AL28" s="15">
        <f t="shared" si="22"/>
        <v>7.7230592003710755E-2</v>
      </c>
      <c r="AM28" s="15">
        <f t="shared" si="23"/>
        <v>0.23587815831324241</v>
      </c>
      <c r="AN28" s="15">
        <f t="shared" si="24"/>
        <v>0.10788636537340214</v>
      </c>
      <c r="AO28" s="15">
        <f t="shared" si="25"/>
        <v>6.8866059063993845E-2</v>
      </c>
      <c r="AP28" s="15">
        <f t="shared" si="26"/>
        <v>5.4766121730413673</v>
      </c>
      <c r="AQ28" s="15">
        <f t="shared" si="27"/>
        <v>20.9330276039978</v>
      </c>
      <c r="AS28" s="9">
        <v>43857</v>
      </c>
      <c r="AT28" s="15">
        <f t="shared" si="2"/>
        <v>6.6237457226594758</v>
      </c>
      <c r="AU28" s="15">
        <f t="shared" si="3"/>
        <v>2.2866110361279679</v>
      </c>
      <c r="AV28" s="15">
        <f t="shared" si="4"/>
        <v>2.1949378360055305</v>
      </c>
      <c r="AW28" s="15">
        <f t="shared" si="5"/>
        <v>1.7797330103974118</v>
      </c>
      <c r="AX28" s="15">
        <f t="shared" si="6"/>
        <v>0.70349168990869815</v>
      </c>
      <c r="AY28" s="15">
        <f t="shared" si="7"/>
        <v>0.7642363749271589</v>
      </c>
      <c r="AZ28" s="15">
        <f t="shared" si="8"/>
        <v>0.3517312358040865</v>
      </c>
      <c r="BA28" s="15">
        <f t="shared" si="9"/>
        <v>0.1642014048884462</v>
      </c>
      <c r="BB28" s="15">
        <f t="shared" si="10"/>
        <v>0.16126917069723964</v>
      </c>
      <c r="BC28" s="15">
        <f t="shared" si="11"/>
        <v>0.3434185996342759</v>
      </c>
      <c r="BD28" s="15">
        <f t="shared" si="12"/>
        <v>0.16343520240313672</v>
      </c>
      <c r="BE28" s="15">
        <f t="shared" si="13"/>
        <v>0.14612516575411919</v>
      </c>
      <c r="BF28" s="15">
        <f>AP28*industry!CB29</f>
        <v>5.4766121730413673</v>
      </c>
      <c r="BG28" s="15">
        <f t="shared" si="28"/>
        <v>20.345300483760141</v>
      </c>
    </row>
    <row r="29" spans="1:59">
      <c r="A29" s="9">
        <v>43493</v>
      </c>
      <c r="B29" s="7">
        <f>Power!B29/Power!O29</f>
        <v>2.7579464212212232E-2</v>
      </c>
      <c r="C29" s="7">
        <f>Power!C29/Power!P29</f>
        <v>2.9504693406252513E-2</v>
      </c>
      <c r="D29" s="7">
        <f>Power!D29/Power!Q29</f>
        <v>3.1177489344952864E-2</v>
      </c>
      <c r="E29" s="7">
        <f>Power!E29/Power!R29</f>
        <v>3.1818843502662099E-2</v>
      </c>
      <c r="F29" s="7">
        <f>Power!F29/Power!S29</f>
        <v>3.3350328118330011E-2</v>
      </c>
      <c r="G29" s="7">
        <f>Power!G29/Power!T29</f>
        <v>3.5749862166847689E-2</v>
      </c>
      <c r="H29" s="7">
        <f>Power!H29/Power!U29</f>
        <v>3.7224175321636903E-2</v>
      </c>
      <c r="I29" s="7">
        <f>Power!I29/Power!V29</f>
        <v>3.0956950301713033E-2</v>
      </c>
      <c r="J29" s="7">
        <f>Power!J29/Power!W29</f>
        <v>3.155159076796784E-2</v>
      </c>
      <c r="K29" s="7">
        <f>Power!K29/Power!X29</f>
        <v>3.5268557019796462E-2</v>
      </c>
      <c r="L29" s="7">
        <f>Power!L29/Power!Y29</f>
        <v>3.1978856410076972E-2</v>
      </c>
      <c r="M29" s="7">
        <f>Power!M29/Power!Z29</f>
        <v>2.1326387014732922E-2</v>
      </c>
      <c r="O29" s="18">
        <v>43493</v>
      </c>
      <c r="P29">
        <f>INDEX(monthly!$D$95:$O$95,1,MONTH($A29))</f>
        <v>289.49855026565166</v>
      </c>
      <c r="Q29">
        <f>INDEX(monthly!$D$5:$O$5,1,MONTH($A29))</f>
        <v>70.883707084592416</v>
      </c>
      <c r="R29">
        <f>INDEX(monthly!$D$20:$O$20,1,MONTH($A29))</f>
        <v>66.0437924156615</v>
      </c>
      <c r="S29">
        <f>INDEX(monthly!$D$33:$O$33,1,MONTH($A29))</f>
        <v>51.416135700102849</v>
      </c>
      <c r="T29">
        <f>INDEX(monthly!$D$65:$O$65,1,MONTH($A29))</f>
        <v>21.290911141071351</v>
      </c>
      <c r="U29">
        <f>INDEX(monthly!$D$83:$O$83,1,MONTH($A29))</f>
        <v>21.308869688737257</v>
      </c>
      <c r="V29">
        <f>INDEX(monthly!$D$47:$O$47,1,MONTH($A29))</f>
        <v>10.809499112940021</v>
      </c>
      <c r="W29">
        <f>INDEX(monthly!$D$106:$O$106,1,MONTH($A29))</f>
        <v>4.9172984369711488</v>
      </c>
      <c r="X29">
        <f>INDEX(monthly!$D$115:$O$115,1,MONTH($A29))</f>
        <v>5.080659753203892</v>
      </c>
      <c r="Y29">
        <f>INDEX(monthly!$D$133:$O$133,1,MONTH($A29))</f>
        <v>10.370062773562724</v>
      </c>
      <c r="Z29">
        <f>INDEX(monthly!$D$124:$O$124,1,MONTH($A29))</f>
        <v>4.5162605585344515</v>
      </c>
      <c r="AA29">
        <f>INDEX(monthly!$D$142:$O$142,1,MONTH($A29))</f>
        <v>4.7908011075413039</v>
      </c>
      <c r="AC29" s="9">
        <v>43493</v>
      </c>
      <c r="AD29" s="15">
        <f t="shared" si="14"/>
        <v>7.9842149065388641</v>
      </c>
      <c r="AE29" s="15">
        <f t="shared" si="15"/>
        <v>2.0914020450295085</v>
      </c>
      <c r="AF29" s="15">
        <f t="shared" si="16"/>
        <v>2.059079634339565</v>
      </c>
      <c r="AG29" s="15">
        <f t="shared" si="17"/>
        <v>1.6360019753532102</v>
      </c>
      <c r="AH29" s="15">
        <f t="shared" si="18"/>
        <v>0.71005887249293764</v>
      </c>
      <c r="AI29" s="15">
        <f t="shared" si="19"/>
        <v>0.76178915430367555</v>
      </c>
      <c r="AJ29" s="15">
        <f t="shared" si="20"/>
        <v>0.40237469011915789</v>
      </c>
      <c r="AK29" s="15">
        <f t="shared" si="21"/>
        <v>0.15222456333200704</v>
      </c>
      <c r="AL29" s="15">
        <f t="shared" si="22"/>
        <v>0.16030289736437367</v>
      </c>
      <c r="AM29" s="15">
        <f t="shared" si="23"/>
        <v>0.36573715022826558</v>
      </c>
      <c r="AN29" s="15">
        <f t="shared" si="24"/>
        <v>0.14442484791186724</v>
      </c>
      <c r="AO29" s="15">
        <f t="shared" si="25"/>
        <v>0.10217047853003697</v>
      </c>
      <c r="AP29" s="15">
        <f t="shared" si="26"/>
        <v>5.6418270925919316</v>
      </c>
      <c r="AQ29" s="15">
        <f t="shared" si="27"/>
        <v>21.286748370768851</v>
      </c>
      <c r="AS29" s="9">
        <v>43858</v>
      </c>
      <c r="AT29" s="15">
        <f t="shared" si="2"/>
        <v>6.3757234161709411</v>
      </c>
      <c r="AU29" s="15">
        <f t="shared" si="3"/>
        <v>2.3838605785587101</v>
      </c>
      <c r="AV29" s="15">
        <f t="shared" si="4"/>
        <v>2.1988880575082215</v>
      </c>
      <c r="AW29" s="15">
        <f t="shared" si="5"/>
        <v>1.6014572698690355</v>
      </c>
      <c r="AX29" s="15">
        <f t="shared" si="6"/>
        <v>0.72365298981297332</v>
      </c>
      <c r="AY29" s="15">
        <f t="shared" si="7"/>
        <v>0.75907031174703998</v>
      </c>
      <c r="AZ29" s="15">
        <f t="shared" si="8"/>
        <v>0.37294758259301131</v>
      </c>
      <c r="BA29" s="15">
        <f t="shared" si="9"/>
        <v>0.14065949447294546</v>
      </c>
      <c r="BB29" s="15">
        <f t="shared" si="10"/>
        <v>0.17263103246304434</v>
      </c>
      <c r="BC29" s="15">
        <f t="shared" si="11"/>
        <v>0.23861169551349537</v>
      </c>
      <c r="BD29" s="15">
        <f t="shared" si="12"/>
        <v>0.15242829680445777</v>
      </c>
      <c r="BE29" s="15">
        <f t="shared" si="13"/>
        <v>0.15075840803414578</v>
      </c>
      <c r="BF29" s="15">
        <f>AP29*industry!CB30</f>
        <v>5.6418270925919316</v>
      </c>
      <c r="BG29" s="15">
        <f t="shared" si="28"/>
        <v>20.198086793324812</v>
      </c>
    </row>
    <row r="30" spans="1:59">
      <c r="A30" s="9">
        <v>43494</v>
      </c>
      <c r="B30" s="7">
        <f>Power!B30/Power!O30</f>
        <v>2.5391358572514251E-2</v>
      </c>
      <c r="C30" s="7">
        <f>Power!C30/Power!P30</f>
        <v>3.1113204729023288E-2</v>
      </c>
      <c r="D30" s="7">
        <f>Power!D30/Power!Q30</f>
        <v>3.6800090314915268E-2</v>
      </c>
      <c r="E30" s="7">
        <f>Power!E30/Power!R30</f>
        <v>3.5974958717722751E-2</v>
      </c>
      <c r="F30" s="7">
        <f>Power!F30/Power!S30</f>
        <v>3.3132913849945857E-2</v>
      </c>
      <c r="G30" s="7">
        <f>Power!G30/Power!T30</f>
        <v>3.4986387706542471E-2</v>
      </c>
      <c r="H30" s="7">
        <f>Power!H30/Power!U30</f>
        <v>4.2365611874949569E-2</v>
      </c>
      <c r="I30" s="7">
        <f>Power!I30/Power!V30</f>
        <v>3.7999015964729904E-2</v>
      </c>
      <c r="J30" s="7">
        <f>Power!J30/Power!W30</f>
        <v>3.6309785354199778E-2</v>
      </c>
      <c r="K30" s="7">
        <f>Power!K30/Power!X30</f>
        <v>4.0650751249168685E-2</v>
      </c>
      <c r="L30" s="7">
        <f>Power!L30/Power!Y30</f>
        <v>3.7584899239294589E-2</v>
      </c>
      <c r="M30" s="7">
        <f>Power!M30/Power!Z30</f>
        <v>2.7130468824518802E-2</v>
      </c>
      <c r="O30" s="18">
        <v>43494</v>
      </c>
      <c r="P30">
        <f>INDEX(monthly!$D$95:$O$95,1,MONTH($A30))</f>
        <v>289.49855026565166</v>
      </c>
      <c r="Q30">
        <f>INDEX(monthly!$D$5:$O$5,1,MONTH($A30))</f>
        <v>70.883707084592416</v>
      </c>
      <c r="R30">
        <f>INDEX(monthly!$D$20:$O$20,1,MONTH($A30))</f>
        <v>66.0437924156615</v>
      </c>
      <c r="S30">
        <f>INDEX(monthly!$D$33:$O$33,1,MONTH($A30))</f>
        <v>51.416135700102849</v>
      </c>
      <c r="T30">
        <f>INDEX(monthly!$D$65:$O$65,1,MONTH($A30))</f>
        <v>21.290911141071351</v>
      </c>
      <c r="U30">
        <f>INDEX(monthly!$D$83:$O$83,1,MONTH($A30))</f>
        <v>21.308869688737257</v>
      </c>
      <c r="V30">
        <f>INDEX(monthly!$D$47:$O$47,1,MONTH($A30))</f>
        <v>10.809499112940021</v>
      </c>
      <c r="W30">
        <f>INDEX(monthly!$D$106:$O$106,1,MONTH($A30))</f>
        <v>4.9172984369711488</v>
      </c>
      <c r="X30">
        <f>INDEX(monthly!$D$115:$O$115,1,MONTH($A30))</f>
        <v>5.080659753203892</v>
      </c>
      <c r="Y30">
        <f>INDEX(monthly!$D$133:$O$133,1,MONTH($A30))</f>
        <v>10.370062773562724</v>
      </c>
      <c r="Z30">
        <f>INDEX(monthly!$D$124:$O$124,1,MONTH($A30))</f>
        <v>4.5162605585344515</v>
      </c>
      <c r="AA30">
        <f>INDEX(monthly!$D$142:$O$142,1,MONTH($A30))</f>
        <v>4.7908011075413039</v>
      </c>
      <c r="AC30" s="9">
        <v>43494</v>
      </c>
      <c r="AD30" s="15">
        <f t="shared" si="14"/>
        <v>7.3507614960182019</v>
      </c>
      <c r="AE30" s="15">
        <f t="shared" si="15"/>
        <v>2.2054192904750423</v>
      </c>
      <c r="AF30" s="15">
        <f t="shared" si="16"/>
        <v>2.4304175256358591</v>
      </c>
      <c r="AG30" s="15">
        <f t="shared" si="17"/>
        <v>1.849693359236031</v>
      </c>
      <c r="AH30" s="15">
        <f t="shared" si="18"/>
        <v>0.70542992462396947</v>
      </c>
      <c r="AI30" s="15">
        <f t="shared" si="19"/>
        <v>0.74552037651835268</v>
      </c>
      <c r="AJ30" s="15">
        <f t="shared" si="20"/>
        <v>0.45795104398142855</v>
      </c>
      <c r="AK30" s="15">
        <f t="shared" si="21"/>
        <v>0.18685250180980809</v>
      </c>
      <c r="AL30" s="15">
        <f t="shared" si="22"/>
        <v>0.18447766509655494</v>
      </c>
      <c r="AM30" s="15">
        <f t="shared" si="23"/>
        <v>0.42155084224636258</v>
      </c>
      <c r="AN30" s="15">
        <f t="shared" si="24"/>
        <v>0.16974319803091767</v>
      </c>
      <c r="AO30" s="15">
        <f t="shared" si="25"/>
        <v>0.12997668009261951</v>
      </c>
      <c r="AP30" s="15">
        <f t="shared" si="26"/>
        <v>5.7233334744500262</v>
      </c>
      <c r="AQ30" s="15">
        <f t="shared" si="27"/>
        <v>21.46852649093891</v>
      </c>
      <c r="AS30" s="9">
        <v>43859</v>
      </c>
      <c r="AT30" s="15">
        <f t="shared" si="2"/>
        <v>6.778759664214812</v>
      </c>
      <c r="AU30" s="15">
        <f t="shared" si="3"/>
        <v>2.4046403953174158</v>
      </c>
      <c r="AV30" s="15">
        <f t="shared" si="4"/>
        <v>2.4240051629610178</v>
      </c>
      <c r="AW30" s="15">
        <f t="shared" si="5"/>
        <v>1.5252979282680923</v>
      </c>
      <c r="AX30" s="15">
        <f t="shared" si="6"/>
        <v>0.72201134232227671</v>
      </c>
      <c r="AY30" s="15">
        <f t="shared" si="7"/>
        <v>0.66570833520263217</v>
      </c>
      <c r="AZ30" s="15">
        <f t="shared" si="8"/>
        <v>0.38294740400279442</v>
      </c>
      <c r="BA30" s="15">
        <f t="shared" si="9"/>
        <v>0.12065958583888041</v>
      </c>
      <c r="BB30" s="15">
        <f t="shared" si="10"/>
        <v>0.15555620562593434</v>
      </c>
      <c r="BC30" s="15">
        <f t="shared" si="11"/>
        <v>0.24483555068726284</v>
      </c>
      <c r="BD30" s="15">
        <f t="shared" si="12"/>
        <v>0.14940891651394236</v>
      </c>
      <c r="BE30" s="15">
        <f t="shared" si="13"/>
        <v>0.15708696936048694</v>
      </c>
      <c r="BF30" s="15">
        <f>AP30*industry!CB31</f>
        <v>5.7233334744500262</v>
      </c>
      <c r="BG30" s="15">
        <f t="shared" si="28"/>
        <v>20.747363292577951</v>
      </c>
    </row>
    <row r="31" spans="1:59">
      <c r="A31" s="9">
        <v>43495</v>
      </c>
      <c r="B31" s="7">
        <f>Power!B31/Power!O31</f>
        <v>2.4795073860274283E-2</v>
      </c>
      <c r="C31" s="7">
        <f>Power!C31/Power!P31</f>
        <v>3.1825545457678919E-2</v>
      </c>
      <c r="D31" s="7">
        <f>Power!D31/Power!Q31</f>
        <v>4.0712323457653264E-2</v>
      </c>
      <c r="E31" s="7">
        <f>Power!E31/Power!R31</f>
        <v>3.6522240027288211E-2</v>
      </c>
      <c r="F31" s="7">
        <f>Power!F31/Power!S31</f>
        <v>3.2944054679153095E-2</v>
      </c>
      <c r="G31" s="7">
        <f>Power!G31/Power!T31</f>
        <v>3.473837846537859E-2</v>
      </c>
      <c r="H31" s="7">
        <f>Power!H31/Power!U31</f>
        <v>4.3451678839823656E-2</v>
      </c>
      <c r="I31" s="7">
        <f>Power!I31/Power!V31</f>
        <v>4.1039573283021227E-2</v>
      </c>
      <c r="J31" s="7">
        <f>Power!J31/Power!W31</f>
        <v>3.6629300546218047E-2</v>
      </c>
      <c r="K31" s="7">
        <f>Power!K31/Power!X31</f>
        <v>3.9591870678070872E-2</v>
      </c>
      <c r="L31" s="7">
        <f>Power!L31/Power!Y31</f>
        <v>3.8335861699405074E-2</v>
      </c>
      <c r="M31" s="7">
        <f>Power!M31/Power!Z31</f>
        <v>2.7888230542193512E-2</v>
      </c>
      <c r="O31" s="18">
        <v>43495</v>
      </c>
      <c r="P31">
        <f>INDEX(monthly!$D$95:$O$95,1,MONTH($A31))</f>
        <v>289.49855026565166</v>
      </c>
      <c r="Q31">
        <f>INDEX(monthly!$D$5:$O$5,1,MONTH($A31))</f>
        <v>70.883707084592416</v>
      </c>
      <c r="R31">
        <f>INDEX(monthly!$D$20:$O$20,1,MONTH($A31))</f>
        <v>66.0437924156615</v>
      </c>
      <c r="S31">
        <f>INDEX(monthly!$D$33:$O$33,1,MONTH($A31))</f>
        <v>51.416135700102849</v>
      </c>
      <c r="T31">
        <f>INDEX(monthly!$D$65:$O$65,1,MONTH($A31))</f>
        <v>21.290911141071351</v>
      </c>
      <c r="U31">
        <f>INDEX(monthly!$D$83:$O$83,1,MONTH($A31))</f>
        <v>21.308869688737257</v>
      </c>
      <c r="V31">
        <f>INDEX(monthly!$D$47:$O$47,1,MONTH($A31))</f>
        <v>10.809499112940021</v>
      </c>
      <c r="W31">
        <f>INDEX(monthly!$D$106:$O$106,1,MONTH($A31))</f>
        <v>4.9172984369711488</v>
      </c>
      <c r="X31">
        <f>INDEX(monthly!$D$115:$O$115,1,MONTH($A31))</f>
        <v>5.080659753203892</v>
      </c>
      <c r="Y31">
        <f>INDEX(monthly!$D$133:$O$133,1,MONTH($A31))</f>
        <v>10.370062773562724</v>
      </c>
      <c r="Z31">
        <f>INDEX(monthly!$D$124:$O$124,1,MONTH($A31))</f>
        <v>4.5162605585344515</v>
      </c>
      <c r="AA31">
        <f>INDEX(monthly!$D$142:$O$142,1,MONTH($A31))</f>
        <v>4.7908011075413039</v>
      </c>
      <c r="AC31" s="9">
        <v>43495</v>
      </c>
      <c r="AD31" s="15">
        <f t="shared" si="14"/>
        <v>7.1781379362791604</v>
      </c>
      <c r="AE31" s="15">
        <f t="shared" si="15"/>
        <v>2.255912642029493</v>
      </c>
      <c r="AF31" s="15">
        <f t="shared" si="16"/>
        <v>2.6887962391965186</v>
      </c>
      <c r="AG31" s="15">
        <f t="shared" si="17"/>
        <v>1.8778324493147787</v>
      </c>
      <c r="AH31" s="15">
        <f t="shared" si="18"/>
        <v>0.70140894080044447</v>
      </c>
      <c r="AI31" s="15">
        <f t="shared" si="19"/>
        <v>0.7402355799167889</v>
      </c>
      <c r="AJ31" s="15">
        <f t="shared" si="20"/>
        <v>0.46969088387482849</v>
      </c>
      <c r="AK31" s="15">
        <f t="shared" si="21"/>
        <v>0.20180382955856319</v>
      </c>
      <c r="AL31" s="15">
        <f t="shared" si="22"/>
        <v>0.18610101307317936</v>
      </c>
      <c r="AM31" s="15">
        <f t="shared" si="23"/>
        <v>0.41057018425437231</v>
      </c>
      <c r="AN31" s="15">
        <f t="shared" si="24"/>
        <v>0.17313474017045466</v>
      </c>
      <c r="AO31" s="15">
        <f t="shared" si="25"/>
        <v>0.1336069657689079</v>
      </c>
      <c r="AP31" s="15">
        <f t="shared" si="26"/>
        <v>5.8014519993265523</v>
      </c>
      <c r="AQ31" s="15">
        <f t="shared" si="27"/>
        <v>21.713466670738566</v>
      </c>
      <c r="AS31" s="9">
        <v>43860</v>
      </c>
      <c r="AT31" s="15">
        <f t="shared" si="2"/>
        <v>6.6392471168150093</v>
      </c>
      <c r="AU31" s="15">
        <f t="shared" si="3"/>
        <v>2.4329009461092554</v>
      </c>
      <c r="AV31" s="15">
        <f t="shared" si="4"/>
        <v>2.4557291585132996</v>
      </c>
      <c r="AW31" s="15">
        <f t="shared" si="5"/>
        <v>1.5344496226560602</v>
      </c>
      <c r="AX31" s="15">
        <f t="shared" si="6"/>
        <v>0.71851336200391347</v>
      </c>
      <c r="AY31" s="15">
        <f t="shared" si="7"/>
        <v>0.65344166712023344</v>
      </c>
      <c r="AZ31" s="15">
        <f t="shared" si="8"/>
        <v>0.3751722116924549</v>
      </c>
      <c r="BA31" s="15">
        <f t="shared" si="9"/>
        <v>0.11257126966339184</v>
      </c>
      <c r="BB31" s="15">
        <f t="shared" si="10"/>
        <v>0.16710694821958377</v>
      </c>
      <c r="BC31" s="15">
        <f t="shared" si="11"/>
        <v>0.23183563711363264</v>
      </c>
      <c r="BD31" s="15">
        <f t="shared" si="12"/>
        <v>0.16897090265920511</v>
      </c>
      <c r="BE31" s="15">
        <f t="shared" si="13"/>
        <v>0.14277231445549265</v>
      </c>
      <c r="BF31" s="15">
        <f>AP31*industry!CB32</f>
        <v>5.8014519993265523</v>
      </c>
      <c r="BG31" s="15">
        <f t="shared" si="28"/>
        <v>20.723477353900172</v>
      </c>
    </row>
    <row r="32" spans="1:59">
      <c r="A32" s="9">
        <v>43496</v>
      </c>
      <c r="B32" s="7">
        <f>Power!B32/Power!O32</f>
        <v>2.406397695222353E-2</v>
      </c>
      <c r="C32" s="7">
        <f>Power!C32/Power!P32</f>
        <v>3.2572354286108204E-2</v>
      </c>
      <c r="D32" s="7">
        <f>Power!D32/Power!Q32</f>
        <v>4.0470150452126603E-2</v>
      </c>
      <c r="E32" s="7">
        <f>Power!E32/Power!R32</f>
        <v>3.5880178219177251E-2</v>
      </c>
      <c r="F32" s="7">
        <f>Power!F32/Power!S32</f>
        <v>3.2922484004080675E-2</v>
      </c>
      <c r="G32" s="7">
        <f>Power!G32/Power!T32</f>
        <v>3.6508021321673689E-2</v>
      </c>
      <c r="H32" s="7">
        <f>Power!H32/Power!U32</f>
        <v>4.5875965073446899E-2</v>
      </c>
      <c r="I32" s="7">
        <f>Power!I32/Power!V32</f>
        <v>4.0191464047465923E-2</v>
      </c>
      <c r="J32" s="7">
        <f>Power!J32/Power!W32</f>
        <v>3.7620241640969512E-2</v>
      </c>
      <c r="K32" s="7">
        <f>Power!K32/Power!X32</f>
        <v>4.2667807710278755E-2</v>
      </c>
      <c r="L32" s="7">
        <f>Power!L32/Power!Y32</f>
        <v>3.3946041854921886E-2</v>
      </c>
      <c r="M32" s="7">
        <f>Power!M32/Power!Z32</f>
        <v>2.0058365169496797E-2</v>
      </c>
      <c r="O32" s="18">
        <v>43496</v>
      </c>
      <c r="P32">
        <f>INDEX(monthly!$D$95:$O$95,1,MONTH($A32))</f>
        <v>289.49855026565166</v>
      </c>
      <c r="Q32">
        <f>INDEX(monthly!$D$5:$O$5,1,MONTH($A32))</f>
        <v>70.883707084592416</v>
      </c>
      <c r="R32">
        <f>INDEX(monthly!$D$20:$O$20,1,MONTH($A32))</f>
        <v>66.0437924156615</v>
      </c>
      <c r="S32">
        <f>INDEX(monthly!$D$33:$O$33,1,MONTH($A32))</f>
        <v>51.416135700102849</v>
      </c>
      <c r="T32">
        <f>INDEX(monthly!$D$65:$O$65,1,MONTH($A32))</f>
        <v>21.290911141071351</v>
      </c>
      <c r="U32">
        <f>INDEX(monthly!$D$83:$O$83,1,MONTH($A32))</f>
        <v>21.308869688737257</v>
      </c>
      <c r="V32">
        <f>INDEX(monthly!$D$47:$O$47,1,MONTH($A32))</f>
        <v>10.809499112940021</v>
      </c>
      <c r="W32">
        <f>INDEX(monthly!$D$106:$O$106,1,MONTH($A32))</f>
        <v>4.9172984369711488</v>
      </c>
      <c r="X32">
        <f>INDEX(monthly!$D$115:$O$115,1,MONTH($A32))</f>
        <v>5.080659753203892</v>
      </c>
      <c r="Y32">
        <f>INDEX(monthly!$D$133:$O$133,1,MONTH($A32))</f>
        <v>10.370062773562724</v>
      </c>
      <c r="Z32">
        <f>INDEX(monthly!$D$124:$O$124,1,MONTH($A32))</f>
        <v>4.5162605585344515</v>
      </c>
      <c r="AA32">
        <f>INDEX(monthly!$D$142:$O$142,1,MONTH($A32))</f>
        <v>4.7908011075413039</v>
      </c>
      <c r="AC32" s="9">
        <v>43496</v>
      </c>
      <c r="AD32" s="15">
        <f t="shared" si="14"/>
        <v>6.9664864412947667</v>
      </c>
      <c r="AE32" s="15">
        <f t="shared" si="15"/>
        <v>2.3088492202720623</v>
      </c>
      <c r="AF32" s="15">
        <f t="shared" si="16"/>
        <v>2.6728022154908389</v>
      </c>
      <c r="AG32" s="15">
        <f t="shared" si="17"/>
        <v>1.8448201122610921</v>
      </c>
      <c r="AH32" s="15">
        <f t="shared" si="18"/>
        <v>0.70094968147422465</v>
      </c>
      <c r="AI32" s="15">
        <f t="shared" si="19"/>
        <v>0.77794466893718595</v>
      </c>
      <c r="AJ32" s="15">
        <f t="shared" si="20"/>
        <v>0.49589620376669163</v>
      </c>
      <c r="AK32" s="15">
        <f t="shared" si="21"/>
        <v>0.1976334233401863</v>
      </c>
      <c r="AL32" s="15">
        <f t="shared" si="22"/>
        <v>0.19113564761107893</v>
      </c>
      <c r="AM32" s="15">
        <f t="shared" si="23"/>
        <v>0.44246784436589426</v>
      </c>
      <c r="AN32" s="15">
        <f t="shared" si="24"/>
        <v>0.15330916994774338</v>
      </c>
      <c r="AO32" s="15">
        <f t="shared" si="25"/>
        <v>9.6095638069493172E-2</v>
      </c>
      <c r="AP32" s="15">
        <f t="shared" si="26"/>
        <v>5.7456990109512809</v>
      </c>
      <c r="AQ32" s="15">
        <f t="shared" si="27"/>
        <v>21.513447554448142</v>
      </c>
      <c r="AS32" s="9">
        <v>43861</v>
      </c>
      <c r="AT32" s="15">
        <f t="shared" si="2"/>
        <v>6.1897066863045369</v>
      </c>
      <c r="AU32" s="15">
        <f t="shared" si="3"/>
        <v>2.4320697534389071</v>
      </c>
      <c r="AV32" s="15">
        <f t="shared" si="4"/>
        <v>2.3027404238358931</v>
      </c>
      <c r="AW32" s="15">
        <f t="shared" si="5"/>
        <v>1.3977381580444241</v>
      </c>
      <c r="AX32" s="15">
        <f t="shared" si="6"/>
        <v>0.71777652194554775</v>
      </c>
      <c r="AY32" s="15">
        <f t="shared" si="7"/>
        <v>0.67997556426194572</v>
      </c>
      <c r="AZ32" s="15">
        <f t="shared" si="8"/>
        <v>0.36886126492791893</v>
      </c>
      <c r="BA32" s="15">
        <f t="shared" si="9"/>
        <v>9.4518278073076278E-2</v>
      </c>
      <c r="BB32" s="15">
        <f t="shared" si="10"/>
        <v>0.14119255358651872</v>
      </c>
      <c r="BC32" s="15">
        <f t="shared" si="11"/>
        <v>0.19239094984017305</v>
      </c>
      <c r="BD32" s="15">
        <f t="shared" si="12"/>
        <v>0.15672535527524298</v>
      </c>
      <c r="BE32" s="15">
        <f t="shared" si="13"/>
        <v>0.13980605112627867</v>
      </c>
      <c r="BF32" s="15">
        <f>AP32*industry!CB33</f>
        <v>5.7456990109512809</v>
      </c>
      <c r="BG32" s="15">
        <f t="shared" si="28"/>
        <v>19.929085661783532</v>
      </c>
    </row>
    <row r="33" spans="1:59">
      <c r="A33" s="9">
        <v>43497</v>
      </c>
      <c r="B33" s="7">
        <f>Power!B33/Power!O33</f>
        <v>3.0170536644693664E-2</v>
      </c>
      <c r="C33" s="7">
        <f>Power!C33/Power!P33</f>
        <v>3.5875752983278358E-2</v>
      </c>
      <c r="D33" s="7">
        <f>Power!D33/Power!Q33</f>
        <v>4.0987543152705724E-2</v>
      </c>
      <c r="E33" s="7">
        <f>Power!E33/Power!R33</f>
        <v>4.2527420872687099E-2</v>
      </c>
      <c r="F33" s="7">
        <f>Power!F33/Power!S33</f>
        <v>3.6134804547325476E-2</v>
      </c>
      <c r="G33" s="7">
        <f>Power!G33/Power!T33</f>
        <v>3.9866177126274355E-2</v>
      </c>
      <c r="H33" s="7">
        <f>Power!H33/Power!U33</f>
        <v>3.2808220908580717E-2</v>
      </c>
      <c r="I33" s="7">
        <f>Power!I33/Power!V33</f>
        <v>5.3664156552665092E-2</v>
      </c>
      <c r="J33" s="7">
        <f>Power!J33/Power!W33</f>
        <v>4.3656611313369127E-2</v>
      </c>
      <c r="K33" s="7">
        <f>Power!K33/Power!X33</f>
        <v>4.5385302741848696E-2</v>
      </c>
      <c r="L33" s="7">
        <f>Power!L33/Power!Y33</f>
        <v>4.2662455495767533E-2</v>
      </c>
      <c r="M33" s="7">
        <f>Power!M33/Power!Z33</f>
        <v>2.2591482177358679E-2</v>
      </c>
      <c r="O33" s="18">
        <v>43497</v>
      </c>
      <c r="P33">
        <f>INDEX(monthly!$D$95:$O$95,1,MONTH($A33))</f>
        <v>220.20673733931986</v>
      </c>
      <c r="Q33">
        <f>INDEX(monthly!$D$5:$O$5,1,MONTH($A33))</f>
        <v>67.640319749356451</v>
      </c>
      <c r="R33">
        <f>INDEX(monthly!$D$20:$O$20,1,MONTH($A33))</f>
        <v>66.797316953029835</v>
      </c>
      <c r="S33">
        <f>INDEX(monthly!$D$33:$O$33,1,MONTH($A33))</f>
        <v>51.655726267204905</v>
      </c>
      <c r="T33">
        <f>INDEX(monthly!$D$65:$O$65,1,MONTH($A33))</f>
        <v>22.116328448706955</v>
      </c>
      <c r="U33">
        <f>INDEX(monthly!$D$83:$O$83,1,MONTH($A33))</f>
        <v>22.309808244053727</v>
      </c>
      <c r="V33">
        <f>INDEX(monthly!$D$47:$O$47,1,MONTH($A33))</f>
        <v>10.976226605684596</v>
      </c>
      <c r="W33">
        <f>INDEX(monthly!$D$106:$O$106,1,MONTH($A33))</f>
        <v>4.9410764758346453</v>
      </c>
      <c r="X33">
        <f>INDEX(monthly!$D$115:$O$115,1,MONTH($A33))</f>
        <v>5.0854664322513878</v>
      </c>
      <c r="Y33">
        <f>INDEX(monthly!$D$133:$O$133,1,MONTH($A33))</f>
        <v>10.360072346998598</v>
      </c>
      <c r="Z33">
        <f>INDEX(monthly!$D$124:$O$124,1,MONTH($A33))</f>
        <v>4.5758530635481005</v>
      </c>
      <c r="AA33">
        <f>INDEX(monthly!$D$142:$O$142,1,MONTH($A33))</f>
        <v>4.7996402239758815</v>
      </c>
      <c r="AC33" s="9">
        <v>43497</v>
      </c>
      <c r="AD33" s="15">
        <f t="shared" si="14"/>
        <v>6.6437554383043826</v>
      </c>
      <c r="AE33" s="15">
        <f t="shared" si="15"/>
        <v>2.4266474030378768</v>
      </c>
      <c r="AF33" s="15">
        <f t="shared" si="16"/>
        <v>2.7378579110972718</v>
      </c>
      <c r="AG33" s="15">
        <f t="shared" si="17"/>
        <v>2.1967848114497412</v>
      </c>
      <c r="AH33" s="15">
        <f t="shared" si="18"/>
        <v>0.79916920579847983</v>
      </c>
      <c r="AI33" s="15">
        <f t="shared" si="19"/>
        <v>0.88940676711066169</v>
      </c>
      <c r="AJ33" s="15">
        <f t="shared" si="20"/>
        <v>0.36011046722194134</v>
      </c>
      <c r="AK33" s="15">
        <f t="shared" si="21"/>
        <v>0.26515870153788113</v>
      </c>
      <c r="AL33" s="15">
        <f t="shared" si="22"/>
        <v>0.22201423137998488</v>
      </c>
      <c r="AM33" s="15">
        <f t="shared" si="23"/>
        <v>0.47019501989598633</v>
      </c>
      <c r="AN33" s="15">
        <f t="shared" si="24"/>
        <v>0.19521712767879237</v>
      </c>
      <c r="AO33" s="15">
        <f t="shared" si="25"/>
        <v>0.10843098657768495</v>
      </c>
      <c r="AP33" s="15">
        <f t="shared" si="26"/>
        <v>5.9360706872052731</v>
      </c>
      <c r="AQ33" s="15">
        <f t="shared" si="27"/>
        <v>21.989802691225627</v>
      </c>
      <c r="AS33" s="9">
        <v>43862</v>
      </c>
      <c r="AT33" s="15">
        <f t="shared" si="2"/>
        <v>5.9695868892959618</v>
      </c>
      <c r="AU33" s="15">
        <f t="shared" si="3"/>
        <v>2.4101190698955133</v>
      </c>
      <c r="AV33" s="15">
        <f t="shared" si="4"/>
        <v>2.1657518242249565</v>
      </c>
      <c r="AW33" s="15">
        <f t="shared" si="5"/>
        <v>1.3869033128403865</v>
      </c>
      <c r="AX33" s="15">
        <f t="shared" si="6"/>
        <v>0.84320734732837488</v>
      </c>
      <c r="AY33" s="15">
        <f t="shared" si="7"/>
        <v>0.6880082633903174</v>
      </c>
      <c r="AZ33" s="15">
        <f t="shared" si="8"/>
        <v>0.42188273379076602</v>
      </c>
      <c r="BA33" s="15">
        <f t="shared" si="9"/>
        <v>0.10713420633425866</v>
      </c>
      <c r="BB33" s="15">
        <f t="shared" si="10"/>
        <v>9.0076964669364143E-2</v>
      </c>
      <c r="BC33" s="15">
        <f t="shared" si="11"/>
        <v>0.19900386102501</v>
      </c>
      <c r="BD33" s="15">
        <f t="shared" si="12"/>
        <v>0.16816299073121935</v>
      </c>
      <c r="BE33" s="15">
        <f t="shared" si="13"/>
        <v>0.11697013532610641</v>
      </c>
      <c r="BF33" s="15">
        <f>AP33*industry!CB34</f>
        <v>5.9360706872052731</v>
      </c>
      <c r="BG33" s="15">
        <f t="shared" si="28"/>
        <v>19.928664334305811</v>
      </c>
    </row>
    <row r="34" spans="1:59">
      <c r="A34" s="9">
        <v>43498</v>
      </c>
      <c r="B34" s="7">
        <f>Power!B34/Power!O34</f>
        <v>2.8036922101135349E-2</v>
      </c>
      <c r="C34" s="7">
        <f>Power!C34/Power!P34</f>
        <v>3.5137097082309193E-2</v>
      </c>
      <c r="D34" s="7">
        <f>Power!D34/Power!Q34</f>
        <v>3.1924739052546371E-2</v>
      </c>
      <c r="E34" s="7">
        <f>Power!E34/Power!R34</f>
        <v>3.6183763395510528E-2</v>
      </c>
      <c r="F34" s="7">
        <f>Power!F34/Power!S34</f>
        <v>3.5711326486482599E-2</v>
      </c>
      <c r="G34" s="7">
        <f>Power!G34/Power!T34</f>
        <v>3.4756121271149847E-2</v>
      </c>
      <c r="H34" s="7">
        <f>Power!H34/Power!U34</f>
        <v>3.1444218980708205E-2</v>
      </c>
      <c r="I34" s="7">
        <f>Power!I34/Power!V34</f>
        <v>4.2608031168943017E-2</v>
      </c>
      <c r="J34" s="7">
        <f>Power!J34/Power!W34</f>
        <v>3.8184936914451288E-2</v>
      </c>
      <c r="K34" s="7">
        <f>Power!K34/Power!X34</f>
        <v>4.1803710119245802E-2</v>
      </c>
      <c r="L34" s="7">
        <f>Power!L34/Power!Y34</f>
        <v>2.912231195259669E-2</v>
      </c>
      <c r="M34" s="7">
        <f>Power!M34/Power!Z34</f>
        <v>1.9881328305851299E-2</v>
      </c>
      <c r="O34" s="18">
        <v>43498</v>
      </c>
      <c r="P34">
        <f>INDEX(monthly!$D$95:$O$95,1,MONTH($A34))</f>
        <v>220.20673733931986</v>
      </c>
      <c r="Q34">
        <f>INDEX(monthly!$D$5:$O$5,1,MONTH($A34))</f>
        <v>67.640319749356451</v>
      </c>
      <c r="R34">
        <f>INDEX(monthly!$D$20:$O$20,1,MONTH($A34))</f>
        <v>66.797316953029835</v>
      </c>
      <c r="S34">
        <f>INDEX(monthly!$D$33:$O$33,1,MONTH($A34))</f>
        <v>51.655726267204905</v>
      </c>
      <c r="T34">
        <f>INDEX(monthly!$D$65:$O$65,1,MONTH($A34))</f>
        <v>22.116328448706955</v>
      </c>
      <c r="U34">
        <f>INDEX(monthly!$D$83:$O$83,1,MONTH($A34))</f>
        <v>22.309808244053727</v>
      </c>
      <c r="V34">
        <f>INDEX(monthly!$D$47:$O$47,1,MONTH($A34))</f>
        <v>10.976226605684596</v>
      </c>
      <c r="W34">
        <f>INDEX(monthly!$D$106:$O$106,1,MONTH($A34))</f>
        <v>4.9410764758346453</v>
      </c>
      <c r="X34">
        <f>INDEX(monthly!$D$115:$O$115,1,MONTH($A34))</f>
        <v>5.0854664322513878</v>
      </c>
      <c r="Y34">
        <f>INDEX(monthly!$D$133:$O$133,1,MONTH($A34))</f>
        <v>10.360072346998598</v>
      </c>
      <c r="Z34">
        <f>INDEX(monthly!$D$124:$O$124,1,MONTH($A34))</f>
        <v>4.5758530635481005</v>
      </c>
      <c r="AA34">
        <f>INDEX(monthly!$D$142:$O$142,1,MONTH($A34))</f>
        <v>4.7996402239758815</v>
      </c>
      <c r="AC34" s="9">
        <v>43498</v>
      </c>
      <c r="AD34" s="15">
        <f t="shared" si="14"/>
        <v>6.1739191409276835</v>
      </c>
      <c r="AE34" s="15">
        <f t="shared" si="15"/>
        <v>2.3766844817115733</v>
      </c>
      <c r="AF34" s="15">
        <f t="shared" si="16"/>
        <v>2.1324869131357094</v>
      </c>
      <c r="AG34" s="15">
        <f t="shared" si="17"/>
        <v>1.8690985772758004</v>
      </c>
      <c r="AH34" s="15">
        <f t="shared" si="18"/>
        <v>0.78980342591405728</v>
      </c>
      <c r="AI34" s="15">
        <f t="shared" si="19"/>
        <v>0.77540240086642997</v>
      </c>
      <c r="AJ34" s="15">
        <f t="shared" si="20"/>
        <v>0.34513887297102197</v>
      </c>
      <c r="AK34" s="15">
        <f t="shared" si="21"/>
        <v>0.21052954049049369</v>
      </c>
      <c r="AL34" s="15">
        <f t="shared" si="22"/>
        <v>0.1941882148960789</v>
      </c>
      <c r="AM34" s="15">
        <f t="shared" si="23"/>
        <v>0.43308946120834385</v>
      </c>
      <c r="AN34" s="15">
        <f t="shared" si="24"/>
        <v>0.13325942036589303</v>
      </c>
      <c r="AO34" s="15">
        <f t="shared" si="25"/>
        <v>9.5423223042834168E-2</v>
      </c>
      <c r="AP34" s="15">
        <f t="shared" si="26"/>
        <v>5.3095066914498794</v>
      </c>
      <c r="AQ34" s="15">
        <f t="shared" si="27"/>
        <v>19.772040504252153</v>
      </c>
      <c r="AS34" s="9">
        <v>43863</v>
      </c>
      <c r="AT34" s="15">
        <f t="shared" ref="AT34:AT65" si="29">P399*B399</f>
        <v>5.8207735054028396</v>
      </c>
      <c r="AU34" s="15">
        <f t="shared" ref="AU34:AU65" si="30">Q399*C399</f>
        <v>2.3444706103818458</v>
      </c>
      <c r="AV34" s="15">
        <f t="shared" ref="AV34:AV65" si="31">R399*D399</f>
        <v>1.8694473068590318</v>
      </c>
      <c r="AW34" s="15">
        <f t="shared" ref="AW34:AW65" si="32">S399*E399</f>
        <v>1.3142174151265067</v>
      </c>
      <c r="AX34" s="15">
        <f t="shared" ref="AX34:AX65" si="33">T399*F399</f>
        <v>0.82449847841623691</v>
      </c>
      <c r="AY34" s="15">
        <f t="shared" ref="AY34:AY65" si="34">U399*G399</f>
        <v>0.64278359890616021</v>
      </c>
      <c r="AZ34" s="15">
        <f t="shared" ref="AZ34:AZ65" si="35">V399*H399</f>
        <v>0.40940897512238306</v>
      </c>
      <c r="BA34" s="15">
        <f t="shared" ref="BA34:BA65" si="36">W399*I399</f>
        <v>0.13940016642643829</v>
      </c>
      <c r="BB34" s="15">
        <f t="shared" ref="BB34:BB65" si="37">X399*J399</f>
        <v>9.212384392243099E-2</v>
      </c>
      <c r="BC34" s="15">
        <f t="shared" ref="BC34:BC65" si="38">Y399*K399</f>
        <v>0.24388100794314452</v>
      </c>
      <c r="BD34" s="15">
        <f t="shared" ref="BD34:BD65" si="39">Z399*L399</f>
        <v>0.1147672132109048</v>
      </c>
      <c r="BE34" s="15">
        <f t="shared" ref="BE34:BE65" si="40">AA399*M399</f>
        <v>0.11745455665383772</v>
      </c>
      <c r="BF34" s="15">
        <f>AP34*industry!CB35</f>
        <v>5.3095066914498794</v>
      </c>
      <c r="BG34" s="15">
        <f t="shared" si="28"/>
        <v>18.674506748091321</v>
      </c>
    </row>
    <row r="35" spans="1:59">
      <c r="A35" s="9">
        <v>43499</v>
      </c>
      <c r="B35" s="7">
        <f>Power!B35/Power!O35</f>
        <v>2.6441823688379287E-2</v>
      </c>
      <c r="C35" s="7">
        <f>Power!C35/Power!P35</f>
        <v>3.5035213509761721E-2</v>
      </c>
      <c r="D35" s="7">
        <f>Power!D35/Power!Q35</f>
        <v>2.7635669265175737E-2</v>
      </c>
      <c r="E35" s="7">
        <f>Power!E35/Power!R35</f>
        <v>3.2901619657826391E-2</v>
      </c>
      <c r="F35" s="7">
        <f>Power!F35/Power!S35</f>
        <v>3.6843688470352909E-2</v>
      </c>
      <c r="G35" s="7">
        <f>Power!G35/Power!T35</f>
        <v>3.21607355395521E-2</v>
      </c>
      <c r="H35" s="7">
        <f>Power!H35/Power!U35</f>
        <v>3.2557600150475423E-2</v>
      </c>
      <c r="I35" s="7">
        <f>Power!I35/Power!V35</f>
        <v>4.0031522918094246E-2</v>
      </c>
      <c r="J35" s="7">
        <f>Power!J35/Power!W35</f>
        <v>3.1335170365635302E-2</v>
      </c>
      <c r="K35" s="7">
        <f>Power!K35/Power!X35</f>
        <v>3.6950004970547484E-2</v>
      </c>
      <c r="L35" s="7">
        <f>Power!L35/Power!Y35</f>
        <v>2.4289083419466537E-2</v>
      </c>
      <c r="M35" s="7">
        <f>Power!M35/Power!Z35</f>
        <v>2.3107620217390278E-2</v>
      </c>
      <c r="O35" s="18">
        <v>43499</v>
      </c>
      <c r="P35">
        <f>INDEX(monthly!$D$95:$O$95,1,MONTH($A35))</f>
        <v>220.20673733931986</v>
      </c>
      <c r="Q35">
        <f>INDEX(monthly!$D$5:$O$5,1,MONTH($A35))</f>
        <v>67.640319749356451</v>
      </c>
      <c r="R35">
        <f>INDEX(monthly!$D$20:$O$20,1,MONTH($A35))</f>
        <v>66.797316953029835</v>
      </c>
      <c r="S35">
        <f>INDEX(monthly!$D$33:$O$33,1,MONTH($A35))</f>
        <v>51.655726267204905</v>
      </c>
      <c r="T35">
        <f>INDEX(monthly!$D$65:$O$65,1,MONTH($A35))</f>
        <v>22.116328448706955</v>
      </c>
      <c r="U35">
        <f>INDEX(monthly!$D$83:$O$83,1,MONTH($A35))</f>
        <v>22.309808244053727</v>
      </c>
      <c r="V35">
        <f>INDEX(monthly!$D$47:$O$47,1,MONTH($A35))</f>
        <v>10.976226605684596</v>
      </c>
      <c r="W35">
        <f>INDEX(monthly!$D$106:$O$106,1,MONTH($A35))</f>
        <v>4.9410764758346453</v>
      </c>
      <c r="X35">
        <f>INDEX(monthly!$D$115:$O$115,1,MONTH($A35))</f>
        <v>5.0854664322513878</v>
      </c>
      <c r="Y35">
        <f>INDEX(monthly!$D$133:$O$133,1,MONTH($A35))</f>
        <v>10.360072346998598</v>
      </c>
      <c r="Z35">
        <f>INDEX(monthly!$D$124:$O$124,1,MONTH($A35))</f>
        <v>4.5758530635481005</v>
      </c>
      <c r="AA35">
        <f>INDEX(monthly!$D$142:$O$142,1,MONTH($A35))</f>
        <v>4.7996402239758815</v>
      </c>
      <c r="AC35" s="9">
        <v>43499</v>
      </c>
      <c r="AD35" s="15">
        <f t="shared" si="14"/>
        <v>5.8226677237195439</v>
      </c>
      <c r="AE35" s="15">
        <f t="shared" si="15"/>
        <v>2.3697930442872557</v>
      </c>
      <c r="AF35" s="15">
        <f t="shared" si="16"/>
        <v>1.8459885591150489</v>
      </c>
      <c r="AG35" s="15">
        <f t="shared" si="17"/>
        <v>1.6995570587923678</v>
      </c>
      <c r="AH35" s="15">
        <f t="shared" si="18"/>
        <v>0.81484711547216249</v>
      </c>
      <c r="AI35" s="15">
        <f t="shared" si="19"/>
        <v>0.71749984287513113</v>
      </c>
      <c r="AJ35" s="15">
        <f t="shared" si="20"/>
        <v>0.35735959698888914</v>
      </c>
      <c r="AK35" s="15">
        <f t="shared" si="21"/>
        <v>0.19779881618243095</v>
      </c>
      <c r="AL35" s="15">
        <f t="shared" si="22"/>
        <v>0.15935395704331679</v>
      </c>
      <c r="AM35" s="15">
        <f t="shared" si="23"/>
        <v>0.38280472471682975</v>
      </c>
      <c r="AN35" s="15">
        <f t="shared" si="24"/>
        <v>0.11114327677574133</v>
      </c>
      <c r="AO35" s="15">
        <f t="shared" si="25"/>
        <v>0.11090826347574469</v>
      </c>
      <c r="AP35" s="15">
        <f t="shared" si="26"/>
        <v>5.0022467255312577</v>
      </c>
      <c r="AQ35" s="15">
        <f t="shared" si="27"/>
        <v>18.629959666781659</v>
      </c>
      <c r="AS35" s="9">
        <v>43864</v>
      </c>
      <c r="AT35" s="15">
        <f t="shared" si="29"/>
        <v>5.8982804761805063</v>
      </c>
      <c r="AU35" s="15">
        <f t="shared" si="30"/>
        <v>2.2394330751599778</v>
      </c>
      <c r="AV35" s="15">
        <f t="shared" si="31"/>
        <v>1.9703835097365991</v>
      </c>
      <c r="AW35" s="15">
        <f t="shared" si="32"/>
        <v>1.8026262264426482</v>
      </c>
      <c r="AX35" s="15">
        <f t="shared" si="33"/>
        <v>0.81404709826612953</v>
      </c>
      <c r="AY35" s="15">
        <f t="shared" si="34"/>
        <v>0.7584635169798285</v>
      </c>
      <c r="AZ35" s="15">
        <f t="shared" si="35"/>
        <v>0.42562484081881236</v>
      </c>
      <c r="BA35" s="15">
        <f t="shared" si="36"/>
        <v>0.13405877149120526</v>
      </c>
      <c r="BB35" s="15">
        <f t="shared" si="37"/>
        <v>0.15534736225907456</v>
      </c>
      <c r="BC35" s="15">
        <f t="shared" si="38"/>
        <v>0.34254512186372948</v>
      </c>
      <c r="BD35" s="15">
        <f t="shared" si="39"/>
        <v>0.17230532557900294</v>
      </c>
      <c r="BE35" s="15">
        <f t="shared" si="40"/>
        <v>0.18191165852176774</v>
      </c>
      <c r="BF35" s="15">
        <f>AP35*industry!CB36</f>
        <v>5.0022467255312577</v>
      </c>
      <c r="BG35" s="15">
        <f t="shared" si="28"/>
        <v>19.045164240606965</v>
      </c>
    </row>
    <row r="36" spans="1:59">
      <c r="A36" s="9">
        <v>43500</v>
      </c>
      <c r="B36" s="7">
        <f>Power!B36/Power!O36</f>
        <v>2.5289808168055466E-2</v>
      </c>
      <c r="C36" s="7">
        <f>Power!C36/Power!P36</f>
        <v>3.3965435998013271E-2</v>
      </c>
      <c r="D36" s="7">
        <f>Power!D36/Power!Q36</f>
        <v>3.1295948378647867E-2</v>
      </c>
      <c r="E36" s="7">
        <f>Power!E36/Power!R36</f>
        <v>4.1220966785624924E-2</v>
      </c>
      <c r="F36" s="7">
        <f>Power!F36/Power!S36</f>
        <v>3.7005306948448981E-2</v>
      </c>
      <c r="G36" s="7">
        <f>Power!G36/Power!T36</f>
        <v>3.3414968514289212E-2</v>
      </c>
      <c r="H36" s="7">
        <f>Power!H36/Power!U36</f>
        <v>3.4672506760438454E-2</v>
      </c>
      <c r="I36" s="7">
        <f>Power!I36/Power!V36</f>
        <v>4.4194700657843623E-2</v>
      </c>
      <c r="J36" s="7">
        <f>Power!J36/Power!W36</f>
        <v>4.7275003989939043E-2</v>
      </c>
      <c r="K36" s="7">
        <f>Power!K36/Power!X36</f>
        <v>3.903560085635429E-2</v>
      </c>
      <c r="L36" s="7">
        <f>Power!L36/Power!Y36</f>
        <v>4.2308371478074681E-2</v>
      </c>
      <c r="M36" s="7">
        <f>Power!M36/Power!Z36</f>
        <v>4.3891903985735739E-2</v>
      </c>
      <c r="O36" s="18">
        <v>43500</v>
      </c>
      <c r="P36">
        <f>INDEX(monthly!$D$95:$O$95,1,MONTH($A36))</f>
        <v>220.20673733931986</v>
      </c>
      <c r="Q36">
        <f>INDEX(monthly!$D$5:$O$5,1,MONTH($A36))</f>
        <v>67.640319749356451</v>
      </c>
      <c r="R36">
        <f>INDEX(monthly!$D$20:$O$20,1,MONTH($A36))</f>
        <v>66.797316953029835</v>
      </c>
      <c r="S36">
        <f>INDEX(monthly!$D$33:$O$33,1,MONTH($A36))</f>
        <v>51.655726267204905</v>
      </c>
      <c r="T36">
        <f>INDEX(monthly!$D$65:$O$65,1,MONTH($A36))</f>
        <v>22.116328448706955</v>
      </c>
      <c r="U36">
        <f>INDEX(monthly!$D$83:$O$83,1,MONTH($A36))</f>
        <v>22.309808244053727</v>
      </c>
      <c r="V36">
        <f>INDEX(monthly!$D$47:$O$47,1,MONTH($A36))</f>
        <v>10.976226605684596</v>
      </c>
      <c r="W36">
        <f>INDEX(monthly!$D$106:$O$106,1,MONTH($A36))</f>
        <v>4.9410764758346453</v>
      </c>
      <c r="X36">
        <f>INDEX(monthly!$D$115:$O$115,1,MONTH($A36))</f>
        <v>5.0854664322513878</v>
      </c>
      <c r="Y36">
        <f>INDEX(monthly!$D$133:$O$133,1,MONTH($A36))</f>
        <v>10.360072346998598</v>
      </c>
      <c r="Z36">
        <f>INDEX(monthly!$D$124:$O$124,1,MONTH($A36))</f>
        <v>4.5758530635481005</v>
      </c>
      <c r="AA36">
        <f>INDEX(monthly!$D$142:$O$142,1,MONTH($A36))</f>
        <v>4.7996402239758815</v>
      </c>
      <c r="AC36" s="9">
        <v>43500</v>
      </c>
      <c r="AD36" s="15">
        <f t="shared" si="14"/>
        <v>5.5689861446247759</v>
      </c>
      <c r="AE36" s="15">
        <f t="shared" si="15"/>
        <v>2.2974329513319196</v>
      </c>
      <c r="AF36" s="15">
        <f t="shared" si="16"/>
        <v>2.0904853831942019</v>
      </c>
      <c r="AG36" s="15">
        <f t="shared" si="17"/>
        <v>2.1292989767477861</v>
      </c>
      <c r="AH36" s="15">
        <f t="shared" si="18"/>
        <v>0.81842152281711533</v>
      </c>
      <c r="AI36" s="15">
        <f t="shared" si="19"/>
        <v>0.7454815400348852</v>
      </c>
      <c r="AJ36" s="15">
        <f t="shared" si="20"/>
        <v>0.38057329118970357</v>
      </c>
      <c r="AK36" s="15">
        <f t="shared" si="21"/>
        <v>0.21836939577702505</v>
      </c>
      <c r="AL36" s="15">
        <f t="shared" si="22"/>
        <v>0.24041544587538544</v>
      </c>
      <c r="AM36" s="15">
        <f t="shared" si="23"/>
        <v>0.40441164898039084</v>
      </c>
      <c r="AN36" s="15">
        <f t="shared" si="24"/>
        <v>0.19359689124167911</v>
      </c>
      <c r="AO36" s="15">
        <f t="shared" si="25"/>
        <v>0.21066534787682456</v>
      </c>
      <c r="AP36" s="15">
        <f t="shared" si="26"/>
        <v>5.1699990980057997</v>
      </c>
      <c r="AQ36" s="15">
        <f t="shared" si="27"/>
        <v>19.200678907946187</v>
      </c>
      <c r="AS36" s="9">
        <v>43865</v>
      </c>
      <c r="AT36" s="15">
        <f t="shared" si="29"/>
        <v>5.8533264331294594</v>
      </c>
      <c r="AU36" s="15">
        <f t="shared" si="30"/>
        <v>2.3403675816622416</v>
      </c>
      <c r="AV36" s="15">
        <f t="shared" si="31"/>
        <v>2.0837719534366976</v>
      </c>
      <c r="AW36" s="15">
        <f t="shared" si="32"/>
        <v>1.9004335926223503</v>
      </c>
      <c r="AX36" s="15">
        <f t="shared" si="33"/>
        <v>0.83551247357871083</v>
      </c>
      <c r="AY36" s="15">
        <f t="shared" si="34"/>
        <v>0.76600877522133515</v>
      </c>
      <c r="AZ36" s="15">
        <f t="shared" si="35"/>
        <v>0.4365863887031618</v>
      </c>
      <c r="BA36" s="15">
        <f t="shared" si="36"/>
        <v>0.17759274334779807</v>
      </c>
      <c r="BB36" s="15">
        <f t="shared" si="37"/>
        <v>0.17442734007777014</v>
      </c>
      <c r="BC36" s="15">
        <f t="shared" si="38"/>
        <v>0.39499544421376903</v>
      </c>
      <c r="BD36" s="15">
        <f t="shared" si="39"/>
        <v>0.14905834278264873</v>
      </c>
      <c r="BE36" s="15">
        <f t="shared" si="40"/>
        <v>0.16839542271201249</v>
      </c>
      <c r="BF36" s="15">
        <f>AP36*industry!CB37</f>
        <v>5.1699990980057997</v>
      </c>
      <c r="BG36" s="15">
        <f t="shared" si="28"/>
        <v>19.563599039707555</v>
      </c>
    </row>
    <row r="37" spans="1:59">
      <c r="A37" s="9">
        <v>43501</v>
      </c>
      <c r="B37" s="7">
        <f>Power!B37/Power!O37</f>
        <v>2.4921708534342533E-2</v>
      </c>
      <c r="C37" s="7">
        <f>Power!C37/Power!P37</f>
        <v>3.4793240024961473E-2</v>
      </c>
      <c r="D37" s="7">
        <f>Power!D37/Power!Q37</f>
        <v>3.4613638459745265E-2</v>
      </c>
      <c r="E37" s="7">
        <f>Power!E37/Power!R37</f>
        <v>4.3747919203961427E-2</v>
      </c>
      <c r="F37" s="7">
        <f>Power!F37/Power!S37</f>
        <v>3.7202551409869791E-2</v>
      </c>
      <c r="G37" s="7">
        <f>Power!G37/Power!T37</f>
        <v>3.6354198458671931E-2</v>
      </c>
      <c r="H37" s="7">
        <f>Power!H37/Power!U37</f>
        <v>3.6723951992402762E-2</v>
      </c>
      <c r="I37" s="7">
        <f>Power!I37/Power!V37</f>
        <v>5.1450520618451942E-2</v>
      </c>
      <c r="J37" s="7">
        <f>Power!J37/Power!W37</f>
        <v>4.8705235584450154E-2</v>
      </c>
      <c r="K37" s="7">
        <f>Power!K37/Power!X37</f>
        <v>4.5331787992735115E-2</v>
      </c>
      <c r="L37" s="7">
        <f>Power!L37/Power!Y37</f>
        <v>4.0384252561868277E-2</v>
      </c>
      <c r="M37" s="7">
        <f>Power!M37/Power!Z37</f>
        <v>4.8047187147819539E-2</v>
      </c>
      <c r="O37" s="18">
        <v>43501</v>
      </c>
      <c r="P37">
        <f>INDEX(monthly!$D$95:$O$95,1,MONTH($A37))</f>
        <v>220.20673733931986</v>
      </c>
      <c r="Q37">
        <f>INDEX(monthly!$D$5:$O$5,1,MONTH($A37))</f>
        <v>67.640319749356451</v>
      </c>
      <c r="R37">
        <f>INDEX(monthly!$D$20:$O$20,1,MONTH($A37))</f>
        <v>66.797316953029835</v>
      </c>
      <c r="S37">
        <f>INDEX(monthly!$D$33:$O$33,1,MONTH($A37))</f>
        <v>51.655726267204905</v>
      </c>
      <c r="T37">
        <f>INDEX(monthly!$D$65:$O$65,1,MONTH($A37))</f>
        <v>22.116328448706955</v>
      </c>
      <c r="U37">
        <f>INDEX(monthly!$D$83:$O$83,1,MONTH($A37))</f>
        <v>22.309808244053727</v>
      </c>
      <c r="V37">
        <f>INDEX(monthly!$D$47:$O$47,1,MONTH($A37))</f>
        <v>10.976226605684596</v>
      </c>
      <c r="W37">
        <f>INDEX(monthly!$D$106:$O$106,1,MONTH($A37))</f>
        <v>4.9410764758346453</v>
      </c>
      <c r="X37">
        <f>INDEX(monthly!$D$115:$O$115,1,MONTH($A37))</f>
        <v>5.0854664322513878</v>
      </c>
      <c r="Y37">
        <f>INDEX(monthly!$D$133:$O$133,1,MONTH($A37))</f>
        <v>10.360072346998598</v>
      </c>
      <c r="Z37">
        <f>INDEX(monthly!$D$124:$O$124,1,MONTH($A37))</f>
        <v>4.5758530635481005</v>
      </c>
      <c r="AA37">
        <f>INDEX(monthly!$D$142:$O$142,1,MONTH($A37))</f>
        <v>4.7996402239758815</v>
      </c>
      <c r="AC37" s="9">
        <v>43501</v>
      </c>
      <c r="AD37" s="15">
        <f t="shared" si="14"/>
        <v>5.4879281252690522</v>
      </c>
      <c r="AE37" s="15">
        <f t="shared" si="15"/>
        <v>2.353425880404501</v>
      </c>
      <c r="AF37" s="15">
        <f t="shared" si="16"/>
        <v>2.312098179093188</v>
      </c>
      <c r="AG37" s="15">
        <f t="shared" si="17"/>
        <v>2.2598305391596281</v>
      </c>
      <c r="AH37" s="15">
        <f t="shared" si="18"/>
        <v>0.8227838461105863</v>
      </c>
      <c r="AI37" s="15">
        <f t="shared" si="19"/>
        <v>0.81105519647924429</v>
      </c>
      <c r="AJ37" s="15">
        <f t="shared" si="20"/>
        <v>0.40309041892489506</v>
      </c>
      <c r="AK37" s="15">
        <f t="shared" si="21"/>
        <v>0.25422095709727827</v>
      </c>
      <c r="AL37" s="15">
        <f t="shared" si="22"/>
        <v>0.24768884063961707</v>
      </c>
      <c r="AM37" s="15">
        <f t="shared" si="23"/>
        <v>0.46964060322353812</v>
      </c>
      <c r="AN37" s="15">
        <f t="shared" si="24"/>
        <v>0.18479240580432518</v>
      </c>
      <c r="AO37" s="15">
        <f t="shared" si="25"/>
        <v>0.23060921208357166</v>
      </c>
      <c r="AP37" s="15">
        <f t="shared" si="26"/>
        <v>5.3640992971773276</v>
      </c>
      <c r="AQ37" s="15">
        <f t="shared" si="27"/>
        <v>19.814311482618425</v>
      </c>
      <c r="AS37" s="9">
        <v>43866</v>
      </c>
      <c r="AT37" s="15">
        <f t="shared" si="29"/>
        <v>5.8378250389739259</v>
      </c>
      <c r="AU37" s="15">
        <f t="shared" si="30"/>
        <v>2.4199663388225634</v>
      </c>
      <c r="AV37" s="15">
        <f t="shared" si="31"/>
        <v>2.4284484430964972</v>
      </c>
      <c r="AW37" s="15">
        <f t="shared" si="32"/>
        <v>2.2843260189972709</v>
      </c>
      <c r="AX37" s="15">
        <f t="shared" si="33"/>
        <v>0.82875367039329817</v>
      </c>
      <c r="AY37" s="15">
        <f t="shared" si="34"/>
        <v>0.80112675919936127</v>
      </c>
      <c r="AZ37" s="15">
        <f t="shared" si="35"/>
        <v>0.42691071168028633</v>
      </c>
      <c r="BA37" s="15">
        <f t="shared" si="36"/>
        <v>0.29797911269754368</v>
      </c>
      <c r="BB37" s="15">
        <f t="shared" si="37"/>
        <v>0.25139233631689872</v>
      </c>
      <c r="BC37" s="15">
        <f t="shared" si="38"/>
        <v>0.59504523504303253</v>
      </c>
      <c r="BD37" s="15">
        <f t="shared" si="39"/>
        <v>0.15213681291751729</v>
      </c>
      <c r="BE37" s="15">
        <f t="shared" si="40"/>
        <v>0.1736932305052932</v>
      </c>
      <c r="BF37" s="15">
        <f>AP37*industry!CB38</f>
        <v>5.3640992971773276</v>
      </c>
      <c r="BG37" s="15">
        <f t="shared" si="28"/>
        <v>20.689435391038074</v>
      </c>
    </row>
    <row r="38" spans="1:59">
      <c r="A38" s="9">
        <v>43502</v>
      </c>
      <c r="B38" s="7">
        <f>Power!B38/Power!O38</f>
        <v>2.531025814770619E-2</v>
      </c>
      <c r="C38" s="7">
        <f>Power!C38/Power!P38</f>
        <v>3.6499789865131624E-2</v>
      </c>
      <c r="D38" s="7">
        <f>Power!D38/Power!Q38</f>
        <v>3.4921276210989075E-2</v>
      </c>
      <c r="E38" s="7">
        <f>Power!E38/Power!R38</f>
        <v>4.2449700808896901E-2</v>
      </c>
      <c r="F38" s="7">
        <f>Power!F38/Power!S38</f>
        <v>3.7189127126298155E-2</v>
      </c>
      <c r="G38" s="7">
        <f>Power!G38/Power!T38</f>
        <v>3.9381958087103666E-2</v>
      </c>
      <c r="H38" s="7">
        <f>Power!H38/Power!U38</f>
        <v>3.5595302898196478E-2</v>
      </c>
      <c r="I38" s="7">
        <f>Power!I38/Power!V38</f>
        <v>4.0821365745972664E-2</v>
      </c>
      <c r="J38" s="7">
        <f>Power!J38/Power!W38</f>
        <v>4.5786910328845215E-2</v>
      </c>
      <c r="K38" s="7">
        <f>Power!K38/Power!X38</f>
        <v>4.5176026911175483E-2</v>
      </c>
      <c r="L38" s="7">
        <f>Power!L38/Power!Y38</f>
        <v>3.7897791835763528E-2</v>
      </c>
      <c r="M38" s="7">
        <f>Power!M38/Power!Z38</f>
        <v>4.8353608345643173E-2</v>
      </c>
      <c r="O38" s="18">
        <v>43502</v>
      </c>
      <c r="P38">
        <f>INDEX(monthly!$D$95:$O$95,1,MONTH($A38))</f>
        <v>220.20673733931986</v>
      </c>
      <c r="Q38">
        <f>INDEX(monthly!$D$5:$O$5,1,MONTH($A38))</f>
        <v>67.640319749356451</v>
      </c>
      <c r="R38">
        <f>INDEX(monthly!$D$20:$O$20,1,MONTH($A38))</f>
        <v>66.797316953029835</v>
      </c>
      <c r="S38">
        <f>INDEX(monthly!$D$33:$O$33,1,MONTH($A38))</f>
        <v>51.655726267204905</v>
      </c>
      <c r="T38">
        <f>INDEX(monthly!$D$65:$O$65,1,MONTH($A38))</f>
        <v>22.116328448706955</v>
      </c>
      <c r="U38">
        <f>INDEX(monthly!$D$83:$O$83,1,MONTH($A38))</f>
        <v>22.309808244053727</v>
      </c>
      <c r="V38">
        <f>INDEX(monthly!$D$47:$O$47,1,MONTH($A38))</f>
        <v>10.976226605684596</v>
      </c>
      <c r="W38">
        <f>INDEX(monthly!$D$106:$O$106,1,MONTH($A38))</f>
        <v>4.9410764758346453</v>
      </c>
      <c r="X38">
        <f>INDEX(monthly!$D$115:$O$115,1,MONTH($A38))</f>
        <v>5.0854664322513878</v>
      </c>
      <c r="Y38">
        <f>INDEX(monthly!$D$133:$O$133,1,MONTH($A38))</f>
        <v>10.360072346998598</v>
      </c>
      <c r="Z38">
        <f>INDEX(monthly!$D$124:$O$124,1,MONTH($A38))</f>
        <v>4.5758530635481005</v>
      </c>
      <c r="AA38">
        <f>INDEX(monthly!$D$142:$O$142,1,MONTH($A38))</f>
        <v>4.7996402239758815</v>
      </c>
      <c r="AC38" s="9">
        <v>43502</v>
      </c>
      <c r="AD38" s="15">
        <f t="shared" si="14"/>
        <v>5.573489367922317</v>
      </c>
      <c r="AE38" s="15">
        <f t="shared" si="15"/>
        <v>2.4688574572618229</v>
      </c>
      <c r="AF38" s="15">
        <f t="shared" si="16"/>
        <v>2.3326475554697379</v>
      </c>
      <c r="AG38" s="15">
        <f t="shared" si="17"/>
        <v>2.1927701251091247</v>
      </c>
      <c r="AH38" s="15">
        <f t="shared" si="18"/>
        <v>0.82248695024592744</v>
      </c>
      <c r="AI38" s="15">
        <f t="shared" si="19"/>
        <v>0.87860393319864372</v>
      </c>
      <c r="AJ38" s="15">
        <f t="shared" si="20"/>
        <v>0.39070211070858618</v>
      </c>
      <c r="AK38" s="15">
        <f t="shared" si="21"/>
        <v>0.20170148999886772</v>
      </c>
      <c r="AL38" s="15">
        <f t="shared" si="22"/>
        <v>0.23284779551384668</v>
      </c>
      <c r="AM38" s="15">
        <f t="shared" si="23"/>
        <v>0.46802690714973361</v>
      </c>
      <c r="AN38" s="15">
        <f t="shared" si="24"/>
        <v>0.17341472687338674</v>
      </c>
      <c r="AO38" s="15">
        <f t="shared" si="25"/>
        <v>0.23207992359012486</v>
      </c>
      <c r="AP38" s="15">
        <f t="shared" si="26"/>
        <v>5.3660777486934332</v>
      </c>
      <c r="AQ38" s="15">
        <f t="shared" si="27"/>
        <v>20.025635248609593</v>
      </c>
      <c r="AS38" s="9">
        <v>43867</v>
      </c>
      <c r="AT38" s="15">
        <f t="shared" si="29"/>
        <v>5.7417163952096191</v>
      </c>
      <c r="AU38" s="15">
        <f t="shared" si="30"/>
        <v>2.4265311847739297</v>
      </c>
      <c r="AV38" s="15">
        <f t="shared" si="31"/>
        <v>2.5621956817507656</v>
      </c>
      <c r="AW38" s="15">
        <f t="shared" si="32"/>
        <v>2.4624003764209323</v>
      </c>
      <c r="AX38" s="15">
        <f t="shared" si="33"/>
        <v>0.82334074060871487</v>
      </c>
      <c r="AY38" s="15">
        <f t="shared" si="34"/>
        <v>0.86017321870081132</v>
      </c>
      <c r="AZ38" s="15">
        <f t="shared" si="35"/>
        <v>0.40863050445330185</v>
      </c>
      <c r="BA38" s="15">
        <f t="shared" si="36"/>
        <v>0.3201568434604482</v>
      </c>
      <c r="BB38" s="15">
        <f t="shared" si="37"/>
        <v>0.2401559167266642</v>
      </c>
      <c r="BC38" s="15">
        <f t="shared" si="38"/>
        <v>0.70622210221774462</v>
      </c>
      <c r="BD38" s="15">
        <f t="shared" si="39"/>
        <v>0.15739707909771425</v>
      </c>
      <c r="BE38" s="15">
        <f t="shared" si="40"/>
        <v>0.1914353818249647</v>
      </c>
      <c r="BF38" s="15">
        <f>AP38*industry!CB39</f>
        <v>5.3660777486934332</v>
      </c>
      <c r="BG38" s="15">
        <f t="shared" si="28"/>
        <v>20.971222694071955</v>
      </c>
    </row>
    <row r="39" spans="1:59">
      <c r="A39" s="9">
        <v>43503</v>
      </c>
      <c r="B39" s="7">
        <f>Power!B39/Power!O39</f>
        <v>2.5221641569219737E-2</v>
      </c>
      <c r="C39" s="7">
        <f>Power!C39/Power!P39</f>
        <v>3.6346964506310413E-2</v>
      </c>
      <c r="D39" s="7">
        <f>Power!D39/Power!Q39</f>
        <v>3.4591638983146898E-2</v>
      </c>
      <c r="E39" s="7">
        <f>Power!E39/Power!R39</f>
        <v>3.7994936402662403E-2</v>
      </c>
      <c r="F39" s="7">
        <f>Power!F39/Power!S39</f>
        <v>3.6932774941939715E-2</v>
      </c>
      <c r="G39" s="7">
        <f>Power!G39/Power!T39</f>
        <v>3.6701768160258677E-2</v>
      </c>
      <c r="H39" s="7">
        <f>Power!H39/Power!U39</f>
        <v>3.3299886340261466E-2</v>
      </c>
      <c r="I39" s="7">
        <f>Power!I39/Power!V39</f>
        <v>3.755087495231503E-2</v>
      </c>
      <c r="J39" s="7">
        <f>Power!J39/Power!W39</f>
        <v>3.6844995577684947E-2</v>
      </c>
      <c r="K39" s="7">
        <f>Power!K39/Power!X39</f>
        <v>3.3667335553774227E-2</v>
      </c>
      <c r="L39" s="7">
        <f>Power!L39/Power!Y39</f>
        <v>4.3821284239297466E-2</v>
      </c>
      <c r="M39" s="7">
        <f>Power!M39/Power!Z39</f>
        <v>4.3804784233413475E-2</v>
      </c>
      <c r="O39" s="18">
        <v>43503</v>
      </c>
      <c r="P39">
        <f>INDEX(monthly!$D$95:$O$95,1,MONTH($A39))</f>
        <v>220.20673733931986</v>
      </c>
      <c r="Q39">
        <f>INDEX(monthly!$D$5:$O$5,1,MONTH($A39))</f>
        <v>67.640319749356451</v>
      </c>
      <c r="R39">
        <f>INDEX(monthly!$D$20:$O$20,1,MONTH($A39))</f>
        <v>66.797316953029835</v>
      </c>
      <c r="S39">
        <f>INDEX(monthly!$D$33:$O$33,1,MONTH($A39))</f>
        <v>51.655726267204905</v>
      </c>
      <c r="T39">
        <f>INDEX(monthly!$D$65:$O$65,1,MONTH($A39))</f>
        <v>22.116328448706955</v>
      </c>
      <c r="U39">
        <f>INDEX(monthly!$D$83:$O$83,1,MONTH($A39))</f>
        <v>22.309808244053727</v>
      </c>
      <c r="V39">
        <f>INDEX(monthly!$D$47:$O$47,1,MONTH($A39))</f>
        <v>10.976226605684596</v>
      </c>
      <c r="W39">
        <f>INDEX(monthly!$D$106:$O$106,1,MONTH($A39))</f>
        <v>4.9410764758346453</v>
      </c>
      <c r="X39">
        <f>INDEX(monthly!$D$115:$O$115,1,MONTH($A39))</f>
        <v>5.0854664322513878</v>
      </c>
      <c r="Y39">
        <f>INDEX(monthly!$D$133:$O$133,1,MONTH($A39))</f>
        <v>10.360072346998598</v>
      </c>
      <c r="Z39">
        <f>INDEX(monthly!$D$124:$O$124,1,MONTH($A39))</f>
        <v>4.5758530635481005</v>
      </c>
      <c r="AA39">
        <f>INDEX(monthly!$D$142:$O$142,1,MONTH($A39))</f>
        <v>4.7996402239758815</v>
      </c>
      <c r="AC39" s="9">
        <v>43503</v>
      </c>
      <c r="AD39" s="15">
        <f t="shared" si="14"/>
        <v>5.5539754002996418</v>
      </c>
      <c r="AE39" s="15">
        <f t="shared" si="15"/>
        <v>2.458520301125346</v>
      </c>
      <c r="AF39" s="15">
        <f t="shared" si="16"/>
        <v>2.310628673082046</v>
      </c>
      <c r="AG39" s="15">
        <f t="shared" si="17"/>
        <v>1.9626560343557882</v>
      </c>
      <c r="AH39" s="15">
        <f t="shared" si="18"/>
        <v>0.81681738113811264</v>
      </c>
      <c r="AI39" s="15">
        <f t="shared" si="19"/>
        <v>0.81880940987308759</v>
      </c>
      <c r="AJ39" s="15">
        <f t="shared" si="20"/>
        <v>0.36550709841425094</v>
      </c>
      <c r="AK39" s="15">
        <f t="shared" si="21"/>
        <v>0.18554174487389222</v>
      </c>
      <c r="AL39" s="15">
        <f t="shared" si="22"/>
        <v>0.18737398820676762</v>
      </c>
      <c r="AM39" s="15">
        <f t="shared" si="23"/>
        <v>0.34879603206777909</v>
      </c>
      <c r="AN39" s="15">
        <f t="shared" si="24"/>
        <v>0.20051975773500141</v>
      </c>
      <c r="AO39" s="15">
        <f t="shared" si="25"/>
        <v>0.21024720440927583</v>
      </c>
      <c r="AP39" s="15">
        <f t="shared" si="26"/>
        <v>5.2148066574245338</v>
      </c>
      <c r="AQ39" s="15">
        <f t="shared" si="27"/>
        <v>19.501720955712809</v>
      </c>
      <c r="AS39" s="9">
        <v>43868</v>
      </c>
      <c r="AT39" s="15">
        <f t="shared" si="29"/>
        <v>5.8006216930006476</v>
      </c>
      <c r="AU39" s="15">
        <f t="shared" si="30"/>
        <v>2.4486875398597929</v>
      </c>
      <c r="AV39" s="15">
        <f t="shared" si="31"/>
        <v>2.4665310322363334</v>
      </c>
      <c r="AW39" s="15">
        <f t="shared" si="32"/>
        <v>2.3815662920654459</v>
      </c>
      <c r="AX39" s="15">
        <f t="shared" si="33"/>
        <v>0.81888154309714212</v>
      </c>
      <c r="AY39" s="15">
        <f t="shared" si="34"/>
        <v>0.87185562771751435</v>
      </c>
      <c r="AZ39" s="15">
        <f t="shared" si="35"/>
        <v>0.41506508771976047</v>
      </c>
      <c r="BA39" s="15">
        <f t="shared" si="36"/>
        <v>0.19759488059113009</v>
      </c>
      <c r="BB39" s="15">
        <f t="shared" si="37"/>
        <v>0.27186490985470646</v>
      </c>
      <c r="BC39" s="15">
        <f t="shared" si="38"/>
        <v>0.66693268777591352</v>
      </c>
      <c r="BD39" s="15">
        <f t="shared" si="39"/>
        <v>0.18309702283103882</v>
      </c>
      <c r="BE39" s="15">
        <f t="shared" si="40"/>
        <v>0.20267571816043314</v>
      </c>
      <c r="BF39" s="15">
        <f>AP39*industry!CB40</f>
        <v>5.2148066574245338</v>
      </c>
      <c r="BG39" s="15">
        <f t="shared" si="28"/>
        <v>20.615610353712299</v>
      </c>
    </row>
    <row r="40" spans="1:59">
      <c r="A40" s="9">
        <v>43504</v>
      </c>
      <c r="B40" s="7">
        <f>Power!B40/Power!O40</f>
        <v>2.4983058473294687E-2</v>
      </c>
      <c r="C40" s="7">
        <f>Power!C40/Power!P40</f>
        <v>3.490785904407738E-2</v>
      </c>
      <c r="D40" s="7">
        <f>Power!D40/Power!Q40</f>
        <v>3.8379864348354123E-2</v>
      </c>
      <c r="E40" s="7">
        <f>Power!E40/Power!R40</f>
        <v>3.3518480383318006E-2</v>
      </c>
      <c r="F40" s="7">
        <f>Power!F40/Power!S40</f>
        <v>3.6095553577170897E-2</v>
      </c>
      <c r="G40" s="7">
        <f>Power!G40/Power!T40</f>
        <v>3.8717187966699027E-2</v>
      </c>
      <c r="H40" s="7">
        <f>Power!H40/Power!U40</f>
        <v>3.1050376276517862E-2</v>
      </c>
      <c r="I40" s="7">
        <f>Power!I40/Power!V40</f>
        <v>2.5287550958662659E-2</v>
      </c>
      <c r="J40" s="7">
        <f>Power!J40/Power!W40</f>
        <v>2.8207227586768222E-2</v>
      </c>
      <c r="K40" s="7">
        <f>Power!K40/Power!X40</f>
        <v>2.5564714359201747E-2</v>
      </c>
      <c r="L40" s="7">
        <f>Power!L40/Power!Y40</f>
        <v>4.4501074289811191E-2</v>
      </c>
      <c r="M40" s="7">
        <f>Power!M40/Power!Z40</f>
        <v>3.9001467445680386E-2</v>
      </c>
      <c r="O40" s="18">
        <v>43504</v>
      </c>
      <c r="P40">
        <f>INDEX(monthly!$D$95:$O$95,1,MONTH($A40))</f>
        <v>220.20673733931986</v>
      </c>
      <c r="Q40">
        <f>INDEX(monthly!$D$5:$O$5,1,MONTH($A40))</f>
        <v>67.640319749356451</v>
      </c>
      <c r="R40">
        <f>INDEX(monthly!$D$20:$O$20,1,MONTH($A40))</f>
        <v>66.797316953029835</v>
      </c>
      <c r="S40">
        <f>INDEX(monthly!$D$33:$O$33,1,MONTH($A40))</f>
        <v>51.655726267204905</v>
      </c>
      <c r="T40">
        <f>INDEX(monthly!$D$65:$O$65,1,MONTH($A40))</f>
        <v>22.116328448706955</v>
      </c>
      <c r="U40">
        <f>INDEX(monthly!$D$83:$O$83,1,MONTH($A40))</f>
        <v>22.309808244053727</v>
      </c>
      <c r="V40">
        <f>INDEX(monthly!$D$47:$O$47,1,MONTH($A40))</f>
        <v>10.976226605684596</v>
      </c>
      <c r="W40">
        <f>INDEX(monthly!$D$106:$O$106,1,MONTH($A40))</f>
        <v>4.9410764758346453</v>
      </c>
      <c r="X40">
        <f>INDEX(monthly!$D$115:$O$115,1,MONTH($A40))</f>
        <v>5.0854664322513878</v>
      </c>
      <c r="Y40">
        <f>INDEX(monthly!$D$133:$O$133,1,MONTH($A40))</f>
        <v>10.360072346998598</v>
      </c>
      <c r="Z40">
        <f>INDEX(monthly!$D$124:$O$124,1,MONTH($A40))</f>
        <v>4.5758530635481005</v>
      </c>
      <c r="AA40">
        <f>INDEX(monthly!$D$142:$O$142,1,MONTH($A40))</f>
        <v>4.7996402239758815</v>
      </c>
      <c r="AC40" s="9">
        <v>43504</v>
      </c>
      <c r="AD40" s="15">
        <f t="shared" si="14"/>
        <v>5.5014377951616726</v>
      </c>
      <c r="AE40" s="15">
        <f t="shared" si="15"/>
        <v>2.3611787475068584</v>
      </c>
      <c r="AF40" s="15">
        <f t="shared" si="16"/>
        <v>2.5636719634913003</v>
      </c>
      <c r="AG40" s="15">
        <f t="shared" si="17"/>
        <v>1.7314214475733523</v>
      </c>
      <c r="AH40" s="15">
        <f t="shared" si="18"/>
        <v>0.7983011184506108</v>
      </c>
      <c r="AI40" s="15">
        <f t="shared" si="19"/>
        <v>0.86377303928603966</v>
      </c>
      <c r="AJ40" s="15">
        <f t="shared" si="20"/>
        <v>0.34081596620283316</v>
      </c>
      <c r="AK40" s="15">
        <f t="shared" si="21"/>
        <v>0.1249477231733179</v>
      </c>
      <c r="AL40" s="15">
        <f t="shared" si="22"/>
        <v>0.14344690903938512</v>
      </c>
      <c r="AM40" s="15">
        <f t="shared" si="23"/>
        <v>0.264852290291684</v>
      </c>
      <c r="AN40" s="15">
        <f t="shared" si="24"/>
        <v>0.20363037712021415</v>
      </c>
      <c r="AO40" s="15">
        <f t="shared" si="25"/>
        <v>0.18719301194637347</v>
      </c>
      <c r="AP40" s="15">
        <f t="shared" si="26"/>
        <v>5.0892609051991702</v>
      </c>
      <c r="AQ40" s="15">
        <f t="shared" si="27"/>
        <v>19.249860982871837</v>
      </c>
      <c r="AS40" s="9">
        <v>43869</v>
      </c>
      <c r="AT40" s="15">
        <f t="shared" si="29"/>
        <v>5.8161230871561811</v>
      </c>
      <c r="AU40" s="15">
        <f t="shared" si="30"/>
        <v>2.464279048994289</v>
      </c>
      <c r="AV40" s="15">
        <f t="shared" si="31"/>
        <v>2.2768024418604202</v>
      </c>
      <c r="AW40" s="15">
        <f t="shared" si="32"/>
        <v>1.7394167393042146</v>
      </c>
      <c r="AX40" s="15">
        <f t="shared" si="33"/>
        <v>0.81678005572156032</v>
      </c>
      <c r="AY40" s="15">
        <f t="shared" si="34"/>
        <v>0.74778881259763774</v>
      </c>
      <c r="AZ40" s="15">
        <f t="shared" si="35"/>
        <v>0.41024043851544501</v>
      </c>
      <c r="BA40" s="15">
        <f t="shared" si="36"/>
        <v>0.10588749692720649</v>
      </c>
      <c r="BB40" s="15">
        <f t="shared" si="37"/>
        <v>0.17513991884120306</v>
      </c>
      <c r="BC40" s="15">
        <f t="shared" si="38"/>
        <v>0.37926036896372806</v>
      </c>
      <c r="BD40" s="15">
        <f t="shared" si="39"/>
        <v>0.1523164804530838</v>
      </c>
      <c r="BE40" s="15">
        <f t="shared" si="40"/>
        <v>0.18063190545050661</v>
      </c>
      <c r="BF40" s="15">
        <f>AP40*industry!CB41</f>
        <v>5.0892609051991702</v>
      </c>
      <c r="BG40" s="15">
        <f t="shared" si="28"/>
        <v>19.466579026276122</v>
      </c>
    </row>
    <row r="41" spans="1:59">
      <c r="A41" s="9">
        <v>43505</v>
      </c>
      <c r="B41" s="7">
        <f>Power!B41/Power!O41</f>
        <v>2.6196423932570666E-2</v>
      </c>
      <c r="C41" s="7">
        <f>Power!C41/Power!P41</f>
        <v>3.5493689586225341E-2</v>
      </c>
      <c r="D41" s="7">
        <f>Power!D41/Power!Q41</f>
        <v>3.805203552819135E-2</v>
      </c>
      <c r="E41" s="7">
        <f>Power!E41/Power!R41</f>
        <v>2.4382712428257236E-2</v>
      </c>
      <c r="F41" s="7">
        <f>Power!F41/Power!S41</f>
        <v>3.5478638904574165E-2</v>
      </c>
      <c r="G41" s="7">
        <f>Power!G41/Power!T41</f>
        <v>3.9240623288303078E-2</v>
      </c>
      <c r="H41" s="7">
        <f>Power!H41/Power!U41</f>
        <v>2.9882627365953179E-2</v>
      </c>
      <c r="I41" s="7">
        <f>Power!I41/Power!V41</f>
        <v>1.8558101545412264E-2</v>
      </c>
      <c r="J41" s="7">
        <f>Power!J41/Power!W41</f>
        <v>1.6749266709579283E-2</v>
      </c>
      <c r="K41" s="7">
        <f>Power!K41/Power!X41</f>
        <v>1.3056402992269615E-2</v>
      </c>
      <c r="L41" s="7">
        <f>Power!L41/Power!Y41</f>
        <v>3.1623877090004179E-2</v>
      </c>
      <c r="M41" s="7">
        <f>Power!M41/Power!Z41</f>
        <v>2.6206737318067812E-2</v>
      </c>
      <c r="O41" s="18">
        <v>43505</v>
      </c>
      <c r="P41">
        <f>INDEX(monthly!$D$95:$O$95,1,MONTH($A41))</f>
        <v>220.20673733931986</v>
      </c>
      <c r="Q41">
        <f>INDEX(monthly!$D$5:$O$5,1,MONTH($A41))</f>
        <v>67.640319749356451</v>
      </c>
      <c r="R41">
        <f>INDEX(monthly!$D$20:$O$20,1,MONTH($A41))</f>
        <v>66.797316953029835</v>
      </c>
      <c r="S41">
        <f>INDEX(monthly!$D$33:$O$33,1,MONTH($A41))</f>
        <v>51.655726267204905</v>
      </c>
      <c r="T41">
        <f>INDEX(monthly!$D$65:$O$65,1,MONTH($A41))</f>
        <v>22.116328448706955</v>
      </c>
      <c r="U41">
        <f>INDEX(monthly!$D$83:$O$83,1,MONTH($A41))</f>
        <v>22.309808244053727</v>
      </c>
      <c r="V41">
        <f>INDEX(monthly!$D$47:$O$47,1,MONTH($A41))</f>
        <v>10.976226605684596</v>
      </c>
      <c r="W41">
        <f>INDEX(monthly!$D$106:$O$106,1,MONTH($A41))</f>
        <v>4.9410764758346453</v>
      </c>
      <c r="X41">
        <f>INDEX(monthly!$D$115:$O$115,1,MONTH($A41))</f>
        <v>5.0854664322513878</v>
      </c>
      <c r="Y41">
        <f>INDEX(monthly!$D$133:$O$133,1,MONTH($A41))</f>
        <v>10.360072346998598</v>
      </c>
      <c r="Z41">
        <f>INDEX(monthly!$D$124:$O$124,1,MONTH($A41))</f>
        <v>4.5758530635481005</v>
      </c>
      <c r="AA41">
        <f>INDEX(monthly!$D$142:$O$142,1,MONTH($A41))</f>
        <v>4.7996402239758815</v>
      </c>
      <c r="AC41" s="9">
        <v>43505</v>
      </c>
      <c r="AD41" s="15">
        <f t="shared" si="14"/>
        <v>5.7686290441490611</v>
      </c>
      <c r="AE41" s="15">
        <f t="shared" si="15"/>
        <v>2.4008045126966855</v>
      </c>
      <c r="AF41" s="15">
        <f t="shared" si="16"/>
        <v>2.5417738778845496</v>
      </c>
      <c r="AG41" s="15">
        <f t="shared" si="17"/>
        <v>1.2595067188460307</v>
      </c>
      <c r="AH41" s="15">
        <f t="shared" si="18"/>
        <v>0.78465723092663497</v>
      </c>
      <c r="AI41" s="15">
        <f t="shared" si="19"/>
        <v>0.87545078093919071</v>
      </c>
      <c r="AJ41" s="15">
        <f t="shared" si="20"/>
        <v>0.32799848954193389</v>
      </c>
      <c r="AK41" s="15">
        <f t="shared" si="21"/>
        <v>9.1696998982187111E-2</v>
      </c>
      <c r="AL41" s="15">
        <f t="shared" si="22"/>
        <v>8.5177833616391099E-2</v>
      </c>
      <c r="AM41" s="15">
        <f t="shared" si="23"/>
        <v>0.13526527959148218</v>
      </c>
      <c r="AN41" s="15">
        <f t="shared" si="24"/>
        <v>0.14470621486356422</v>
      </c>
      <c r="AO41" s="15">
        <f t="shared" si="25"/>
        <v>0.12578291057096808</v>
      </c>
      <c r="AP41" s="15">
        <f t="shared" si="26"/>
        <v>4.9743358012366663</v>
      </c>
      <c r="AQ41" s="15">
        <f t="shared" si="27"/>
        <v>18.933156456220754</v>
      </c>
      <c r="AS41" s="9">
        <v>43870</v>
      </c>
      <c r="AT41" s="15">
        <f t="shared" si="29"/>
        <v>5.8626272696227799</v>
      </c>
      <c r="AU41" s="15">
        <f t="shared" si="30"/>
        <v>2.4002718009684627</v>
      </c>
      <c r="AV41" s="15">
        <f t="shared" si="31"/>
        <v>1.9626965390023361</v>
      </c>
      <c r="AW41" s="15">
        <f t="shared" si="32"/>
        <v>1.3044435732086108</v>
      </c>
      <c r="AX41" s="15">
        <f t="shared" si="33"/>
        <v>0.79822553478597236</v>
      </c>
      <c r="AY41" s="15">
        <f t="shared" si="34"/>
        <v>0.72241946547026359</v>
      </c>
      <c r="AZ41" s="15">
        <f t="shared" si="35"/>
        <v>0.39808206898010939</v>
      </c>
      <c r="BA41" s="15">
        <f t="shared" si="36"/>
        <v>0.11745652442111265</v>
      </c>
      <c r="BB41" s="15">
        <f t="shared" si="37"/>
        <v>9.299607147985707E-2</v>
      </c>
      <c r="BC41" s="15">
        <f t="shared" si="38"/>
        <v>0.20604645504031707</v>
      </c>
      <c r="BD41" s="15">
        <f t="shared" si="39"/>
        <v>0.12265553299583484</v>
      </c>
      <c r="BE41" s="15">
        <f t="shared" si="40"/>
        <v>0.13803101312376354</v>
      </c>
      <c r="BF41" s="15">
        <f>AP41*industry!CB42</f>
        <v>4.9743358012366663</v>
      </c>
      <c r="BG41" s="15">
        <f t="shared" si="28"/>
        <v>18.540558577696313</v>
      </c>
    </row>
    <row r="42" spans="1:59">
      <c r="A42" s="9">
        <v>43506</v>
      </c>
      <c r="B42" s="7">
        <f>Power!B42/Power!O42</f>
        <v>2.6516806947098594E-2</v>
      </c>
      <c r="C42" s="7">
        <f>Power!C42/Power!P42</f>
        <v>3.5506425032793776E-2</v>
      </c>
      <c r="D42" s="7">
        <f>Power!D42/Power!Q42</f>
        <v>3.7720539189650716E-2</v>
      </c>
      <c r="E42" s="7">
        <f>Power!E42/Power!R42</f>
        <v>2.3437834525480039E-2</v>
      </c>
      <c r="F42" s="7">
        <f>Power!F42/Power!S42</f>
        <v>3.6427352816794947E-2</v>
      </c>
      <c r="G42" s="7">
        <f>Power!G42/Power!T42</f>
        <v>3.388377328136831E-2</v>
      </c>
      <c r="H42" s="7">
        <f>Power!H42/Power!U42</f>
        <v>3.0212717081700997E-2</v>
      </c>
      <c r="I42" s="7">
        <f>Power!I42/Power!V42</f>
        <v>3.2920163067720477E-2</v>
      </c>
      <c r="J42" s="7">
        <f>Power!J42/Power!W42</f>
        <v>1.6819421815949046E-2</v>
      </c>
      <c r="K42" s="7">
        <f>Power!K42/Power!X42</f>
        <v>1.3505367205116352E-2</v>
      </c>
      <c r="L42" s="7">
        <f>Power!L42/Power!Y42</f>
        <v>2.3314253868171087E-2</v>
      </c>
      <c r="M42" s="7">
        <f>Power!M42/Power!Z42</f>
        <v>1.8494994119058968E-2</v>
      </c>
      <c r="O42" s="18">
        <v>43506</v>
      </c>
      <c r="P42">
        <f>INDEX(monthly!$D$95:$O$95,1,MONTH($A42))</f>
        <v>220.20673733931986</v>
      </c>
      <c r="Q42">
        <f>INDEX(monthly!$D$5:$O$5,1,MONTH($A42))</f>
        <v>67.640319749356451</v>
      </c>
      <c r="R42">
        <f>INDEX(monthly!$D$20:$O$20,1,MONTH($A42))</f>
        <v>66.797316953029835</v>
      </c>
      <c r="S42">
        <f>INDEX(monthly!$D$33:$O$33,1,MONTH($A42))</f>
        <v>51.655726267204905</v>
      </c>
      <c r="T42">
        <f>INDEX(monthly!$D$65:$O$65,1,MONTH($A42))</f>
        <v>22.116328448706955</v>
      </c>
      <c r="U42">
        <f>INDEX(monthly!$D$83:$O$83,1,MONTH($A42))</f>
        <v>22.309808244053727</v>
      </c>
      <c r="V42">
        <f>INDEX(monthly!$D$47:$O$47,1,MONTH($A42))</f>
        <v>10.976226605684596</v>
      </c>
      <c r="W42">
        <f>INDEX(monthly!$D$106:$O$106,1,MONTH($A42))</f>
        <v>4.9410764758346453</v>
      </c>
      <c r="X42">
        <f>INDEX(monthly!$D$115:$O$115,1,MONTH($A42))</f>
        <v>5.0854664322513878</v>
      </c>
      <c r="Y42">
        <f>INDEX(monthly!$D$133:$O$133,1,MONTH($A42))</f>
        <v>10.360072346998598</v>
      </c>
      <c r="Z42">
        <f>INDEX(monthly!$D$124:$O$124,1,MONTH($A42))</f>
        <v>4.5758530635481005</v>
      </c>
      <c r="AA42">
        <f>INDEX(monthly!$D$142:$O$142,1,MONTH($A42))</f>
        <v>4.7996402239758815</v>
      </c>
      <c r="AC42" s="9">
        <v>43506</v>
      </c>
      <c r="AD42" s="15">
        <f t="shared" si="14"/>
        <v>5.8391795424771926</v>
      </c>
      <c r="AE42" s="15">
        <f t="shared" si="15"/>
        <v>2.4016659423747253</v>
      </c>
      <c r="AF42" s="15">
        <f t="shared" si="16"/>
        <v>2.5196308118902819</v>
      </c>
      <c r="AG42" s="15">
        <f t="shared" si="17"/>
        <v>1.2106983645442413</v>
      </c>
      <c r="AH42" s="15">
        <f t="shared" si="18"/>
        <v>0.80563929941316759</v>
      </c>
      <c r="AI42" s="15">
        <f t="shared" si="19"/>
        <v>0.7559404844923181</v>
      </c>
      <c r="AJ42" s="15">
        <f t="shared" si="20"/>
        <v>0.33162162906218795</v>
      </c>
      <c r="AK42" s="15">
        <f t="shared" si="21"/>
        <v>0.16266104331455414</v>
      </c>
      <c r="AL42" s="15">
        <f t="shared" si="22"/>
        <v>8.5534605054885554E-2</v>
      </c>
      <c r="AM42" s="15">
        <f t="shared" si="23"/>
        <v>0.13991658131778764</v>
      </c>
      <c r="AN42" s="15">
        <f t="shared" si="24"/>
        <v>0.10668259998700882</v>
      </c>
      <c r="AO42" s="15">
        <f t="shared" si="25"/>
        <v>8.8769317716032803E-2</v>
      </c>
      <c r="AP42" s="15">
        <f t="shared" si="26"/>
        <v>5.0371402189320484</v>
      </c>
      <c r="AQ42" s="15">
        <f t="shared" si="27"/>
        <v>18.901516293186162</v>
      </c>
      <c r="AS42" s="9">
        <v>43871</v>
      </c>
      <c r="AT42" s="15">
        <f t="shared" si="29"/>
        <v>5.723114722222979</v>
      </c>
      <c r="AU42" s="15">
        <f t="shared" si="30"/>
        <v>2.2993372944661994</v>
      </c>
      <c r="AV42" s="15">
        <f t="shared" si="31"/>
        <v>2.367832562638025</v>
      </c>
      <c r="AW42" s="15">
        <f t="shared" si="32"/>
        <v>1.5534622016802346</v>
      </c>
      <c r="AX42" s="15">
        <f t="shared" si="33"/>
        <v>0.78430964408428161</v>
      </c>
      <c r="AY42" s="15">
        <f t="shared" si="34"/>
        <v>0.82875381423106476</v>
      </c>
      <c r="AZ42" s="15">
        <f t="shared" si="35"/>
        <v>0.39787862538386559</v>
      </c>
      <c r="BA42" s="15">
        <f t="shared" si="36"/>
        <v>0.1386516012159216</v>
      </c>
      <c r="BB42" s="15">
        <f t="shared" si="37"/>
        <v>0.10155610234477525</v>
      </c>
      <c r="BC42" s="15">
        <f t="shared" si="38"/>
        <v>0.2572935826534849</v>
      </c>
      <c r="BD42" s="15">
        <f t="shared" si="39"/>
        <v>0.16217532057022233</v>
      </c>
      <c r="BE42" s="15">
        <f t="shared" si="40"/>
        <v>0.14957961757687832</v>
      </c>
      <c r="BF42" s="15">
        <f>AP42*industry!CB43</f>
        <v>5.0371402189320484</v>
      </c>
      <c r="BG42" s="15">
        <f t="shared" si="28"/>
        <v>19.130480684854621</v>
      </c>
    </row>
    <row r="43" spans="1:59">
      <c r="A43" s="9">
        <v>43507</v>
      </c>
      <c r="B43" s="7">
        <f>Power!B43/Power!O43</f>
        <v>2.9795620351097153E-2</v>
      </c>
      <c r="C43" s="7">
        <f>Power!C43/Power!P43</f>
        <v>3.4755033685256176E-2</v>
      </c>
      <c r="D43" s="7">
        <f>Power!D43/Power!Q43</f>
        <v>3.742117166418063E-2</v>
      </c>
      <c r="E43" s="7">
        <f>Power!E43/Power!R43</f>
        <v>3.4913503079565353E-2</v>
      </c>
      <c r="F43" s="7">
        <f>Power!F43/Power!S43</f>
        <v>3.631057876034164E-2</v>
      </c>
      <c r="G43" s="7">
        <f>Power!G43/Power!T43</f>
        <v>3.8357949377623768E-2</v>
      </c>
      <c r="H43" s="7">
        <f>Power!H43/Power!U43</f>
        <v>3.2638147271606389E-2</v>
      </c>
      <c r="I43" s="7">
        <f>Power!I43/Power!V43</f>
        <v>4.9470843094555628E-2</v>
      </c>
      <c r="J43" s="7">
        <f>Power!J43/Power!W43</f>
        <v>3.7875703379123528E-2</v>
      </c>
      <c r="K43" s="7">
        <f>Power!K43/Power!X43</f>
        <v>2.4662335616892291E-2</v>
      </c>
      <c r="L43" s="7">
        <f>Power!L43/Power!Y43</f>
        <v>3.4527585735613681E-2</v>
      </c>
      <c r="M43" s="7">
        <f>Power!M43/Power!Z43</f>
        <v>3.7312717566918459E-2</v>
      </c>
      <c r="O43" s="18">
        <v>43507</v>
      </c>
      <c r="P43">
        <f>INDEX(monthly!$D$95:$O$95,1,MONTH($A43))</f>
        <v>220.20673733931986</v>
      </c>
      <c r="Q43">
        <f>INDEX(monthly!$D$5:$O$5,1,MONTH($A43))</f>
        <v>67.640319749356451</v>
      </c>
      <c r="R43">
        <f>INDEX(monthly!$D$20:$O$20,1,MONTH($A43))</f>
        <v>66.797316953029835</v>
      </c>
      <c r="S43">
        <f>INDEX(monthly!$D$33:$O$33,1,MONTH($A43))</f>
        <v>51.655726267204905</v>
      </c>
      <c r="T43">
        <f>INDEX(monthly!$D$65:$O$65,1,MONTH($A43))</f>
        <v>22.116328448706955</v>
      </c>
      <c r="U43">
        <f>INDEX(monthly!$D$83:$O$83,1,MONTH($A43))</f>
        <v>22.309808244053727</v>
      </c>
      <c r="V43">
        <f>INDEX(monthly!$D$47:$O$47,1,MONTH($A43))</f>
        <v>10.976226605684596</v>
      </c>
      <c r="W43">
        <f>INDEX(monthly!$D$106:$O$106,1,MONTH($A43))</f>
        <v>4.9410764758346453</v>
      </c>
      <c r="X43">
        <f>INDEX(monthly!$D$115:$O$115,1,MONTH($A43))</f>
        <v>5.0854664322513878</v>
      </c>
      <c r="Y43">
        <f>INDEX(monthly!$D$133:$O$133,1,MONTH($A43))</f>
        <v>10.360072346998598</v>
      </c>
      <c r="Z43">
        <f>INDEX(monthly!$D$124:$O$124,1,MONTH($A43))</f>
        <v>4.5758530635481005</v>
      </c>
      <c r="AA43">
        <f>INDEX(monthly!$D$142:$O$142,1,MONTH($A43))</f>
        <v>4.7996402239758815</v>
      </c>
      <c r="AC43" s="9">
        <v>43507</v>
      </c>
      <c r="AD43" s="15">
        <f t="shared" si="14"/>
        <v>6.5611963445161443</v>
      </c>
      <c r="AE43" s="15">
        <f t="shared" si="15"/>
        <v>2.350841591370382</v>
      </c>
      <c r="AF43" s="15">
        <f t="shared" si="16"/>
        <v>2.4996338644060123</v>
      </c>
      <c r="AG43" s="15">
        <f t="shared" si="17"/>
        <v>1.8034823581072434</v>
      </c>
      <c r="AH43" s="15">
        <f t="shared" si="18"/>
        <v>0.80305668602635838</v>
      </c>
      <c r="AI43" s="15">
        <f t="shared" si="19"/>
        <v>0.85575849524990621</v>
      </c>
      <c r="AJ43" s="15">
        <f t="shared" si="20"/>
        <v>0.35824370044285819</v>
      </c>
      <c r="AK43" s="15">
        <f t="shared" si="21"/>
        <v>0.24443921905421562</v>
      </c>
      <c r="AL43" s="15">
        <f t="shared" si="22"/>
        <v>0.19261561813244316</v>
      </c>
      <c r="AM43" s="15">
        <f t="shared" si="23"/>
        <v>0.25550358123696443</v>
      </c>
      <c r="AN43" s="15">
        <f t="shared" si="24"/>
        <v>0.15799315896522756</v>
      </c>
      <c r="AO43" s="15">
        <f t="shared" si="25"/>
        <v>0.17908762010003332</v>
      </c>
      <c r="AP43" s="15">
        <f t="shared" si="26"/>
        <v>5.6226683142866314</v>
      </c>
      <c r="AQ43" s="15">
        <f t="shared" si="27"/>
        <v>20.854881354405538</v>
      </c>
      <c r="AS43" s="9">
        <v>43872</v>
      </c>
      <c r="AT43" s="15">
        <f t="shared" si="29"/>
        <v>5.7665186258584731</v>
      </c>
      <c r="AU43" s="15">
        <f t="shared" si="30"/>
        <v>2.3690887826994711</v>
      </c>
      <c r="AV43" s="15">
        <f t="shared" si="31"/>
        <v>2.3670178539198483</v>
      </c>
      <c r="AW43" s="15">
        <f t="shared" si="32"/>
        <v>1.6546866036790064</v>
      </c>
      <c r="AX43" s="15">
        <f t="shared" si="33"/>
        <v>0.79375865827059144</v>
      </c>
      <c r="AY43" s="15">
        <f t="shared" si="34"/>
        <v>0.76506109049988147</v>
      </c>
      <c r="AZ43" s="15">
        <f t="shared" si="35"/>
        <v>0.40943197672857845</v>
      </c>
      <c r="BA43" s="15">
        <f t="shared" si="36"/>
        <v>0.13664931223664553</v>
      </c>
      <c r="BB43" s="15">
        <f t="shared" si="37"/>
        <v>0.13101714564605088</v>
      </c>
      <c r="BC43" s="15">
        <f t="shared" si="38"/>
        <v>0.26237883972433967</v>
      </c>
      <c r="BD43" s="15">
        <f t="shared" si="39"/>
        <v>0.15622133807214322</v>
      </c>
      <c r="BE43" s="15">
        <f t="shared" si="40"/>
        <v>0.19786057016278374</v>
      </c>
      <c r="BF43" s="15">
        <f>AP43*industry!CB44</f>
        <v>5.6226683142866314</v>
      </c>
      <c r="BG43" s="15">
        <f t="shared" si="28"/>
        <v>19.884881218179128</v>
      </c>
    </row>
    <row r="44" spans="1:59">
      <c r="A44" s="9">
        <v>43508</v>
      </c>
      <c r="B44" s="7">
        <f>Power!B44/Power!O44</f>
        <v>3.0306869842365122E-2</v>
      </c>
      <c r="C44" s="7">
        <f>Power!C44/Power!P44</f>
        <v>3.5022478063193287E-2</v>
      </c>
      <c r="D44" s="7">
        <f>Power!D44/Power!Q44</f>
        <v>3.642164614866656E-2</v>
      </c>
      <c r="E44" s="7">
        <f>Power!E44/Power!R44</f>
        <v>3.9406162076581173E-2</v>
      </c>
      <c r="F44" s="7">
        <f>Power!F44/Power!S44</f>
        <v>3.6186963482452789E-2</v>
      </c>
      <c r="G44" s="7">
        <f>Power!G44/Power!T44</f>
        <v>3.8769084506522562E-2</v>
      </c>
      <c r="H44" s="7">
        <f>Power!H44/Power!U44</f>
        <v>3.324043708057825E-2</v>
      </c>
      <c r="I44" s="7">
        <f>Power!I44/Power!V44</f>
        <v>3.8017835083477156E-2</v>
      </c>
      <c r="J44" s="7">
        <f>Power!J44/Power!W44</f>
        <v>4.7809115373781574E-2</v>
      </c>
      <c r="K44" s="7">
        <f>Power!K44/Power!X44</f>
        <v>4.110492411630761E-2</v>
      </c>
      <c r="L44" s="7">
        <f>Power!L44/Power!Y44</f>
        <v>3.5315120586754213E-2</v>
      </c>
      <c r="M44" s="7">
        <f>Power!M44/Power!Z44</f>
        <v>4.3390357431314933E-2</v>
      </c>
      <c r="O44" s="18">
        <v>43508</v>
      </c>
      <c r="P44">
        <f>INDEX(monthly!$D$95:$O$95,1,MONTH($A44))</f>
        <v>220.20673733931986</v>
      </c>
      <c r="Q44">
        <f>INDEX(monthly!$D$5:$O$5,1,MONTH($A44))</f>
        <v>67.640319749356451</v>
      </c>
      <c r="R44">
        <f>INDEX(monthly!$D$20:$O$20,1,MONTH($A44))</f>
        <v>66.797316953029835</v>
      </c>
      <c r="S44">
        <f>INDEX(monthly!$D$33:$O$33,1,MONTH($A44))</f>
        <v>51.655726267204905</v>
      </c>
      <c r="T44">
        <f>INDEX(monthly!$D$65:$O$65,1,MONTH($A44))</f>
        <v>22.116328448706955</v>
      </c>
      <c r="U44">
        <f>INDEX(monthly!$D$83:$O$83,1,MONTH($A44))</f>
        <v>22.309808244053727</v>
      </c>
      <c r="V44">
        <f>INDEX(monthly!$D$47:$O$47,1,MONTH($A44))</f>
        <v>10.976226605684596</v>
      </c>
      <c r="W44">
        <f>INDEX(monthly!$D$106:$O$106,1,MONTH($A44))</f>
        <v>4.9410764758346453</v>
      </c>
      <c r="X44">
        <f>INDEX(monthly!$D$115:$O$115,1,MONTH($A44))</f>
        <v>5.0854664322513878</v>
      </c>
      <c r="Y44">
        <f>INDEX(monthly!$D$133:$O$133,1,MONTH($A44))</f>
        <v>10.360072346998598</v>
      </c>
      <c r="Z44">
        <f>INDEX(monthly!$D$124:$O$124,1,MONTH($A44))</f>
        <v>4.5758530635481005</v>
      </c>
      <c r="AA44">
        <f>INDEX(monthly!$D$142:$O$142,1,MONTH($A44))</f>
        <v>4.7996402239758815</v>
      </c>
      <c r="AC44" s="9">
        <v>43508</v>
      </c>
      <c r="AD44" s="15">
        <f t="shared" si="14"/>
        <v>6.673776926954651</v>
      </c>
      <c r="AE44" s="15">
        <f t="shared" si="15"/>
        <v>2.3689316146092159</v>
      </c>
      <c r="AF44" s="15">
        <f t="shared" si="16"/>
        <v>2.4328682417435785</v>
      </c>
      <c r="AG44" s="15">
        <f t="shared" si="17"/>
        <v>2.0355539214689879</v>
      </c>
      <c r="AH44" s="15">
        <f t="shared" si="18"/>
        <v>0.8003227699392903</v>
      </c>
      <c r="AI44" s="15">
        <f t="shared" si="19"/>
        <v>0.86493084113803265</v>
      </c>
      <c r="AJ44" s="15">
        <f t="shared" si="20"/>
        <v>0.36485456986842779</v>
      </c>
      <c r="AK44" s="15">
        <f t="shared" si="21"/>
        <v>0.18784903059313005</v>
      </c>
      <c r="AL44" s="15">
        <f t="shared" si="22"/>
        <v>0.24313165138899995</v>
      </c>
      <c r="AM44" s="15">
        <f t="shared" si="23"/>
        <v>0.42584998766283422</v>
      </c>
      <c r="AN44" s="15">
        <f t="shared" si="24"/>
        <v>0.16159680272646987</v>
      </c>
      <c r="AO44" s="15">
        <f t="shared" si="25"/>
        <v>0.20825810486002996</v>
      </c>
      <c r="AP44" s="15">
        <f t="shared" si="26"/>
        <v>5.6538010243685139</v>
      </c>
      <c r="AQ44" s="15">
        <f t="shared" si="27"/>
        <v>21.195039910090699</v>
      </c>
      <c r="AS44" s="9">
        <v>43873</v>
      </c>
      <c r="AT44" s="15">
        <f t="shared" si="29"/>
        <v>5.772719183520687</v>
      </c>
      <c r="AU44" s="15">
        <f t="shared" si="30"/>
        <v>2.4092984641515924</v>
      </c>
      <c r="AV44" s="15">
        <f t="shared" si="31"/>
        <v>2.4005888965436482</v>
      </c>
      <c r="AW44" s="15">
        <f t="shared" si="32"/>
        <v>1.9083232855885561</v>
      </c>
      <c r="AX44" s="15">
        <f t="shared" si="33"/>
        <v>0.81896831584017793</v>
      </c>
      <c r="AY44" s="15">
        <f t="shared" si="34"/>
        <v>0.7889481211459517</v>
      </c>
      <c r="AZ44" s="15">
        <f t="shared" si="35"/>
        <v>0.38450306053307265</v>
      </c>
      <c r="BA44" s="15">
        <f t="shared" si="36"/>
        <v>0.1813923276230737</v>
      </c>
      <c r="BB44" s="15">
        <f t="shared" si="37"/>
        <v>0.23164520825338616</v>
      </c>
      <c r="BC44" s="15">
        <f t="shared" si="38"/>
        <v>0.29763579249007954</v>
      </c>
      <c r="BD44" s="15">
        <f t="shared" si="39"/>
        <v>0.18262830682968828</v>
      </c>
      <c r="BE44" s="15">
        <f t="shared" si="40"/>
        <v>0.21898222081791904</v>
      </c>
      <c r="BF44" s="15">
        <f>AP44*industry!CB45</f>
        <v>5.6538010243685139</v>
      </c>
      <c r="BG44" s="15">
        <f t="shared" si="28"/>
        <v>20.318542679315275</v>
      </c>
    </row>
    <row r="45" spans="1:59">
      <c r="A45" s="9">
        <v>43509</v>
      </c>
      <c r="B45" s="7">
        <f>Power!B45/Power!O45</f>
        <v>3.0340953141782985E-2</v>
      </c>
      <c r="C45" s="7">
        <f>Power!C45/Power!P45</f>
        <v>3.5493689586225341E-2</v>
      </c>
      <c r="D45" s="7">
        <f>Power!D45/Power!Q45</f>
        <v>3.5031898931215853E-2</v>
      </c>
      <c r="E45" s="7">
        <f>Power!E45/Power!R45</f>
        <v>3.8271764659616764E-2</v>
      </c>
      <c r="F45" s="7">
        <f>Power!F45/Power!S45</f>
        <v>3.6009608043727465E-2</v>
      </c>
      <c r="G45" s="7">
        <f>Power!G45/Power!T45</f>
        <v>3.902925195280315E-2</v>
      </c>
      <c r="H45" s="7">
        <f>Power!H45/Power!U45</f>
        <v>3.8228159312915629E-2</v>
      </c>
      <c r="I45" s="7">
        <f>Power!I45/Power!V45</f>
        <v>3.1814230038375128E-2</v>
      </c>
      <c r="J45" s="7">
        <f>Power!J45/Power!W45</f>
        <v>4.3898445078831276E-2</v>
      </c>
      <c r="K45" s="7">
        <f>Power!K45/Power!X45</f>
        <v>4.0972339198842418E-2</v>
      </c>
      <c r="L45" s="7">
        <f>Power!L45/Power!Y45</f>
        <v>3.625278413205614E-2</v>
      </c>
      <c r="M45" s="7">
        <f>Power!M45/Power!Z45</f>
        <v>4.477812215591194E-2</v>
      </c>
      <c r="O45" s="18">
        <v>43509</v>
      </c>
      <c r="P45">
        <f>INDEX(monthly!$D$95:$O$95,1,MONTH($A45))</f>
        <v>220.20673733931986</v>
      </c>
      <c r="Q45">
        <f>INDEX(monthly!$D$5:$O$5,1,MONTH($A45))</f>
        <v>67.640319749356451</v>
      </c>
      <c r="R45">
        <f>INDEX(monthly!$D$20:$O$20,1,MONTH($A45))</f>
        <v>66.797316953029835</v>
      </c>
      <c r="S45">
        <f>INDEX(monthly!$D$33:$O$33,1,MONTH($A45))</f>
        <v>51.655726267204905</v>
      </c>
      <c r="T45">
        <f>INDEX(monthly!$D$65:$O$65,1,MONTH($A45))</f>
        <v>22.116328448706955</v>
      </c>
      <c r="U45">
        <f>INDEX(monthly!$D$83:$O$83,1,MONTH($A45))</f>
        <v>22.309808244053727</v>
      </c>
      <c r="V45">
        <f>INDEX(monthly!$D$47:$O$47,1,MONTH($A45))</f>
        <v>10.976226605684596</v>
      </c>
      <c r="W45">
        <f>INDEX(monthly!$D$106:$O$106,1,MONTH($A45))</f>
        <v>4.9410764758346453</v>
      </c>
      <c r="X45">
        <f>INDEX(monthly!$D$115:$O$115,1,MONTH($A45))</f>
        <v>5.0854664322513878</v>
      </c>
      <c r="Y45">
        <f>INDEX(monthly!$D$133:$O$133,1,MONTH($A45))</f>
        <v>10.360072346998598</v>
      </c>
      <c r="Z45">
        <f>INDEX(monthly!$D$124:$O$124,1,MONTH($A45))</f>
        <v>4.5758530635481005</v>
      </c>
      <c r="AA45">
        <f>INDEX(monthly!$D$142:$O$142,1,MONTH($A45))</f>
        <v>4.7996402239758815</v>
      </c>
      <c r="AC45" s="9">
        <v>43509</v>
      </c>
      <c r="AD45" s="15">
        <f t="shared" si="14"/>
        <v>6.6812822991172176</v>
      </c>
      <c r="AE45" s="15">
        <f t="shared" si="15"/>
        <v>2.4008045126966855</v>
      </c>
      <c r="AF45" s="15">
        <f t="shared" si="16"/>
        <v>2.3400368563749323</v>
      </c>
      <c r="AG45" s="15">
        <f t="shared" si="17"/>
        <v>1.9769557990200501</v>
      </c>
      <c r="AH45" s="15">
        <f t="shared" si="18"/>
        <v>0.79640031880427653</v>
      </c>
      <c r="AI45" s="15">
        <f t="shared" si="19"/>
        <v>0.87073512697589772</v>
      </c>
      <c r="AJ45" s="15">
        <f t="shared" si="20"/>
        <v>0.41960093933677389</v>
      </c>
      <c r="AK45" s="15">
        <f t="shared" si="21"/>
        <v>0.1571965436394073</v>
      </c>
      <c r="AL45" s="15">
        <f t="shared" si="22"/>
        <v>0.22324406887642759</v>
      </c>
      <c r="AM45" s="15">
        <f t="shared" si="23"/>
        <v>0.424476398325774</v>
      </c>
      <c r="AN45" s="15">
        <f t="shared" si="24"/>
        <v>0.16588741333281706</v>
      </c>
      <c r="AO45" s="15">
        <f t="shared" si="25"/>
        <v>0.21491887625362058</v>
      </c>
      <c r="AP45" s="15">
        <f t="shared" si="26"/>
        <v>5.5932367800022931</v>
      </c>
      <c r="AQ45" s="15">
        <f t="shared" si="27"/>
        <v>21.079052632328128</v>
      </c>
      <c r="AS45" s="9">
        <v>43874</v>
      </c>
      <c r="AT45" s="15">
        <f t="shared" si="29"/>
        <v>5.9664866104648562</v>
      </c>
      <c r="AU45" s="15">
        <f t="shared" si="30"/>
        <v>2.4371990594449011</v>
      </c>
      <c r="AV45" s="15">
        <f t="shared" si="31"/>
        <v>2.5430736922220945</v>
      </c>
      <c r="AW45" s="15">
        <f t="shared" si="32"/>
        <v>2.1731747017167447</v>
      </c>
      <c r="AX45" s="15">
        <f t="shared" si="33"/>
        <v>0.81594304430643827</v>
      </c>
      <c r="AY45" s="15">
        <f t="shared" si="34"/>
        <v>0.7065666567223523</v>
      </c>
      <c r="AZ45" s="15">
        <f t="shared" si="35"/>
        <v>0.39448023569148571</v>
      </c>
      <c r="BA45" s="15">
        <f t="shared" si="36"/>
        <v>0.21489634065993071</v>
      </c>
      <c r="BB45" s="15">
        <f t="shared" si="37"/>
        <v>0.26899913217476301</v>
      </c>
      <c r="BC45" s="15">
        <f t="shared" si="38"/>
        <v>0.43634496490799946</v>
      </c>
      <c r="BD45" s="15">
        <f t="shared" si="39"/>
        <v>0.19837957667809106</v>
      </c>
      <c r="BE45" s="15">
        <f t="shared" si="40"/>
        <v>0.18901767901656102</v>
      </c>
      <c r="BF45" s="15">
        <f>AP45*industry!CB46</f>
        <v>5.5932367800022931</v>
      </c>
      <c r="BG45" s="15">
        <f t="shared" si="28"/>
        <v>20.845057121231093</v>
      </c>
    </row>
    <row r="46" spans="1:59">
      <c r="A46" s="9">
        <v>43510</v>
      </c>
      <c r="B46" s="7">
        <f>Power!B46/Power!O46</f>
        <v>3.1438435383038227E-2</v>
      </c>
      <c r="C46" s="7">
        <f>Power!C46/Power!P46</f>
        <v>3.6283287273468245E-2</v>
      </c>
      <c r="D46" s="7">
        <f>Power!D46/Power!Q46</f>
        <v>3.3620884614108594E-2</v>
      </c>
      <c r="E46" s="7">
        <f>Power!E46/Power!R46</f>
        <v>3.9860841019736089E-2</v>
      </c>
      <c r="F46" s="7">
        <f>Power!F46/Power!S46</f>
        <v>3.580070338728128E-2</v>
      </c>
      <c r="G46" s="7">
        <f>Power!G46/Power!T46</f>
        <v>4.0373367526080679E-2</v>
      </c>
      <c r="H46" s="7">
        <f>Power!H46/Power!U46</f>
        <v>4.1077823467739402E-2</v>
      </c>
      <c r="I46" s="7">
        <f>Power!I46/Power!V46</f>
        <v>3.701618120655277E-2</v>
      </c>
      <c r="J46" s="7">
        <f>Power!J46/Power!W46</f>
        <v>4.5681147796885958E-2</v>
      </c>
      <c r="K46" s="7">
        <f>Power!K46/Power!X46</f>
        <v>4.413653896830369E-2</v>
      </c>
      <c r="L46" s="7">
        <f>Power!L46/Power!Y46</f>
        <v>3.7358243955649441E-2</v>
      </c>
      <c r="M46" s="7">
        <f>Power!M46/Power!Z46</f>
        <v>3.7082544034099496E-2</v>
      </c>
      <c r="O46" s="18">
        <v>43510</v>
      </c>
      <c r="P46">
        <f>INDEX(monthly!$D$95:$O$95,1,MONTH($A46))</f>
        <v>220.20673733931986</v>
      </c>
      <c r="Q46">
        <f>INDEX(monthly!$D$5:$O$5,1,MONTH($A46))</f>
        <v>67.640319749356451</v>
      </c>
      <c r="R46">
        <f>INDEX(monthly!$D$20:$O$20,1,MONTH($A46))</f>
        <v>66.797316953029835</v>
      </c>
      <c r="S46">
        <f>INDEX(monthly!$D$33:$O$33,1,MONTH($A46))</f>
        <v>51.655726267204905</v>
      </c>
      <c r="T46">
        <f>INDEX(monthly!$D$65:$O$65,1,MONTH($A46))</f>
        <v>22.116328448706955</v>
      </c>
      <c r="U46">
        <f>INDEX(monthly!$D$83:$O$83,1,MONTH($A46))</f>
        <v>22.309808244053727</v>
      </c>
      <c r="V46">
        <f>INDEX(monthly!$D$47:$O$47,1,MONTH($A46))</f>
        <v>10.976226605684596</v>
      </c>
      <c r="W46">
        <f>INDEX(monthly!$D$106:$O$106,1,MONTH($A46))</f>
        <v>4.9410764758346453</v>
      </c>
      <c r="X46">
        <f>INDEX(monthly!$D$115:$O$115,1,MONTH($A46))</f>
        <v>5.0854664322513878</v>
      </c>
      <c r="Y46">
        <f>INDEX(monthly!$D$133:$O$133,1,MONTH($A46))</f>
        <v>10.360072346998598</v>
      </c>
      <c r="Z46">
        <f>INDEX(monthly!$D$124:$O$124,1,MONTH($A46))</f>
        <v>4.5758530635481005</v>
      </c>
      <c r="AA46">
        <f>INDEX(monthly!$D$142:$O$142,1,MONTH($A46))</f>
        <v>4.7996402239758815</v>
      </c>
      <c r="AC46" s="9">
        <v>43510</v>
      </c>
      <c r="AD46" s="15">
        <f t="shared" si="14"/>
        <v>6.9229552827518788</v>
      </c>
      <c r="AE46" s="15">
        <f t="shared" si="15"/>
        <v>2.4542131527351478</v>
      </c>
      <c r="AF46" s="15">
        <f t="shared" si="16"/>
        <v>2.2457848858098561</v>
      </c>
      <c r="AG46" s="15">
        <f t="shared" si="17"/>
        <v>2.05904069249606</v>
      </c>
      <c r="AH46" s="15">
        <f t="shared" si="18"/>
        <v>0.79178011480784838</v>
      </c>
      <c r="AI46" s="15">
        <f t="shared" si="19"/>
        <v>0.90072208767356576</v>
      </c>
      <c r="AJ46" s="15">
        <f t="shared" si="20"/>
        <v>0.45087949885021633</v>
      </c>
      <c r="AK46" s="15">
        <f t="shared" si="21"/>
        <v>0.18289978218493039</v>
      </c>
      <c r="AL46" s="15">
        <f t="shared" si="22"/>
        <v>0.23230994370777799</v>
      </c>
      <c r="AM46" s="15">
        <f t="shared" si="23"/>
        <v>0.45725773685774906</v>
      </c>
      <c r="AN46" s="15">
        <f t="shared" si="24"/>
        <v>0.1709458350532358</v>
      </c>
      <c r="AO46" s="15">
        <f t="shared" si="25"/>
        <v>0.1779828699534208</v>
      </c>
      <c r="AP46" s="15">
        <f t="shared" si="26"/>
        <v>5.7458711278192123</v>
      </c>
      <c r="AQ46" s="15">
        <f t="shared" si="27"/>
        <v>21.571246842943786</v>
      </c>
      <c r="AS46" s="9">
        <v>43875</v>
      </c>
      <c r="AT46" s="15">
        <f t="shared" si="29"/>
        <v>5.9075813126738277</v>
      </c>
      <c r="AU46" s="15">
        <f t="shared" si="30"/>
        <v>2.5069505476781724</v>
      </c>
      <c r="AV46" s="15">
        <f t="shared" si="31"/>
        <v>2.5943650374227687</v>
      </c>
      <c r="AW46" s="15">
        <f t="shared" si="32"/>
        <v>2.2574834549797753</v>
      </c>
      <c r="AX46" s="15">
        <f t="shared" si="33"/>
        <v>0.81690547945043179</v>
      </c>
      <c r="AY46" s="15">
        <f t="shared" si="34"/>
        <v>0.7127340338470779</v>
      </c>
      <c r="AZ46" s="15">
        <f t="shared" si="35"/>
        <v>0.38941681757316887</v>
      </c>
      <c r="BA46" s="15">
        <f t="shared" si="36"/>
        <v>0.21552259299336457</v>
      </c>
      <c r="BB46" s="15">
        <f t="shared" si="37"/>
        <v>0.26886241396635607</v>
      </c>
      <c r="BC46" s="15">
        <f t="shared" si="38"/>
        <v>0.53276403073182355</v>
      </c>
      <c r="BD46" s="15">
        <f t="shared" si="39"/>
        <v>0.16013201825022652</v>
      </c>
      <c r="BE46" s="15">
        <f t="shared" si="40"/>
        <v>0.20127089631001227</v>
      </c>
      <c r="BF46" s="15">
        <f>AP46*industry!CB47</f>
        <v>5.7458711278192123</v>
      </c>
      <c r="BG46" s="15">
        <f t="shared" si="28"/>
        <v>21.1468304044378</v>
      </c>
    </row>
    <row r="47" spans="1:59">
      <c r="A47" s="9">
        <v>43511</v>
      </c>
      <c r="B47" s="7">
        <f>Power!B47/Power!O47</f>
        <v>3.1070335749325283E-2</v>
      </c>
      <c r="C47" s="7">
        <f>Power!C47/Power!P47</f>
        <v>3.6283287273468245E-2</v>
      </c>
      <c r="D47" s="7">
        <f>Power!D47/Power!Q47</f>
        <v>3.3174821987192946E-2</v>
      </c>
      <c r="E47" s="7">
        <f>Power!E47/Power!R47</f>
        <v>3.8527731171993165E-2</v>
      </c>
      <c r="F47" s="7">
        <f>Power!F47/Power!S47</f>
        <v>3.491553968927625E-2</v>
      </c>
      <c r="G47" s="7">
        <f>Power!G47/Power!T47</f>
        <v>4.1626710163707607E-2</v>
      </c>
      <c r="H47" s="7">
        <f>Power!H47/Power!U47</f>
        <v>4.2542116831884774E-2</v>
      </c>
      <c r="I47" s="7">
        <f>Power!I47/Power!V47</f>
        <v>3.3243093598910353E-2</v>
      </c>
      <c r="J47" s="7">
        <f>Power!J47/Power!W47</f>
        <v>4.3350768961431051E-2</v>
      </c>
      <c r="K47" s="7">
        <f>Power!K47/Power!X47</f>
        <v>4.1050534097167107E-2</v>
      </c>
      <c r="L47" s="7">
        <f>Power!L47/Power!Y47</f>
        <v>3.8355684352955867E-2</v>
      </c>
      <c r="M47" s="7">
        <f>Power!M47/Power!Z47</f>
        <v>3.9143090688371983E-2</v>
      </c>
      <c r="O47" s="18">
        <v>43511</v>
      </c>
      <c r="P47">
        <f>INDEX(monthly!$D$95:$O$95,1,MONTH($A47))</f>
        <v>220.20673733931986</v>
      </c>
      <c r="Q47">
        <f>INDEX(monthly!$D$5:$O$5,1,MONTH($A47))</f>
        <v>67.640319749356451</v>
      </c>
      <c r="R47">
        <f>INDEX(monthly!$D$20:$O$20,1,MONTH($A47))</f>
        <v>66.797316953029835</v>
      </c>
      <c r="S47">
        <f>INDEX(monthly!$D$33:$O$33,1,MONTH($A47))</f>
        <v>51.655726267204905</v>
      </c>
      <c r="T47">
        <f>INDEX(monthly!$D$65:$O$65,1,MONTH($A47))</f>
        <v>22.116328448706955</v>
      </c>
      <c r="U47">
        <f>INDEX(monthly!$D$83:$O$83,1,MONTH($A47))</f>
        <v>22.309808244053727</v>
      </c>
      <c r="V47">
        <f>INDEX(monthly!$D$47:$O$47,1,MONTH($A47))</f>
        <v>10.976226605684596</v>
      </c>
      <c r="W47">
        <f>INDEX(monthly!$D$106:$O$106,1,MONTH($A47))</f>
        <v>4.9410764758346453</v>
      </c>
      <c r="X47">
        <f>INDEX(monthly!$D$115:$O$115,1,MONTH($A47))</f>
        <v>5.0854664322513878</v>
      </c>
      <c r="Y47">
        <f>INDEX(monthly!$D$133:$O$133,1,MONTH($A47))</f>
        <v>10.360072346998598</v>
      </c>
      <c r="Z47">
        <f>INDEX(monthly!$D$124:$O$124,1,MONTH($A47))</f>
        <v>4.5758530635481005</v>
      </c>
      <c r="AA47">
        <f>INDEX(monthly!$D$142:$O$142,1,MONTH($A47))</f>
        <v>4.7996402239758815</v>
      </c>
      <c r="AC47" s="9">
        <v>43511</v>
      </c>
      <c r="AD47" s="15">
        <f t="shared" si="14"/>
        <v>6.8418972633961523</v>
      </c>
      <c r="AE47" s="15">
        <f t="shared" si="15"/>
        <v>2.4542131527351478</v>
      </c>
      <c r="AF47" s="15">
        <f t="shared" si="16"/>
        <v>2.2159890991388704</v>
      </c>
      <c r="AG47" s="15">
        <f t="shared" si="17"/>
        <v>1.9901779351169366</v>
      </c>
      <c r="AH47" s="15">
        <f t="shared" si="18"/>
        <v>0.77220354373189715</v>
      </c>
      <c r="AI47" s="15">
        <f t="shared" si="19"/>
        <v>0.92868392158311908</v>
      </c>
      <c r="AJ47" s="15">
        <f t="shared" si="20"/>
        <v>0.46695191463227614</v>
      </c>
      <c r="AK47" s="15">
        <f t="shared" si="21"/>
        <v>0.16425666776554523</v>
      </c>
      <c r="AL47" s="15">
        <f t="shared" si="22"/>
        <v>0.22045888036564296</v>
      </c>
      <c r="AM47" s="15">
        <f t="shared" si="23"/>
        <v>0.42528650312958399</v>
      </c>
      <c r="AN47" s="15">
        <f t="shared" si="24"/>
        <v>0.17550997575095706</v>
      </c>
      <c r="AO47" s="15">
        <f t="shared" si="25"/>
        <v>0.18787275255864594</v>
      </c>
      <c r="AP47" s="15">
        <f t="shared" si="26"/>
        <v>5.6667960300351066</v>
      </c>
      <c r="AQ47" s="15">
        <f t="shared" si="27"/>
        <v>21.336912860369505</v>
      </c>
      <c r="AS47" s="9">
        <v>43876</v>
      </c>
      <c r="AT47" s="15">
        <f t="shared" si="29"/>
        <v>5.8905297791027422</v>
      </c>
      <c r="AU47" s="15">
        <f t="shared" si="30"/>
        <v>2.5077711534220937</v>
      </c>
      <c r="AV47" s="15">
        <f t="shared" si="31"/>
        <v>2.2988053965991768</v>
      </c>
      <c r="AW47" s="15">
        <f t="shared" si="32"/>
        <v>1.3300939264324714</v>
      </c>
      <c r="AX47" s="15">
        <f t="shared" si="33"/>
        <v>0.79614554862105447</v>
      </c>
      <c r="AY47" s="15">
        <f t="shared" si="34"/>
        <v>0.64893257994542819</v>
      </c>
      <c r="AZ47" s="15">
        <f t="shared" si="35"/>
        <v>0.35121338195051671</v>
      </c>
      <c r="BA47" s="15">
        <f t="shared" si="36"/>
        <v>0.10840986554776673</v>
      </c>
      <c r="BB47" s="15">
        <f t="shared" si="37"/>
        <v>9.6703392587374648E-2</v>
      </c>
      <c r="BC47" s="15">
        <f t="shared" si="38"/>
        <v>0.237797880201606</v>
      </c>
      <c r="BD47" s="15">
        <f t="shared" si="39"/>
        <v>0.11712992448301887</v>
      </c>
      <c r="BE47" s="15">
        <f t="shared" si="40"/>
        <v>0.14845223703233995</v>
      </c>
      <c r="BF47" s="15">
        <f>AP47*industry!CB48</f>
        <v>5.6667960300351066</v>
      </c>
      <c r="BG47" s="15">
        <f t="shared" si="28"/>
        <v>19.59869766165636</v>
      </c>
    </row>
    <row r="48" spans="1:59">
      <c r="A48" s="9">
        <v>43512</v>
      </c>
      <c r="B48" s="7">
        <f>Power!B48/Power!O48</f>
        <v>3.2195084630114813E-2</v>
      </c>
      <c r="C48" s="7">
        <f>Power!C48/Power!P48</f>
        <v>3.5722927624457154E-2</v>
      </c>
      <c r="D48" s="7">
        <f>Power!D48/Power!Q48</f>
        <v>3.4099312668183675E-2</v>
      </c>
      <c r="E48" s="7">
        <f>Power!E48/Power!R48</f>
        <v>2.8953116138623603E-2</v>
      </c>
      <c r="F48" s="7">
        <f>Power!F48/Power!S48</f>
        <v>3.4364875146902063E-2</v>
      </c>
      <c r="G48" s="7">
        <f>Power!G48/Power!T48</f>
        <v>3.5228460858934461E-2</v>
      </c>
      <c r="H48" s="7">
        <f>Power!H48/Power!U48</f>
        <v>4.1529425486614847E-2</v>
      </c>
      <c r="I48" s="7">
        <f>Power!I48/Power!V48</f>
        <v>2.3975212175786919E-2</v>
      </c>
      <c r="J48" s="7">
        <f>Power!J48/Power!W48</f>
        <v>2.6121225904317358E-2</v>
      </c>
      <c r="K48" s="7">
        <f>Power!K48/Power!X48</f>
        <v>3.0018593694031984E-2</v>
      </c>
      <c r="L48" s="7">
        <f>Power!L48/Power!Y48</f>
        <v>2.9134487023525637E-2</v>
      </c>
      <c r="M48" s="7">
        <f>Power!M48/Power!Z48</f>
        <v>2.6431045645886282E-2</v>
      </c>
      <c r="O48" s="18">
        <v>43512</v>
      </c>
      <c r="P48">
        <f>INDEX(monthly!$D$95:$O$95,1,MONTH($A48))</f>
        <v>220.20673733931986</v>
      </c>
      <c r="Q48">
        <f>INDEX(monthly!$D$5:$O$5,1,MONTH($A48))</f>
        <v>67.640319749356451</v>
      </c>
      <c r="R48">
        <f>INDEX(monthly!$D$20:$O$20,1,MONTH($A48))</f>
        <v>66.797316953029835</v>
      </c>
      <c r="S48">
        <f>INDEX(monthly!$D$33:$O$33,1,MONTH($A48))</f>
        <v>51.655726267204905</v>
      </c>
      <c r="T48">
        <f>INDEX(monthly!$D$65:$O$65,1,MONTH($A48))</f>
        <v>22.116328448706955</v>
      </c>
      <c r="U48">
        <f>INDEX(monthly!$D$83:$O$83,1,MONTH($A48))</f>
        <v>22.309808244053727</v>
      </c>
      <c r="V48">
        <f>INDEX(monthly!$D$47:$O$47,1,MONTH($A48))</f>
        <v>10.976226605684596</v>
      </c>
      <c r="W48">
        <f>INDEX(monthly!$D$106:$O$106,1,MONTH($A48))</f>
        <v>4.9410764758346453</v>
      </c>
      <c r="X48">
        <f>INDEX(monthly!$D$115:$O$115,1,MONTH($A48))</f>
        <v>5.0854664322513878</v>
      </c>
      <c r="Y48">
        <f>INDEX(monthly!$D$133:$O$133,1,MONTH($A48))</f>
        <v>10.360072346998598</v>
      </c>
      <c r="Z48">
        <f>INDEX(monthly!$D$124:$O$124,1,MONTH($A48))</f>
        <v>4.5758530635481005</v>
      </c>
      <c r="AA48">
        <f>INDEX(monthly!$D$142:$O$142,1,MONTH($A48))</f>
        <v>4.7996402239758815</v>
      </c>
      <c r="AC48" s="9">
        <v>43512</v>
      </c>
      <c r="AD48" s="15">
        <f t="shared" si="14"/>
        <v>7.0895745447608665</v>
      </c>
      <c r="AE48" s="15">
        <f t="shared" si="15"/>
        <v>2.4163102469014004</v>
      </c>
      <c r="AF48" s="15">
        <f t="shared" si="16"/>
        <v>2.2777425961771303</v>
      </c>
      <c r="AG48" s="15">
        <f t="shared" si="17"/>
        <v>1.4955942418393335</v>
      </c>
      <c r="AH48" s="15">
        <f t="shared" si="18"/>
        <v>0.76002486584769269</v>
      </c>
      <c r="AI48" s="15">
        <f t="shared" si="19"/>
        <v>0.78594020649598006</v>
      </c>
      <c r="AJ48" s="15">
        <f t="shared" si="20"/>
        <v>0.45583638494497786</v>
      </c>
      <c r="AK48" s="15">
        <f t="shared" si="21"/>
        <v>0.11846335688492511</v>
      </c>
      <c r="AL48" s="15">
        <f t="shared" si="22"/>
        <v>0.13283861750566134</v>
      </c>
      <c r="AM48" s="15">
        <f t="shared" si="23"/>
        <v>0.31099480242532723</v>
      </c>
      <c r="AN48" s="15">
        <f t="shared" si="24"/>
        <v>0.13331513170150217</v>
      </c>
      <c r="AO48" s="15">
        <f t="shared" si="25"/>
        <v>0.12685950984373839</v>
      </c>
      <c r="AP48" s="15">
        <f t="shared" si="26"/>
        <v>5.4698768704162166</v>
      </c>
      <c r="AQ48" s="15">
        <f t="shared" si="27"/>
        <v>20.750899957383599</v>
      </c>
      <c r="AS48" s="9">
        <v>43877</v>
      </c>
      <c r="AT48" s="15">
        <f t="shared" si="29"/>
        <v>5.9215325674138075</v>
      </c>
      <c r="AU48" s="15">
        <f t="shared" si="30"/>
        <v>2.5274656912761935</v>
      </c>
      <c r="AV48" s="15">
        <f t="shared" si="31"/>
        <v>2.1553604085028795</v>
      </c>
      <c r="AW48" s="15">
        <f t="shared" si="32"/>
        <v>1.125711612941541</v>
      </c>
      <c r="AX48" s="15">
        <f t="shared" si="33"/>
        <v>0.77876719510212888</v>
      </c>
      <c r="AY48" s="15">
        <f t="shared" si="34"/>
        <v>0.64748175870770908</v>
      </c>
      <c r="AZ48" s="15">
        <f t="shared" si="35"/>
        <v>0.33937877137649586</v>
      </c>
      <c r="BA48" s="15">
        <f t="shared" si="36"/>
        <v>9.2687007759802056E-2</v>
      </c>
      <c r="BB48" s="15">
        <f t="shared" si="37"/>
        <v>9.2269215182001998E-2</v>
      </c>
      <c r="BC48" s="15">
        <f t="shared" si="38"/>
        <v>0.18273734615955489</v>
      </c>
      <c r="BD48" s="15">
        <f t="shared" si="39"/>
        <v>0.1169935102430517</v>
      </c>
      <c r="BE48" s="15">
        <f t="shared" si="40"/>
        <v>0.11543672163232416</v>
      </c>
      <c r="BF48" s="15">
        <f>AP48*industry!CB49</f>
        <v>5.4698768704162166</v>
      </c>
      <c r="BG48" s="15">
        <f t="shared" si="28"/>
        <v>19.058261883496769</v>
      </c>
    </row>
    <row r="49" spans="1:59">
      <c r="A49" s="9">
        <v>43513</v>
      </c>
      <c r="B49" s="7">
        <f>Power!B49/Power!O49</f>
        <v>3.302671713591071E-2</v>
      </c>
      <c r="C49" s="7">
        <f>Power!C49/Power!P49</f>
        <v>3.5391806013677869E-2</v>
      </c>
      <c r="D49" s="7">
        <f>Power!D49/Power!Q49</f>
        <v>3.3754718049722118E-2</v>
      </c>
      <c r="E49" s="7">
        <f>Power!E49/Power!R49</f>
        <v>2.6032515719144028E-2</v>
      </c>
      <c r="F49" s="7">
        <f>Power!F49/Power!S49</f>
        <v>3.5272186761472805E-2</v>
      </c>
      <c r="G49" s="7">
        <f>Power!G49/Power!T49</f>
        <v>3.1690103674716211E-2</v>
      </c>
      <c r="H49" s="7">
        <f>Power!H49/Power!U49</f>
        <v>4.1370055591918871E-2</v>
      </c>
      <c r="I49" s="7">
        <f>Power!I49/Power!V49</f>
        <v>1.6491843624322405E-2</v>
      </c>
      <c r="J49" s="7">
        <f>Power!J49/Power!W49</f>
        <v>1.6227024467600097E-2</v>
      </c>
      <c r="K49" s="7">
        <f>Power!K49/Power!X49</f>
        <v>3.1313611173790862E-2</v>
      </c>
      <c r="L49" s="7">
        <f>Power!L49/Power!Y49</f>
        <v>2.4655708675635161E-2</v>
      </c>
      <c r="M49" s="7">
        <f>Power!M49/Power!Z49</f>
        <v>2.2884599373596139E-2</v>
      </c>
      <c r="O49" s="18">
        <v>43513</v>
      </c>
      <c r="P49">
        <f>INDEX(monthly!$D$95:$O$95,1,MONTH($A49))</f>
        <v>220.20673733931986</v>
      </c>
      <c r="Q49">
        <f>INDEX(monthly!$D$5:$O$5,1,MONTH($A49))</f>
        <v>67.640319749356451</v>
      </c>
      <c r="R49">
        <f>INDEX(monthly!$D$20:$O$20,1,MONTH($A49))</f>
        <v>66.797316953029835</v>
      </c>
      <c r="S49">
        <f>INDEX(monthly!$D$33:$O$33,1,MONTH($A49))</f>
        <v>51.655726267204905</v>
      </c>
      <c r="T49">
        <f>INDEX(monthly!$D$65:$O$65,1,MONTH($A49))</f>
        <v>22.116328448706955</v>
      </c>
      <c r="U49">
        <f>INDEX(monthly!$D$83:$O$83,1,MONTH($A49))</f>
        <v>22.309808244053727</v>
      </c>
      <c r="V49">
        <f>INDEX(monthly!$D$47:$O$47,1,MONTH($A49))</f>
        <v>10.976226605684596</v>
      </c>
      <c r="W49">
        <f>INDEX(monthly!$D$106:$O$106,1,MONTH($A49))</f>
        <v>4.9410764758346453</v>
      </c>
      <c r="X49">
        <f>INDEX(monthly!$D$115:$O$115,1,MONTH($A49))</f>
        <v>5.0854664322513878</v>
      </c>
      <c r="Y49">
        <f>INDEX(monthly!$D$133:$O$133,1,MONTH($A49))</f>
        <v>10.360072346998598</v>
      </c>
      <c r="Z49">
        <f>INDEX(monthly!$D$124:$O$124,1,MONTH($A49))</f>
        <v>4.5758530635481005</v>
      </c>
      <c r="AA49">
        <f>INDEX(monthly!$D$142:$O$142,1,MONTH($A49))</f>
        <v>4.7996402239758815</v>
      </c>
      <c r="AC49" s="9">
        <v>43513</v>
      </c>
      <c r="AD49" s="15">
        <f t="shared" si="14"/>
        <v>7.2727056255275038</v>
      </c>
      <c r="AE49" s="15">
        <f t="shared" si="15"/>
        <v>2.3939130752723674</v>
      </c>
      <c r="AF49" s="15">
        <f t="shared" si="16"/>
        <v>2.2547246002274455</v>
      </c>
      <c r="AG49" s="15">
        <f t="shared" si="17"/>
        <v>1.3447285060348129</v>
      </c>
      <c r="AH49" s="15">
        <f t="shared" si="18"/>
        <v>0.78009126752086588</v>
      </c>
      <c r="AI49" s="15">
        <f t="shared" si="19"/>
        <v>0.70700013621710101</v>
      </c>
      <c r="AJ49" s="15">
        <f t="shared" si="20"/>
        <v>0.4540871048666707</v>
      </c>
      <c r="AK49" s="15">
        <f t="shared" si="21"/>
        <v>8.1487460575283013E-2</v>
      </c>
      <c r="AL49" s="15">
        <f t="shared" si="22"/>
        <v>8.252198822530224E-2</v>
      </c>
      <c r="AM49" s="15">
        <f t="shared" si="23"/>
        <v>0.32441127720625701</v>
      </c>
      <c r="AN49" s="15">
        <f t="shared" si="24"/>
        <v>0.11282090007735462</v>
      </c>
      <c r="AO49" s="15">
        <f t="shared" si="25"/>
        <v>0.10983784366308529</v>
      </c>
      <c r="AP49" s="15">
        <f t="shared" si="26"/>
        <v>5.3944151506594107</v>
      </c>
      <c r="AQ49" s="15">
        <f t="shared" si="27"/>
        <v>20.601665466326178</v>
      </c>
      <c r="AS49" s="9">
        <v>43878</v>
      </c>
      <c r="AT49" s="15">
        <f t="shared" si="29"/>
        <v>6.0145409323470096</v>
      </c>
      <c r="AU49" s="15">
        <f t="shared" si="30"/>
        <v>2.4224281560543259</v>
      </c>
      <c r="AV49" s="15">
        <f t="shared" si="31"/>
        <v>2.1830539096598338</v>
      </c>
      <c r="AW49" s="15">
        <f t="shared" si="32"/>
        <v>1.6010400819432753</v>
      </c>
      <c r="AX49" s="15">
        <f t="shared" si="33"/>
        <v>0.80306842652117438</v>
      </c>
      <c r="AY49" s="15">
        <f t="shared" si="34"/>
        <v>0.71166752616119122</v>
      </c>
      <c r="AZ49" s="15">
        <f t="shared" si="35"/>
        <v>0.34849302196603621</v>
      </c>
      <c r="BA49" s="15">
        <f t="shared" si="36"/>
        <v>0.1282352837941057</v>
      </c>
      <c r="BB49" s="15">
        <f t="shared" si="37"/>
        <v>0.13725123635783285</v>
      </c>
      <c r="BC49" s="15">
        <f t="shared" si="38"/>
        <v>0.28265078300325219</v>
      </c>
      <c r="BD49" s="15">
        <f t="shared" si="39"/>
        <v>0.18092562421253722</v>
      </c>
      <c r="BE49" s="15">
        <f t="shared" si="40"/>
        <v>0.15691992184108353</v>
      </c>
      <c r="BF49" s="15">
        <f>AP49*industry!CB50</f>
        <v>5.3944151506594107</v>
      </c>
      <c r="BG49" s="15">
        <f t="shared" si="28"/>
        <v>19.606942489106363</v>
      </c>
    </row>
    <row r="50" spans="1:59">
      <c r="A50" s="9">
        <v>43514</v>
      </c>
      <c r="B50" s="7">
        <f>Power!B50/Power!O50</f>
        <v>3.3606133226014405E-2</v>
      </c>
      <c r="C50" s="7">
        <f>Power!C50/Power!P50</f>
        <v>3.490785904407738E-2</v>
      </c>
      <c r="D50" s="7">
        <f>Power!D50/Power!Q50</f>
        <v>3.8733974233390492E-2</v>
      </c>
      <c r="E50" s="7">
        <f>Power!E50/Power!R50</f>
        <v>3.6332745338278662E-2</v>
      </c>
      <c r="F50" s="7">
        <f>Power!F50/Power!S50</f>
        <v>3.527896344308349E-2</v>
      </c>
      <c r="G50" s="7">
        <f>Power!G50/Power!T50</f>
        <v>3.5407037281884962E-2</v>
      </c>
      <c r="H50" s="7">
        <f>Power!H50/Power!U50</f>
        <v>3.9829948705221524E-2</v>
      </c>
      <c r="I50" s="7">
        <f>Power!I50/Power!V50</f>
        <v>2.6761426758843708E-2</v>
      </c>
      <c r="J50" s="7">
        <f>Power!J50/Power!W50</f>
        <v>3.6025812840164866E-2</v>
      </c>
      <c r="K50" s="7">
        <f>Power!K50/Power!X50</f>
        <v>3.7980419691731382E-2</v>
      </c>
      <c r="L50" s="7">
        <f>Power!L50/Power!Y50</f>
        <v>4.0976986278145826E-2</v>
      </c>
      <c r="M50" s="7">
        <f>Power!M50/Power!Z50</f>
        <v>3.9583982439862248E-2</v>
      </c>
      <c r="O50" s="18">
        <v>43514</v>
      </c>
      <c r="P50">
        <f>INDEX(monthly!$D$95:$O$95,1,MONTH($A50))</f>
        <v>220.20673733931986</v>
      </c>
      <c r="Q50">
        <f>INDEX(monthly!$D$5:$O$5,1,MONTH($A50))</f>
        <v>67.640319749356451</v>
      </c>
      <c r="R50">
        <f>INDEX(monthly!$D$20:$O$20,1,MONTH($A50))</f>
        <v>66.797316953029835</v>
      </c>
      <c r="S50">
        <f>INDEX(monthly!$D$33:$O$33,1,MONTH($A50))</f>
        <v>51.655726267204905</v>
      </c>
      <c r="T50">
        <f>INDEX(monthly!$D$65:$O$65,1,MONTH($A50))</f>
        <v>22.116328448706955</v>
      </c>
      <c r="U50">
        <f>INDEX(monthly!$D$83:$O$83,1,MONTH($A50))</f>
        <v>22.309808244053727</v>
      </c>
      <c r="V50">
        <f>INDEX(monthly!$D$47:$O$47,1,MONTH($A50))</f>
        <v>10.976226605684596</v>
      </c>
      <c r="W50">
        <f>INDEX(monthly!$D$106:$O$106,1,MONTH($A50))</f>
        <v>4.9410764758346453</v>
      </c>
      <c r="X50">
        <f>INDEX(monthly!$D$115:$O$115,1,MONTH($A50))</f>
        <v>5.0854664322513878</v>
      </c>
      <c r="Y50">
        <f>INDEX(monthly!$D$133:$O$133,1,MONTH($A50))</f>
        <v>10.360072346998598</v>
      </c>
      <c r="Z50">
        <f>INDEX(monthly!$D$124:$O$124,1,MONTH($A50))</f>
        <v>4.5758530635481005</v>
      </c>
      <c r="AA50">
        <f>INDEX(monthly!$D$142:$O$142,1,MONTH($A50))</f>
        <v>4.7996402239758815</v>
      </c>
      <c r="AC50" s="9">
        <v>43514</v>
      </c>
      <c r="AD50" s="15">
        <f t="shared" si="14"/>
        <v>7.4002969522911437</v>
      </c>
      <c r="AE50" s="15">
        <f t="shared" si="15"/>
        <v>2.3611787475068584</v>
      </c>
      <c r="AF50" s="15">
        <f t="shared" si="16"/>
        <v>2.5873255537182756</v>
      </c>
      <c r="AG50" s="15">
        <f t="shared" si="17"/>
        <v>1.8767943477301876</v>
      </c>
      <c r="AH50" s="15">
        <f t="shared" si="18"/>
        <v>0.78024114283716006</v>
      </c>
      <c r="AI50" s="15">
        <f t="shared" si="19"/>
        <v>0.78992421224891474</v>
      </c>
      <c r="AJ50" s="15">
        <f t="shared" si="20"/>
        <v>0.43718254268130524</v>
      </c>
      <c r="AK50" s="15">
        <f t="shared" si="21"/>
        <v>0.13223025621789444</v>
      </c>
      <c r="AL50" s="15">
        <f t="shared" si="22"/>
        <v>0.18320806189322947</v>
      </c>
      <c r="AM50" s="15">
        <f t="shared" si="23"/>
        <v>0.3934798957757073</v>
      </c>
      <c r="AN50" s="15">
        <f t="shared" si="24"/>
        <v>0.18750466819582207</v>
      </c>
      <c r="AO50" s="15">
        <f t="shared" si="25"/>
        <v>0.1899888743435178</v>
      </c>
      <c r="AP50" s="15">
        <f t="shared" si="26"/>
        <v>5.8192258780749277</v>
      </c>
      <c r="AQ50" s="15">
        <f t="shared" si="27"/>
        <v>22.052169377088774</v>
      </c>
      <c r="AS50" s="9">
        <v>43879</v>
      </c>
      <c r="AT50" s="15">
        <f t="shared" si="29"/>
        <v>6.0346927447492025</v>
      </c>
      <c r="AU50" s="15">
        <f t="shared" si="30"/>
        <v>2.4733057121774178</v>
      </c>
      <c r="AV50" s="15">
        <f t="shared" si="31"/>
        <v>2.2328229134271154</v>
      </c>
      <c r="AW50" s="15">
        <f t="shared" si="32"/>
        <v>1.699787636939426</v>
      </c>
      <c r="AX50" s="15">
        <f t="shared" si="33"/>
        <v>0.80464492600305126</v>
      </c>
      <c r="AY50" s="15">
        <f t="shared" si="34"/>
        <v>0.769064851760487</v>
      </c>
      <c r="AZ50" s="15">
        <f t="shared" si="35"/>
        <v>0.34634407450374949</v>
      </c>
      <c r="BA50" s="15">
        <f t="shared" si="36"/>
        <v>0.1361453365737198</v>
      </c>
      <c r="BB50" s="15">
        <f t="shared" si="37"/>
        <v>0.14471189707224522</v>
      </c>
      <c r="BC50" s="15">
        <f t="shared" si="38"/>
        <v>0.27291087011633991</v>
      </c>
      <c r="BD50" s="15">
        <f t="shared" si="39"/>
        <v>0.18709628908568571</v>
      </c>
      <c r="BE50" s="15">
        <f t="shared" si="40"/>
        <v>0.19013977496479686</v>
      </c>
      <c r="BF50" s="15">
        <f>AP50*industry!CB51</f>
        <v>5.8192258780749277</v>
      </c>
      <c r="BG50" s="15">
        <f t="shared" si="28"/>
        <v>20.316034074209096</v>
      </c>
    </row>
    <row r="51" spans="1:59">
      <c r="A51" s="9">
        <v>43515</v>
      </c>
      <c r="B51" s="7">
        <f>Power!B51/Power!O51</f>
        <v>3.5262581577722621E-2</v>
      </c>
      <c r="C51" s="7">
        <f>Power!C51/Power!P51</f>
        <v>3.5404541460246304E-2</v>
      </c>
      <c r="D51" s="7">
        <f>Power!D51/Power!Q51</f>
        <v>4.3006627509926905E-2</v>
      </c>
      <c r="E51" s="7">
        <f>Power!E51/Power!R51</f>
        <v>3.7514749272803093E-2</v>
      </c>
      <c r="F51" s="7">
        <f>Power!F51/Power!S51</f>
        <v>3.5397748990745048E-2</v>
      </c>
      <c r="G51" s="7">
        <f>Power!G51/Power!T51</f>
        <v>3.8504828473065675E-2</v>
      </c>
      <c r="H51" s="7">
        <f>Power!H51/Power!U51</f>
        <v>4.0949700191951731E-2</v>
      </c>
      <c r="I51" s="7">
        <f>Power!I51/Power!V51</f>
        <v>3.2849798557073026E-2</v>
      </c>
      <c r="J51" s="7">
        <f>Power!J51/Power!W51</f>
        <v>4.1570397681956632E-2</v>
      </c>
      <c r="K51" s="7">
        <f>Power!K51/Power!X51</f>
        <v>3.49735589554276E-2</v>
      </c>
      <c r="L51" s="7">
        <f>Power!L51/Power!Y51</f>
        <v>4.5306276725081696E-2</v>
      </c>
      <c r="M51" s="7">
        <f>Power!M51/Power!Z51</f>
        <v>4.8128155587580448E-2</v>
      </c>
      <c r="O51" s="18">
        <v>43515</v>
      </c>
      <c r="P51">
        <f>INDEX(monthly!$D$95:$O$95,1,MONTH($A51))</f>
        <v>220.20673733931986</v>
      </c>
      <c r="Q51">
        <f>INDEX(monthly!$D$5:$O$5,1,MONTH($A51))</f>
        <v>67.640319749356451</v>
      </c>
      <c r="R51">
        <f>INDEX(monthly!$D$20:$O$20,1,MONTH($A51))</f>
        <v>66.797316953029835</v>
      </c>
      <c r="S51">
        <f>INDEX(monthly!$D$33:$O$33,1,MONTH($A51))</f>
        <v>51.655726267204905</v>
      </c>
      <c r="T51">
        <f>INDEX(monthly!$D$65:$O$65,1,MONTH($A51))</f>
        <v>22.116328448706955</v>
      </c>
      <c r="U51">
        <f>INDEX(monthly!$D$83:$O$83,1,MONTH($A51))</f>
        <v>22.309808244053727</v>
      </c>
      <c r="V51">
        <f>INDEX(monthly!$D$47:$O$47,1,MONTH($A51))</f>
        <v>10.976226605684596</v>
      </c>
      <c r="W51">
        <f>INDEX(monthly!$D$106:$O$106,1,MONTH($A51))</f>
        <v>4.9410764758346453</v>
      </c>
      <c r="X51">
        <f>INDEX(monthly!$D$115:$O$115,1,MONTH($A51))</f>
        <v>5.0854664322513878</v>
      </c>
      <c r="Y51">
        <f>INDEX(monthly!$D$133:$O$133,1,MONTH($A51))</f>
        <v>10.360072346998598</v>
      </c>
      <c r="Z51">
        <f>INDEX(monthly!$D$124:$O$124,1,MONTH($A51))</f>
        <v>4.5758530635481005</v>
      </c>
      <c r="AA51">
        <f>INDEX(monthly!$D$142:$O$142,1,MONTH($A51))</f>
        <v>4.7996402239758815</v>
      </c>
      <c r="AC51" s="9">
        <v>43515</v>
      </c>
      <c r="AD51" s="15">
        <f t="shared" si="14"/>
        <v>7.7650580393919046</v>
      </c>
      <c r="AE51" s="15">
        <f t="shared" si="15"/>
        <v>2.3947745049504072</v>
      </c>
      <c r="AF51" s="15">
        <f t="shared" si="16"/>
        <v>2.8727273288614796</v>
      </c>
      <c r="AG51" s="15">
        <f t="shared" si="17"/>
        <v>1.9378516194187407</v>
      </c>
      <c r="AH51" s="15">
        <f t="shared" si="18"/>
        <v>0.78286824302420266</v>
      </c>
      <c r="AI51" s="15">
        <f t="shared" si="19"/>
        <v>0.85903533970427526</v>
      </c>
      <c r="AJ51" s="15">
        <f t="shared" si="20"/>
        <v>0.44947318874170822</v>
      </c>
      <c r="AK51" s="15">
        <f t="shared" si="21"/>
        <v>0.16231336688626041</v>
      </c>
      <c r="AL51" s="15">
        <f t="shared" si="22"/>
        <v>0.21140486198693137</v>
      </c>
      <c r="AM51" s="15">
        <f t="shared" si="23"/>
        <v>0.36232860101025066</v>
      </c>
      <c r="AN51" s="15">
        <f t="shared" si="24"/>
        <v>0.20731486515042308</v>
      </c>
      <c r="AO51" s="15">
        <f t="shared" si="25"/>
        <v>0.23099783146392069</v>
      </c>
      <c r="AP51" s="15">
        <f t="shared" si="26"/>
        <v>6.1477915555601506</v>
      </c>
      <c r="AQ51" s="15">
        <f t="shared" si="27"/>
        <v>23.20957981965287</v>
      </c>
      <c r="AS51" s="9">
        <v>43880</v>
      </c>
      <c r="AT51" s="15">
        <f t="shared" si="29"/>
        <v>6.0966983213713357</v>
      </c>
      <c r="AU51" s="15">
        <f t="shared" si="30"/>
        <v>2.5479808348742146</v>
      </c>
      <c r="AV51" s="15">
        <f t="shared" si="31"/>
        <v>2.5459015073872324</v>
      </c>
      <c r="AW51" s="15">
        <f t="shared" si="32"/>
        <v>1.9095462446256768</v>
      </c>
      <c r="AX51" s="15">
        <f t="shared" si="33"/>
        <v>0.80206810829172581</v>
      </c>
      <c r="AY51" s="15">
        <f t="shared" si="34"/>
        <v>0.73823440834577403</v>
      </c>
      <c r="AZ51" s="15">
        <f t="shared" si="35"/>
        <v>0.36213177485259379</v>
      </c>
      <c r="BA51" s="15">
        <f t="shared" si="36"/>
        <v>0.17089911229165747</v>
      </c>
      <c r="BB51" s="15">
        <f t="shared" si="37"/>
        <v>0.20193729340237346</v>
      </c>
      <c r="BC51" s="15">
        <f t="shared" si="38"/>
        <v>0.32805443489362018</v>
      </c>
      <c r="BD51" s="15">
        <f t="shared" si="39"/>
        <v>0.18480927108087047</v>
      </c>
      <c r="BE51" s="15">
        <f t="shared" si="40"/>
        <v>0.20326495064816449</v>
      </c>
      <c r="BF51" s="15">
        <f>AP51*industry!CB52</f>
        <v>6.1477915555601506</v>
      </c>
      <c r="BG51" s="15">
        <f t="shared" si="28"/>
        <v>21.32125186760036</v>
      </c>
    </row>
    <row r="52" spans="1:59">
      <c r="A52" s="9">
        <v>43516</v>
      </c>
      <c r="B52" s="7">
        <f>Power!B52/Power!O52</f>
        <v>3.9093544432290586E-2</v>
      </c>
      <c r="C52" s="7">
        <f>Power!C52/Power!P52</f>
        <v>3.6907324155321504E-2</v>
      </c>
      <c r="D52" s="7">
        <f>Power!D52/Power!Q52</f>
        <v>3.9968243459762645E-2</v>
      </c>
      <c r="E52" s="7">
        <f>Power!E52/Power!R52</f>
        <v>3.8041313181044853E-2</v>
      </c>
      <c r="F52" s="7">
        <f>Power!F52/Power!S52</f>
        <v>3.5434590474104716E-2</v>
      </c>
      <c r="G52" s="7">
        <f>Power!G52/Power!T52</f>
        <v>3.357147386161493E-2</v>
      </c>
      <c r="H52" s="7">
        <f>Power!H52/Power!U52</f>
        <v>4.0831992293523682E-2</v>
      </c>
      <c r="I52" s="7">
        <f>Power!I52/Power!V52</f>
        <v>2.7244889783393563E-2</v>
      </c>
      <c r="J52" s="7">
        <f>Power!J52/Power!W52</f>
        <v>4.2625479614007068E-2</v>
      </c>
      <c r="K52" s="7">
        <f>Power!K52/Power!X52</f>
        <v>3.8967551693694299E-2</v>
      </c>
      <c r="L52" s="7">
        <f>Power!L52/Power!Y52</f>
        <v>4.6231765199454683E-2</v>
      </c>
      <c r="M52" s="7">
        <f>Power!M52/Power!Z52</f>
        <v>4.6409936630036376E-2</v>
      </c>
      <c r="O52" s="18">
        <v>43516</v>
      </c>
      <c r="P52">
        <f>INDEX(monthly!$D$95:$O$95,1,MONTH($A52))</f>
        <v>220.20673733931986</v>
      </c>
      <c r="Q52">
        <f>INDEX(monthly!$D$5:$O$5,1,MONTH($A52))</f>
        <v>67.640319749356451</v>
      </c>
      <c r="R52">
        <f>INDEX(monthly!$D$20:$O$20,1,MONTH($A52))</f>
        <v>66.797316953029835</v>
      </c>
      <c r="S52">
        <f>INDEX(monthly!$D$33:$O$33,1,MONTH($A52))</f>
        <v>51.655726267204905</v>
      </c>
      <c r="T52">
        <f>INDEX(monthly!$D$65:$O$65,1,MONTH($A52))</f>
        <v>22.116328448706955</v>
      </c>
      <c r="U52">
        <f>INDEX(monthly!$D$83:$O$83,1,MONTH($A52))</f>
        <v>22.309808244053727</v>
      </c>
      <c r="V52">
        <f>INDEX(monthly!$D$47:$O$47,1,MONTH($A52))</f>
        <v>10.976226605684596</v>
      </c>
      <c r="W52">
        <f>INDEX(monthly!$D$106:$O$106,1,MONTH($A52))</f>
        <v>4.9410764758346453</v>
      </c>
      <c r="X52">
        <f>INDEX(monthly!$D$115:$O$115,1,MONTH($A52))</f>
        <v>5.0854664322513878</v>
      </c>
      <c r="Y52">
        <f>INDEX(monthly!$D$133:$O$133,1,MONTH($A52))</f>
        <v>10.360072346998598</v>
      </c>
      <c r="Z52">
        <f>INDEX(monthly!$D$124:$O$124,1,MONTH($A52))</f>
        <v>4.5758530635481005</v>
      </c>
      <c r="AA52">
        <f>INDEX(monthly!$D$142:$O$142,1,MONTH($A52))</f>
        <v>4.7996402239758815</v>
      </c>
      <c r="AC52" s="9">
        <v>43516</v>
      </c>
      <c r="AD52" s="15">
        <f t="shared" si="14"/>
        <v>8.6086618704644433</v>
      </c>
      <c r="AE52" s="15">
        <f t="shared" si="15"/>
        <v>2.4964232069590935</v>
      </c>
      <c r="AF52" s="15">
        <f t="shared" si="16"/>
        <v>2.6697714264376273</v>
      </c>
      <c r="AG52" s="15">
        <f t="shared" si="17"/>
        <v>1.9650516605250667</v>
      </c>
      <c r="AH52" s="15">
        <f t="shared" si="18"/>
        <v>0.78368304137072264</v>
      </c>
      <c r="AI52" s="15">
        <f t="shared" si="19"/>
        <v>0.74897314432289097</v>
      </c>
      <c r="AJ52" s="15">
        <f t="shared" si="20"/>
        <v>0.44818120017528301</v>
      </c>
      <c r="AK52" s="15">
        <f t="shared" si="21"/>
        <v>0.1346190839954336</v>
      </c>
      <c r="AL52" s="15">
        <f t="shared" si="22"/>
        <v>0.2167704457356488</v>
      </c>
      <c r="AM52" s="15">
        <f t="shared" si="23"/>
        <v>0.40370665473208067</v>
      </c>
      <c r="AN52" s="15">
        <f t="shared" si="24"/>
        <v>0.21154976442116116</v>
      </c>
      <c r="AO52" s="15">
        <f t="shared" si="25"/>
        <v>0.22275099864169426</v>
      </c>
      <c r="AP52" s="15">
        <f t="shared" si="26"/>
        <v>6.3394649365597395</v>
      </c>
      <c r="AQ52" s="15">
        <f t="shared" si="27"/>
        <v>24.060210486814871</v>
      </c>
      <c r="AS52" s="9">
        <v>43881</v>
      </c>
      <c r="AT52" s="15">
        <f t="shared" si="29"/>
        <v>6.5322874971418274</v>
      </c>
      <c r="AU52" s="15">
        <f t="shared" si="30"/>
        <v>2.5356717487154019</v>
      </c>
      <c r="AV52" s="15">
        <f t="shared" si="31"/>
        <v>2.6626678886155037</v>
      </c>
      <c r="AW52" s="15">
        <f t="shared" si="32"/>
        <v>1.8479524576334561</v>
      </c>
      <c r="AX52" s="15">
        <f t="shared" si="33"/>
        <v>0.79923941925548292</v>
      </c>
      <c r="AY52" s="15">
        <f t="shared" si="34"/>
        <v>0.73881452925857449</v>
      </c>
      <c r="AZ52" s="15">
        <f t="shared" si="35"/>
        <v>0.37839733259286229</v>
      </c>
      <c r="BA52" s="15">
        <f t="shared" si="36"/>
        <v>0.14023815437245191</v>
      </c>
      <c r="BB52" s="15">
        <f t="shared" si="37"/>
        <v>0.22391141209785392</v>
      </c>
      <c r="BC52" s="15">
        <f t="shared" si="38"/>
        <v>0.33254367288832798</v>
      </c>
      <c r="BD52" s="15">
        <f t="shared" si="39"/>
        <v>0.16199190996099821</v>
      </c>
      <c r="BE52" s="15">
        <f t="shared" si="40"/>
        <v>0.1912645132111831</v>
      </c>
      <c r="BF52" s="15">
        <f>AP52*industry!CB53</f>
        <v>6.3394649365597395</v>
      </c>
      <c r="BG52" s="15">
        <f t="shared" si="28"/>
        <v>21.974733964145301</v>
      </c>
    </row>
    <row r="53" spans="1:59">
      <c r="A53" s="9">
        <v>43517</v>
      </c>
      <c r="B53" s="7">
        <f>Power!B53/Power!O53</f>
        <v>4.0013793516572943E-2</v>
      </c>
      <c r="C53" s="7">
        <f>Power!C53/Power!P53</f>
        <v>3.6614408884247523E-2</v>
      </c>
      <c r="D53" s="7">
        <f>Power!D53/Power!Q53</f>
        <v>3.677070826647319E-2</v>
      </c>
      <c r="E53" s="7">
        <f>Power!E53/Power!R53</f>
        <v>3.8389614207660218E-2</v>
      </c>
      <c r="F53" s="7">
        <f>Power!F53/Power!S53</f>
        <v>3.5485738285309168E-2</v>
      </c>
      <c r="G53" s="7">
        <f>Power!G53/Power!T53</f>
        <v>3.3862970563079249E-2</v>
      </c>
      <c r="H53" s="7">
        <f>Power!H53/Power!U53</f>
        <v>3.8586571429320121E-2</v>
      </c>
      <c r="I53" s="7">
        <f>Power!I53/Power!V53</f>
        <v>3.1214290070639576E-2</v>
      </c>
      <c r="J53" s="7">
        <f>Power!J53/Power!W53</f>
        <v>3.9953439052062542E-2</v>
      </c>
      <c r="K53" s="7">
        <f>Power!K53/Power!X53</f>
        <v>3.9831936320185314E-2</v>
      </c>
      <c r="L53" s="7">
        <f>Power!L53/Power!Y53</f>
        <v>4.487245972408728E-2</v>
      </c>
      <c r="M53" s="7">
        <f>Power!M53/Power!Z53</f>
        <v>4.1451835651806011E-2</v>
      </c>
      <c r="O53" s="18">
        <v>43517</v>
      </c>
      <c r="P53">
        <f>INDEX(monthly!$D$95:$O$95,1,MONTH($A53))</f>
        <v>220.20673733931986</v>
      </c>
      <c r="Q53">
        <f>INDEX(monthly!$D$5:$O$5,1,MONTH($A53))</f>
        <v>67.640319749356451</v>
      </c>
      <c r="R53">
        <f>INDEX(monthly!$D$20:$O$20,1,MONTH($A53))</f>
        <v>66.797316953029835</v>
      </c>
      <c r="S53">
        <f>INDEX(monthly!$D$33:$O$33,1,MONTH($A53))</f>
        <v>51.655726267204905</v>
      </c>
      <c r="T53">
        <f>INDEX(monthly!$D$65:$O$65,1,MONTH($A53))</f>
        <v>22.116328448706955</v>
      </c>
      <c r="U53">
        <f>INDEX(monthly!$D$83:$O$83,1,MONTH($A53))</f>
        <v>22.309808244053727</v>
      </c>
      <c r="V53">
        <f>INDEX(monthly!$D$47:$O$47,1,MONTH($A53))</f>
        <v>10.976226605684596</v>
      </c>
      <c r="W53">
        <f>INDEX(monthly!$D$106:$O$106,1,MONTH($A53))</f>
        <v>4.9410764758346453</v>
      </c>
      <c r="X53">
        <f>INDEX(monthly!$D$115:$O$115,1,MONTH($A53))</f>
        <v>5.0854664322513878</v>
      </c>
      <c r="Y53">
        <f>INDEX(monthly!$D$133:$O$133,1,MONTH($A53))</f>
        <v>10.360072346998598</v>
      </c>
      <c r="Z53">
        <f>INDEX(monthly!$D$124:$O$124,1,MONTH($A53))</f>
        <v>4.5758530635481005</v>
      </c>
      <c r="AA53">
        <f>INDEX(monthly!$D$142:$O$142,1,MONTH($A53))</f>
        <v>4.7996402239758815</v>
      </c>
      <c r="AC53" s="9">
        <v>43517</v>
      </c>
      <c r="AD53" s="15">
        <f t="shared" si="14"/>
        <v>8.8113069188537576</v>
      </c>
      <c r="AE53" s="15">
        <f t="shared" si="15"/>
        <v>2.4766103243641799</v>
      </c>
      <c r="AF53" s="15">
        <f t="shared" si="16"/>
        <v>2.4561846546630037</v>
      </c>
      <c r="AG53" s="15">
        <f t="shared" si="17"/>
        <v>1.9830434030144966</v>
      </c>
      <c r="AH53" s="15">
        <f t="shared" si="18"/>
        <v>0.78481424316275272</v>
      </c>
      <c r="AI53" s="15">
        <f t="shared" si="19"/>
        <v>0.75547637983633409</v>
      </c>
      <c r="AJ53" s="15">
        <f t="shared" si="20"/>
        <v>0.42353495194465263</v>
      </c>
      <c r="AK53" s="15">
        <f t="shared" si="21"/>
        <v>0.15423219437791616</v>
      </c>
      <c r="AL53" s="15">
        <f t="shared" si="22"/>
        <v>0.20318187315226577</v>
      </c>
      <c r="AM53" s="15">
        <f t="shared" si="23"/>
        <v>0.41266174199816097</v>
      </c>
      <c r="AN53" s="15">
        <f t="shared" si="24"/>
        <v>0.20532978229740353</v>
      </c>
      <c r="AO53" s="15">
        <f t="shared" si="25"/>
        <v>0.19895389775204564</v>
      </c>
      <c r="AP53" s="15">
        <f t="shared" si="26"/>
        <v>6.3555468427500763</v>
      </c>
      <c r="AQ53" s="15">
        <f t="shared" si="27"/>
        <v>24.046517718589254</v>
      </c>
      <c r="AS53" s="9">
        <v>43882</v>
      </c>
      <c r="AT53" s="15">
        <f t="shared" si="29"/>
        <v>6.5307373577262755</v>
      </c>
      <c r="AU53" s="15">
        <f t="shared" si="30"/>
        <v>2.453611174323318</v>
      </c>
      <c r="AV53" s="15">
        <f t="shared" si="31"/>
        <v>2.6351284062019387</v>
      </c>
      <c r="AW53" s="15">
        <f t="shared" si="32"/>
        <v>1.7114667510327677</v>
      </c>
      <c r="AX53" s="15">
        <f t="shared" si="33"/>
        <v>0.80003675581759459</v>
      </c>
      <c r="AY53" s="15">
        <f t="shared" si="34"/>
        <v>0.68800643809779172</v>
      </c>
      <c r="AZ53" s="15">
        <f t="shared" si="35"/>
        <v>0.36074673603913315</v>
      </c>
      <c r="BA53" s="15">
        <f t="shared" si="36"/>
        <v>0.1243017528508442</v>
      </c>
      <c r="BB53" s="15">
        <f t="shared" si="37"/>
        <v>0.21625549340280617</v>
      </c>
      <c r="BC53" s="15">
        <f t="shared" si="38"/>
        <v>0.26148524020952607</v>
      </c>
      <c r="BD53" s="15">
        <f t="shared" si="39"/>
        <v>0.18225732664050928</v>
      </c>
      <c r="BE53" s="15">
        <f t="shared" si="40"/>
        <v>0.19134113985757054</v>
      </c>
      <c r="BF53" s="15">
        <f>AP53*industry!CB54</f>
        <v>6.3555468427500763</v>
      </c>
      <c r="BG53" s="15">
        <f t="shared" si="28"/>
        <v>21.659582214839741</v>
      </c>
    </row>
    <row r="54" spans="1:59">
      <c r="A54" s="9">
        <v>43518</v>
      </c>
      <c r="B54" s="7">
        <f>Power!B54/Power!O54</f>
        <v>4.1963358243274788E-2</v>
      </c>
      <c r="C54" s="7">
        <f>Power!C54/Power!P54</f>
        <v>3.6550731651405356E-2</v>
      </c>
      <c r="D54" s="7">
        <f>Power!D54/Power!Q54</f>
        <v>3.7313827739185679E-2</v>
      </c>
      <c r="E54" s="7">
        <f>Power!E54/Power!R54</f>
        <v>3.7934933895085274E-2</v>
      </c>
      <c r="F54" s="7">
        <f>Power!F54/Power!S54</f>
        <v>3.4661994987299376E-2</v>
      </c>
      <c r="G54" s="7">
        <f>Power!G54/Power!T54</f>
        <v>3.4145028364789075E-2</v>
      </c>
      <c r="H54" s="7">
        <f>Power!H54/Power!U54</f>
        <v>3.7308372912999106E-2</v>
      </c>
      <c r="I54" s="7">
        <f>Power!I54/Power!V54</f>
        <v>3.0791241986230861E-2</v>
      </c>
      <c r="J54" s="7">
        <f>Power!J54/Power!W54</f>
        <v>4.1032683165762779E-2</v>
      </c>
      <c r="K54" s="7">
        <f>Power!K54/Power!X54</f>
        <v>4.1629740955575888E-2</v>
      </c>
      <c r="L54" s="7">
        <f>Power!L54/Power!Y54</f>
        <v>3.8169762781101117E-2</v>
      </c>
      <c r="M54" s="7">
        <f>Power!M54/Power!Z54</f>
        <v>3.7580085082666539E-2</v>
      </c>
      <c r="O54" s="18">
        <v>43518</v>
      </c>
      <c r="P54">
        <f>INDEX(monthly!$D$95:$O$95,1,MONTH($A54))</f>
        <v>220.20673733931986</v>
      </c>
      <c r="Q54">
        <f>INDEX(monthly!$D$5:$O$5,1,MONTH($A54))</f>
        <v>67.640319749356451</v>
      </c>
      <c r="R54">
        <f>INDEX(monthly!$D$20:$O$20,1,MONTH($A54))</f>
        <v>66.797316953029835</v>
      </c>
      <c r="S54">
        <f>INDEX(monthly!$D$33:$O$33,1,MONTH($A54))</f>
        <v>51.655726267204905</v>
      </c>
      <c r="T54">
        <f>INDEX(monthly!$D$65:$O$65,1,MONTH($A54))</f>
        <v>22.116328448706955</v>
      </c>
      <c r="U54">
        <f>INDEX(monthly!$D$83:$O$83,1,MONTH($A54))</f>
        <v>22.309808244053727</v>
      </c>
      <c r="V54">
        <f>INDEX(monthly!$D$47:$O$47,1,MONTH($A54))</f>
        <v>10.976226605684596</v>
      </c>
      <c r="W54">
        <f>INDEX(monthly!$D$106:$O$106,1,MONTH($A54))</f>
        <v>4.9410764758346453</v>
      </c>
      <c r="X54">
        <f>INDEX(monthly!$D$115:$O$115,1,MONTH($A54))</f>
        <v>5.0854664322513878</v>
      </c>
      <c r="Y54">
        <f>INDEX(monthly!$D$133:$O$133,1,MONTH($A54))</f>
        <v>10.360072346998598</v>
      </c>
      <c r="Z54">
        <f>INDEX(monthly!$D$124:$O$124,1,MONTH($A54))</f>
        <v>4.5758530635481005</v>
      </c>
      <c r="AA54">
        <f>INDEX(monthly!$D$142:$O$142,1,MONTH($A54))</f>
        <v>4.7996402239758815</v>
      </c>
      <c r="AC54" s="9">
        <v>43518</v>
      </c>
      <c r="AD54" s="15">
        <f t="shared" si="14"/>
        <v>9.2406142065525945</v>
      </c>
      <c r="AE54" s="15">
        <f t="shared" si="15"/>
        <v>2.4723031759739817</v>
      </c>
      <c r="AF54" s="15">
        <f t="shared" si="16"/>
        <v>2.4924635782251423</v>
      </c>
      <c r="AG54" s="15">
        <f t="shared" si="17"/>
        <v>1.959556561249038</v>
      </c>
      <c r="AH54" s="15">
        <f t="shared" si="18"/>
        <v>0.76659606582654705</v>
      </c>
      <c r="AI54" s="15">
        <f t="shared" si="19"/>
        <v>0.76176903530621964</v>
      </c>
      <c r="AJ54" s="15">
        <f t="shared" si="20"/>
        <v>0.40950515538246329</v>
      </c>
      <c r="AK54" s="15">
        <f t="shared" si="21"/>
        <v>0.15214188143989735</v>
      </c>
      <c r="AL54" s="15">
        <f t="shared" si="22"/>
        <v>0.20867033286469322</v>
      </c>
      <c r="AM54" s="15">
        <f t="shared" si="23"/>
        <v>0.43128712808657671</v>
      </c>
      <c r="AN54" s="15">
        <f t="shared" si="24"/>
        <v>0.1746592259568058</v>
      </c>
      <c r="AO54" s="15">
        <f t="shared" si="25"/>
        <v>0.1803708879832023</v>
      </c>
      <c r="AP54" s="15">
        <f t="shared" si="26"/>
        <v>6.4958459169806702</v>
      </c>
      <c r="AQ54" s="15">
        <f t="shared" si="27"/>
        <v>24.598653695496655</v>
      </c>
      <c r="AS54" s="9">
        <v>43883</v>
      </c>
      <c r="AT54" s="15">
        <f t="shared" si="29"/>
        <v>6.5229866606485087</v>
      </c>
      <c r="AU54" s="15">
        <f t="shared" si="30"/>
        <v>2.3633445424920252</v>
      </c>
      <c r="AV54" s="15">
        <f t="shared" si="31"/>
        <v>2.19411416244388</v>
      </c>
      <c r="AW54" s="15">
        <f t="shared" si="32"/>
        <v>1.3086521481111426</v>
      </c>
      <c r="AX54" s="15">
        <f t="shared" si="33"/>
        <v>0.78276693221916205</v>
      </c>
      <c r="AY54" s="15">
        <f t="shared" si="34"/>
        <v>0.63437716049290926</v>
      </c>
      <c r="AZ54" s="15">
        <f t="shared" si="35"/>
        <v>0.33211271685998273</v>
      </c>
      <c r="BA54" s="15">
        <f t="shared" si="36"/>
        <v>9.7388705358832317E-2</v>
      </c>
      <c r="BB54" s="15">
        <f t="shared" si="37"/>
        <v>9.8862840169687285E-2</v>
      </c>
      <c r="BC54" s="15">
        <f t="shared" si="38"/>
        <v>0.18250799252658195</v>
      </c>
      <c r="BD54" s="15">
        <f t="shared" si="39"/>
        <v>0.12540378085468537</v>
      </c>
      <c r="BE54" s="15">
        <f t="shared" si="40"/>
        <v>0.16556464062596071</v>
      </c>
      <c r="BF54" s="15">
        <f>AP54*industry!CB55</f>
        <v>6.4958459169806702</v>
      </c>
      <c r="BG54" s="15">
        <f t="shared" si="28"/>
        <v>20.731588945607115</v>
      </c>
    </row>
    <row r="55" spans="1:59">
      <c r="A55" s="9">
        <v>43519</v>
      </c>
      <c r="B55" s="7">
        <f>Power!B55/Power!O55</f>
        <v>4.5194455028088346E-2</v>
      </c>
      <c r="C55" s="7">
        <f>Power!C55/Power!P55</f>
        <v>3.6474318971994754E-2</v>
      </c>
      <c r="D55" s="7">
        <f>Power!D55/Power!Q55</f>
        <v>3.1952625713023174E-2</v>
      </c>
      <c r="E55" s="7">
        <f>Power!E55/Power!R55</f>
        <v>2.9492278711045337E-2</v>
      </c>
      <c r="F55" s="7">
        <f>Power!F55/Power!S55</f>
        <v>3.4363455270755058E-2</v>
      </c>
      <c r="G55" s="7">
        <f>Power!G55/Power!T55</f>
        <v>2.9863090475073947E-2</v>
      </c>
      <c r="H55" s="7">
        <f>Power!H55/Power!U55</f>
        <v>2.9133620180200756E-2</v>
      </c>
      <c r="I55" s="7">
        <f>Power!I55/Power!V55</f>
        <v>2.271573048622548E-2</v>
      </c>
      <c r="J55" s="7">
        <f>Power!J55/Power!W55</f>
        <v>2.0675621227705901E-2</v>
      </c>
      <c r="K55" s="7">
        <f>Power!K55/Power!X55</f>
        <v>3.2497592637593435E-2</v>
      </c>
      <c r="L55" s="7">
        <f>Power!L55/Power!Y55</f>
        <v>2.260883208938581E-2</v>
      </c>
      <c r="M55" s="7">
        <f>Power!M55/Power!Z55</f>
        <v>3.0733531148101047E-2</v>
      </c>
      <c r="O55" s="18">
        <v>43519</v>
      </c>
      <c r="P55">
        <f>INDEX(monthly!$D$95:$O$95,1,MONTH($A55))</f>
        <v>220.20673733931986</v>
      </c>
      <c r="Q55">
        <f>INDEX(monthly!$D$5:$O$5,1,MONTH($A55))</f>
        <v>67.640319749356451</v>
      </c>
      <c r="R55">
        <f>INDEX(monthly!$D$20:$O$20,1,MONTH($A55))</f>
        <v>66.797316953029835</v>
      </c>
      <c r="S55">
        <f>INDEX(monthly!$D$33:$O$33,1,MONTH($A55))</f>
        <v>51.655726267204905</v>
      </c>
      <c r="T55">
        <f>INDEX(monthly!$D$65:$O$65,1,MONTH($A55))</f>
        <v>22.116328448706955</v>
      </c>
      <c r="U55">
        <f>INDEX(monthly!$D$83:$O$83,1,MONTH($A55))</f>
        <v>22.309808244053727</v>
      </c>
      <c r="V55">
        <f>INDEX(monthly!$D$47:$O$47,1,MONTH($A55))</f>
        <v>10.976226605684596</v>
      </c>
      <c r="W55">
        <f>INDEX(monthly!$D$106:$O$106,1,MONTH($A55))</f>
        <v>4.9410764758346453</v>
      </c>
      <c r="X55">
        <f>INDEX(monthly!$D$115:$O$115,1,MONTH($A55))</f>
        <v>5.0854664322513878</v>
      </c>
      <c r="Y55">
        <f>INDEX(monthly!$D$133:$O$133,1,MONTH($A55))</f>
        <v>10.360072346998598</v>
      </c>
      <c r="Z55">
        <f>INDEX(monthly!$D$124:$O$124,1,MONTH($A55))</f>
        <v>4.5758530635481005</v>
      </c>
      <c r="AA55">
        <f>INDEX(monthly!$D$142:$O$142,1,MONTH($A55))</f>
        <v>4.7996402239758815</v>
      </c>
      <c r="AC55" s="9">
        <v>43519</v>
      </c>
      <c r="AD55" s="15">
        <f t="shared" si="14"/>
        <v>9.9521234875639539</v>
      </c>
      <c r="AE55" s="15">
        <f t="shared" si="15"/>
        <v>2.4671345979057433</v>
      </c>
      <c r="AF55" s="15">
        <f t="shared" si="16"/>
        <v>2.1343496672343401</v>
      </c>
      <c r="AG55" s="15">
        <f t="shared" si="17"/>
        <v>1.5234450760938727</v>
      </c>
      <c r="AH55" s="15">
        <f t="shared" si="18"/>
        <v>0.75999346340046903</v>
      </c>
      <c r="AI55" s="15">
        <f t="shared" si="19"/>
        <v>0.66623982207372712</v>
      </c>
      <c r="AJ55" s="15">
        <f t="shared" si="20"/>
        <v>0.3197772169418292</v>
      </c>
      <c r="AK55" s="15">
        <f t="shared" si="21"/>
        <v>0.11224016153688861</v>
      </c>
      <c r="AL55" s="15">
        <f t="shared" si="22"/>
        <v>0.10514517771944258</v>
      </c>
      <c r="AM55" s="15">
        <f t="shared" si="23"/>
        <v>0.33667741082875696</v>
      </c>
      <c r="AN55" s="15">
        <f t="shared" si="24"/>
        <v>0.10345469357946066</v>
      </c>
      <c r="AO55" s="15">
        <f t="shared" si="25"/>
        <v>0.14750989232324144</v>
      </c>
      <c r="AP55" s="15">
        <f t="shared" si="26"/>
        <v>6.3448652448693252</v>
      </c>
      <c r="AQ55" s="15">
        <f t="shared" si="27"/>
        <v>24.167928576083259</v>
      </c>
      <c r="AS55" s="9">
        <v>43884</v>
      </c>
      <c r="AT55" s="15">
        <f t="shared" si="29"/>
        <v>6.4919838723374417</v>
      </c>
      <c r="AU55" s="15">
        <f t="shared" si="30"/>
        <v>2.3633445424920252</v>
      </c>
      <c r="AV55" s="15">
        <f t="shared" si="31"/>
        <v>1.9730534265930235</v>
      </c>
      <c r="AW55" s="15">
        <f t="shared" si="32"/>
        <v>1.2393719527917253</v>
      </c>
      <c r="AX55" s="15">
        <f t="shared" si="33"/>
        <v>0.75488293358988257</v>
      </c>
      <c r="AY55" s="15">
        <f t="shared" si="34"/>
        <v>0.568495553122639</v>
      </c>
      <c r="AZ55" s="15">
        <f t="shared" si="35"/>
        <v>0.33841560484491268</v>
      </c>
      <c r="BA55" s="15">
        <f t="shared" si="36"/>
        <v>0.13804201582894299</v>
      </c>
      <c r="BB55" s="15">
        <f t="shared" si="37"/>
        <v>9.5441423739069484E-2</v>
      </c>
      <c r="BC55" s="15">
        <f t="shared" si="38"/>
        <v>0.17814705525452834</v>
      </c>
      <c r="BD55" s="15">
        <f t="shared" si="39"/>
        <v>0.10365111624187384</v>
      </c>
      <c r="BE55" s="15">
        <f t="shared" si="40"/>
        <v>0.14919472281284452</v>
      </c>
      <c r="BF55" s="15">
        <f>AP55*industry!CB56</f>
        <v>6.3448652448693252</v>
      </c>
      <c r="BG55" s="15">
        <f t="shared" si="28"/>
        <v>20.212455146469921</v>
      </c>
    </row>
    <row r="56" spans="1:59">
      <c r="A56" s="9">
        <v>43520</v>
      </c>
      <c r="B56" s="7">
        <f>Power!B56/Power!O56</f>
        <v>4.5398954824595529E-2</v>
      </c>
      <c r="C56" s="7">
        <f>Power!C56/Power!P56</f>
        <v>3.641064173915258E-2</v>
      </c>
      <c r="D56" s="7">
        <f>Power!D56/Power!Q56</f>
        <v>3.1394177027551623E-2</v>
      </c>
      <c r="E56" s="7">
        <f>Power!E56/Power!R56</f>
        <v>2.9773187839658006E-2</v>
      </c>
      <c r="F56" s="7">
        <f>Power!F56/Power!S56</f>
        <v>3.5378612932672977E-2</v>
      </c>
      <c r="G56" s="7">
        <f>Power!G56/Power!T56</f>
        <v>2.8357794041154776E-2</v>
      </c>
      <c r="H56" s="7">
        <f>Power!H56/Power!U56</f>
        <v>3.0761034454850983E-2</v>
      </c>
      <c r="I56" s="7">
        <f>Power!I56/Power!V56</f>
        <v>3.2609334658348178E-2</v>
      </c>
      <c r="J56" s="7">
        <f>Power!J56/Power!W56</f>
        <v>2.1688101418426056E-2</v>
      </c>
      <c r="K56" s="7">
        <f>Power!K56/Power!X56</f>
        <v>3.2525798522406127E-2</v>
      </c>
      <c r="L56" s="7">
        <f>Power!L56/Power!Y56</f>
        <v>2.1022228109382673E-2</v>
      </c>
      <c r="M56" s="7">
        <f>Power!M56/Power!Z56</f>
        <v>2.8683284366024308E-2</v>
      </c>
      <c r="O56" s="18">
        <v>43520</v>
      </c>
      <c r="P56">
        <f>INDEX(monthly!$D$95:$O$95,1,MONTH($A56))</f>
        <v>220.20673733931986</v>
      </c>
      <c r="Q56">
        <f>INDEX(monthly!$D$5:$O$5,1,MONTH($A56))</f>
        <v>67.640319749356451</v>
      </c>
      <c r="R56">
        <f>INDEX(monthly!$D$20:$O$20,1,MONTH($A56))</f>
        <v>66.797316953029835</v>
      </c>
      <c r="S56">
        <f>INDEX(monthly!$D$33:$O$33,1,MONTH($A56))</f>
        <v>51.655726267204905</v>
      </c>
      <c r="T56">
        <f>INDEX(monthly!$D$65:$O$65,1,MONTH($A56))</f>
        <v>22.116328448706955</v>
      </c>
      <c r="U56">
        <f>INDEX(monthly!$D$83:$O$83,1,MONTH($A56))</f>
        <v>22.309808244053727</v>
      </c>
      <c r="V56">
        <f>INDEX(monthly!$D$47:$O$47,1,MONTH($A56))</f>
        <v>10.976226605684596</v>
      </c>
      <c r="W56">
        <f>INDEX(monthly!$D$106:$O$106,1,MONTH($A56))</f>
        <v>4.9410764758346453</v>
      </c>
      <c r="X56">
        <f>INDEX(monthly!$D$115:$O$115,1,MONTH($A56))</f>
        <v>5.0854664322513878</v>
      </c>
      <c r="Y56">
        <f>INDEX(monthly!$D$133:$O$133,1,MONTH($A56))</f>
        <v>10.360072346998598</v>
      </c>
      <c r="Z56">
        <f>INDEX(monthly!$D$124:$O$124,1,MONTH($A56))</f>
        <v>4.5758530635481005</v>
      </c>
      <c r="AA56">
        <f>INDEX(monthly!$D$142:$O$142,1,MONTH($A56))</f>
        <v>4.7996402239758815</v>
      </c>
      <c r="AC56" s="9">
        <v>43520</v>
      </c>
      <c r="AD56" s="15">
        <f t="shared" si="14"/>
        <v>9.9971557205393555</v>
      </c>
      <c r="AE56" s="15">
        <f t="shared" si="15"/>
        <v>2.4628274495155447</v>
      </c>
      <c r="AF56" s="15">
        <f t="shared" si="16"/>
        <v>2.0970467933888939</v>
      </c>
      <c r="AG56" s="15">
        <f t="shared" si="17"/>
        <v>1.5379556411474478</v>
      </c>
      <c r="AH56" s="15">
        <f t="shared" si="18"/>
        <v>0.7824450236786672</v>
      </c>
      <c r="AI56" s="15">
        <f t="shared" si="19"/>
        <v>0.63265694728253252</v>
      </c>
      <c r="AJ56" s="15">
        <f t="shared" si="20"/>
        <v>0.33764008480171592</v>
      </c>
      <c r="AK56" s="15">
        <f t="shared" si="21"/>
        <v>0.16112521637298358</v>
      </c>
      <c r="AL56" s="15">
        <f t="shared" si="22"/>
        <v>0.11029411174266941</v>
      </c>
      <c r="AM56" s="15">
        <f t="shared" si="23"/>
        <v>0.33696962583602758</v>
      </c>
      <c r="AN56" s="15">
        <f t="shared" si="24"/>
        <v>9.6194626896925706E-2</v>
      </c>
      <c r="AO56" s="15">
        <f t="shared" si="25"/>
        <v>0.13766944539890882</v>
      </c>
      <c r="AP56" s="15">
        <f t="shared" si="26"/>
        <v>6.4193091499149979</v>
      </c>
      <c r="AQ56" s="15">
        <f t="shared" si="27"/>
        <v>24.267036810269161</v>
      </c>
      <c r="AS56" s="9">
        <v>43885</v>
      </c>
      <c r="AT56" s="15">
        <f t="shared" si="29"/>
        <v>6.6144448861661571</v>
      </c>
      <c r="AU56" s="15">
        <f t="shared" si="30"/>
        <v>2.3100051691371704</v>
      </c>
      <c r="AV56" s="15">
        <f t="shared" si="31"/>
        <v>2.1744633881614592</v>
      </c>
      <c r="AW56" s="15">
        <f t="shared" si="32"/>
        <v>1.7841114310151065</v>
      </c>
      <c r="AX56" s="15">
        <f t="shared" si="33"/>
        <v>0.76249948150070024</v>
      </c>
      <c r="AY56" s="15">
        <f t="shared" si="34"/>
        <v>0.61805013358875127</v>
      </c>
      <c r="AZ56" s="15">
        <f t="shared" si="35"/>
        <v>0.33407223271741188</v>
      </c>
      <c r="BA56" s="15">
        <f t="shared" si="36"/>
        <v>0.1931176218141934</v>
      </c>
      <c r="BB56" s="15">
        <f t="shared" si="37"/>
        <v>0.1566777688756843</v>
      </c>
      <c r="BC56" s="15">
        <f t="shared" si="38"/>
        <v>0.30816224458979041</v>
      </c>
      <c r="BD56" s="15">
        <f t="shared" si="39"/>
        <v>0.15931519639871586</v>
      </c>
      <c r="BE56" s="15">
        <f t="shared" si="40"/>
        <v>0.18301085455269261</v>
      </c>
      <c r="BF56" s="15">
        <f>AP56*industry!CB57</f>
        <v>6.4193091499149979</v>
      </c>
      <c r="BG56" s="15">
        <f t="shared" si="28"/>
        <v>21.210073494015951</v>
      </c>
    </row>
    <row r="57" spans="1:59">
      <c r="A57" s="9">
        <v>43521</v>
      </c>
      <c r="B57" s="7">
        <f>Power!B57/Power!O57</f>
        <v>4.4690022196703955E-2</v>
      </c>
      <c r="C57" s="7">
        <f>Power!C57/Power!P57</f>
        <v>3.5480954139656906E-2</v>
      </c>
      <c r="D57" s="7">
        <f>Power!D57/Power!Q57</f>
        <v>3.612622219134471E-2</v>
      </c>
      <c r="E57" s="7">
        <f>Power!E57/Power!R57</f>
        <v>3.8110893412238785E-2</v>
      </c>
      <c r="F57" s="7">
        <f>Power!F57/Power!S57</f>
        <v>3.5203118392231218E-2</v>
      </c>
      <c r="G57" s="7">
        <f>Power!G57/Power!T57</f>
        <v>3.2065403149426762E-2</v>
      </c>
      <c r="H57" s="7">
        <f>Power!H57/Power!U57</f>
        <v>3.6573883123971584E-2</v>
      </c>
      <c r="I57" s="7">
        <f>Power!I57/Power!V57</f>
        <v>4.1864492111497301E-2</v>
      </c>
      <c r="J57" s="7">
        <f>Power!J57/Power!W57</f>
        <v>3.85265986409409E-2</v>
      </c>
      <c r="K57" s="7">
        <f>Power!K57/Power!X57</f>
        <v>3.9080510838160554E-2</v>
      </c>
      <c r="L57" s="7">
        <f>Power!L57/Power!Y57</f>
        <v>3.5829677531803723E-2</v>
      </c>
      <c r="M57" s="7">
        <f>Power!M57/Power!Z57</f>
        <v>3.8206231479899849E-2</v>
      </c>
      <c r="O57" s="18">
        <v>43521</v>
      </c>
      <c r="P57">
        <f>INDEX(monthly!$D$95:$O$95,1,MONTH($A57))</f>
        <v>220.20673733931986</v>
      </c>
      <c r="Q57">
        <f>INDEX(monthly!$D$5:$O$5,1,MONTH($A57))</f>
        <v>67.640319749356451</v>
      </c>
      <c r="R57">
        <f>INDEX(monthly!$D$20:$O$20,1,MONTH($A57))</f>
        <v>66.797316953029835</v>
      </c>
      <c r="S57">
        <f>INDEX(monthly!$D$33:$O$33,1,MONTH($A57))</f>
        <v>51.655726267204905</v>
      </c>
      <c r="T57">
        <f>INDEX(monthly!$D$65:$O$65,1,MONTH($A57))</f>
        <v>22.116328448706955</v>
      </c>
      <c r="U57">
        <f>INDEX(monthly!$D$83:$O$83,1,MONTH($A57))</f>
        <v>22.309808244053727</v>
      </c>
      <c r="V57">
        <f>INDEX(monthly!$D$47:$O$47,1,MONTH($A57))</f>
        <v>10.976226605684596</v>
      </c>
      <c r="W57">
        <f>INDEX(monthly!$D$106:$O$106,1,MONTH($A57))</f>
        <v>4.9410764758346453</v>
      </c>
      <c r="X57">
        <f>INDEX(monthly!$D$115:$O$115,1,MONTH($A57))</f>
        <v>5.0854664322513878</v>
      </c>
      <c r="Y57">
        <f>INDEX(monthly!$D$133:$O$133,1,MONTH($A57))</f>
        <v>10.360072346998598</v>
      </c>
      <c r="Z57">
        <f>INDEX(monthly!$D$124:$O$124,1,MONTH($A57))</f>
        <v>4.5758530635481005</v>
      </c>
      <c r="AA57">
        <f>INDEX(monthly!$D$142:$O$142,1,MONTH($A57))</f>
        <v>4.7996402239758815</v>
      </c>
      <c r="AC57" s="9">
        <v>43521</v>
      </c>
      <c r="AD57" s="15">
        <f t="shared" si="14"/>
        <v>9.8410439795579627</v>
      </c>
      <c r="AE57" s="15">
        <f t="shared" si="15"/>
        <v>2.3999430830186457</v>
      </c>
      <c r="AF57" s="15">
        <f t="shared" si="16"/>
        <v>2.4131347140308326</v>
      </c>
      <c r="AG57" s="15">
        <f t="shared" si="17"/>
        <v>1.9686458779012292</v>
      </c>
      <c r="AH57" s="15">
        <f t="shared" si="18"/>
        <v>0.77856372878130231</v>
      </c>
      <c r="AI57" s="15">
        <f t="shared" si="19"/>
        <v>0.71537299553198752</v>
      </c>
      <c r="AJ57" s="15">
        <f t="shared" si="20"/>
        <v>0.40144322901853574</v>
      </c>
      <c r="AK57" s="15">
        <f t="shared" si="21"/>
        <v>0.20685565714488438</v>
      </c>
      <c r="AL57" s="15">
        <f t="shared" si="22"/>
        <v>0.1959257241373269</v>
      </c>
      <c r="AM57" s="15">
        <f t="shared" si="23"/>
        <v>0.40487691964100614</v>
      </c>
      <c r="AN57" s="15">
        <f t="shared" si="24"/>
        <v>0.1639513396998446</v>
      </c>
      <c r="AO57" s="15">
        <f t="shared" si="25"/>
        <v>0.18337616541746088</v>
      </c>
      <c r="AP57" s="15">
        <f t="shared" si="26"/>
        <v>6.7139061278548127</v>
      </c>
      <c r="AQ57" s="15">
        <f t="shared" si="27"/>
        <v>25.232053735695306</v>
      </c>
      <c r="AS57" s="9">
        <v>43886</v>
      </c>
      <c r="AT57" s="15">
        <f t="shared" si="29"/>
        <v>6.4439295504552865</v>
      </c>
      <c r="AU57" s="15">
        <f t="shared" si="30"/>
        <v>2.4257105790300093</v>
      </c>
      <c r="AV57" s="15">
        <f t="shared" si="31"/>
        <v>2.1135906804784952</v>
      </c>
      <c r="AW57" s="15">
        <f t="shared" si="32"/>
        <v>1.7400793667341918</v>
      </c>
      <c r="AX57" s="15">
        <f t="shared" si="33"/>
        <v>0.7834972054813466</v>
      </c>
      <c r="AY57" s="15">
        <f t="shared" si="34"/>
        <v>0.73184076652793195</v>
      </c>
      <c r="AZ57" s="15">
        <f t="shared" si="35"/>
        <v>0.34210098728925009</v>
      </c>
      <c r="BA57" s="15">
        <f t="shared" si="36"/>
        <v>0.20317783520173643</v>
      </c>
      <c r="BB57" s="15">
        <f t="shared" si="37"/>
        <v>0.15618454495928263</v>
      </c>
      <c r="BC57" s="15">
        <f t="shared" si="38"/>
        <v>0.32938206845848594</v>
      </c>
      <c r="BD57" s="15">
        <f t="shared" si="39"/>
        <v>0.16425605362679457</v>
      </c>
      <c r="BE57" s="15">
        <f t="shared" si="40"/>
        <v>0.1232288588803951</v>
      </c>
      <c r="BF57" s="15">
        <f>AP57*industry!CB58</f>
        <v>6.7139061278548127</v>
      </c>
      <c r="BG57" s="15">
        <f t="shared" si="28"/>
        <v>21.497833099053061</v>
      </c>
    </row>
    <row r="58" spans="1:59">
      <c r="A58" s="9">
        <v>43522</v>
      </c>
      <c r="B58" s="7">
        <f>Power!B58/Power!O58</f>
        <v>4.1274875595033921E-2</v>
      </c>
      <c r="C58" s="7">
        <f>Power!C58/Power!P58</f>
        <v>3.6308758166605115E-2</v>
      </c>
      <c r="D58" s="7">
        <f>Power!D58/Power!Q58</f>
        <v>3.7864716041150187E-2</v>
      </c>
      <c r="E58" s="7">
        <f>Power!E58/Power!R58</f>
        <v>3.8354324253756102E-2</v>
      </c>
      <c r="F58" s="7">
        <f>Power!F58/Power!S58</f>
        <v>3.5162124846805323E-2</v>
      </c>
      <c r="G58" s="7">
        <f>Power!G58/Power!T58</f>
        <v>3.2390701159391841E-2</v>
      </c>
      <c r="H58" s="7">
        <f>Power!H58/Power!U58</f>
        <v>3.8467914863861329E-2</v>
      </c>
      <c r="I58" s="7">
        <f>Power!I58/Power!V58</f>
        <v>4.332621795538711E-2</v>
      </c>
      <c r="J58" s="7">
        <f>Power!J58/Power!W58</f>
        <v>4.3376626734775797E-2</v>
      </c>
      <c r="K58" s="7">
        <f>Power!K58/Power!X58</f>
        <v>3.9843277847295314E-2</v>
      </c>
      <c r="L58" s="7">
        <f>Power!L58/Power!Y58</f>
        <v>3.6697311533792562E-2</v>
      </c>
      <c r="M58" s="7">
        <f>Power!M58/Power!Z58</f>
        <v>3.5412534200582622E-2</v>
      </c>
      <c r="O58" s="18">
        <v>43522</v>
      </c>
      <c r="P58">
        <f>INDEX(monthly!$D$95:$O$95,1,MONTH($A58))</f>
        <v>220.20673733931986</v>
      </c>
      <c r="Q58">
        <f>INDEX(monthly!$D$5:$O$5,1,MONTH($A58))</f>
        <v>67.640319749356451</v>
      </c>
      <c r="R58">
        <f>INDEX(monthly!$D$20:$O$20,1,MONTH($A58))</f>
        <v>66.797316953029835</v>
      </c>
      <c r="S58">
        <f>INDEX(monthly!$D$33:$O$33,1,MONTH($A58))</f>
        <v>51.655726267204905</v>
      </c>
      <c r="T58">
        <f>INDEX(monthly!$D$65:$O$65,1,MONTH($A58))</f>
        <v>22.116328448706955</v>
      </c>
      <c r="U58">
        <f>INDEX(monthly!$D$83:$O$83,1,MONTH($A58))</f>
        <v>22.309808244053727</v>
      </c>
      <c r="V58">
        <f>INDEX(monthly!$D$47:$O$47,1,MONTH($A58))</f>
        <v>10.976226605684596</v>
      </c>
      <c r="W58">
        <f>INDEX(monthly!$D$106:$O$106,1,MONTH($A58))</f>
        <v>4.9410764758346453</v>
      </c>
      <c r="X58">
        <f>INDEX(monthly!$D$115:$O$115,1,MONTH($A58))</f>
        <v>5.0854664322513878</v>
      </c>
      <c r="Y58">
        <f>INDEX(monthly!$D$133:$O$133,1,MONTH($A58))</f>
        <v>10.360072346998598</v>
      </c>
      <c r="Z58">
        <f>INDEX(monthly!$D$124:$O$124,1,MONTH($A58))</f>
        <v>4.5758530635481005</v>
      </c>
      <c r="AA58">
        <f>INDEX(monthly!$D$142:$O$142,1,MONTH($A58))</f>
        <v>4.7996402239758815</v>
      </c>
      <c r="AC58" s="9">
        <v>43522</v>
      </c>
      <c r="AD58" s="15">
        <f t="shared" si="14"/>
        <v>9.0890056888687383</v>
      </c>
      <c r="AE58" s="15">
        <f t="shared" si="15"/>
        <v>2.4559360120912275</v>
      </c>
      <c r="AF58" s="15">
        <f t="shared" si="16"/>
        <v>2.5292614387371821</v>
      </c>
      <c r="AG58" s="15">
        <f t="shared" si="17"/>
        <v>1.9812204748156432</v>
      </c>
      <c r="AH58" s="15">
        <f t="shared" si="18"/>
        <v>0.77765710206638627</v>
      </c>
      <c r="AI58" s="15">
        <f t="shared" si="19"/>
        <v>0.72263033175648073</v>
      </c>
      <c r="AJ58" s="15">
        <f t="shared" si="20"/>
        <v>0.42223255059392467</v>
      </c>
      <c r="AK58" s="15">
        <f t="shared" si="21"/>
        <v>0.21407815632624788</v>
      </c>
      <c r="AL58" s="15">
        <f t="shared" si="22"/>
        <v>0.22059037920400043</v>
      </c>
      <c r="AM58" s="15">
        <f t="shared" si="23"/>
        <v>0.412779241039546</v>
      </c>
      <c r="AN58" s="15">
        <f t="shared" si="24"/>
        <v>0.16792150540588374</v>
      </c>
      <c r="AO58" s="15">
        <f t="shared" si="25"/>
        <v>0.16996742358203795</v>
      </c>
      <c r="AP58" s="15">
        <f t="shared" si="26"/>
        <v>6.5359143691433346</v>
      </c>
      <c r="AQ58" s="15">
        <f t="shared" si="27"/>
        <v>24.513857968072916</v>
      </c>
      <c r="AS58" s="9">
        <v>43887</v>
      </c>
      <c r="AT58" s="15">
        <f t="shared" si="29"/>
        <v>6.6438975350616705</v>
      </c>
      <c r="AU58" s="15">
        <f t="shared" si="30"/>
        <v>2.4519699628354759</v>
      </c>
      <c r="AV58" s="15">
        <f t="shared" si="31"/>
        <v>2.3641446478404116</v>
      </c>
      <c r="AW58" s="15">
        <f t="shared" si="32"/>
        <v>1.9744941890863452</v>
      </c>
      <c r="AX58" s="15">
        <f t="shared" si="33"/>
        <v>0.7825764929247121</v>
      </c>
      <c r="AY58" s="15">
        <f t="shared" si="34"/>
        <v>0.73961944747246067</v>
      </c>
      <c r="AZ58" s="15">
        <f t="shared" si="35"/>
        <v>0.34125125789588012</v>
      </c>
      <c r="BA58" s="15">
        <f t="shared" si="36"/>
        <v>0.19592232886975899</v>
      </c>
      <c r="BB58" s="15">
        <f t="shared" si="37"/>
        <v>0.23902188347119757</v>
      </c>
      <c r="BC58" s="15">
        <f t="shared" si="38"/>
        <v>0.4555493088626113</v>
      </c>
      <c r="BD58" s="15">
        <f t="shared" si="39"/>
        <v>0.15030270682527597</v>
      </c>
      <c r="BE58" s="15">
        <f t="shared" si="40"/>
        <v>0.1294831786044317</v>
      </c>
      <c r="BF58" s="15">
        <f>AP58*industry!CB59</f>
        <v>6.5359143691433346</v>
      </c>
      <c r="BG58" s="15">
        <f t="shared" si="28"/>
        <v>22.02979023113005</v>
      </c>
    </row>
    <row r="59" spans="1:59">
      <c r="A59" s="9">
        <v>43523</v>
      </c>
      <c r="B59" s="7">
        <f>Power!B59/Power!O59</f>
        <v>4.5548921342034129E-2</v>
      </c>
      <c r="C59" s="7">
        <f>Power!C59/Power!P59</f>
        <v>3.6372435399447282E-2</v>
      </c>
      <c r="D59" s="7">
        <f>Power!D59/Power!Q59</f>
        <v>3.7482578653917437E-2</v>
      </c>
      <c r="E59" s="7">
        <f>Power!E59/Power!R59</f>
        <v>3.6756882106737256E-2</v>
      </c>
      <c r="F59" s="7">
        <f>Power!F59/Power!S59</f>
        <v>3.4954349637294262E-2</v>
      </c>
      <c r="G59" s="7">
        <f>Power!G59/Power!T59</f>
        <v>3.5349826905119022E-2</v>
      </c>
      <c r="H59" s="7">
        <f>Power!H59/Power!U59</f>
        <v>3.5495857732633015E-2</v>
      </c>
      <c r="I59" s="7">
        <f>Power!I59/Power!V59</f>
        <v>4.4603685407017576E-2</v>
      </c>
      <c r="J59" s="7">
        <f>Power!J59/Power!W59</f>
        <v>3.8763133682356572E-2</v>
      </c>
      <c r="K59" s="7">
        <f>Power!K59/Power!X59</f>
        <v>3.7343938121417064E-2</v>
      </c>
      <c r="L59" s="7">
        <f>Power!L59/Power!Y59</f>
        <v>3.4158763474164647E-2</v>
      </c>
      <c r="M59" s="7">
        <f>Power!M59/Power!Z59</f>
        <v>3.4492412284428585E-2</v>
      </c>
      <c r="O59" s="18">
        <v>43523</v>
      </c>
      <c r="P59">
        <f>INDEX(monthly!$D$95:$O$95,1,MONTH($A59))</f>
        <v>220.20673733931986</v>
      </c>
      <c r="Q59">
        <f>INDEX(monthly!$D$5:$O$5,1,MONTH($A59))</f>
        <v>67.640319749356451</v>
      </c>
      <c r="R59">
        <f>INDEX(monthly!$D$20:$O$20,1,MONTH($A59))</f>
        <v>66.797316953029835</v>
      </c>
      <c r="S59">
        <f>INDEX(monthly!$D$33:$O$33,1,MONTH($A59))</f>
        <v>51.655726267204905</v>
      </c>
      <c r="T59">
        <f>INDEX(monthly!$D$65:$O$65,1,MONTH($A59))</f>
        <v>22.116328448706955</v>
      </c>
      <c r="U59">
        <f>INDEX(monthly!$D$83:$O$83,1,MONTH($A59))</f>
        <v>22.309808244053727</v>
      </c>
      <c r="V59">
        <f>INDEX(monthly!$D$47:$O$47,1,MONTH($A59))</f>
        <v>10.976226605684596</v>
      </c>
      <c r="W59">
        <f>INDEX(monthly!$D$106:$O$106,1,MONTH($A59))</f>
        <v>4.9410764758346453</v>
      </c>
      <c r="X59">
        <f>INDEX(monthly!$D$115:$O$115,1,MONTH($A59))</f>
        <v>5.0854664322513878</v>
      </c>
      <c r="Y59">
        <f>INDEX(monthly!$D$133:$O$133,1,MONTH($A59))</f>
        <v>10.360072346998598</v>
      </c>
      <c r="Z59">
        <f>INDEX(monthly!$D$124:$O$124,1,MONTH($A59))</f>
        <v>4.5758530635481005</v>
      </c>
      <c r="AA59">
        <f>INDEX(monthly!$D$142:$O$142,1,MONTH($A59))</f>
        <v>4.7996402239758815</v>
      </c>
      <c r="AC59" s="9">
        <v>43523</v>
      </c>
      <c r="AD59" s="15">
        <f t="shared" si="14"/>
        <v>10.030179358054649</v>
      </c>
      <c r="AE59" s="15">
        <f t="shared" si="15"/>
        <v>2.4602431604814257</v>
      </c>
      <c r="AF59" s="15">
        <f t="shared" si="16"/>
        <v>2.5037356865625933</v>
      </c>
      <c r="AG59" s="15">
        <f t="shared" si="17"/>
        <v>1.8987034405415417</v>
      </c>
      <c r="AH59" s="15">
        <f t="shared" si="18"/>
        <v>0.77306187728934073</v>
      </c>
      <c r="AI59" s="15">
        <f t="shared" si="19"/>
        <v>0.78864785971369655</v>
      </c>
      <c r="AJ59" s="15">
        <f t="shared" si="20"/>
        <v>0.38961057803652183</v>
      </c>
      <c r="AK59" s="15">
        <f t="shared" si="21"/>
        <v>0.22039022070014361</v>
      </c>
      <c r="AL59" s="15">
        <f t="shared" si="22"/>
        <v>0.19712861515049748</v>
      </c>
      <c r="AM59" s="15">
        <f t="shared" si="23"/>
        <v>0.38688590065971967</v>
      </c>
      <c r="AN59" s="15">
        <f t="shared" si="24"/>
        <v>0.15630548249027126</v>
      </c>
      <c r="AO59" s="15">
        <f t="shared" si="25"/>
        <v>0.16555116942230327</v>
      </c>
      <c r="AP59" s="15">
        <f t="shared" si="26"/>
        <v>6.845442917951484</v>
      </c>
      <c r="AQ59" s="15">
        <f t="shared" si="27"/>
        <v>25.68962487863125</v>
      </c>
      <c r="AS59" s="9">
        <v>43888</v>
      </c>
      <c r="AT59" s="15">
        <f t="shared" si="29"/>
        <v>6.6268460014905841</v>
      </c>
      <c r="AU59" s="15">
        <f t="shared" si="30"/>
        <v>2.464279048994289</v>
      </c>
      <c r="AV59" s="15">
        <f t="shared" si="31"/>
        <v>2.5461047966102437</v>
      </c>
      <c r="AW59" s="15">
        <f t="shared" si="32"/>
        <v>2.2070258354562484</v>
      </c>
      <c r="AX59" s="15">
        <f t="shared" si="33"/>
        <v>0.78158871706815047</v>
      </c>
      <c r="AY59" s="15">
        <f t="shared" si="34"/>
        <v>0.73318715240112842</v>
      </c>
      <c r="AZ59" s="15">
        <f t="shared" si="35"/>
        <v>0.35351817671714414</v>
      </c>
      <c r="BA59" s="15">
        <f t="shared" si="36"/>
        <v>0.25307142583138253</v>
      </c>
      <c r="BB59" s="15">
        <f t="shared" si="37"/>
        <v>0.26083108452761672</v>
      </c>
      <c r="BC59" s="15">
        <f t="shared" si="38"/>
        <v>0.55795452596202066</v>
      </c>
      <c r="BD59" s="15">
        <f t="shared" si="39"/>
        <v>0.15083380738758712</v>
      </c>
      <c r="BE59" s="15">
        <f t="shared" si="40"/>
        <v>0.13271647077552567</v>
      </c>
      <c r="BF59" s="15">
        <f>AP59*industry!CB60</f>
        <v>6.845442917951484</v>
      </c>
      <c r="BG59" s="15">
        <f t="shared" si="28"/>
        <v>22.811064072520654</v>
      </c>
    </row>
    <row r="60" spans="1:59">
      <c r="A60" s="9">
        <v>43524</v>
      </c>
      <c r="B60" s="7">
        <f>Power!B60/Power!O60</f>
        <v>4.610788745248711E-2</v>
      </c>
      <c r="C60" s="7">
        <f>Power!C60/Power!P60</f>
        <v>3.6054049235236432E-2</v>
      </c>
      <c r="D60" s="7">
        <f>Power!D60/Power!Q60</f>
        <v>3.5738952531850464E-2</v>
      </c>
      <c r="E60" s="7">
        <f>Power!E60/Power!R60</f>
        <v>3.4878440449384512E-2</v>
      </c>
      <c r="F60" s="7">
        <f>Power!F60/Power!S60</f>
        <v>3.4797722238987645E-2</v>
      </c>
      <c r="G60" s="7">
        <f>Power!G60/Power!T60</f>
        <v>3.6929405971341124E-2</v>
      </c>
      <c r="H60" s="7">
        <f>Power!H60/Power!U60</f>
        <v>3.3187530312972433E-2</v>
      </c>
      <c r="I60" s="7">
        <f>Power!I60/Power!V60</f>
        <v>4.8902665217282142E-2</v>
      </c>
      <c r="J60" s="7">
        <f>Power!J60/Power!W60</f>
        <v>2.1233894793198239E-2</v>
      </c>
      <c r="K60" s="7">
        <f>Power!K60/Power!X60</f>
        <v>3.2590543848907978E-2</v>
      </c>
      <c r="L60" s="7">
        <f>Power!L60/Power!Y60</f>
        <v>3.8601565860588501E-2</v>
      </c>
      <c r="M60" s="7">
        <f>Power!M60/Power!Z60</f>
        <v>3.4914420936893585E-2</v>
      </c>
      <c r="O60" s="18">
        <v>43524</v>
      </c>
      <c r="P60">
        <f>INDEX(monthly!$D$95:$O$95,1,MONTH($A60))</f>
        <v>220.20673733931986</v>
      </c>
      <c r="Q60">
        <f>INDEX(monthly!$D$5:$O$5,1,MONTH($A60))</f>
        <v>67.640319749356451</v>
      </c>
      <c r="R60">
        <f>INDEX(monthly!$D$20:$O$20,1,MONTH($A60))</f>
        <v>66.797316953029835</v>
      </c>
      <c r="S60">
        <f>INDEX(monthly!$D$33:$O$33,1,MONTH($A60))</f>
        <v>51.655726267204905</v>
      </c>
      <c r="T60">
        <f>INDEX(monthly!$D$65:$O$65,1,MONTH($A60))</f>
        <v>22.116328448706955</v>
      </c>
      <c r="U60">
        <f>INDEX(monthly!$D$83:$O$83,1,MONTH($A60))</f>
        <v>22.309808244053727</v>
      </c>
      <c r="V60">
        <f>INDEX(monthly!$D$47:$O$47,1,MONTH($A60))</f>
        <v>10.976226605684596</v>
      </c>
      <c r="W60">
        <f>INDEX(monthly!$D$106:$O$106,1,MONTH($A60))</f>
        <v>4.9410764758346453</v>
      </c>
      <c r="X60">
        <f>INDEX(monthly!$D$115:$O$115,1,MONTH($A60))</f>
        <v>5.0854664322513878</v>
      </c>
      <c r="Y60">
        <f>INDEX(monthly!$D$133:$O$133,1,MONTH($A60))</f>
        <v>10.360072346998598</v>
      </c>
      <c r="Z60">
        <f>INDEX(monthly!$D$124:$O$124,1,MONTH($A60))</f>
        <v>4.5758530635481005</v>
      </c>
      <c r="AA60">
        <f>INDEX(monthly!$D$142:$O$142,1,MONTH($A60))</f>
        <v>4.7996402239758815</v>
      </c>
      <c r="AC60" s="9">
        <v>43524</v>
      </c>
      <c r="AD60" s="15">
        <f t="shared" si="14"/>
        <v>10.15326746152075</v>
      </c>
      <c r="AE60" s="15">
        <f t="shared" si="15"/>
        <v>2.4387074185304325</v>
      </c>
      <c r="AF60" s="15">
        <f t="shared" si="16"/>
        <v>2.3872661398393036</v>
      </c>
      <c r="AG60" s="15">
        <f t="shared" si="17"/>
        <v>1.8016711724804135</v>
      </c>
      <c r="AH60" s="15">
        <f t="shared" si="18"/>
        <v>0.76959785430432515</v>
      </c>
      <c r="AI60" s="15">
        <f t="shared" si="19"/>
        <v>0.82388796578743317</v>
      </c>
      <c r="AJ60" s="15">
        <f t="shared" si="20"/>
        <v>0.36427385319821204</v>
      </c>
      <c r="AK60" s="15">
        <f t="shared" si="21"/>
        <v>0.24163180871072992</v>
      </c>
      <c r="AL60" s="15">
        <f t="shared" si="22"/>
        <v>0.10798425919676717</v>
      </c>
      <c r="AM60" s="15">
        <f t="shared" si="23"/>
        <v>0.33764039210271679</v>
      </c>
      <c r="AN60" s="15">
        <f t="shared" si="24"/>
        <v>0.17663509340092767</v>
      </c>
      <c r="AO60" s="15">
        <f t="shared" si="25"/>
        <v>0.16757665912554012</v>
      </c>
      <c r="AP60" s="15">
        <f t="shared" si="26"/>
        <v>6.8374006964783192</v>
      </c>
      <c r="AQ60" s="15">
        <f t="shared" si="27"/>
        <v>25.576072562139188</v>
      </c>
      <c r="AS60" s="9">
        <v>43889</v>
      </c>
      <c r="AT60" s="15">
        <f t="shared" si="29"/>
        <v>6.6826510204505052</v>
      </c>
      <c r="AU60" s="15">
        <f t="shared" si="30"/>
        <v>2.4158633101029587</v>
      </c>
      <c r="AV60" s="15">
        <f t="shared" si="31"/>
        <v>2.5638724298840789</v>
      </c>
      <c r="AW60" s="15">
        <f t="shared" si="32"/>
        <v>2.0000021166990578</v>
      </c>
      <c r="AX60" s="15">
        <f t="shared" si="33"/>
        <v>0.77996435179586776</v>
      </c>
      <c r="AY60" s="15">
        <f t="shared" si="34"/>
        <v>0.75228486598950139</v>
      </c>
      <c r="AZ60" s="15">
        <f t="shared" si="35"/>
        <v>0.3753142055611966</v>
      </c>
      <c r="BA60" s="15">
        <f t="shared" si="36"/>
        <v>0.22701504357987126</v>
      </c>
      <c r="BB60" s="15">
        <f t="shared" si="37"/>
        <v>0.24473183235218271</v>
      </c>
      <c r="BC60" s="15">
        <f t="shared" si="38"/>
        <v>0.43791375233952806</v>
      </c>
      <c r="BD60" s="15">
        <f t="shared" si="39"/>
        <v>0.14289100508608482</v>
      </c>
      <c r="BE60" s="15">
        <f t="shared" si="40"/>
        <v>0.14322577128914418</v>
      </c>
      <c r="BF60" s="15">
        <f>AP60*industry!CB61</f>
        <v>6.8374006964783192</v>
      </c>
      <c r="BG60" s="15">
        <f t="shared" si="28"/>
        <v>22.634368040541357</v>
      </c>
    </row>
    <row r="61" spans="1:59">
      <c r="A61" s="9">
        <v>43525</v>
      </c>
      <c r="B61" s="7">
        <f>Power!B61/Power!O61</f>
        <v>3.6512117656932568E-2</v>
      </c>
      <c r="C61" s="7">
        <f>Power!C61/Power!P61</f>
        <v>3.0656966058747404E-2</v>
      </c>
      <c r="D61" s="7">
        <f>Power!D61/Power!Q61</f>
        <v>3.7792111699060965E-2</v>
      </c>
      <c r="E61" s="7">
        <f>Power!E61/Power!R61</f>
        <v>4.2756189651244489E-2</v>
      </c>
      <c r="F61" s="7">
        <f>Power!F61/Power!S61</f>
        <v>3.3002504383909205E-2</v>
      </c>
      <c r="G61" s="7">
        <f>Power!G61/Power!T61</f>
        <v>3.5007048781734579E-2</v>
      </c>
      <c r="H61" s="7">
        <f>Power!H61/Power!U61</f>
        <v>3.8225254379160328E-2</v>
      </c>
      <c r="I61" s="7">
        <f>Power!I61/Power!V61</f>
        <v>4.954694075577154E-2</v>
      </c>
      <c r="J61" s="7">
        <f>Power!J61/Power!W61</f>
        <v>4.5544878038073951E-2</v>
      </c>
      <c r="K61" s="7">
        <f>Power!K61/Power!X61</f>
        <v>4.9804880583033728E-2</v>
      </c>
      <c r="L61" s="7">
        <f>Power!L61/Power!Y61</f>
        <v>3.4492605756217987E-2</v>
      </c>
      <c r="M61" s="7">
        <f>Power!M61/Power!Z61</f>
        <v>4.3356050344026405E-2</v>
      </c>
      <c r="O61" s="18">
        <v>43525</v>
      </c>
      <c r="P61">
        <f>INDEX(monthly!$D$95:$O$95,1,MONTH($A61))</f>
        <v>336.20732036933521</v>
      </c>
      <c r="Q61">
        <f>INDEX(monthly!$D$5:$O$5,1,MONTH($A61))</f>
        <v>75.64416268953552</v>
      </c>
      <c r="R61">
        <f>INDEX(monthly!$D$20:$O$20,1,MONTH($A61))</f>
        <v>67.671997905428668</v>
      </c>
      <c r="S61">
        <f>INDEX(monthly!$D$33:$O$33,1,MONTH($A61))</f>
        <v>51.51197192694368</v>
      </c>
      <c r="T61">
        <f>INDEX(monthly!$D$65:$O$65,1,MONTH($A61))</f>
        <v>24.641134330886455</v>
      </c>
      <c r="U61">
        <f>INDEX(monthly!$D$83:$O$83,1,MONTH($A61))</f>
        <v>24.734303855820286</v>
      </c>
      <c r="V61">
        <f>INDEX(monthly!$D$47:$O$47,1,MONTH($A61))</f>
        <v>11.212423887072745</v>
      </c>
      <c r="W61">
        <f>INDEX(monthly!$D$106:$O$106,1,MONTH($A61))</f>
        <v>5.0028993768797374</v>
      </c>
      <c r="X61">
        <f>INDEX(monthly!$D$115:$O$115,1,MONTH($A61))</f>
        <v>5.0518196789189123</v>
      </c>
      <c r="Y61">
        <f>INDEX(monthly!$D$133:$O$133,1,MONTH($A61))</f>
        <v>10.430005332947481</v>
      </c>
      <c r="Z61">
        <f>INDEX(monthly!$D$124:$O$124,1,MONTH($A61))</f>
        <v>4.5290303810373764</v>
      </c>
      <c r="AA61">
        <f>INDEX(monthly!$D$142:$O$142,1,MONTH($A61))</f>
        <v>4.7863815493240143</v>
      </c>
      <c r="AC61" s="9">
        <v>43525</v>
      </c>
      <c r="AD61" s="15">
        <f t="shared" si="14"/>
        <v>12.275641238447189</v>
      </c>
      <c r="AE61" s="15">
        <f t="shared" si="15"/>
        <v>2.3190205281154572</v>
      </c>
      <c r="AF61" s="15">
        <f t="shared" si="16"/>
        <v>2.55746770374058</v>
      </c>
      <c r="AG61" s="15">
        <f t="shared" si="17"/>
        <v>2.2024556410179859</v>
      </c>
      <c r="AH61" s="15">
        <f t="shared" si="18"/>
        <v>0.81321914377957583</v>
      </c>
      <c r="AI61" s="15">
        <f t="shared" si="19"/>
        <v>0.86587498166294641</v>
      </c>
      <c r="AJ61" s="15">
        <f t="shared" si="20"/>
        <v>0.42859775529032934</v>
      </c>
      <c r="AK61" s="15">
        <f t="shared" si="21"/>
        <v>0.24787835903334671</v>
      </c>
      <c r="AL61" s="15">
        <f t="shared" si="22"/>
        <v>0.23008451114670375</v>
      </c>
      <c r="AM61" s="15">
        <f t="shared" si="23"/>
        <v>0.5194651700878542</v>
      </c>
      <c r="AN61" s="15">
        <f t="shared" si="24"/>
        <v>0.15621805939105596</v>
      </c>
      <c r="AO61" s="15">
        <f t="shared" si="25"/>
        <v>0.20751859941821107</v>
      </c>
      <c r="AP61" s="15">
        <f t="shared" si="26"/>
        <v>7.7922870086512432</v>
      </c>
      <c r="AQ61" s="15">
        <f t="shared" si="27"/>
        <v>29.254564000705312</v>
      </c>
      <c r="AS61" s="9">
        <v>43890</v>
      </c>
      <c r="AT61" s="15">
        <f t="shared" si="29"/>
        <v>6.7214045058393381</v>
      </c>
      <c r="AU61" s="15">
        <f t="shared" si="30"/>
        <v>2.4248899732860885</v>
      </c>
      <c r="AV61" s="15">
        <f t="shared" si="31"/>
        <v>2.0734243768027891</v>
      </c>
      <c r="AW61" s="15">
        <f t="shared" si="32"/>
        <v>1.2352664205387103</v>
      </c>
      <c r="AX61" s="15">
        <f t="shared" si="33"/>
        <v>0.76391395400221851</v>
      </c>
      <c r="AY61" s="15">
        <f t="shared" si="34"/>
        <v>0.68344689315806484</v>
      </c>
      <c r="AZ61" s="15">
        <f t="shared" si="35"/>
        <v>0.30291199163708932</v>
      </c>
      <c r="BA61" s="15">
        <f t="shared" si="36"/>
        <v>0.10538383255252222</v>
      </c>
      <c r="BB61" s="15">
        <f t="shared" si="37"/>
        <v>9.3356903713435122E-2</v>
      </c>
      <c r="BC61" s="15">
        <f t="shared" si="38"/>
        <v>0.21219373314318313</v>
      </c>
      <c r="BD61" s="15">
        <f t="shared" si="39"/>
        <v>0.12717342290060032</v>
      </c>
      <c r="BE61" s="15">
        <f t="shared" si="40"/>
        <v>8.2193087825249422E-2</v>
      </c>
      <c r="BF61" s="15">
        <f>AP61*industry!CB62</f>
        <v>7.7893085681613803</v>
      </c>
      <c r="BG61" s="15">
        <f t="shared" si="28"/>
        <v>22.0999505159782</v>
      </c>
    </row>
    <row r="62" spans="1:59">
      <c r="A62" s="9">
        <v>43526</v>
      </c>
      <c r="B62" s="7">
        <f>Power!B62/Power!O62</f>
        <v>3.7390612515136111E-2</v>
      </c>
      <c r="C62" s="7">
        <f>Power!C62/Power!P62</f>
        <v>3.1581351342533683E-2</v>
      </c>
      <c r="D62" s="7">
        <f>Power!D62/Power!Q62</f>
        <v>3.4413995359287151E-2</v>
      </c>
      <c r="E62" s="7">
        <f>Power!E62/Power!R62</f>
        <v>3.2096662423684863E-2</v>
      </c>
      <c r="F62" s="7">
        <f>Power!F62/Power!S62</f>
        <v>3.3683210762166967E-2</v>
      </c>
      <c r="G62" s="7">
        <f>Power!G62/Power!T62</f>
        <v>3.1240465105103754E-2</v>
      </c>
      <c r="H62" s="7">
        <f>Power!H62/Power!U62</f>
        <v>3.5689834461113727E-2</v>
      </c>
      <c r="I62" s="7">
        <f>Power!I62/Power!V62</f>
        <v>2.5773546906977599E-2</v>
      </c>
      <c r="J62" s="7">
        <f>Power!J62/Power!W62</f>
        <v>2.4805374060673957E-2</v>
      </c>
      <c r="K62" s="7">
        <f>Power!K62/Power!X62</f>
        <v>3.9596255709902085E-2</v>
      </c>
      <c r="L62" s="7">
        <f>Power!L62/Power!Y62</f>
        <v>2.5747363294106141E-2</v>
      </c>
      <c r="M62" s="7">
        <f>Power!M62/Power!Z62</f>
        <v>2.9032177779171303E-2</v>
      </c>
      <c r="O62" s="18">
        <v>43526</v>
      </c>
      <c r="P62">
        <f>INDEX(monthly!$D$95:$O$95,1,MONTH($A62))</f>
        <v>336.20732036933521</v>
      </c>
      <c r="Q62">
        <f>INDEX(monthly!$D$5:$O$5,1,MONTH($A62))</f>
        <v>75.64416268953552</v>
      </c>
      <c r="R62">
        <f>INDEX(monthly!$D$20:$O$20,1,MONTH($A62))</f>
        <v>67.671997905428668</v>
      </c>
      <c r="S62">
        <f>INDEX(monthly!$D$33:$O$33,1,MONTH($A62))</f>
        <v>51.51197192694368</v>
      </c>
      <c r="T62">
        <f>INDEX(monthly!$D$65:$O$65,1,MONTH($A62))</f>
        <v>24.641134330886455</v>
      </c>
      <c r="U62">
        <f>INDEX(monthly!$D$83:$O$83,1,MONTH($A62))</f>
        <v>24.734303855820286</v>
      </c>
      <c r="V62">
        <f>INDEX(monthly!$D$47:$O$47,1,MONTH($A62))</f>
        <v>11.212423887072745</v>
      </c>
      <c r="W62">
        <f>INDEX(monthly!$D$106:$O$106,1,MONTH($A62))</f>
        <v>5.0028993768797374</v>
      </c>
      <c r="X62">
        <f>INDEX(monthly!$D$115:$O$115,1,MONTH($A62))</f>
        <v>5.0518196789189123</v>
      </c>
      <c r="Y62">
        <f>INDEX(monthly!$D$133:$O$133,1,MONTH($A62))</f>
        <v>10.430005332947481</v>
      </c>
      <c r="Z62">
        <f>INDEX(monthly!$D$124:$O$124,1,MONTH($A62))</f>
        <v>4.5290303810373764</v>
      </c>
      <c r="AA62">
        <f>INDEX(monthly!$D$142:$O$142,1,MONTH($A62))</f>
        <v>4.7863815493240143</v>
      </c>
      <c r="AC62" s="9">
        <v>43526</v>
      </c>
      <c r="AD62" s="15">
        <f t="shared" si="14"/>
        <v>12.570997640682041</v>
      </c>
      <c r="AE62" s="15">
        <f t="shared" si="15"/>
        <v>2.388944878909999</v>
      </c>
      <c r="AF62" s="15">
        <f t="shared" si="16"/>
        <v>2.3288638218711122</v>
      </c>
      <c r="AG62" s="15">
        <f t="shared" si="17"/>
        <v>1.6533623737174428</v>
      </c>
      <c r="AH62" s="15">
        <f t="shared" si="18"/>
        <v>0.82999252108611654</v>
      </c>
      <c r="AI62" s="15">
        <f t="shared" si="19"/>
        <v>0.7727111565067869</v>
      </c>
      <c r="AJ62" s="15">
        <f t="shared" si="20"/>
        <v>0.4001695524374636</v>
      </c>
      <c r="AK62" s="15">
        <f t="shared" si="21"/>
        <v>0.12894246176089891</v>
      </c>
      <c r="AL62" s="15">
        <f t="shared" si="22"/>
        <v>0.12531227682265741</v>
      </c>
      <c r="AM62" s="15">
        <f t="shared" si="23"/>
        <v>0.41298915821903087</v>
      </c>
      <c r="AN62" s="15">
        <f t="shared" si="24"/>
        <v>0.11661059059061329</v>
      </c>
      <c r="AO62" s="15">
        <f t="shared" si="25"/>
        <v>0.13895908005892016</v>
      </c>
      <c r="AP62" s="15">
        <f t="shared" si="26"/>
        <v>7.4522779087321567</v>
      </c>
      <c r="AQ62" s="15">
        <f t="shared" si="27"/>
        <v>28.39731985394312</v>
      </c>
      <c r="AS62" s="9">
        <v>43891</v>
      </c>
      <c r="AT62" s="15">
        <f t="shared" si="29"/>
        <v>8.8269148997131239</v>
      </c>
      <c r="AU62" s="15">
        <f t="shared" si="30"/>
        <v>2.1332005409141614</v>
      </c>
      <c r="AV62" s="15">
        <f t="shared" si="31"/>
        <v>1.8836637602623296</v>
      </c>
      <c r="AW62" s="15">
        <f t="shared" si="32"/>
        <v>1.0216666890189754</v>
      </c>
      <c r="AX62" s="15">
        <f t="shared" si="33"/>
        <v>0.83740292069684363</v>
      </c>
      <c r="AY62" s="15">
        <f t="shared" si="34"/>
        <v>0.69959064613247179</v>
      </c>
      <c r="AZ62" s="15">
        <f t="shared" si="35"/>
        <v>0.3313242413717285</v>
      </c>
      <c r="BA62" s="15">
        <f t="shared" si="36"/>
        <v>8.0330050491116495E-2</v>
      </c>
      <c r="BB62" s="15">
        <f t="shared" si="37"/>
        <v>7.5964910445693187E-2</v>
      </c>
      <c r="BC62" s="15">
        <f t="shared" si="38"/>
        <v>0.17301383941195256</v>
      </c>
      <c r="BD62" s="15">
        <f t="shared" si="39"/>
        <v>7.6356541706031816E-2</v>
      </c>
      <c r="BE62" s="15">
        <f t="shared" si="40"/>
        <v>9.0062618551689108E-2</v>
      </c>
      <c r="BF62" s="15">
        <f>AP62*industry!CB63</f>
        <v>7.4494294296860906</v>
      </c>
      <c r="BG62" s="15">
        <f t="shared" si="28"/>
        <v>23.263523178286842</v>
      </c>
    </row>
    <row r="63" spans="1:59">
      <c r="A63" s="9">
        <v>43527</v>
      </c>
      <c r="B63" s="7">
        <f>Power!B63/Power!O63</f>
        <v>3.6486126684796373E-2</v>
      </c>
      <c r="C63" s="7">
        <f>Power!C63/Power!P63</f>
        <v>3.0787467510576056E-2</v>
      </c>
      <c r="D63" s="7">
        <f>Power!D63/Power!Q63</f>
        <v>3.3850847017040914E-2</v>
      </c>
      <c r="E63" s="7">
        <f>Power!E63/Power!R63</f>
        <v>2.4488572908173988E-2</v>
      </c>
      <c r="F63" s="7">
        <f>Power!F63/Power!S63</f>
        <v>3.3422615585325964E-2</v>
      </c>
      <c r="G63" s="7">
        <f>Power!G63/Power!T63</f>
        <v>3.2785308460550923E-2</v>
      </c>
      <c r="H63" s="7">
        <f>Power!H63/Power!U63</f>
        <v>3.3961764359680235E-2</v>
      </c>
      <c r="I63" s="7">
        <f>Power!I63/Power!V63</f>
        <v>2.5650846825663706E-2</v>
      </c>
      <c r="J63" s="7">
        <f>Power!J63/Power!W63</f>
        <v>2.0798229112450602E-2</v>
      </c>
      <c r="K63" s="7">
        <f>Power!K63/Power!X63</f>
        <v>1.6840941803715127E-2</v>
      </c>
      <c r="L63" s="7">
        <f>Power!L63/Power!Y63</f>
        <v>2.6807464082916573E-2</v>
      </c>
      <c r="M63" s="7">
        <f>Power!M63/Power!Z63</f>
        <v>2.3649021260637469E-2</v>
      </c>
      <c r="O63" s="18">
        <v>43527</v>
      </c>
      <c r="P63">
        <f>INDEX(monthly!$D$95:$O$95,1,MONTH($A63))</f>
        <v>336.20732036933521</v>
      </c>
      <c r="Q63">
        <f>INDEX(monthly!$D$5:$O$5,1,MONTH($A63))</f>
        <v>75.64416268953552</v>
      </c>
      <c r="R63">
        <f>INDEX(monthly!$D$20:$O$20,1,MONTH($A63))</f>
        <v>67.671997905428668</v>
      </c>
      <c r="S63">
        <f>INDEX(monthly!$D$33:$O$33,1,MONTH($A63))</f>
        <v>51.51197192694368</v>
      </c>
      <c r="T63">
        <f>INDEX(monthly!$D$65:$O$65,1,MONTH($A63))</f>
        <v>24.641134330886455</v>
      </c>
      <c r="U63">
        <f>INDEX(monthly!$D$83:$O$83,1,MONTH($A63))</f>
        <v>24.734303855820286</v>
      </c>
      <c r="V63">
        <f>INDEX(monthly!$D$47:$O$47,1,MONTH($A63))</f>
        <v>11.212423887072745</v>
      </c>
      <c r="W63">
        <f>INDEX(monthly!$D$106:$O$106,1,MONTH($A63))</f>
        <v>5.0028993768797374</v>
      </c>
      <c r="X63">
        <f>INDEX(monthly!$D$115:$O$115,1,MONTH($A63))</f>
        <v>5.0518196789189123</v>
      </c>
      <c r="Y63">
        <f>INDEX(monthly!$D$133:$O$133,1,MONTH($A63))</f>
        <v>10.430005332947481</v>
      </c>
      <c r="Z63">
        <f>INDEX(monthly!$D$124:$O$124,1,MONTH($A63))</f>
        <v>4.5290303810373764</v>
      </c>
      <c r="AA63">
        <f>INDEX(monthly!$D$142:$O$142,1,MONTH($A63))</f>
        <v>4.7863815493240143</v>
      </c>
      <c r="AC63" s="9">
        <v>43527</v>
      </c>
      <c r="AD63" s="15">
        <f t="shared" si="14"/>
        <v>12.266902883351484</v>
      </c>
      <c r="AE63" s="15">
        <f t="shared" si="15"/>
        <v>2.3288922011688045</v>
      </c>
      <c r="AF63" s="15">
        <f t="shared" si="16"/>
        <v>2.2907544484341789</v>
      </c>
      <c r="AG63" s="15">
        <f t="shared" si="17"/>
        <v>1.2614546801767721</v>
      </c>
      <c r="AH63" s="15">
        <f t="shared" si="18"/>
        <v>0.82357116032759636</v>
      </c>
      <c r="AI63" s="15">
        <f t="shared" si="19"/>
        <v>0.81092178147006211</v>
      </c>
      <c r="AJ63" s="15">
        <f t="shared" si="20"/>
        <v>0.38079369795361451</v>
      </c>
      <c r="AK63" s="15">
        <f t="shared" si="21"/>
        <v>0.12832860560055054</v>
      </c>
      <c r="AL63" s="15">
        <f t="shared" si="22"/>
        <v>0.10506890311694217</v>
      </c>
      <c r="AM63" s="15">
        <f t="shared" si="23"/>
        <v>0.17565111282460694</v>
      </c>
      <c r="AN63" s="15">
        <f t="shared" si="24"/>
        <v>0.12141181927009742</v>
      </c>
      <c r="AO63" s="15">
        <f t="shared" si="25"/>
        <v>0.11319323902148652</v>
      </c>
      <c r="AP63" s="15">
        <f t="shared" si="26"/>
        <v>7.1797875602536116</v>
      </c>
      <c r="AQ63" s="15">
        <f t="shared" si="27"/>
        <v>27.343078413136123</v>
      </c>
      <c r="AS63" s="9">
        <v>43892</v>
      </c>
      <c r="AT63" s="15">
        <f t="shared" si="29"/>
        <v>9.1750243203429527</v>
      </c>
      <c r="AU63" s="15">
        <f t="shared" si="30"/>
        <v>1.9985491174053434</v>
      </c>
      <c r="AV63" s="15">
        <f t="shared" si="31"/>
        <v>2.1449467858917788</v>
      </c>
      <c r="AW63" s="15">
        <f t="shared" si="32"/>
        <v>1.8096530731483385</v>
      </c>
      <c r="AX63" s="15">
        <f t="shared" si="33"/>
        <v>0.86732356669672395</v>
      </c>
      <c r="AY63" s="15">
        <f t="shared" si="34"/>
        <v>0.8431924638878644</v>
      </c>
      <c r="AZ63" s="15">
        <f t="shared" si="35"/>
        <v>0.31825568967865353</v>
      </c>
      <c r="BA63" s="15">
        <f t="shared" si="36"/>
        <v>0.18733613805022906</v>
      </c>
      <c r="BB63" s="15">
        <f t="shared" si="37"/>
        <v>0.18700089897254465</v>
      </c>
      <c r="BC63" s="15">
        <f t="shared" si="38"/>
        <v>0.41967386672083429</v>
      </c>
      <c r="BD63" s="15">
        <f t="shared" si="39"/>
        <v>0.12798154868776315</v>
      </c>
      <c r="BE63" s="15">
        <f t="shared" si="40"/>
        <v>0.10016532007283678</v>
      </c>
      <c r="BF63" s="15">
        <f>AP63*industry!CB64</f>
        <v>7.1770432350055389</v>
      </c>
      <c r="BG63" s="15">
        <f t="shared" si="28"/>
        <v>24.52132439010742</v>
      </c>
    </row>
    <row r="64" spans="1:59">
      <c r="A64" s="9">
        <v>43528</v>
      </c>
      <c r="B64" s="7">
        <f>Power!B64/Power!O64</f>
        <v>3.5462082382630128E-2</v>
      </c>
      <c r="C64" s="7">
        <f>Power!C64/Power!P64</f>
        <v>2.9895707589746936E-2</v>
      </c>
      <c r="D64" s="7">
        <f>Power!D64/Power!Q64</f>
        <v>4.2040524259406312E-2</v>
      </c>
      <c r="E64" s="7">
        <f>Power!E64/Power!R64</f>
        <v>2.894358921011661E-2</v>
      </c>
      <c r="F64" s="7">
        <f>Power!F64/Power!S64</f>
        <v>3.3441373613377241E-2</v>
      </c>
      <c r="G64" s="7">
        <f>Power!G64/Power!T64</f>
        <v>3.7597872405398622E-2</v>
      </c>
      <c r="H64" s="7">
        <f>Power!H64/Power!U64</f>
        <v>3.3972307981955142E-2</v>
      </c>
      <c r="I64" s="7">
        <f>Power!I64/Power!V64</f>
        <v>2.9505674380275081E-2</v>
      </c>
      <c r="J64" s="7">
        <f>Power!J64/Power!W64</f>
        <v>2.1585022937548704E-2</v>
      </c>
      <c r="K64" s="7">
        <f>Power!K64/Power!X64</f>
        <v>2.1706744053415893E-2</v>
      </c>
      <c r="L64" s="7">
        <f>Power!L64/Power!Y64</f>
        <v>3.3044097378004102E-2</v>
      </c>
      <c r="M64" s="7">
        <f>Power!M64/Power!Z64</f>
        <v>2.7383588385841481E-2</v>
      </c>
      <c r="O64" s="18">
        <v>43528</v>
      </c>
      <c r="P64">
        <f>INDEX(monthly!$D$95:$O$95,1,MONTH($A64))</f>
        <v>336.20732036933521</v>
      </c>
      <c r="Q64">
        <f>INDEX(monthly!$D$5:$O$5,1,MONTH($A64))</f>
        <v>75.64416268953552</v>
      </c>
      <c r="R64">
        <f>INDEX(monthly!$D$20:$O$20,1,MONTH($A64))</f>
        <v>67.671997905428668</v>
      </c>
      <c r="S64">
        <f>INDEX(monthly!$D$33:$O$33,1,MONTH($A64))</f>
        <v>51.51197192694368</v>
      </c>
      <c r="T64">
        <f>INDEX(monthly!$D$65:$O$65,1,MONTH($A64))</f>
        <v>24.641134330886455</v>
      </c>
      <c r="U64">
        <f>INDEX(monthly!$D$83:$O$83,1,MONTH($A64))</f>
        <v>24.734303855820286</v>
      </c>
      <c r="V64">
        <f>INDEX(monthly!$D$47:$O$47,1,MONTH($A64))</f>
        <v>11.212423887072745</v>
      </c>
      <c r="W64">
        <f>INDEX(monthly!$D$106:$O$106,1,MONTH($A64))</f>
        <v>5.0028993768797374</v>
      </c>
      <c r="X64">
        <f>INDEX(monthly!$D$115:$O$115,1,MONTH($A64))</f>
        <v>5.0518196789189123</v>
      </c>
      <c r="Y64">
        <f>INDEX(monthly!$D$133:$O$133,1,MONTH($A64))</f>
        <v>10.430005332947481</v>
      </c>
      <c r="Z64">
        <f>INDEX(monthly!$D$124:$O$124,1,MONTH($A64))</f>
        <v>4.5290303810373764</v>
      </c>
      <c r="AA64">
        <f>INDEX(monthly!$D$142:$O$142,1,MONTH($A64))</f>
        <v>4.7863815493240143</v>
      </c>
      <c r="AC64" s="9">
        <v>43528</v>
      </c>
      <c r="AD64" s="15">
        <f t="shared" si="14"/>
        <v>11.922611692580686</v>
      </c>
      <c r="AE64" s="15">
        <f t="shared" si="15"/>
        <v>2.261435768637599</v>
      </c>
      <c r="AF64" s="15">
        <f t="shared" si="16"/>
        <v>2.844966269625667</v>
      </c>
      <c r="AG64" s="15">
        <f t="shared" si="17"/>
        <v>1.4909413548565169</v>
      </c>
      <c r="AH64" s="15">
        <f t="shared" si="18"/>
        <v>0.82403337941659038</v>
      </c>
      <c r="AI64" s="15">
        <f t="shared" si="19"/>
        <v>0.9299572004074903</v>
      </c>
      <c r="AJ64" s="15">
        <f t="shared" si="20"/>
        <v>0.38091191751586595</v>
      </c>
      <c r="AK64" s="15">
        <f t="shared" si="21"/>
        <v>0.14761391997149464</v>
      </c>
      <c r="AL64" s="15">
        <f t="shared" si="22"/>
        <v>0.10904364364582465</v>
      </c>
      <c r="AM64" s="15">
        <f t="shared" si="23"/>
        <v>0.22640145623805377</v>
      </c>
      <c r="AN64" s="15">
        <f t="shared" si="24"/>
        <v>0.14965772093893809</v>
      </c>
      <c r="AO64" s="15">
        <f t="shared" si="25"/>
        <v>0.13106830220427504</v>
      </c>
      <c r="AP64" s="15">
        <f t="shared" si="26"/>
        <v>7.3765970111906896</v>
      </c>
      <c r="AQ64" s="15">
        <f t="shared" si="27"/>
        <v>28.031454594231104</v>
      </c>
      <c r="AS64" s="9">
        <v>43893</v>
      </c>
      <c r="AT64" s="15">
        <f t="shared" si="29"/>
        <v>9.2829178834621402</v>
      </c>
      <c r="AU64" s="15">
        <f t="shared" si="30"/>
        <v>2.1493001676380419</v>
      </c>
      <c r="AV64" s="15">
        <f t="shared" si="31"/>
        <v>2.09497043414994</v>
      </c>
      <c r="AW64" s="15">
        <f t="shared" si="32"/>
        <v>1.9869459672317158</v>
      </c>
      <c r="AX64" s="15">
        <f t="shared" si="33"/>
        <v>0.85911007256092509</v>
      </c>
      <c r="AY64" s="15">
        <f t="shared" si="34"/>
        <v>0.81271626209302827</v>
      </c>
      <c r="AZ64" s="15">
        <f t="shared" si="35"/>
        <v>0.29389107570074641</v>
      </c>
      <c r="BA64" s="15">
        <f t="shared" si="36"/>
        <v>0.20994994573215742</v>
      </c>
      <c r="BB64" s="15">
        <f t="shared" si="37"/>
        <v>0.22611976117906199</v>
      </c>
      <c r="BC64" s="15">
        <f t="shared" si="38"/>
        <v>0.50765019065366612</v>
      </c>
      <c r="BD64" s="15">
        <f t="shared" si="39"/>
        <v>0.11991249724747248</v>
      </c>
      <c r="BE64" s="15">
        <f t="shared" si="40"/>
        <v>0.10750420682717904</v>
      </c>
      <c r="BF64" s="15">
        <f>AP64*industry!CB65</f>
        <v>7.3737774596019019</v>
      </c>
      <c r="BG64" s="15">
        <f t="shared" si="28"/>
        <v>25.063579268170599</v>
      </c>
    </row>
    <row r="65" spans="1:59">
      <c r="A65" s="9">
        <v>43529</v>
      </c>
      <c r="B65" s="7">
        <f>Power!B65/Power!O65</f>
        <v>3.5233361827831565E-2</v>
      </c>
      <c r="C65" s="7">
        <f>Power!C65/Power!P65</f>
        <v>3.0907093841418987E-2</v>
      </c>
      <c r="D65" s="7">
        <f>Power!D65/Power!Q65</f>
        <v>4.3130313729218772E-2</v>
      </c>
      <c r="E65" s="7">
        <f>Power!E65/Power!R65</f>
        <v>3.3855804518521819E-2</v>
      </c>
      <c r="F65" s="7">
        <f>Power!F65/Power!S65</f>
        <v>3.3232737342396686E-2</v>
      </c>
      <c r="G65" s="7">
        <f>Power!G65/Power!T65</f>
        <v>3.3908588133043725E-2</v>
      </c>
      <c r="H65" s="7">
        <f>Power!H65/Power!U65</f>
        <v>3.3474738918931553E-2</v>
      </c>
      <c r="I65" s="7">
        <f>Power!I65/Power!V65</f>
        <v>3.8204674823359541E-2</v>
      </c>
      <c r="J65" s="7">
        <f>Power!J65/Power!W65</f>
        <v>2.8766707254329268E-2</v>
      </c>
      <c r="K65" s="7">
        <f>Power!K65/Power!X65</f>
        <v>3.0165899946519446E-2</v>
      </c>
      <c r="L65" s="7">
        <f>Power!L65/Power!Y65</f>
        <v>3.6537228255546068E-2</v>
      </c>
      <c r="M65" s="7">
        <f>Power!M65/Power!Z65</f>
        <v>3.242793843685627E-2</v>
      </c>
      <c r="O65" s="18">
        <v>43529</v>
      </c>
      <c r="P65">
        <f>INDEX(monthly!$D$95:$O$95,1,MONTH($A65))</f>
        <v>336.20732036933521</v>
      </c>
      <c r="Q65">
        <f>INDEX(monthly!$D$5:$O$5,1,MONTH($A65))</f>
        <v>75.64416268953552</v>
      </c>
      <c r="R65">
        <f>INDEX(monthly!$D$20:$O$20,1,MONTH($A65))</f>
        <v>67.671997905428668</v>
      </c>
      <c r="S65">
        <f>INDEX(monthly!$D$33:$O$33,1,MONTH($A65))</f>
        <v>51.51197192694368</v>
      </c>
      <c r="T65">
        <f>INDEX(monthly!$D$65:$O$65,1,MONTH($A65))</f>
        <v>24.641134330886455</v>
      </c>
      <c r="U65">
        <f>INDEX(monthly!$D$83:$O$83,1,MONTH($A65))</f>
        <v>24.734303855820286</v>
      </c>
      <c r="V65">
        <f>INDEX(monthly!$D$47:$O$47,1,MONTH($A65))</f>
        <v>11.212423887072745</v>
      </c>
      <c r="W65">
        <f>INDEX(monthly!$D$106:$O$106,1,MONTH($A65))</f>
        <v>5.0028993768797374</v>
      </c>
      <c r="X65">
        <f>INDEX(monthly!$D$115:$O$115,1,MONTH($A65))</f>
        <v>5.0518196789189123</v>
      </c>
      <c r="Y65">
        <f>INDEX(monthly!$D$133:$O$133,1,MONTH($A65))</f>
        <v>10.430005332947481</v>
      </c>
      <c r="Z65">
        <f>INDEX(monthly!$D$124:$O$124,1,MONTH($A65))</f>
        <v>4.5290303810373764</v>
      </c>
      <c r="AA65">
        <f>INDEX(monthly!$D$142:$O$142,1,MONTH($A65))</f>
        <v>4.7863815493240143</v>
      </c>
      <c r="AC65" s="9">
        <v>43529</v>
      </c>
      <c r="AD65" s="15">
        <f t="shared" si="14"/>
        <v>11.845714167738473</v>
      </c>
      <c r="AE65" s="15">
        <f t="shared" si="15"/>
        <v>2.3379412348010393</v>
      </c>
      <c r="AF65" s="15">
        <f t="shared" si="16"/>
        <v>2.9187145003441741</v>
      </c>
      <c r="AG65" s="15">
        <f t="shared" si="17"/>
        <v>1.7439792519221888</v>
      </c>
      <c r="AH65" s="15">
        <f t="shared" si="18"/>
        <v>0.81889234503706332</v>
      </c>
      <c r="AI65" s="15">
        <f t="shared" si="19"/>
        <v>0.8387053222045654</v>
      </c>
      <c r="AJ65" s="15">
        <f t="shared" si="20"/>
        <v>0.37533296226815183</v>
      </c>
      <c r="AK65" s="15">
        <f t="shared" si="21"/>
        <v>0.19113414386767844</v>
      </c>
      <c r="AL65" s="15">
        <f t="shared" si="22"/>
        <v>0.14532421780512003</v>
      </c>
      <c r="AM65" s="15">
        <f t="shared" si="23"/>
        <v>0.31463049731535792</v>
      </c>
      <c r="AN65" s="15">
        <f t="shared" si="24"/>
        <v>0.16547821680826541</v>
      </c>
      <c r="AO65" s="15">
        <f t="shared" si="25"/>
        <v>0.15521248621678388</v>
      </c>
      <c r="AP65" s="15">
        <f t="shared" si="26"/>
        <v>7.5132288281350377</v>
      </c>
      <c r="AQ65" s="15">
        <f t="shared" si="27"/>
        <v>28.392508612450694</v>
      </c>
      <c r="AS65" s="9">
        <v>43894</v>
      </c>
      <c r="AT65" s="15">
        <f t="shared" si="29"/>
        <v>9.7063492255147992</v>
      </c>
      <c r="AU65" s="15">
        <f t="shared" si="30"/>
        <v>2.1778404150121937</v>
      </c>
      <c r="AV65" s="15">
        <f t="shared" si="31"/>
        <v>2.1247921337086066</v>
      </c>
      <c r="AW65" s="15">
        <f t="shared" si="32"/>
        <v>2.1747004360955042</v>
      </c>
      <c r="AX65" s="15">
        <f t="shared" si="33"/>
        <v>0.85559642705574512</v>
      </c>
      <c r="AY65" s="15">
        <f t="shared" si="34"/>
        <v>0.92790880318625846</v>
      </c>
      <c r="AZ65" s="15">
        <f t="shared" si="35"/>
        <v>0.25470179814914151</v>
      </c>
      <c r="BA65" s="15">
        <f t="shared" si="36"/>
        <v>0.28591408367630738</v>
      </c>
      <c r="BB65" s="15">
        <f t="shared" si="37"/>
        <v>0.21400444054900525</v>
      </c>
      <c r="BC65" s="15">
        <f t="shared" si="38"/>
        <v>0.52898303143400871</v>
      </c>
      <c r="BD65" s="15">
        <f t="shared" si="39"/>
        <v>0.13607810746661314</v>
      </c>
      <c r="BE65" s="15">
        <f t="shared" si="40"/>
        <v>0.13048640498019881</v>
      </c>
      <c r="BF65" s="15">
        <f>AP65*industry!CB66</f>
        <v>7.5103570518610789</v>
      </c>
      <c r="BG65" s="15">
        <f t="shared" si="28"/>
        <v>26.018160374259633</v>
      </c>
    </row>
    <row r="66" spans="1:59">
      <c r="A66" s="9">
        <v>43530</v>
      </c>
      <c r="B66" s="7">
        <f>Power!B66/Power!O66</f>
        <v>3.5799965020400719E-2</v>
      </c>
      <c r="C66" s="7">
        <f>Power!C66/Power!P66</f>
        <v>3.172272791534806E-2</v>
      </c>
      <c r="D66" s="7">
        <f>Power!D66/Power!Q66</f>
        <v>4.1342041867009349E-2</v>
      </c>
      <c r="E66" s="7">
        <f>Power!E66/Power!R66</f>
        <v>3.317581529838292E-2</v>
      </c>
      <c r="F66" s="7">
        <f>Power!F66/Power!S66</f>
        <v>3.209648331061643E-2</v>
      </c>
      <c r="G66" s="7">
        <f>Power!G66/Power!T66</f>
        <v>3.6512517675602485E-2</v>
      </c>
      <c r="H66" s="7">
        <f>Power!H66/Power!U66</f>
        <v>3.4245482916509813E-2</v>
      </c>
      <c r="I66" s="7">
        <f>Power!I66/Power!V66</f>
        <v>3.0900577903693896E-2</v>
      </c>
      <c r="J66" s="7">
        <f>Power!J66/Power!W66</f>
        <v>2.408929636678827E-2</v>
      </c>
      <c r="K66" s="7">
        <f>Power!K66/Power!X66</f>
        <v>3.3197004711918249E-2</v>
      </c>
      <c r="L66" s="7">
        <f>Power!L66/Power!Y66</f>
        <v>4.0352974862970681E-2</v>
      </c>
      <c r="M66" s="7">
        <f>Power!M66/Power!Z66</f>
        <v>2.3047635199849537E-2</v>
      </c>
      <c r="O66" s="18">
        <v>43530</v>
      </c>
      <c r="P66">
        <f>INDEX(monthly!$D$95:$O$95,1,MONTH($A66))</f>
        <v>336.20732036933521</v>
      </c>
      <c r="Q66">
        <f>INDEX(monthly!$D$5:$O$5,1,MONTH($A66))</f>
        <v>75.64416268953552</v>
      </c>
      <c r="R66">
        <f>INDEX(monthly!$D$20:$O$20,1,MONTH($A66))</f>
        <v>67.671997905428668</v>
      </c>
      <c r="S66">
        <f>INDEX(monthly!$D$33:$O$33,1,MONTH($A66))</f>
        <v>51.51197192694368</v>
      </c>
      <c r="T66">
        <f>INDEX(monthly!$D$65:$O$65,1,MONTH($A66))</f>
        <v>24.641134330886455</v>
      </c>
      <c r="U66">
        <f>INDEX(monthly!$D$83:$O$83,1,MONTH($A66))</f>
        <v>24.734303855820286</v>
      </c>
      <c r="V66">
        <f>INDEX(monthly!$D$47:$O$47,1,MONTH($A66))</f>
        <v>11.212423887072745</v>
      </c>
      <c r="W66">
        <f>INDEX(monthly!$D$106:$O$106,1,MONTH($A66))</f>
        <v>5.0028993768797374</v>
      </c>
      <c r="X66">
        <f>INDEX(monthly!$D$115:$O$115,1,MONTH($A66))</f>
        <v>5.0518196789189123</v>
      </c>
      <c r="Y66">
        <f>INDEX(monthly!$D$133:$O$133,1,MONTH($A66))</f>
        <v>10.430005332947481</v>
      </c>
      <c r="Z66">
        <f>INDEX(monthly!$D$124:$O$124,1,MONTH($A66))</f>
        <v>4.5290303810373764</v>
      </c>
      <c r="AA66">
        <f>INDEX(monthly!$D$142:$O$142,1,MONTH($A66))</f>
        <v>4.7863815493240143</v>
      </c>
      <c r="AC66" s="9">
        <v>43530</v>
      </c>
      <c r="AD66" s="15">
        <f t="shared" si="14"/>
        <v>12.036210308824858</v>
      </c>
      <c r="AE66" s="15">
        <f t="shared" si="15"/>
        <v>2.3996391913844586</v>
      </c>
      <c r="AF66" s="15">
        <f t="shared" si="16"/>
        <v>2.7976985706304012</v>
      </c>
      <c r="AG66" s="15">
        <f t="shared" si="17"/>
        <v>1.7089516663037696</v>
      </c>
      <c r="AH66" s="15">
        <f t="shared" si="18"/>
        <v>0.79089375680595464</v>
      </c>
      <c r="AI66" s="15">
        <f t="shared" si="19"/>
        <v>0.90311170672936092</v>
      </c>
      <c r="AJ66" s="15">
        <f t="shared" si="20"/>
        <v>0.38397487067741626</v>
      </c>
      <c r="AK66" s="15">
        <f t="shared" si="21"/>
        <v>0.15459248193961397</v>
      </c>
      <c r="AL66" s="15">
        <f t="shared" si="22"/>
        <v>0.12169478143705084</v>
      </c>
      <c r="AM66" s="15">
        <f t="shared" si="23"/>
        <v>0.34624493618318997</v>
      </c>
      <c r="AN66" s="15">
        <f t="shared" si="24"/>
        <v>0.18275984911963178</v>
      </c>
      <c r="AO66" s="15">
        <f t="shared" si="25"/>
        <v>0.11031477587611051</v>
      </c>
      <c r="AP66" s="15">
        <f t="shared" si="26"/>
        <v>7.5130566635130478</v>
      </c>
      <c r="AQ66" s="15">
        <f t="shared" si="27"/>
        <v>28.533536734869266</v>
      </c>
      <c r="AS66" s="9">
        <v>43895</v>
      </c>
      <c r="AT66" s="15">
        <f t="shared" ref="AT66:AT97" si="41">P431*B431</f>
        <v>10.042244280508493</v>
      </c>
      <c r="AU66" s="15">
        <f t="shared" ref="AU66:AU97" si="42">Q431*C431</f>
        <v>2.1178327154050032</v>
      </c>
      <c r="AV66" s="15">
        <f t="shared" ref="AV66:AV97" si="43">R431*D431</f>
        <v>2.0896310159436218</v>
      </c>
      <c r="AW66" s="15">
        <f t="shared" ref="AW66:AW97" si="44">S431*E431</f>
        <v>2.0793448124779688</v>
      </c>
      <c r="AX66" s="15">
        <f t="shared" ref="AX66:AX97" si="45">T431*F431</f>
        <v>0.85448694353543408</v>
      </c>
      <c r="AY66" s="15">
        <f t="shared" ref="AY66:AY97" si="46">U431*G431</f>
        <v>0.86375156586924517</v>
      </c>
      <c r="AZ66" s="15">
        <f t="shared" ref="AZ66:AZ97" si="47">V431*H431</f>
        <v>0.25460004079408816</v>
      </c>
      <c r="BA66" s="15">
        <f t="shared" ref="BA66:BA97" si="48">W431*I431</f>
        <v>0.28176391322723943</v>
      </c>
      <c r="BB66" s="15">
        <f t="shared" ref="BB66:BB97" si="49">X431*J431</f>
        <v>0.20834685418826751</v>
      </c>
      <c r="BC66" s="15">
        <f t="shared" ref="BC66:BC97" si="50">Y431*K431</f>
        <v>0.46254225334998339</v>
      </c>
      <c r="BD66" s="15">
        <f t="shared" ref="BD66:BD97" si="51">Z431*L431</f>
        <v>0.13504605997938521</v>
      </c>
      <c r="BE66" s="15">
        <f t="shared" ref="BE66:BE97" si="52">AA431*M431</f>
        <v>0.10825207433452629</v>
      </c>
      <c r="BF66" s="15">
        <f>AP66*industry!CB67</f>
        <v>7.5101849530454539</v>
      </c>
      <c r="BG66" s="15">
        <f t="shared" si="28"/>
        <v>26.093840240806546</v>
      </c>
    </row>
    <row r="67" spans="1:59">
      <c r="A67" s="9">
        <v>43531</v>
      </c>
      <c r="B67" s="7">
        <f>Power!B67/Power!O67</f>
        <v>3.4937064745478891E-2</v>
      </c>
      <c r="C67" s="7">
        <f>Power!C67/Power!P67</f>
        <v>3.1798853762248107E-2</v>
      </c>
      <c r="D67" s="7">
        <f>Power!D67/Power!Q67</f>
        <v>3.8132441469340264E-2</v>
      </c>
      <c r="E67" s="7">
        <f>Power!E67/Power!R67</f>
        <v>3.1142251613217035E-2</v>
      </c>
      <c r="F67" s="7">
        <f>Power!F67/Power!S67</f>
        <v>3.2000156053483921E-2</v>
      </c>
      <c r="G67" s="7">
        <f>Power!G67/Power!T67</f>
        <v>3.6671787549893413E-2</v>
      </c>
      <c r="H67" s="7">
        <f>Power!H67/Power!U67</f>
        <v>3.106991465354075E-2</v>
      </c>
      <c r="I67" s="7">
        <f>Power!I67/Power!V67</f>
        <v>2.528340462671257E-2</v>
      </c>
      <c r="J67" s="7">
        <f>Power!J67/Power!W67</f>
        <v>2.1359390163611942E-2</v>
      </c>
      <c r="K67" s="7">
        <f>Power!K67/Power!X67</f>
        <v>2.6484466046608462E-2</v>
      </c>
      <c r="L67" s="7">
        <f>Power!L67/Power!Y67</f>
        <v>3.7455958106542925E-2</v>
      </c>
      <c r="M67" s="7">
        <f>Power!M67/Power!Z67</f>
        <v>3.4844293703038813E-2</v>
      </c>
      <c r="O67" s="18">
        <v>43531</v>
      </c>
      <c r="P67">
        <f>INDEX(monthly!$D$95:$O$95,1,MONTH($A67))</f>
        <v>336.20732036933521</v>
      </c>
      <c r="Q67">
        <f>INDEX(monthly!$D$5:$O$5,1,MONTH($A67))</f>
        <v>75.64416268953552</v>
      </c>
      <c r="R67">
        <f>INDEX(monthly!$D$20:$O$20,1,MONTH($A67))</f>
        <v>67.671997905428668</v>
      </c>
      <c r="S67">
        <f>INDEX(monthly!$D$33:$O$33,1,MONTH($A67))</f>
        <v>51.51197192694368</v>
      </c>
      <c r="T67">
        <f>INDEX(monthly!$D$65:$O$65,1,MONTH($A67))</f>
        <v>24.641134330886455</v>
      </c>
      <c r="U67">
        <f>INDEX(monthly!$D$83:$O$83,1,MONTH($A67))</f>
        <v>24.734303855820286</v>
      </c>
      <c r="V67">
        <f>INDEX(monthly!$D$47:$O$47,1,MONTH($A67))</f>
        <v>11.212423887072745</v>
      </c>
      <c r="W67">
        <f>INDEX(monthly!$D$106:$O$106,1,MONTH($A67))</f>
        <v>5.0028993768797374</v>
      </c>
      <c r="X67">
        <f>INDEX(monthly!$D$115:$O$115,1,MONTH($A67))</f>
        <v>5.0518196789189123</v>
      </c>
      <c r="Y67">
        <f>INDEX(monthly!$D$133:$O$133,1,MONTH($A67))</f>
        <v>10.430005332947481</v>
      </c>
      <c r="Z67">
        <f>INDEX(monthly!$D$124:$O$124,1,MONTH($A67))</f>
        <v>4.5290303810373764</v>
      </c>
      <c r="AA67">
        <f>INDEX(monthly!$D$142:$O$142,1,MONTH($A67))</f>
        <v>4.7863815493240143</v>
      </c>
      <c r="AC67" s="9">
        <v>43531</v>
      </c>
      <c r="AD67" s="15">
        <f t="shared" ref="AD67:AD130" si="53">P67*B67</f>
        <v>11.746096919647428</v>
      </c>
      <c r="AE67" s="15">
        <f t="shared" ref="AE67:AE130" si="54">Q67*C67</f>
        <v>2.4053976673322444</v>
      </c>
      <c r="AF67" s="15">
        <f t="shared" ref="AF67:AF130" si="55">R67*D67</f>
        <v>2.5804984992420756</v>
      </c>
      <c r="AG67" s="15">
        <f t="shared" ref="AG67:AG130" si="56">S67*E67</f>
        <v>1.6041987908418525</v>
      </c>
      <c r="AH67" s="15">
        <f t="shared" ref="AH67:AH130" si="57">T67*F67</f>
        <v>0.78852014392322667</v>
      </c>
      <c r="AI67" s="15">
        <f t="shared" ref="AI67:AI130" si="58">U67*G67</f>
        <v>0.90705113619515099</v>
      </c>
      <c r="AJ67" s="15">
        <f t="shared" ref="AJ67:AJ130" si="59">V67*H67</f>
        <v>0.3483690532306718</v>
      </c>
      <c r="AK67" s="15">
        <f t="shared" ref="AK67:AK130" si="60">W67*I67</f>
        <v>0.12649032925237857</v>
      </c>
      <c r="AL67" s="15">
        <f t="shared" ref="AL67:AL130" si="61">X67*J67</f>
        <v>0.10790378755824186</v>
      </c>
      <c r="AM67" s="15">
        <f t="shared" ref="AM67:AM130" si="62">Y67*K67</f>
        <v>0.27623312210639273</v>
      </c>
      <c r="AN67" s="15">
        <f t="shared" ref="AN67:AN130" si="63">Z67*L67</f>
        <v>0.16963917221539612</v>
      </c>
      <c r="AO67" s="15">
        <f t="shared" ref="AO67:AO130" si="64">AA67*M67</f>
        <v>0.16677808447945192</v>
      </c>
      <c r="AP67" s="15">
        <f t="shared" ref="AP67:AP130" si="65">AQ67-SUM(AD67:AJ67)</f>
        <v>7.2526641387340796</v>
      </c>
      <c r="AQ67" s="15">
        <f t="shared" ref="AQ67:AQ130" si="66">$AR$1/SUM($AD$2:$AK$366)*SUM(AD67:AK67)</f>
        <v>27.63279634914673</v>
      </c>
      <c r="AS67" s="9">
        <v>43896</v>
      </c>
      <c r="AT67" s="15">
        <f t="shared" si="41"/>
        <v>10.262102861958915</v>
      </c>
      <c r="AU67" s="15">
        <f t="shared" si="42"/>
        <v>2.0724610400922492</v>
      </c>
      <c r="AV67" s="15">
        <f t="shared" si="43"/>
        <v>2.1676110148543626</v>
      </c>
      <c r="AW67" s="15">
        <f t="shared" si="44"/>
        <v>1.8411779427826958</v>
      </c>
      <c r="AX67" s="15">
        <f t="shared" si="45"/>
        <v>0.85746608102247002</v>
      </c>
      <c r="AY67" s="15">
        <f t="shared" si="46"/>
        <v>0.83616881821430056</v>
      </c>
      <c r="AZ67" s="15">
        <f t="shared" si="47"/>
        <v>0.25057838318374853</v>
      </c>
      <c r="BA67" s="15">
        <f t="shared" si="48"/>
        <v>0.25038639247385946</v>
      </c>
      <c r="BB67" s="15">
        <f t="shared" si="49"/>
        <v>0.19236569461664887</v>
      </c>
      <c r="BC67" s="15">
        <f t="shared" si="50"/>
        <v>0.36097423084606067</v>
      </c>
      <c r="BD67" s="15">
        <f t="shared" si="51"/>
        <v>0.11991354182994977</v>
      </c>
      <c r="BE67" s="15">
        <f t="shared" si="52"/>
        <v>0.10590662603711813</v>
      </c>
      <c r="BF67" s="15">
        <f>AP67*industry!CB68</f>
        <v>7.249891957921669</v>
      </c>
      <c r="BG67" s="15">
        <f t="shared" ref="BG67:BG130" si="67">SUM(AT67:BA67,BF67)</f>
        <v>25.78784449250427</v>
      </c>
    </row>
    <row r="68" spans="1:59">
      <c r="A68" s="9">
        <v>43532</v>
      </c>
      <c r="B68" s="7">
        <f>Power!B68/Power!O68</f>
        <v>3.3798660165913375E-2</v>
      </c>
      <c r="C68" s="7">
        <f>Power!C68/Power!P68</f>
        <v>3.2625362957162896E-2</v>
      </c>
      <c r="D68" s="7">
        <f>Power!D68/Power!Q68</f>
        <v>3.5815432319034349E-2</v>
      </c>
      <c r="E68" s="7">
        <f>Power!E68/Power!R68</f>
        <v>3.3176368322751129E-2</v>
      </c>
      <c r="F68" s="7">
        <f>Power!F68/Power!S68</f>
        <v>3.1979089664996178E-2</v>
      </c>
      <c r="G68" s="7">
        <f>Power!G68/Power!T68</f>
        <v>3.4654572925425231E-2</v>
      </c>
      <c r="H68" s="7">
        <f>Power!H68/Power!U68</f>
        <v>2.8508983108998923E-2</v>
      </c>
      <c r="I68" s="7">
        <f>Power!I68/Power!V68</f>
        <v>3.495869074153829E-2</v>
      </c>
      <c r="J68" s="7">
        <f>Power!J68/Power!W68</f>
        <v>2.5662920188918588E-2</v>
      </c>
      <c r="K68" s="7">
        <f>Power!K68/Power!X68</f>
        <v>2.6970511568034674E-2</v>
      </c>
      <c r="L68" s="7">
        <f>Power!L68/Power!Y68</f>
        <v>3.9493149569396271E-2</v>
      </c>
      <c r="M68" s="7">
        <f>Power!M68/Power!Z68</f>
        <v>4.1698482304450633E-2</v>
      </c>
      <c r="O68" s="18">
        <v>43532</v>
      </c>
      <c r="P68">
        <f>INDEX(monthly!$D$95:$O$95,1,MONTH($A68))</f>
        <v>336.20732036933521</v>
      </c>
      <c r="Q68">
        <f>INDEX(monthly!$D$5:$O$5,1,MONTH($A68))</f>
        <v>75.64416268953552</v>
      </c>
      <c r="R68">
        <f>INDEX(monthly!$D$20:$O$20,1,MONTH($A68))</f>
        <v>67.671997905428668</v>
      </c>
      <c r="S68">
        <f>INDEX(monthly!$D$33:$O$33,1,MONTH($A68))</f>
        <v>51.51197192694368</v>
      </c>
      <c r="T68">
        <f>INDEX(monthly!$D$65:$O$65,1,MONTH($A68))</f>
        <v>24.641134330886455</v>
      </c>
      <c r="U68">
        <f>INDEX(monthly!$D$83:$O$83,1,MONTH($A68))</f>
        <v>24.734303855820286</v>
      </c>
      <c r="V68">
        <f>INDEX(monthly!$D$47:$O$47,1,MONTH($A68))</f>
        <v>11.212423887072745</v>
      </c>
      <c r="W68">
        <f>INDEX(monthly!$D$106:$O$106,1,MONTH($A68))</f>
        <v>5.0028993768797374</v>
      </c>
      <c r="X68">
        <f>INDEX(monthly!$D$115:$O$115,1,MONTH($A68))</f>
        <v>5.0518196789189123</v>
      </c>
      <c r="Y68">
        <f>INDEX(monthly!$D$133:$O$133,1,MONTH($A68))</f>
        <v>10.430005332947481</v>
      </c>
      <c r="Z68">
        <f>INDEX(monthly!$D$124:$O$124,1,MONTH($A68))</f>
        <v>4.5290303810373764</v>
      </c>
      <c r="AA68">
        <f>INDEX(monthly!$D$142:$O$142,1,MONTH($A68))</f>
        <v>4.7863815493240143</v>
      </c>
      <c r="AC68" s="9">
        <v>43532</v>
      </c>
      <c r="AD68" s="15">
        <f t="shared" si="53"/>
        <v>11.363356966455527</v>
      </c>
      <c r="AE68" s="15">
        <f t="shared" si="54"/>
        <v>2.4679182633367756</v>
      </c>
      <c r="AF68" s="15">
        <f t="shared" si="55"/>
        <v>2.4237018608757146</v>
      </c>
      <c r="AG68" s="15">
        <f t="shared" si="56"/>
        <v>1.7089801536794997</v>
      </c>
      <c r="AH68" s="15">
        <f t="shared" si="57"/>
        <v>0.78800104421463357</v>
      </c>
      <c r="AI68" s="15">
        <f t="shared" si="58"/>
        <v>0.85715673673115056</v>
      </c>
      <c r="AJ68" s="15">
        <f t="shared" si="59"/>
        <v>0.31965480320749295</v>
      </c>
      <c r="AK68" s="15">
        <f t="shared" si="60"/>
        <v>0.17489481212737334</v>
      </c>
      <c r="AL68" s="15">
        <f t="shared" si="61"/>
        <v>0.12964444522890436</v>
      </c>
      <c r="AM68" s="15">
        <f t="shared" si="62"/>
        <v>0.28130257948692339</v>
      </c>
      <c r="AN68" s="15">
        <f t="shared" si="63"/>
        <v>0.1788656742426489</v>
      </c>
      <c r="AO68" s="15">
        <f t="shared" si="64"/>
        <v>0.1995848463368364</v>
      </c>
      <c r="AP68" s="15">
        <f t="shared" si="65"/>
        <v>7.1610383450052169</v>
      </c>
      <c r="AQ68" s="15">
        <f t="shared" si="66"/>
        <v>27.089808173506015</v>
      </c>
      <c r="AS68" s="9">
        <v>43897</v>
      </c>
      <c r="AT68" s="15">
        <f t="shared" si="41"/>
        <v>10.34353196619981</v>
      </c>
      <c r="AU68" s="15">
        <f t="shared" si="42"/>
        <v>1.9846448943256285</v>
      </c>
      <c r="AV68" s="15">
        <f t="shared" si="43"/>
        <v>1.851813846711682</v>
      </c>
      <c r="AW68" s="15">
        <f t="shared" si="44"/>
        <v>1.4408171535048979</v>
      </c>
      <c r="AX68" s="15">
        <f t="shared" si="45"/>
        <v>0.84762967216281193</v>
      </c>
      <c r="AY68" s="15">
        <f t="shared" si="46"/>
        <v>0.78426613676781776</v>
      </c>
      <c r="AZ68" s="15">
        <f t="shared" si="47"/>
        <v>0.30710626613107139</v>
      </c>
      <c r="BA68" s="15">
        <f t="shared" si="48"/>
        <v>0.12574475859807005</v>
      </c>
      <c r="BB68" s="15">
        <f t="shared" si="49"/>
        <v>0.164742571362433</v>
      </c>
      <c r="BC68" s="15">
        <f t="shared" si="50"/>
        <v>0.30101005401591885</v>
      </c>
      <c r="BD68" s="15">
        <f t="shared" si="51"/>
        <v>9.6330699636136816E-2</v>
      </c>
      <c r="BE68" s="15">
        <f t="shared" si="52"/>
        <v>0.11920548762638131</v>
      </c>
      <c r="BF68" s="15">
        <f>AP68*industry!CB69</f>
        <v>7.1583011862567592</v>
      </c>
      <c r="BG68" s="15">
        <f t="shared" si="67"/>
        <v>24.843855880658552</v>
      </c>
    </row>
    <row r="69" spans="1:59">
      <c r="A69" s="9">
        <v>43533</v>
      </c>
      <c r="B69" s="7">
        <f>Power!B69/Power!O69</f>
        <v>3.3143687668081158E-2</v>
      </c>
      <c r="C69" s="7">
        <f>Power!C69/Power!P69</f>
        <v>3.2386110295477034E-2</v>
      </c>
      <c r="D69" s="7">
        <f>Power!D69/Power!Q69</f>
        <v>2.9532525856812333E-2</v>
      </c>
      <c r="E69" s="7">
        <f>Power!E69/Power!R69</f>
        <v>2.4365699856131143E-2</v>
      </c>
      <c r="F69" s="7">
        <f>Power!F69/Power!S69</f>
        <v>3.2816930921253339E-2</v>
      </c>
      <c r="G69" s="7">
        <f>Power!G69/Power!T69</f>
        <v>3.0149315843833065E-2</v>
      </c>
      <c r="H69" s="7">
        <f>Power!H69/Power!U69</f>
        <v>2.9630194634393744E-2</v>
      </c>
      <c r="I69" s="7">
        <f>Power!I69/Power!V69</f>
        <v>2.0584153492695826E-2</v>
      </c>
      <c r="J69" s="7">
        <f>Power!J69/Power!W69</f>
        <v>2.0518087817498563E-2</v>
      </c>
      <c r="K69" s="7">
        <f>Power!K69/Power!X69</f>
        <v>1.7379517897547301E-2</v>
      </c>
      <c r="L69" s="7">
        <f>Power!L69/Power!Y69</f>
        <v>2.5875412739702747E-2</v>
      </c>
      <c r="M69" s="7">
        <f>Power!M69/Power!Z69</f>
        <v>3.221721510659864E-2</v>
      </c>
      <c r="O69" s="18">
        <v>43533</v>
      </c>
      <c r="P69">
        <f>INDEX(monthly!$D$95:$O$95,1,MONTH($A69))</f>
        <v>336.20732036933521</v>
      </c>
      <c r="Q69">
        <f>INDEX(monthly!$D$5:$O$5,1,MONTH($A69))</f>
        <v>75.64416268953552</v>
      </c>
      <c r="R69">
        <f>INDEX(monthly!$D$20:$O$20,1,MONTH($A69))</f>
        <v>67.671997905428668</v>
      </c>
      <c r="S69">
        <f>INDEX(monthly!$D$33:$O$33,1,MONTH($A69))</f>
        <v>51.51197192694368</v>
      </c>
      <c r="T69">
        <f>INDEX(monthly!$D$65:$O$65,1,MONTH($A69))</f>
        <v>24.641134330886455</v>
      </c>
      <c r="U69">
        <f>INDEX(monthly!$D$83:$O$83,1,MONTH($A69))</f>
        <v>24.734303855820286</v>
      </c>
      <c r="V69">
        <f>INDEX(monthly!$D$47:$O$47,1,MONTH($A69))</f>
        <v>11.212423887072745</v>
      </c>
      <c r="W69">
        <f>INDEX(monthly!$D$106:$O$106,1,MONTH($A69))</f>
        <v>5.0028993768797374</v>
      </c>
      <c r="X69">
        <f>INDEX(monthly!$D$115:$O$115,1,MONTH($A69))</f>
        <v>5.0518196789189123</v>
      </c>
      <c r="Y69">
        <f>INDEX(monthly!$D$133:$O$133,1,MONTH($A69))</f>
        <v>10.430005332947481</v>
      </c>
      <c r="Z69">
        <f>INDEX(monthly!$D$124:$O$124,1,MONTH($A69))</f>
        <v>4.5290303810373764</v>
      </c>
      <c r="AA69">
        <f>INDEX(monthly!$D$142:$O$142,1,MONTH($A69))</f>
        <v>4.7863815493240143</v>
      </c>
      <c r="AC69" s="9">
        <v>43533</v>
      </c>
      <c r="AD69" s="15">
        <f t="shared" si="53"/>
        <v>11.143150418043746</v>
      </c>
      <c r="AE69" s="15">
        <f t="shared" si="54"/>
        <v>2.4498201960723063</v>
      </c>
      <c r="AF69" s="15">
        <f t="shared" si="55"/>
        <v>1.9985250279242222</v>
      </c>
      <c r="AG69" s="15">
        <f t="shared" si="56"/>
        <v>1.255125246969363</v>
      </c>
      <c r="AH69" s="15">
        <f t="shared" si="57"/>
        <v>0.80864640315802494</v>
      </c>
      <c r="AI69" s="15">
        <f t="shared" si="58"/>
        <v>0.7457223391264638</v>
      </c>
      <c r="AJ69" s="15">
        <f t="shared" si="59"/>
        <v>0.33222630209729109</v>
      </c>
      <c r="AK69" s="15">
        <f t="shared" si="60"/>
        <v>0.10298044868220482</v>
      </c>
      <c r="AL69" s="15">
        <f t="shared" si="61"/>
        <v>0.10365367981022564</v>
      </c>
      <c r="AM69" s="15">
        <f t="shared" si="62"/>
        <v>0.18126846435547453</v>
      </c>
      <c r="AN69" s="15">
        <f t="shared" si="63"/>
        <v>0.11719053041999532</v>
      </c>
      <c r="AO69" s="15">
        <f t="shared" si="64"/>
        <v>0.15420388395682663</v>
      </c>
      <c r="AP69" s="15">
        <f t="shared" si="65"/>
        <v>6.6486711916873986</v>
      </c>
      <c r="AQ69" s="15">
        <f t="shared" si="66"/>
        <v>25.381887125078812</v>
      </c>
      <c r="AS69" s="9">
        <v>43898</v>
      </c>
      <c r="AT69" s="15">
        <f t="shared" si="41"/>
        <v>10.669248383163394</v>
      </c>
      <c r="AU69" s="15">
        <f t="shared" si="42"/>
        <v>2.0688020340186397</v>
      </c>
      <c r="AV69" s="15">
        <f t="shared" si="43"/>
        <v>1.6778263102765238</v>
      </c>
      <c r="AW69" s="15">
        <f t="shared" si="44"/>
        <v>1.0727589110922362</v>
      </c>
      <c r="AX69" s="15">
        <f t="shared" si="45"/>
        <v>0.83689651509816076</v>
      </c>
      <c r="AY69" s="15">
        <f t="shared" si="46"/>
        <v>0.76059956636553894</v>
      </c>
      <c r="AZ69" s="15">
        <f t="shared" si="47"/>
        <v>0.32093853109830045</v>
      </c>
      <c r="BA69" s="15">
        <f t="shared" si="48"/>
        <v>8.3852675507613328E-2</v>
      </c>
      <c r="BB69" s="15">
        <f t="shared" si="49"/>
        <v>8.950872885295412E-2</v>
      </c>
      <c r="BC69" s="15">
        <f t="shared" si="50"/>
        <v>0.189214971452451</v>
      </c>
      <c r="BD69" s="15">
        <f t="shared" si="51"/>
        <v>7.2316096685183934E-2</v>
      </c>
      <c r="BE69" s="15">
        <f t="shared" si="52"/>
        <v>0.11243174507652311</v>
      </c>
      <c r="BF69" s="15">
        <f>AP69*industry!CB70</f>
        <v>6.6461298746826323</v>
      </c>
      <c r="BG69" s="15">
        <f t="shared" si="67"/>
        <v>24.137052801303039</v>
      </c>
    </row>
    <row r="70" spans="1:59">
      <c r="A70" s="9">
        <v>43534</v>
      </c>
      <c r="B70" s="7">
        <f>Power!B70/Power!O70</f>
        <v>3.3226858778916998E-2</v>
      </c>
      <c r="C70" s="7">
        <f>Power!C70/Power!P70</f>
        <v>3.2146857633791173E-2</v>
      </c>
      <c r="D70" s="7">
        <f>Power!D70/Power!Q70</f>
        <v>2.8722354324539123E-2</v>
      </c>
      <c r="E70" s="7">
        <f>Power!E70/Power!R70</f>
        <v>2.386606157937492E-2</v>
      </c>
      <c r="F70" s="7">
        <f>Power!F70/Power!S70</f>
        <v>3.2694067917121455E-2</v>
      </c>
      <c r="G70" s="7">
        <f>Power!G70/Power!T70</f>
        <v>2.920036296732513E-2</v>
      </c>
      <c r="H70" s="7">
        <f>Power!H70/Power!U70</f>
        <v>2.912389923438112E-2</v>
      </c>
      <c r="I70" s="7">
        <f>Power!I70/Power!V70</f>
        <v>2.6029121457536115E-2</v>
      </c>
      <c r="J70" s="7">
        <f>Power!J70/Power!W70</f>
        <v>2.0421527356096481E-2</v>
      </c>
      <c r="K70" s="7">
        <f>Power!K70/Power!X70</f>
        <v>1.9830631349166492E-2</v>
      </c>
      <c r="L70" s="7">
        <f>Power!L70/Power!Y70</f>
        <v>2.2026045223349465E-2</v>
      </c>
      <c r="M70" s="7">
        <f>Power!M70/Power!Z70</f>
        <v>2.6067025665926391E-2</v>
      </c>
      <c r="O70" s="18">
        <v>43534</v>
      </c>
      <c r="P70">
        <f>INDEX(monthly!$D$95:$O$95,1,MONTH($A70))</f>
        <v>336.20732036933521</v>
      </c>
      <c r="Q70">
        <f>INDEX(monthly!$D$5:$O$5,1,MONTH($A70))</f>
        <v>75.64416268953552</v>
      </c>
      <c r="R70">
        <f>INDEX(monthly!$D$20:$O$20,1,MONTH($A70))</f>
        <v>67.671997905428668</v>
      </c>
      <c r="S70">
        <f>INDEX(monthly!$D$33:$O$33,1,MONTH($A70))</f>
        <v>51.51197192694368</v>
      </c>
      <c r="T70">
        <f>INDEX(monthly!$D$65:$O$65,1,MONTH($A70))</f>
        <v>24.641134330886455</v>
      </c>
      <c r="U70">
        <f>INDEX(monthly!$D$83:$O$83,1,MONTH($A70))</f>
        <v>24.734303855820286</v>
      </c>
      <c r="V70">
        <f>INDEX(monthly!$D$47:$O$47,1,MONTH($A70))</f>
        <v>11.212423887072745</v>
      </c>
      <c r="W70">
        <f>INDEX(monthly!$D$106:$O$106,1,MONTH($A70))</f>
        <v>5.0028993768797374</v>
      </c>
      <c r="X70">
        <f>INDEX(monthly!$D$115:$O$115,1,MONTH($A70))</f>
        <v>5.0518196789189123</v>
      </c>
      <c r="Y70">
        <f>INDEX(monthly!$D$133:$O$133,1,MONTH($A70))</f>
        <v>10.430005332947481</v>
      </c>
      <c r="Z70">
        <f>INDEX(monthly!$D$124:$O$124,1,MONTH($A70))</f>
        <v>4.5290303810373764</v>
      </c>
      <c r="AA70">
        <f>INDEX(monthly!$D$142:$O$142,1,MONTH($A70))</f>
        <v>4.7863815493240143</v>
      </c>
      <c r="AC70" s="9">
        <v>43534</v>
      </c>
      <c r="AD70" s="15">
        <f t="shared" si="53"/>
        <v>11.171113154350005</v>
      </c>
      <c r="AE70" s="15">
        <f t="shared" si="54"/>
        <v>2.4317221288078366</v>
      </c>
      <c r="AF70" s="15">
        <f t="shared" si="55"/>
        <v>1.9436991016891916</v>
      </c>
      <c r="AG70" s="15">
        <f t="shared" si="56"/>
        <v>1.2293878940834702</v>
      </c>
      <c r="AH70" s="15">
        <f t="shared" si="57"/>
        <v>0.80561891936891494</v>
      </c>
      <c r="AI70" s="15">
        <f t="shared" si="58"/>
        <v>0.72225065033406188</v>
      </c>
      <c r="AJ70" s="15">
        <f t="shared" si="59"/>
        <v>0.3265495034602745</v>
      </c>
      <c r="AK70" s="15">
        <f t="shared" si="60"/>
        <v>0.13022107552063444</v>
      </c>
      <c r="AL70" s="15">
        <f t="shared" si="61"/>
        <v>0.10316587377110911</v>
      </c>
      <c r="AM70" s="15">
        <f t="shared" si="62"/>
        <v>0.206833590727522</v>
      </c>
      <c r="AN70" s="15">
        <f t="shared" si="63"/>
        <v>9.9756627990652907E-2</v>
      </c>
      <c r="AO70" s="15">
        <f t="shared" si="64"/>
        <v>0.1247667306931456</v>
      </c>
      <c r="AP70" s="15">
        <f t="shared" si="65"/>
        <v>6.6496285676232247</v>
      </c>
      <c r="AQ70" s="15">
        <f t="shared" si="66"/>
        <v>25.279969919716976</v>
      </c>
      <c r="AS70" s="9">
        <v>43899</v>
      </c>
      <c r="AT70" s="15">
        <f t="shared" si="41"/>
        <v>10.750677487404293</v>
      </c>
      <c r="AU70" s="15">
        <f t="shared" si="42"/>
        <v>2.0073307319820053</v>
      </c>
      <c r="AV70" s="15">
        <f t="shared" si="43"/>
        <v>1.9942825513849793</v>
      </c>
      <c r="AW70" s="15">
        <f t="shared" si="44"/>
        <v>1.7598137037546031</v>
      </c>
      <c r="AX70" s="15">
        <f t="shared" si="45"/>
        <v>0.86800083500572833</v>
      </c>
      <c r="AY70" s="15">
        <f t="shared" si="46"/>
        <v>0.77693928984819416</v>
      </c>
      <c r="AZ70" s="15">
        <f t="shared" si="47"/>
        <v>0.32938018471648023</v>
      </c>
      <c r="BA70" s="15">
        <f t="shared" si="48"/>
        <v>0.1443100387592707</v>
      </c>
      <c r="BB70" s="15">
        <f t="shared" si="49"/>
        <v>0.1737026386604231</v>
      </c>
      <c r="BC70" s="15">
        <f t="shared" si="50"/>
        <v>0.37747767732527854</v>
      </c>
      <c r="BD70" s="15">
        <f t="shared" si="51"/>
        <v>0.13383678166523452</v>
      </c>
      <c r="BE70" s="15">
        <f t="shared" si="52"/>
        <v>0.14326305734871081</v>
      </c>
      <c r="BF70" s="15">
        <f>AP70*industry!CB71</f>
        <v>6.6470868846813147</v>
      </c>
      <c r="BG70" s="15">
        <f t="shared" si="67"/>
        <v>25.277821707536869</v>
      </c>
    </row>
    <row r="71" spans="1:59">
      <c r="A71" s="9">
        <v>43535</v>
      </c>
      <c r="B71" s="7">
        <f>Power!B71/Power!O71</f>
        <v>3.3731083638359263E-2</v>
      </c>
      <c r="C71" s="7">
        <f>Power!C71/Power!P71</f>
        <v>3.1690102552390895E-2</v>
      </c>
      <c r="D71" s="7">
        <f>Power!D71/Power!Q71</f>
        <v>3.3885686083026681E-2</v>
      </c>
      <c r="E71" s="7">
        <f>Power!E71/Power!R71</f>
        <v>3.0864726261830861E-2</v>
      </c>
      <c r="F71" s="7">
        <f>Power!F71/Power!S71</f>
        <v>3.279789214666249E-2</v>
      </c>
      <c r="G71" s="7">
        <f>Power!G71/Power!T71</f>
        <v>3.247028264344122E-2</v>
      </c>
      <c r="H71" s="7">
        <f>Power!H71/Power!U71</f>
        <v>3.0308796778060733E-2</v>
      </c>
      <c r="I71" s="7">
        <f>Power!I71/Power!V71</f>
        <v>2.7973644404596022E-2</v>
      </c>
      <c r="J71" s="7">
        <f>Power!J71/Power!W71</f>
        <v>2.8103512928132863E-2</v>
      </c>
      <c r="K71" s="7">
        <f>Power!K71/Power!X71</f>
        <v>2.8483414737721004E-2</v>
      </c>
      <c r="L71" s="7">
        <f>Power!L71/Power!Y71</f>
        <v>3.0764219138570623E-2</v>
      </c>
      <c r="M71" s="7">
        <f>Power!M71/Power!Z71</f>
        <v>3.659842799917621E-2</v>
      </c>
      <c r="O71" s="18">
        <v>43535</v>
      </c>
      <c r="P71">
        <f>INDEX(monthly!$D$95:$O$95,1,MONTH($A71))</f>
        <v>336.20732036933521</v>
      </c>
      <c r="Q71">
        <f>INDEX(monthly!$D$5:$O$5,1,MONTH($A71))</f>
        <v>75.64416268953552</v>
      </c>
      <c r="R71">
        <f>INDEX(monthly!$D$20:$O$20,1,MONTH($A71))</f>
        <v>67.671997905428668</v>
      </c>
      <c r="S71">
        <f>INDEX(monthly!$D$33:$O$33,1,MONTH($A71))</f>
        <v>51.51197192694368</v>
      </c>
      <c r="T71">
        <f>INDEX(monthly!$D$65:$O$65,1,MONTH($A71))</f>
        <v>24.641134330886455</v>
      </c>
      <c r="U71">
        <f>INDEX(monthly!$D$83:$O$83,1,MONTH($A71))</f>
        <v>24.734303855820286</v>
      </c>
      <c r="V71">
        <f>INDEX(monthly!$D$47:$O$47,1,MONTH($A71))</f>
        <v>11.212423887072745</v>
      </c>
      <c r="W71">
        <f>INDEX(monthly!$D$106:$O$106,1,MONTH($A71))</f>
        <v>5.0028993768797374</v>
      </c>
      <c r="X71">
        <f>INDEX(monthly!$D$115:$O$115,1,MONTH($A71))</f>
        <v>5.0518196789189123</v>
      </c>
      <c r="Y71">
        <f>INDEX(monthly!$D$133:$O$133,1,MONTH($A71))</f>
        <v>10.430005332947481</v>
      </c>
      <c r="Z71">
        <f>INDEX(monthly!$D$124:$O$124,1,MONTH($A71))</f>
        <v>4.5290303810373764</v>
      </c>
      <c r="AA71">
        <f>INDEX(monthly!$D$142:$O$142,1,MONTH($A71))</f>
        <v>4.7863815493240143</v>
      </c>
      <c r="AC71" s="9">
        <v>43535</v>
      </c>
      <c r="AD71" s="15">
        <f t="shared" si="53"/>
        <v>11.340637243206693</v>
      </c>
      <c r="AE71" s="15">
        <f t="shared" si="54"/>
        <v>2.3971712731211219</v>
      </c>
      <c r="AF71" s="15">
        <f t="shared" si="55"/>
        <v>2.293112077634595</v>
      </c>
      <c r="AG71" s="15">
        <f t="shared" si="56"/>
        <v>1.5899029127322326</v>
      </c>
      <c r="AH71" s="15">
        <f t="shared" si="57"/>
        <v>0.80817726615583629</v>
      </c>
      <c r="AI71" s="15">
        <f t="shared" si="58"/>
        <v>0.80312983718724273</v>
      </c>
      <c r="AJ71" s="15">
        <f t="shared" si="59"/>
        <v>0.33983507698276161</v>
      </c>
      <c r="AK71" s="15">
        <f t="shared" si="60"/>
        <v>0.13994932816080879</v>
      </c>
      <c r="AL71" s="15">
        <f t="shared" si="61"/>
        <v>0.14197387965709365</v>
      </c>
      <c r="AM71" s="15">
        <f t="shared" si="62"/>
        <v>0.29708216761498496</v>
      </c>
      <c r="AN71" s="15">
        <f t="shared" si="63"/>
        <v>0.13933208312747786</v>
      </c>
      <c r="AO71" s="15">
        <f t="shared" si="64"/>
        <v>0.1751740405095204</v>
      </c>
      <c r="AP71" s="15">
        <f t="shared" si="65"/>
        <v>6.9899575264493521</v>
      </c>
      <c r="AQ71" s="15">
        <f t="shared" si="66"/>
        <v>26.561923213469836</v>
      </c>
      <c r="AS71" s="9">
        <v>43900</v>
      </c>
      <c r="AT71" s="15">
        <f t="shared" si="41"/>
        <v>10.49621153665149</v>
      </c>
      <c r="AU71" s="15">
        <f t="shared" si="42"/>
        <v>1.9970855149758997</v>
      </c>
      <c r="AV71" s="15">
        <f t="shared" si="43"/>
        <v>2.1954535638833299</v>
      </c>
      <c r="AW71" s="15">
        <f t="shared" si="44"/>
        <v>1.5049221373974486</v>
      </c>
      <c r="AX71" s="15">
        <f t="shared" si="45"/>
        <v>0.87172328148750167</v>
      </c>
      <c r="AY71" s="15">
        <f t="shared" si="46"/>
        <v>0.8344030282203887</v>
      </c>
      <c r="AZ71" s="15">
        <f t="shared" si="47"/>
        <v>0.3252954127550462</v>
      </c>
      <c r="BA71" s="15">
        <f t="shared" si="48"/>
        <v>0.11091311217960195</v>
      </c>
      <c r="BB71" s="15">
        <f t="shared" si="49"/>
        <v>0.12828560375802156</v>
      </c>
      <c r="BC71" s="15">
        <f t="shared" si="50"/>
        <v>0.25236000750602144</v>
      </c>
      <c r="BD71" s="15">
        <f t="shared" si="51"/>
        <v>0.13146140111264712</v>
      </c>
      <c r="BE71" s="15">
        <f t="shared" si="52"/>
        <v>0.14619062414649742</v>
      </c>
      <c r="BF71" s="15">
        <f>AP71*industry!CB72</f>
        <v>6.9872857598041955</v>
      </c>
      <c r="BG71" s="15">
        <f t="shared" si="67"/>
        <v>25.323293347354905</v>
      </c>
    </row>
    <row r="72" spans="1:59">
      <c r="A72" s="9">
        <v>43536</v>
      </c>
      <c r="B72" s="7">
        <f>Power!B72/Power!O72</f>
        <v>3.2311976559722781E-2</v>
      </c>
      <c r="C72" s="7">
        <f>Power!C72/Power!P72</f>
        <v>3.2647113199134339E-2</v>
      </c>
      <c r="D72" s="7">
        <f>Power!D72/Power!Q72</f>
        <v>3.1699253466694208E-2</v>
      </c>
      <c r="E72" s="7">
        <f>Power!E72/Power!R72</f>
        <v>3.241222447479402E-2</v>
      </c>
      <c r="F72" s="7">
        <f>Power!F72/Power!S72</f>
        <v>3.279983657639951E-2</v>
      </c>
      <c r="G72" s="7">
        <f>Power!G72/Power!T72</f>
        <v>3.2189146861331695E-2</v>
      </c>
      <c r="H72" s="7">
        <f>Power!H72/Power!U72</f>
        <v>3.18949565606374E-2</v>
      </c>
      <c r="I72" s="7">
        <f>Power!I72/Power!V72</f>
        <v>3.0623338487292828E-2</v>
      </c>
      <c r="J72" s="7">
        <f>Power!J72/Power!W72</f>
        <v>2.6651987469638084E-2</v>
      </c>
      <c r="K72" s="7">
        <f>Power!K72/Power!X72</f>
        <v>2.8919295344844543E-2</v>
      </c>
      <c r="L72" s="7">
        <f>Power!L72/Power!Y72</f>
        <v>3.2186356399538492E-2</v>
      </c>
      <c r="M72" s="7">
        <f>Power!M72/Power!Z72</f>
        <v>3.3739736977130931E-2</v>
      </c>
      <c r="O72" s="18">
        <v>43536</v>
      </c>
      <c r="P72">
        <f>INDEX(monthly!$D$95:$O$95,1,MONTH($A72))</f>
        <v>336.20732036933521</v>
      </c>
      <c r="Q72">
        <f>INDEX(monthly!$D$5:$O$5,1,MONTH($A72))</f>
        <v>75.64416268953552</v>
      </c>
      <c r="R72">
        <f>INDEX(monthly!$D$20:$O$20,1,MONTH($A72))</f>
        <v>67.671997905428668</v>
      </c>
      <c r="S72">
        <f>INDEX(monthly!$D$33:$O$33,1,MONTH($A72))</f>
        <v>51.51197192694368</v>
      </c>
      <c r="T72">
        <f>INDEX(monthly!$D$65:$O$65,1,MONTH($A72))</f>
        <v>24.641134330886455</v>
      </c>
      <c r="U72">
        <f>INDEX(monthly!$D$83:$O$83,1,MONTH($A72))</f>
        <v>24.734303855820286</v>
      </c>
      <c r="V72">
        <f>INDEX(monthly!$D$47:$O$47,1,MONTH($A72))</f>
        <v>11.212423887072745</v>
      </c>
      <c r="W72">
        <f>INDEX(monthly!$D$106:$O$106,1,MONTH($A72))</f>
        <v>5.0028993768797374</v>
      </c>
      <c r="X72">
        <f>INDEX(monthly!$D$115:$O$115,1,MONTH($A72))</f>
        <v>5.0518196789189123</v>
      </c>
      <c r="Y72">
        <f>INDEX(monthly!$D$133:$O$133,1,MONTH($A72))</f>
        <v>10.430005332947481</v>
      </c>
      <c r="Z72">
        <f>INDEX(monthly!$D$124:$O$124,1,MONTH($A72))</f>
        <v>4.5290303810373764</v>
      </c>
      <c r="AA72">
        <f>INDEX(monthly!$D$142:$O$142,1,MONTH($A72))</f>
        <v>4.7863815493240143</v>
      </c>
      <c r="AC72" s="9">
        <v>43536</v>
      </c>
      <c r="AD72" s="15">
        <f t="shared" si="53"/>
        <v>10.863523054981167</v>
      </c>
      <c r="AE72" s="15">
        <f t="shared" si="54"/>
        <v>2.4695635421790003</v>
      </c>
      <c r="AF72" s="15">
        <f t="shared" si="55"/>
        <v>2.1451518142017827</v>
      </c>
      <c r="AG72" s="15">
        <f t="shared" si="56"/>
        <v>1.6696175972353864</v>
      </c>
      <c r="AH72" s="15">
        <f t="shared" si="57"/>
        <v>0.80822517911018321</v>
      </c>
      <c r="AI72" s="15">
        <f t="shared" si="58"/>
        <v>0.79617613932780207</v>
      </c>
      <c r="AJ72" s="15">
        <f t="shared" si="59"/>
        <v>0.35761977281763835</v>
      </c>
      <c r="AK72" s="15">
        <f t="shared" si="60"/>
        <v>0.15320548103605458</v>
      </c>
      <c r="AL72" s="15">
        <f t="shared" si="61"/>
        <v>0.13464103478141795</v>
      </c>
      <c r="AM72" s="15">
        <f t="shared" si="62"/>
        <v>0.30162840467181185</v>
      </c>
      <c r="AN72" s="15">
        <f t="shared" si="63"/>
        <v>0.14577298598840663</v>
      </c>
      <c r="AO72" s="15">
        <f t="shared" si="64"/>
        <v>0.16149125454638469</v>
      </c>
      <c r="AP72" s="15">
        <f t="shared" si="65"/>
        <v>6.8472417277312552</v>
      </c>
      <c r="AQ72" s="15">
        <f t="shared" si="66"/>
        <v>25.957118827584218</v>
      </c>
      <c r="AS72" s="9">
        <v>43901</v>
      </c>
      <c r="AT72" s="15">
        <f t="shared" si="41"/>
        <v>10.691641386829643</v>
      </c>
      <c r="AU72" s="15">
        <f t="shared" si="42"/>
        <v>1.7519321080440833</v>
      </c>
      <c r="AV72" s="15">
        <f t="shared" si="43"/>
        <v>2.1936563731231971</v>
      </c>
      <c r="AW72" s="15">
        <f t="shared" si="44"/>
        <v>1.5225202680502421</v>
      </c>
      <c r="AX72" s="15">
        <f t="shared" si="45"/>
        <v>0.86573999536010948</v>
      </c>
      <c r="AY72" s="15">
        <f t="shared" si="46"/>
        <v>0.70002650868465843</v>
      </c>
      <c r="AZ72" s="15">
        <f t="shared" si="47"/>
        <v>0.36559404731025463</v>
      </c>
      <c r="BA72" s="15">
        <f t="shared" si="48"/>
        <v>0.11741925609267347</v>
      </c>
      <c r="BB72" s="15">
        <f t="shared" si="49"/>
        <v>0.1464456900999373</v>
      </c>
      <c r="BC72" s="15">
        <f t="shared" si="50"/>
        <v>0.23285715687285347</v>
      </c>
      <c r="BD72" s="15">
        <f t="shared" si="51"/>
        <v>0.13367626415794298</v>
      </c>
      <c r="BE72" s="15">
        <f t="shared" si="52"/>
        <v>0.17420919574018312</v>
      </c>
      <c r="BF72" s="15">
        <f>AP72*industry!CB73</f>
        <v>6.844624511247428</v>
      </c>
      <c r="BG72" s="15">
        <f t="shared" si="67"/>
        <v>25.053154454742288</v>
      </c>
    </row>
    <row r="73" spans="1:59">
      <c r="A73" s="9">
        <v>43537</v>
      </c>
      <c r="B73" s="7">
        <f>Power!B73/Power!O73</f>
        <v>3.1662202256317808E-2</v>
      </c>
      <c r="C73" s="7">
        <f>Power!C73/Power!P73</f>
        <v>3.3005992191663135E-2</v>
      </c>
      <c r="D73" s="7">
        <f>Power!D73/Power!Q73</f>
        <v>2.9948877113966231E-2</v>
      </c>
      <c r="E73" s="7">
        <f>Power!E73/Power!R73</f>
        <v>3.0068235670763714E-2</v>
      </c>
      <c r="F73" s="7">
        <f>Power!F73/Power!S73</f>
        <v>3.2750123642855629E-2</v>
      </c>
      <c r="G73" s="7">
        <f>Power!G73/Power!T73</f>
        <v>3.2605339527497279E-2</v>
      </c>
      <c r="H73" s="7">
        <f>Power!H73/Power!U73</f>
        <v>3.1575764019726331E-2</v>
      </c>
      <c r="I73" s="7">
        <f>Power!I73/Power!V73</f>
        <v>2.6127777587272413E-2</v>
      </c>
      <c r="J73" s="7">
        <f>Power!J73/Power!W73</f>
        <v>2.1348277628707151E-2</v>
      </c>
      <c r="K73" s="7">
        <f>Power!K73/Power!X73</f>
        <v>2.325506728210271E-2</v>
      </c>
      <c r="L73" s="7">
        <f>Power!L73/Power!Y73</f>
        <v>3.9778338249716542E-2</v>
      </c>
      <c r="M73" s="7">
        <f>Power!M73/Power!Z73</f>
        <v>2.5807927588548524E-2</v>
      </c>
      <c r="O73" s="18">
        <v>43537</v>
      </c>
      <c r="P73">
        <f>INDEX(monthly!$D$95:$O$95,1,MONTH($A73))</f>
        <v>336.20732036933521</v>
      </c>
      <c r="Q73">
        <f>INDEX(monthly!$D$5:$O$5,1,MONTH($A73))</f>
        <v>75.64416268953552</v>
      </c>
      <c r="R73">
        <f>INDEX(monthly!$D$20:$O$20,1,MONTH($A73))</f>
        <v>67.671997905428668</v>
      </c>
      <c r="S73">
        <f>INDEX(monthly!$D$33:$O$33,1,MONTH($A73))</f>
        <v>51.51197192694368</v>
      </c>
      <c r="T73">
        <f>INDEX(monthly!$D$65:$O$65,1,MONTH($A73))</f>
        <v>24.641134330886455</v>
      </c>
      <c r="U73">
        <f>INDEX(monthly!$D$83:$O$83,1,MONTH($A73))</f>
        <v>24.734303855820286</v>
      </c>
      <c r="V73">
        <f>INDEX(monthly!$D$47:$O$47,1,MONTH($A73))</f>
        <v>11.212423887072745</v>
      </c>
      <c r="W73">
        <f>INDEX(monthly!$D$106:$O$106,1,MONTH($A73))</f>
        <v>5.0028993768797374</v>
      </c>
      <c r="X73">
        <f>INDEX(monthly!$D$115:$O$115,1,MONTH($A73))</f>
        <v>5.0518196789189123</v>
      </c>
      <c r="Y73">
        <f>INDEX(monthly!$D$133:$O$133,1,MONTH($A73))</f>
        <v>10.430005332947481</v>
      </c>
      <c r="Z73">
        <f>INDEX(monthly!$D$124:$O$124,1,MONTH($A73))</f>
        <v>4.5290303810373764</v>
      </c>
      <c r="AA73">
        <f>INDEX(monthly!$D$142:$O$142,1,MONTH($A73))</f>
        <v>4.7863815493240143</v>
      </c>
      <c r="AC73" s="9">
        <v>43537</v>
      </c>
      <c r="AD73" s="15">
        <f t="shared" si="53"/>
        <v>10.645064177588528</v>
      </c>
      <c r="AE73" s="15">
        <f t="shared" si="54"/>
        <v>2.4967106430757053</v>
      </c>
      <c r="AF73" s="15">
        <f t="shared" si="55"/>
        <v>2.0267003493262634</v>
      </c>
      <c r="AG73" s="15">
        <f t="shared" si="56"/>
        <v>1.548874111765107</v>
      </c>
      <c r="AH73" s="15">
        <f t="shared" si="57"/>
        <v>0.807000196036746</v>
      </c>
      <c r="AI73" s="15">
        <f t="shared" si="58"/>
        <v>0.80647037519530551</v>
      </c>
      <c r="AJ73" s="15">
        <f t="shared" si="59"/>
        <v>0.35404085074735164</v>
      </c>
      <c r="AK73" s="15">
        <f t="shared" si="60"/>
        <v>0.13071464221061752</v>
      </c>
      <c r="AL73" s="15">
        <f t="shared" si="61"/>
        <v>0.10784764903572716</v>
      </c>
      <c r="AM73" s="15">
        <f t="shared" si="62"/>
        <v>0.24255047577038374</v>
      </c>
      <c r="AN73" s="15">
        <f t="shared" si="63"/>
        <v>0.18015730244014735</v>
      </c>
      <c r="AO73" s="15">
        <f t="shared" si="64"/>
        <v>0.12352658843611886</v>
      </c>
      <c r="AP73" s="15">
        <f t="shared" si="65"/>
        <v>6.6692394520010403</v>
      </c>
      <c r="AQ73" s="15">
        <f t="shared" si="66"/>
        <v>25.354100155736049</v>
      </c>
      <c r="AS73" s="9">
        <v>43902</v>
      </c>
      <c r="AT73" s="15">
        <f t="shared" si="41"/>
        <v>10.32724614535163</v>
      </c>
      <c r="AU73" s="15">
        <f t="shared" si="42"/>
        <v>1.8360892477370949</v>
      </c>
      <c r="AV73" s="15">
        <f t="shared" si="43"/>
        <v>2.1026026999833838</v>
      </c>
      <c r="AW73" s="15">
        <f t="shared" si="44"/>
        <v>1.3309525311908925</v>
      </c>
      <c r="AX73" s="15">
        <f t="shared" si="45"/>
        <v>0.83937599156718434</v>
      </c>
      <c r="AY73" s="15">
        <f t="shared" si="46"/>
        <v>0.72432255311055738</v>
      </c>
      <c r="AZ73" s="15">
        <f t="shared" si="47"/>
        <v>0.38444960490360625</v>
      </c>
      <c r="BA73" s="15">
        <f t="shared" si="48"/>
        <v>0.10042271495048842</v>
      </c>
      <c r="BB73" s="15">
        <f t="shared" si="49"/>
        <v>0.13591360248511794</v>
      </c>
      <c r="BC73" s="15">
        <f t="shared" si="50"/>
        <v>0.19796997103526576</v>
      </c>
      <c r="BD73" s="15">
        <f t="shared" si="51"/>
        <v>0.11253565579524229</v>
      </c>
      <c r="BE73" s="15">
        <f t="shared" si="52"/>
        <v>0.17212035885717955</v>
      </c>
      <c r="BF73" s="15">
        <f>AP73*industry!CB74</f>
        <v>6.6598024350722405</v>
      </c>
      <c r="BG73" s="15">
        <f t="shared" si="67"/>
        <v>24.305263923867077</v>
      </c>
    </row>
    <row r="74" spans="1:59">
      <c r="A74" s="9">
        <v>43538</v>
      </c>
      <c r="B74" s="7">
        <f>Power!B74/Power!O74</f>
        <v>3.145947267365546E-2</v>
      </c>
      <c r="C74" s="7">
        <f>Power!C74/Power!P74</f>
        <v>3.3016867312648857E-2</v>
      </c>
      <c r="D74" s="7">
        <f>Power!D74/Power!Q74</f>
        <v>2.8837549869071999E-2</v>
      </c>
      <c r="E74" s="7">
        <f>Power!E74/Power!R74</f>
        <v>3.1629355007396366E-2</v>
      </c>
      <c r="F74" s="7">
        <f>Power!F74/Power!S74</f>
        <v>3.2332663936534813E-2</v>
      </c>
      <c r="G74" s="7">
        <f>Power!G74/Power!T74</f>
        <v>3.4889827359235473E-2</v>
      </c>
      <c r="H74" s="7">
        <f>Power!H74/Power!U74</f>
        <v>3.2287758539350973E-2</v>
      </c>
      <c r="I74" s="7">
        <f>Power!I74/Power!V74</f>
        <v>2.6486412107119328E-2</v>
      </c>
      <c r="J74" s="7">
        <f>Power!J74/Power!W74</f>
        <v>2.4483154471497397E-2</v>
      </c>
      <c r="K74" s="7">
        <f>Power!K74/Power!X74</f>
        <v>2.5331142908641673E-2</v>
      </c>
      <c r="L74" s="7">
        <f>Power!L74/Power!Y74</f>
        <v>3.7473810718561609E-2</v>
      </c>
      <c r="M74" s="7">
        <f>Power!M74/Power!Z74</f>
        <v>3.5779722051704821E-2</v>
      </c>
      <c r="O74" s="18">
        <v>43538</v>
      </c>
      <c r="P74">
        <f>INDEX(monthly!$D$95:$O$95,1,MONTH($A74))</f>
        <v>336.20732036933521</v>
      </c>
      <c r="Q74">
        <f>INDEX(monthly!$D$5:$O$5,1,MONTH($A74))</f>
        <v>75.64416268953552</v>
      </c>
      <c r="R74">
        <f>INDEX(monthly!$D$20:$O$20,1,MONTH($A74))</f>
        <v>67.671997905428668</v>
      </c>
      <c r="S74">
        <f>INDEX(monthly!$D$33:$O$33,1,MONTH($A74))</f>
        <v>51.51197192694368</v>
      </c>
      <c r="T74">
        <f>INDEX(monthly!$D$65:$O$65,1,MONTH($A74))</f>
        <v>24.641134330886455</v>
      </c>
      <c r="U74">
        <f>INDEX(monthly!$D$83:$O$83,1,MONTH($A74))</f>
        <v>24.734303855820286</v>
      </c>
      <c r="V74">
        <f>INDEX(monthly!$D$47:$O$47,1,MONTH($A74))</f>
        <v>11.212423887072745</v>
      </c>
      <c r="W74">
        <f>INDEX(monthly!$D$106:$O$106,1,MONTH($A74))</f>
        <v>5.0028993768797374</v>
      </c>
      <c r="X74">
        <f>INDEX(monthly!$D$115:$O$115,1,MONTH($A74))</f>
        <v>5.0518196789189123</v>
      </c>
      <c r="Y74">
        <f>INDEX(monthly!$D$133:$O$133,1,MONTH($A74))</f>
        <v>10.430005332947481</v>
      </c>
      <c r="Z74">
        <f>INDEX(monthly!$D$124:$O$124,1,MONTH($A74))</f>
        <v>4.5290303810373764</v>
      </c>
      <c r="AA74">
        <f>INDEX(monthly!$D$142:$O$142,1,MONTH($A74))</f>
        <v>4.7863815493240143</v>
      </c>
      <c r="AC74" s="9">
        <v>43538</v>
      </c>
      <c r="AD74" s="15">
        <f t="shared" si="53"/>
        <v>10.576905007842027</v>
      </c>
      <c r="AE74" s="15">
        <f t="shared" si="54"/>
        <v>2.4975332824968177</v>
      </c>
      <c r="AF74" s="15">
        <f t="shared" si="55"/>
        <v>1.9514946143375351</v>
      </c>
      <c r="AG74" s="15">
        <f t="shared" si="56"/>
        <v>1.6292904472083372</v>
      </c>
      <c r="AH74" s="15">
        <f t="shared" si="57"/>
        <v>0.79671351533556234</v>
      </c>
      <c r="AI74" s="15">
        <f t="shared" si="58"/>
        <v>0.86297559138044211</v>
      </c>
      <c r="AJ74" s="15">
        <f t="shared" si="59"/>
        <v>0.36202403510665587</v>
      </c>
      <c r="AK74" s="15">
        <f t="shared" si="60"/>
        <v>0.13250885462648723</v>
      </c>
      <c r="AL74" s="15">
        <f t="shared" si="61"/>
        <v>0.12368448156112211</v>
      </c>
      <c r="AM74" s="15">
        <f t="shared" si="62"/>
        <v>0.26420395562678739</v>
      </c>
      <c r="AN74" s="15">
        <f t="shared" si="63"/>
        <v>0.16972002723760959</v>
      </c>
      <c r="AO74" s="15">
        <f t="shared" si="64"/>
        <v>0.17125540146822152</v>
      </c>
      <c r="AP74" s="15">
        <f t="shared" si="65"/>
        <v>6.6689034536350711</v>
      </c>
      <c r="AQ74" s="15">
        <f t="shared" si="66"/>
        <v>25.345839947342451</v>
      </c>
      <c r="AS74" s="9">
        <v>43903</v>
      </c>
      <c r="AT74" s="15">
        <f t="shared" si="41"/>
        <v>10.866713960947571</v>
      </c>
      <c r="AU74" s="15">
        <f t="shared" si="42"/>
        <v>1.9685452676017481</v>
      </c>
      <c r="AV74" s="15">
        <f t="shared" si="43"/>
        <v>2.0662107460701229</v>
      </c>
      <c r="AW74" s="15">
        <f t="shared" si="44"/>
        <v>1.5266521773805288</v>
      </c>
      <c r="AX74" s="15">
        <f t="shared" si="45"/>
        <v>0.81082927285474093</v>
      </c>
      <c r="AY74" s="15">
        <f t="shared" si="46"/>
        <v>0.7485563560540881</v>
      </c>
      <c r="AZ74" s="15">
        <f t="shared" si="47"/>
        <v>0.44250066263292448</v>
      </c>
      <c r="BA74" s="15">
        <f t="shared" si="48"/>
        <v>0.18715626992703877</v>
      </c>
      <c r="BB74" s="15">
        <f t="shared" si="49"/>
        <v>0.16190800120484081</v>
      </c>
      <c r="BC74" s="15">
        <f t="shared" si="50"/>
        <v>0.22061616136240017</v>
      </c>
      <c r="BD74" s="15">
        <f t="shared" si="51"/>
        <v>0.10577442161609511</v>
      </c>
      <c r="BE74" s="15">
        <f t="shared" si="52"/>
        <v>0.15580806050266299</v>
      </c>
      <c r="BF74" s="15">
        <f>AP74*industry!CB75</f>
        <v>6.6594669121461303</v>
      </c>
      <c r="BG74" s="15">
        <f t="shared" si="67"/>
        <v>25.27663162561489</v>
      </c>
    </row>
    <row r="75" spans="1:59">
      <c r="A75" s="9">
        <v>43539</v>
      </c>
      <c r="B75" s="7">
        <f>Power!B75/Power!O75</f>
        <v>3.2577084475512018E-2</v>
      </c>
      <c r="C75" s="7">
        <f>Power!C75/Power!P75</f>
        <v>3.2603612715191459E-2</v>
      </c>
      <c r="D75" s="7">
        <f>Power!D75/Power!Q75</f>
        <v>2.9475660643265237E-2</v>
      </c>
      <c r="E75" s="7">
        <f>Power!E75/Power!R75</f>
        <v>3.0773899055577005E-2</v>
      </c>
      <c r="F75" s="7">
        <f>Power!F75/Power!S75</f>
        <v>3.1871948467080219E-2</v>
      </c>
      <c r="G75" s="7">
        <f>Power!G75/Power!T75</f>
        <v>3.4274299266289866E-2</v>
      </c>
      <c r="H75" s="7">
        <f>Power!H75/Power!U75</f>
        <v>3.0882444864527209E-2</v>
      </c>
      <c r="I75" s="7">
        <f>Power!I75/Power!V75</f>
        <v>2.379090796931152E-2</v>
      </c>
      <c r="J75" s="7">
        <f>Power!J75/Power!W75</f>
        <v>2.1725225354213312E-2</v>
      </c>
      <c r="K75" s="7">
        <f>Power!K75/Power!X75</f>
        <v>2.4104079291026509E-2</v>
      </c>
      <c r="L75" s="7">
        <f>Power!L75/Power!Y75</f>
        <v>3.694267285540407E-2</v>
      </c>
      <c r="M75" s="7">
        <f>Power!M75/Power!Z75</f>
        <v>3.9507142907447911E-2</v>
      </c>
      <c r="O75" s="18">
        <v>43539</v>
      </c>
      <c r="P75">
        <f>INDEX(monthly!$D$95:$O$95,1,MONTH($A75))</f>
        <v>336.20732036933521</v>
      </c>
      <c r="Q75">
        <f>INDEX(monthly!$D$5:$O$5,1,MONTH($A75))</f>
        <v>75.64416268953552</v>
      </c>
      <c r="R75">
        <f>INDEX(monthly!$D$20:$O$20,1,MONTH($A75))</f>
        <v>67.671997905428668</v>
      </c>
      <c r="S75">
        <f>INDEX(monthly!$D$33:$O$33,1,MONTH($A75))</f>
        <v>51.51197192694368</v>
      </c>
      <c r="T75">
        <f>INDEX(monthly!$D$65:$O$65,1,MONTH($A75))</f>
        <v>24.641134330886455</v>
      </c>
      <c r="U75">
        <f>INDEX(monthly!$D$83:$O$83,1,MONTH($A75))</f>
        <v>24.734303855820286</v>
      </c>
      <c r="V75">
        <f>INDEX(monthly!$D$47:$O$47,1,MONTH($A75))</f>
        <v>11.212423887072745</v>
      </c>
      <c r="W75">
        <f>INDEX(monthly!$D$106:$O$106,1,MONTH($A75))</f>
        <v>5.0028993768797374</v>
      </c>
      <c r="X75">
        <f>INDEX(monthly!$D$115:$O$115,1,MONTH($A75))</f>
        <v>5.0518196789189123</v>
      </c>
      <c r="Y75">
        <f>INDEX(monthly!$D$133:$O$133,1,MONTH($A75))</f>
        <v>10.430005332947481</v>
      </c>
      <c r="Z75">
        <f>INDEX(monthly!$D$124:$O$124,1,MONTH($A75))</f>
        <v>4.5290303810373764</v>
      </c>
      <c r="AA75">
        <f>INDEX(monthly!$D$142:$O$142,1,MONTH($A75))</f>
        <v>4.7863815493240143</v>
      </c>
      <c r="AC75" s="9">
        <v>43539</v>
      </c>
      <c r="AD75" s="15">
        <f t="shared" si="53"/>
        <v>10.952654276957366</v>
      </c>
      <c r="AE75" s="15">
        <f t="shared" si="54"/>
        <v>2.4662729844945517</v>
      </c>
      <c r="AF75" s="15">
        <f t="shared" si="55"/>
        <v>1.9946768453121713</v>
      </c>
      <c r="AG75" s="15">
        <f t="shared" si="56"/>
        <v>1.5852242242334813</v>
      </c>
      <c r="AH75" s="15">
        <f t="shared" si="57"/>
        <v>0.78536096356441432</v>
      </c>
      <c r="AI75" s="15">
        <f t="shared" si="58"/>
        <v>0.84775093249773181</v>
      </c>
      <c r="AJ75" s="15">
        <f t="shared" si="59"/>
        <v>0.34626706249023192</v>
      </c>
      <c r="AK75" s="15">
        <f t="shared" si="60"/>
        <v>0.11902351865507178</v>
      </c>
      <c r="AL75" s="15">
        <f t="shared" si="61"/>
        <v>0.10975192097336291</v>
      </c>
      <c r="AM75" s="15">
        <f t="shared" si="62"/>
        <v>0.25140567555119542</v>
      </c>
      <c r="AN75" s="15">
        <f t="shared" si="63"/>
        <v>0.16731448771884982</v>
      </c>
      <c r="AO75" s="15">
        <f t="shared" si="64"/>
        <v>0.18909625987871578</v>
      </c>
      <c r="AP75" s="15">
        <f t="shared" si="65"/>
        <v>6.7554252837836124</v>
      </c>
      <c r="AQ75" s="15">
        <f t="shared" si="66"/>
        <v>25.733632573333558</v>
      </c>
      <c r="AS75" s="9">
        <v>43904</v>
      </c>
      <c r="AT75" s="15">
        <f t="shared" si="41"/>
        <v>10.885035509401769</v>
      </c>
      <c r="AU75" s="15">
        <f t="shared" si="42"/>
        <v>2.0205031538469984</v>
      </c>
      <c r="AV75" s="15">
        <f t="shared" si="43"/>
        <v>2.1501780326851918</v>
      </c>
      <c r="AW75" s="15">
        <f t="shared" si="44"/>
        <v>1.3972989064670558</v>
      </c>
      <c r="AX75" s="15">
        <f t="shared" si="45"/>
        <v>0.79056461818158097</v>
      </c>
      <c r="AY75" s="15">
        <f t="shared" si="46"/>
        <v>0.78063366187358196</v>
      </c>
      <c r="AZ75" s="15">
        <f t="shared" si="47"/>
        <v>0.42346321744351439</v>
      </c>
      <c r="BA75" s="15">
        <f t="shared" si="48"/>
        <v>0.10050492614252782</v>
      </c>
      <c r="BB75" s="15">
        <f t="shared" si="49"/>
        <v>0.17798588945235433</v>
      </c>
      <c r="BC75" s="15">
        <f t="shared" si="50"/>
        <v>0.24085944164778592</v>
      </c>
      <c r="BD75" s="15">
        <f t="shared" si="51"/>
        <v>9.4006503624920024E-2</v>
      </c>
      <c r="BE75" s="15">
        <f t="shared" si="52"/>
        <v>0.16042007654597107</v>
      </c>
      <c r="BF75" s="15">
        <f>AP75*industry!CB76</f>
        <v>6.7458663133458092</v>
      </c>
      <c r="BG75" s="15">
        <f t="shared" si="67"/>
        <v>25.294048339388034</v>
      </c>
    </row>
    <row r="76" spans="1:59">
      <c r="A76" s="9">
        <v>43540</v>
      </c>
      <c r="B76" s="7">
        <f>Power!B76/Power!O76</f>
        <v>3.4422443497182154E-2</v>
      </c>
      <c r="C76" s="7">
        <f>Power!C76/Power!P76</f>
        <v>3.2059856665905405E-2</v>
      </c>
      <c r="D76" s="7">
        <f>Power!D76/Power!Q76</f>
        <v>3.0227787185776681E-2</v>
      </c>
      <c r="E76" s="7">
        <f>Power!E76/Power!R76</f>
        <v>2.4699807924640712E-2</v>
      </c>
      <c r="F76" s="7">
        <f>Power!F76/Power!S76</f>
        <v>3.2553829821596179E-2</v>
      </c>
      <c r="G76" s="7">
        <f>Power!G76/Power!T76</f>
        <v>3.1436495699712505E-2</v>
      </c>
      <c r="H76" s="7">
        <f>Power!H76/Power!U76</f>
        <v>2.7216410228202894E-2</v>
      </c>
      <c r="I76" s="7">
        <f>Power!I76/Power!V76</f>
        <v>2.4507417726323963E-2</v>
      </c>
      <c r="J76" s="7">
        <f>Power!J76/Power!W76</f>
        <v>2.0296759503722582E-2</v>
      </c>
      <c r="K76" s="7">
        <f>Power!K76/Power!X76</f>
        <v>1.6874433689330014E-2</v>
      </c>
      <c r="L76" s="7">
        <f>Power!L76/Power!Y76</f>
        <v>2.6066625995335338E-2</v>
      </c>
      <c r="M76" s="7">
        <f>Power!M76/Power!Z76</f>
        <v>2.9576760159629057E-2</v>
      </c>
      <c r="O76" s="18">
        <v>43540</v>
      </c>
      <c r="P76">
        <f>INDEX(monthly!$D$95:$O$95,1,MONTH($A76))</f>
        <v>336.20732036933521</v>
      </c>
      <c r="Q76">
        <f>INDEX(monthly!$D$5:$O$5,1,MONTH($A76))</f>
        <v>75.64416268953552</v>
      </c>
      <c r="R76">
        <f>INDEX(monthly!$D$20:$O$20,1,MONTH($A76))</f>
        <v>67.671997905428668</v>
      </c>
      <c r="S76">
        <f>INDEX(monthly!$D$33:$O$33,1,MONTH($A76))</f>
        <v>51.51197192694368</v>
      </c>
      <c r="T76">
        <f>INDEX(monthly!$D$65:$O$65,1,MONTH($A76))</f>
        <v>24.641134330886455</v>
      </c>
      <c r="U76">
        <f>INDEX(monthly!$D$83:$O$83,1,MONTH($A76))</f>
        <v>24.734303855820286</v>
      </c>
      <c r="V76">
        <f>INDEX(monthly!$D$47:$O$47,1,MONTH($A76))</f>
        <v>11.212423887072745</v>
      </c>
      <c r="W76">
        <f>INDEX(monthly!$D$106:$O$106,1,MONTH($A76))</f>
        <v>5.0028993768797374</v>
      </c>
      <c r="X76">
        <f>INDEX(monthly!$D$115:$O$115,1,MONTH($A76))</f>
        <v>5.0518196789189123</v>
      </c>
      <c r="Y76">
        <f>INDEX(monthly!$D$133:$O$133,1,MONTH($A76))</f>
        <v>10.430005332947481</v>
      </c>
      <c r="Z76">
        <f>INDEX(monthly!$D$124:$O$124,1,MONTH($A76))</f>
        <v>4.5290303810373764</v>
      </c>
      <c r="AA76">
        <f>INDEX(monthly!$D$142:$O$142,1,MONTH($A76))</f>
        <v>4.7863815493240143</v>
      </c>
      <c r="AC76" s="9">
        <v>43540</v>
      </c>
      <c r="AD76" s="15">
        <f t="shared" si="53"/>
        <v>11.57307748875246</v>
      </c>
      <c r="AE76" s="15">
        <f t="shared" si="54"/>
        <v>2.4251410134389384</v>
      </c>
      <c r="AF76" s="15">
        <f t="shared" si="55"/>
        <v>2.0455747511216229</v>
      </c>
      <c r="AG76" s="15">
        <f t="shared" si="56"/>
        <v>1.2723358124149935</v>
      </c>
      <c r="AH76" s="15">
        <f t="shared" si="57"/>
        <v>0.80216329361876892</v>
      </c>
      <c r="AI76" s="15">
        <f t="shared" si="58"/>
        <v>0.77755983679887686</v>
      </c>
      <c r="AJ76" s="15">
        <f t="shared" si="59"/>
        <v>0.30516192816307314</v>
      </c>
      <c r="AK76" s="15">
        <f t="shared" si="60"/>
        <v>0.12260814487195758</v>
      </c>
      <c r="AL76" s="15">
        <f t="shared" si="61"/>
        <v>0.10253556907919019</v>
      </c>
      <c r="AM76" s="15">
        <f t="shared" si="62"/>
        <v>0.17600043337018068</v>
      </c>
      <c r="AN76" s="15">
        <f t="shared" si="63"/>
        <v>0.11805654106401239</v>
      </c>
      <c r="AO76" s="15">
        <f t="shared" si="64"/>
        <v>0.14156565911683011</v>
      </c>
      <c r="AP76" s="15">
        <f t="shared" si="65"/>
        <v>6.8376822948251856</v>
      </c>
      <c r="AQ76" s="15">
        <f t="shared" si="66"/>
        <v>26.03869641913392</v>
      </c>
      <c r="AS76" s="9">
        <v>43905</v>
      </c>
      <c r="AT76" s="15">
        <f t="shared" si="41"/>
        <v>10.636676741467037</v>
      </c>
      <c r="AU76" s="15">
        <f t="shared" si="42"/>
        <v>2.0058671295525619</v>
      </c>
      <c r="AV76" s="15">
        <f t="shared" si="43"/>
        <v>2.1427169094800238</v>
      </c>
      <c r="AW76" s="15">
        <f t="shared" si="44"/>
        <v>1.0504709470373912</v>
      </c>
      <c r="AX76" s="15">
        <f t="shared" si="45"/>
        <v>0.79872106440587443</v>
      </c>
      <c r="AY76" s="15">
        <f t="shared" si="46"/>
        <v>0.69630549248390006</v>
      </c>
      <c r="AZ76" s="15">
        <f t="shared" si="47"/>
        <v>0.40942285129636591</v>
      </c>
      <c r="BA76" s="15">
        <f t="shared" si="48"/>
        <v>0.10126849372920178</v>
      </c>
      <c r="BB76" s="15">
        <f t="shared" si="49"/>
        <v>7.9614643777561181E-2</v>
      </c>
      <c r="BC76" s="15">
        <f t="shared" si="50"/>
        <v>0.17599049942636147</v>
      </c>
      <c r="BD76" s="15">
        <f t="shared" si="51"/>
        <v>7.1139896816136708E-2</v>
      </c>
      <c r="BE76" s="15">
        <f t="shared" si="52"/>
        <v>0.13717927000255917</v>
      </c>
      <c r="BF76" s="15">
        <f>AP76*industry!CB77</f>
        <v>6.8052499039724745</v>
      </c>
      <c r="BG76" s="15">
        <f t="shared" si="67"/>
        <v>24.64669953342483</v>
      </c>
    </row>
    <row r="77" spans="1:59">
      <c r="A77" s="9">
        <v>43541</v>
      </c>
      <c r="B77" s="7">
        <f>Power!B77/Power!O77</f>
        <v>3.407936266498434E-2</v>
      </c>
      <c r="C77" s="7">
        <f>Power!C77/Power!P77</f>
        <v>3.204898154491969E-2</v>
      </c>
      <c r="D77" s="7">
        <f>Power!D77/Power!Q77</f>
        <v>3.0653066330843453E-2</v>
      </c>
      <c r="E77" s="7">
        <f>Power!E77/Power!R77</f>
        <v>2.2001022189123993E-2</v>
      </c>
      <c r="F77" s="7">
        <f>Power!F77/Power!S77</f>
        <v>3.2392379765303375E-2</v>
      </c>
      <c r="G77" s="7">
        <f>Power!G77/Power!T77</f>
        <v>3.0212102339003021E-2</v>
      </c>
      <c r="H77" s="7">
        <f>Power!H77/Power!U77</f>
        <v>2.8920137546799594E-2</v>
      </c>
      <c r="I77" s="7">
        <f>Power!I77/Power!V77</f>
        <v>1.8451784010258092E-2</v>
      </c>
      <c r="J77" s="7">
        <f>Power!J77/Power!W77</f>
        <v>2.0422203771264601E-2</v>
      </c>
      <c r="K77" s="7">
        <f>Power!K77/Power!X77</f>
        <v>1.5317036703534202E-2</v>
      </c>
      <c r="L77" s="7">
        <f>Power!L77/Power!Y77</f>
        <v>2.7758455506901494E-2</v>
      </c>
      <c r="M77" s="7">
        <f>Power!M77/Power!Z77</f>
        <v>2.2394576113728994E-2</v>
      </c>
      <c r="O77" s="18">
        <v>43541</v>
      </c>
      <c r="P77">
        <f>INDEX(monthly!$D$95:$O$95,1,MONTH($A77))</f>
        <v>336.20732036933521</v>
      </c>
      <c r="Q77">
        <f>INDEX(monthly!$D$5:$O$5,1,MONTH($A77))</f>
        <v>75.64416268953552</v>
      </c>
      <c r="R77">
        <f>INDEX(monthly!$D$20:$O$20,1,MONTH($A77))</f>
        <v>67.671997905428668</v>
      </c>
      <c r="S77">
        <f>INDEX(monthly!$D$33:$O$33,1,MONTH($A77))</f>
        <v>51.51197192694368</v>
      </c>
      <c r="T77">
        <f>INDEX(monthly!$D$65:$O$65,1,MONTH($A77))</f>
        <v>24.641134330886455</v>
      </c>
      <c r="U77">
        <f>INDEX(monthly!$D$83:$O$83,1,MONTH($A77))</f>
        <v>24.734303855820286</v>
      </c>
      <c r="V77">
        <f>INDEX(monthly!$D$47:$O$47,1,MONTH($A77))</f>
        <v>11.212423887072745</v>
      </c>
      <c r="W77">
        <f>INDEX(monthly!$D$106:$O$106,1,MONTH($A77))</f>
        <v>5.0028993768797374</v>
      </c>
      <c r="X77">
        <f>INDEX(monthly!$D$115:$O$115,1,MONTH($A77))</f>
        <v>5.0518196789189123</v>
      </c>
      <c r="Y77">
        <f>INDEX(monthly!$D$133:$O$133,1,MONTH($A77))</f>
        <v>10.430005332947481</v>
      </c>
      <c r="Z77">
        <f>INDEX(monthly!$D$124:$O$124,1,MONTH($A77))</f>
        <v>4.5290303810373764</v>
      </c>
      <c r="AA77">
        <f>INDEX(monthly!$D$142:$O$142,1,MONTH($A77))</f>
        <v>4.7863815493240143</v>
      </c>
      <c r="AC77" s="9">
        <v>43541</v>
      </c>
      <c r="AD77" s="15">
        <f t="shared" si="53"/>
        <v>11.457731201489151</v>
      </c>
      <c r="AE77" s="15">
        <f t="shared" si="54"/>
        <v>2.4243183740178265</v>
      </c>
      <c r="AF77" s="15">
        <f t="shared" si="55"/>
        <v>2.0743542405358042</v>
      </c>
      <c r="AG77" s="15">
        <f t="shared" si="56"/>
        <v>1.13331603737022</v>
      </c>
      <c r="AH77" s="15">
        <f t="shared" si="57"/>
        <v>0.79818498109392877</v>
      </c>
      <c r="AI77" s="15">
        <f t="shared" si="58"/>
        <v>0.74727531937603953</v>
      </c>
      <c r="AJ77" s="15">
        <f t="shared" si="59"/>
        <v>0.32426484104716513</v>
      </c>
      <c r="AK77" s="15">
        <f t="shared" si="60"/>
        <v>9.2312418727239706E-2</v>
      </c>
      <c r="AL77" s="15">
        <f t="shared" si="61"/>
        <v>0.10316929089856654</v>
      </c>
      <c r="AM77" s="15">
        <f t="shared" si="62"/>
        <v>0.15975677450281403</v>
      </c>
      <c r="AN77" s="15">
        <f t="shared" si="63"/>
        <v>0.12571888832143113</v>
      </c>
      <c r="AO77" s="15">
        <f t="shared" si="64"/>
        <v>0.10718898591568475</v>
      </c>
      <c r="AP77" s="15">
        <f t="shared" si="65"/>
        <v>6.7129119076580821</v>
      </c>
      <c r="AQ77" s="15">
        <f t="shared" si="66"/>
        <v>25.672356902588216</v>
      </c>
      <c r="AS77" s="9">
        <v>43906</v>
      </c>
      <c r="AT77" s="15">
        <f t="shared" si="41"/>
        <v>11.027536441823337</v>
      </c>
      <c r="AU77" s="15">
        <f t="shared" si="42"/>
        <v>1.9158555801417756</v>
      </c>
      <c r="AV77" s="15">
        <f t="shared" si="43"/>
        <v>2.4514755955808174</v>
      </c>
      <c r="AW77" s="15">
        <f t="shared" si="44"/>
        <v>1.633339248199094</v>
      </c>
      <c r="AX77" s="15">
        <f t="shared" si="45"/>
        <v>0.79707932106097634</v>
      </c>
      <c r="AY77" s="15">
        <f t="shared" si="46"/>
        <v>0.84654110729196375</v>
      </c>
      <c r="AZ77" s="15">
        <f t="shared" si="47"/>
        <v>0.42973126468739209</v>
      </c>
      <c r="BA77" s="15">
        <f t="shared" si="48"/>
        <v>0.17487142658803653</v>
      </c>
      <c r="BB77" s="15">
        <f t="shared" si="49"/>
        <v>0.18107610913365341</v>
      </c>
      <c r="BC77" s="15">
        <f t="shared" si="50"/>
        <v>0.37164405455638194</v>
      </c>
      <c r="BD77" s="15">
        <f t="shared" si="51"/>
        <v>9.5790302301393973E-2</v>
      </c>
      <c r="BE77" s="15">
        <f t="shared" si="52"/>
        <v>0.12095783405547834</v>
      </c>
      <c r="BF77" s="15">
        <f>AP77*industry!CB78</f>
        <v>6.6726914956496026</v>
      </c>
      <c r="BG77" s="15">
        <f t="shared" si="67"/>
        <v>25.949121481022992</v>
      </c>
    </row>
    <row r="78" spans="1:59">
      <c r="A78" s="9">
        <v>43542</v>
      </c>
      <c r="B78" s="7">
        <f>Power!B78/Power!O78</f>
        <v>3.4042975303993653E-2</v>
      </c>
      <c r="C78" s="7">
        <f>Power!C78/Power!P78</f>
        <v>3.1374724043804987E-2</v>
      </c>
      <c r="D78" s="7">
        <f>Power!D78/Power!Q78</f>
        <v>3.4099011571963947E-2</v>
      </c>
      <c r="E78" s="7">
        <f>Power!E78/Power!R78</f>
        <v>3.4698142987105461E-2</v>
      </c>
      <c r="F78" s="7">
        <f>Power!F78/Power!S78</f>
        <v>3.2221737859344651E-2</v>
      </c>
      <c r="G78" s="7">
        <f>Power!G78/Power!T78</f>
        <v>3.3055303502788784E-2</v>
      </c>
      <c r="H78" s="7">
        <f>Power!H78/Power!U78</f>
        <v>3.322247986634335E-2</v>
      </c>
      <c r="I78" s="7">
        <f>Power!I78/Power!V78</f>
        <v>4.6278633763117194E-2</v>
      </c>
      <c r="J78" s="7">
        <f>Power!J78/Power!W78</f>
        <v>4.2762044544145797E-2</v>
      </c>
      <c r="K78" s="7">
        <f>Power!K78/Power!X78</f>
        <v>2.9658320455097118E-2</v>
      </c>
      <c r="L78" s="7">
        <f>Power!L78/Power!Y78</f>
        <v>3.5306847984587081E-2</v>
      </c>
      <c r="M78" s="7">
        <f>Power!M78/Power!Z78</f>
        <v>3.0999051020030022E-2</v>
      </c>
      <c r="O78" s="18">
        <v>43542</v>
      </c>
      <c r="P78">
        <f>INDEX(monthly!$D$95:$O$95,1,MONTH($A78))</f>
        <v>336.20732036933521</v>
      </c>
      <c r="Q78">
        <f>INDEX(monthly!$D$5:$O$5,1,MONTH($A78))</f>
        <v>75.64416268953552</v>
      </c>
      <c r="R78">
        <f>INDEX(monthly!$D$20:$O$20,1,MONTH($A78))</f>
        <v>67.671997905428668</v>
      </c>
      <c r="S78">
        <f>INDEX(monthly!$D$33:$O$33,1,MONTH($A78))</f>
        <v>51.51197192694368</v>
      </c>
      <c r="T78">
        <f>INDEX(monthly!$D$65:$O$65,1,MONTH($A78))</f>
        <v>24.641134330886455</v>
      </c>
      <c r="U78">
        <f>INDEX(monthly!$D$83:$O$83,1,MONTH($A78))</f>
        <v>24.734303855820286</v>
      </c>
      <c r="V78">
        <f>INDEX(monthly!$D$47:$O$47,1,MONTH($A78))</f>
        <v>11.212423887072745</v>
      </c>
      <c r="W78">
        <f>INDEX(monthly!$D$106:$O$106,1,MONTH($A78))</f>
        <v>5.0028993768797374</v>
      </c>
      <c r="X78">
        <f>INDEX(monthly!$D$115:$O$115,1,MONTH($A78))</f>
        <v>5.0518196789189123</v>
      </c>
      <c r="Y78">
        <f>INDEX(monthly!$D$133:$O$133,1,MONTH($A78))</f>
        <v>10.430005332947481</v>
      </c>
      <c r="Z78">
        <f>INDEX(monthly!$D$124:$O$124,1,MONTH($A78))</f>
        <v>4.5290303810373764</v>
      </c>
      <c r="AA78">
        <f>INDEX(monthly!$D$142:$O$142,1,MONTH($A78))</f>
        <v>4.7863815493240143</v>
      </c>
      <c r="AC78" s="9">
        <v>43542</v>
      </c>
      <c r="AD78" s="15">
        <f t="shared" si="53"/>
        <v>11.44549750435516</v>
      </c>
      <c r="AE78" s="15">
        <f t="shared" si="54"/>
        <v>2.3733147299088664</v>
      </c>
      <c r="AF78" s="15">
        <f t="shared" si="55"/>
        <v>2.3075482396751323</v>
      </c>
      <c r="AG78" s="15">
        <f t="shared" si="56"/>
        <v>1.7873697674688542</v>
      </c>
      <c r="AH78" s="15">
        <f t="shared" si="57"/>
        <v>0.79398017096672135</v>
      </c>
      <c r="AI78" s="15">
        <f t="shared" si="58"/>
        <v>0.81759992088433842</v>
      </c>
      <c r="AJ78" s="15">
        <f t="shared" si="59"/>
        <v>0.37250452684118152</v>
      </c>
      <c r="AK78" s="15">
        <f t="shared" si="60"/>
        <v>0.23152734801634459</v>
      </c>
      <c r="AL78" s="15">
        <f t="shared" si="61"/>
        <v>0.21602613813892285</v>
      </c>
      <c r="AM78" s="15">
        <f t="shared" si="62"/>
        <v>0.3093364405129283</v>
      </c>
      <c r="AN78" s="15">
        <f t="shared" si="63"/>
        <v>0.15990578718086315</v>
      </c>
      <c r="AO78" s="15">
        <f t="shared" si="64"/>
        <v>0.14837328584882548</v>
      </c>
      <c r="AP78" s="15">
        <f t="shared" si="65"/>
        <v>7.2265939889571236</v>
      </c>
      <c r="AQ78" s="15">
        <f t="shared" si="66"/>
        <v>27.124408849057378</v>
      </c>
      <c r="AS78" s="9">
        <v>43907</v>
      </c>
      <c r="AT78" s="15">
        <f t="shared" si="41"/>
        <v>10.549140454408072</v>
      </c>
      <c r="AU78" s="15">
        <f t="shared" si="42"/>
        <v>2.0000127198347868</v>
      </c>
      <c r="AV78" s="15">
        <f t="shared" si="43"/>
        <v>2.304763867236296</v>
      </c>
      <c r="AW78" s="15">
        <f t="shared" si="44"/>
        <v>1.6413266087488574</v>
      </c>
      <c r="AX78" s="15">
        <f t="shared" si="45"/>
        <v>0.7937578961049081</v>
      </c>
      <c r="AY78" s="15">
        <f t="shared" si="46"/>
        <v>0.84407985697258481</v>
      </c>
      <c r="AZ78" s="15">
        <f t="shared" si="47"/>
        <v>0.44300043035702774</v>
      </c>
      <c r="BA78" s="15">
        <f t="shared" si="48"/>
        <v>0.12539324347089345</v>
      </c>
      <c r="BB78" s="15">
        <f t="shared" si="49"/>
        <v>0.19394268055705938</v>
      </c>
      <c r="BC78" s="15">
        <f t="shared" si="50"/>
        <v>0.38881006936340273</v>
      </c>
      <c r="BD78" s="15">
        <f t="shared" si="51"/>
        <v>0.10620235223748584</v>
      </c>
      <c r="BE78" s="15">
        <f t="shared" si="52"/>
        <v>0.10912375435310327</v>
      </c>
      <c r="BF78" s="15">
        <f>AP78*industry!CB79</f>
        <v>7.1539313184531332</v>
      </c>
      <c r="BG78" s="15">
        <f t="shared" si="67"/>
        <v>25.855406395586556</v>
      </c>
    </row>
    <row r="79" spans="1:59">
      <c r="A79" s="9">
        <v>43543</v>
      </c>
      <c r="B79" s="7">
        <f>Power!B79/Power!O79</f>
        <v>3.2888976141146407E-2</v>
      </c>
      <c r="C79" s="7">
        <f>Power!C79/Power!P79</f>
        <v>3.2712363925048664E-2</v>
      </c>
      <c r="D79" s="7">
        <f>Power!D79/Power!Q79</f>
        <v>3.2673891290623647E-2</v>
      </c>
      <c r="E79" s="7">
        <f>Power!E79/Power!R79</f>
        <v>4.2278867826689333E-2</v>
      </c>
      <c r="F79" s="7">
        <f>Power!F79/Power!S79</f>
        <v>3.2265087204658281E-2</v>
      </c>
      <c r="G79" s="7">
        <f>Power!G79/Power!T79</f>
        <v>3.3943917054758653E-2</v>
      </c>
      <c r="H79" s="7">
        <f>Power!H79/Power!U79</f>
        <v>3.2195402701456606E-2</v>
      </c>
      <c r="I79" s="7">
        <f>Power!I79/Power!V79</f>
        <v>4.5060997436382172E-2</v>
      </c>
      <c r="J79" s="7">
        <f>Power!J79/Power!W79</f>
        <v>5.9401337360506193E-2</v>
      </c>
      <c r="K79" s="7">
        <f>Power!K79/Power!X79</f>
        <v>4.9494023386362031E-2</v>
      </c>
      <c r="L79" s="7">
        <f>Power!L79/Power!Y79</f>
        <v>4.3216733200053807E-2</v>
      </c>
      <c r="M79" s="7">
        <f>Power!M79/Power!Z79</f>
        <v>2.7665957648386946E-2</v>
      </c>
      <c r="O79" s="18">
        <v>43543</v>
      </c>
      <c r="P79">
        <f>INDEX(monthly!$D$95:$O$95,1,MONTH($A79))</f>
        <v>336.20732036933521</v>
      </c>
      <c r="Q79">
        <f>INDEX(monthly!$D$5:$O$5,1,MONTH($A79))</f>
        <v>75.64416268953552</v>
      </c>
      <c r="R79">
        <f>INDEX(monthly!$D$20:$O$20,1,MONTH($A79))</f>
        <v>67.671997905428668</v>
      </c>
      <c r="S79">
        <f>INDEX(monthly!$D$33:$O$33,1,MONTH($A79))</f>
        <v>51.51197192694368</v>
      </c>
      <c r="T79">
        <f>INDEX(monthly!$D$65:$O$65,1,MONTH($A79))</f>
        <v>24.641134330886455</v>
      </c>
      <c r="U79">
        <f>INDEX(monthly!$D$83:$O$83,1,MONTH($A79))</f>
        <v>24.734303855820286</v>
      </c>
      <c r="V79">
        <f>INDEX(monthly!$D$47:$O$47,1,MONTH($A79))</f>
        <v>11.212423887072745</v>
      </c>
      <c r="W79">
        <f>INDEX(monthly!$D$106:$O$106,1,MONTH($A79))</f>
        <v>5.0028993768797374</v>
      </c>
      <c r="X79">
        <f>INDEX(monthly!$D$115:$O$115,1,MONTH($A79))</f>
        <v>5.0518196789189123</v>
      </c>
      <c r="Y79">
        <f>INDEX(monthly!$D$133:$O$133,1,MONTH($A79))</f>
        <v>10.430005332947481</v>
      </c>
      <c r="Z79">
        <f>INDEX(monthly!$D$124:$O$124,1,MONTH($A79))</f>
        <v>4.5290303810373764</v>
      </c>
      <c r="AA79">
        <f>INDEX(monthly!$D$142:$O$142,1,MONTH($A79))</f>
        <v>4.7863815493240143</v>
      </c>
      <c r="AC79" s="9">
        <v>43543</v>
      </c>
      <c r="AD79" s="15">
        <f t="shared" si="53"/>
        <v>11.057514538105831</v>
      </c>
      <c r="AE79" s="15">
        <f t="shared" si="54"/>
        <v>2.4744993787056737</v>
      </c>
      <c r="AF79" s="15">
        <f t="shared" si="55"/>
        <v>2.2111075029812874</v>
      </c>
      <c r="AG79" s="15">
        <f t="shared" si="56"/>
        <v>2.1778678525913833</v>
      </c>
      <c r="AH79" s="15">
        <f t="shared" si="57"/>
        <v>0.79504834800775048</v>
      </c>
      <c r="AI79" s="15">
        <f t="shared" si="58"/>
        <v>0.83957915848916098</v>
      </c>
      <c r="AJ79" s="15">
        <f t="shared" si="59"/>
        <v>0.36098850230373847</v>
      </c>
      <c r="AK79" s="15">
        <f t="shared" si="60"/>
        <v>0.22543563599605582</v>
      </c>
      <c r="AL79" s="15">
        <f t="shared" si="61"/>
        <v>0.30008484503190636</v>
      </c>
      <c r="AM79" s="15">
        <f t="shared" si="62"/>
        <v>0.51622292786878332</v>
      </c>
      <c r="AN79" s="15">
        <f t="shared" si="63"/>
        <v>0.19572989763223034</v>
      </c>
      <c r="AO79" s="15">
        <f t="shared" si="64"/>
        <v>0.13241982923261889</v>
      </c>
      <c r="AP79" s="15">
        <f t="shared" si="65"/>
        <v>7.2249151541804189</v>
      </c>
      <c r="AQ79" s="15">
        <f t="shared" si="66"/>
        <v>27.141520435365244</v>
      </c>
      <c r="AS79" s="9">
        <v>43908</v>
      </c>
      <c r="AT79" s="15">
        <f t="shared" si="41"/>
        <v>11.127287094518433</v>
      </c>
      <c r="AU79" s="15">
        <f t="shared" si="42"/>
        <v>2.0812426546689111</v>
      </c>
      <c r="AV79" s="15">
        <f t="shared" si="43"/>
        <v>2.1659826487636575</v>
      </c>
      <c r="AW79" s="15">
        <f t="shared" si="44"/>
        <v>1.5807754188739309</v>
      </c>
      <c r="AX79" s="15">
        <f t="shared" si="45"/>
        <v>0.79470045125362221</v>
      </c>
      <c r="AY79" s="15">
        <f t="shared" si="46"/>
        <v>0.75848520685280341</v>
      </c>
      <c r="AZ79" s="15">
        <f t="shared" si="47"/>
        <v>0.37970241775610053</v>
      </c>
      <c r="BA79" s="15">
        <f t="shared" si="48"/>
        <v>0.17456923817608386</v>
      </c>
      <c r="BB79" s="15">
        <f t="shared" si="49"/>
        <v>0.1519769142247008</v>
      </c>
      <c r="BC79" s="15">
        <f t="shared" si="50"/>
        <v>0.32961188859051038</v>
      </c>
      <c r="BD79" s="15">
        <f t="shared" si="51"/>
        <v>9.967336356238117E-2</v>
      </c>
      <c r="BE79" s="15">
        <f t="shared" si="52"/>
        <v>0.1184286639672142</v>
      </c>
      <c r="BF79" s="15">
        <f>AP79*industry!CB80</f>
        <v>7.1016223157954901</v>
      </c>
      <c r="BG79" s="15">
        <f t="shared" si="67"/>
        <v>26.164367446659028</v>
      </c>
    </row>
    <row r="80" spans="1:59">
      <c r="A80" s="9">
        <v>43544</v>
      </c>
      <c r="B80" s="7">
        <f>Power!B80/Power!O80</f>
        <v>3.4781118912661703E-2</v>
      </c>
      <c r="C80" s="7">
        <f>Power!C80/Power!P80</f>
        <v>3.3256119974334718E-2</v>
      </c>
      <c r="D80" s="7">
        <f>Power!D80/Power!Q80</f>
        <v>3.2721406091753079E-2</v>
      </c>
      <c r="E80" s="7">
        <f>Power!E80/Power!R80</f>
        <v>4.0139849016108897E-2</v>
      </c>
      <c r="F80" s="7">
        <f>Power!F80/Power!S80</f>
        <v>3.2254917941113848E-2</v>
      </c>
      <c r="G80" s="7">
        <f>Power!G80/Power!T80</f>
        <v>3.0885405632008509E-2</v>
      </c>
      <c r="H80" s="7">
        <f>Power!H80/Power!U80</f>
        <v>3.304837653421476E-2</v>
      </c>
      <c r="I80" s="7">
        <f>Power!I80/Power!V80</f>
        <v>3.9258457947448915E-2</v>
      </c>
      <c r="J80" s="7">
        <f>Power!J80/Power!W80</f>
        <v>6.0383582057958511E-2</v>
      </c>
      <c r="K80" s="7">
        <f>Power!K80/Power!X80</f>
        <v>4.7117217524210532E-2</v>
      </c>
      <c r="L80" s="7">
        <f>Power!L80/Power!Y80</f>
        <v>3.9232610180797371E-2</v>
      </c>
      <c r="M80" s="7">
        <f>Power!M80/Power!Z80</f>
        <v>3.3231985370048671E-2</v>
      </c>
      <c r="O80" s="18">
        <v>43544</v>
      </c>
      <c r="P80">
        <f>INDEX(monthly!$D$95:$O$95,1,MONTH($A80))</f>
        <v>336.20732036933521</v>
      </c>
      <c r="Q80">
        <f>INDEX(monthly!$D$5:$O$5,1,MONTH($A80))</f>
        <v>75.64416268953552</v>
      </c>
      <c r="R80">
        <f>INDEX(monthly!$D$20:$O$20,1,MONTH($A80))</f>
        <v>67.671997905428668</v>
      </c>
      <c r="S80">
        <f>INDEX(monthly!$D$33:$O$33,1,MONTH($A80))</f>
        <v>51.51197192694368</v>
      </c>
      <c r="T80">
        <f>INDEX(monthly!$D$65:$O$65,1,MONTH($A80))</f>
        <v>24.641134330886455</v>
      </c>
      <c r="U80">
        <f>INDEX(monthly!$D$83:$O$83,1,MONTH($A80))</f>
        <v>24.734303855820286</v>
      </c>
      <c r="V80">
        <f>INDEX(monthly!$D$47:$O$47,1,MONTH($A80))</f>
        <v>11.212423887072745</v>
      </c>
      <c r="W80">
        <f>INDEX(monthly!$D$106:$O$106,1,MONTH($A80))</f>
        <v>5.0028993768797374</v>
      </c>
      <c r="X80">
        <f>INDEX(monthly!$D$115:$O$115,1,MONTH($A80))</f>
        <v>5.0518196789189123</v>
      </c>
      <c r="Y80">
        <f>INDEX(monthly!$D$133:$O$133,1,MONTH($A80))</f>
        <v>10.430005332947481</v>
      </c>
      <c r="Z80">
        <f>INDEX(monthly!$D$124:$O$124,1,MONTH($A80))</f>
        <v>4.5290303810373764</v>
      </c>
      <c r="AA80">
        <f>INDEX(monthly!$D$142:$O$142,1,MONTH($A80))</f>
        <v>4.7863815493240143</v>
      </c>
      <c r="AC80" s="9">
        <v>43544</v>
      </c>
      <c r="AD80" s="15">
        <f t="shared" si="53"/>
        <v>11.693666789073196</v>
      </c>
      <c r="AE80" s="15">
        <f t="shared" si="54"/>
        <v>2.515631349761287</v>
      </c>
      <c r="AF80" s="15">
        <f t="shared" si="55"/>
        <v>2.2143229245037954</v>
      </c>
      <c r="AG80" s="15">
        <f t="shared" si="56"/>
        <v>2.0676827756695593</v>
      </c>
      <c r="AH80" s="15">
        <f t="shared" si="57"/>
        <v>0.79479776581870587</v>
      </c>
      <c r="AI80" s="15">
        <f t="shared" si="58"/>
        <v>0.76392900761236171</v>
      </c>
      <c r="AJ80" s="15">
        <f t="shared" si="59"/>
        <v>0.37055240648120397</v>
      </c>
      <c r="AK80" s="15">
        <f t="shared" si="60"/>
        <v>0.19640611480255155</v>
      </c>
      <c r="AL80" s="15">
        <f t="shared" si="61"/>
        <v>0.30504696812400978</v>
      </c>
      <c r="AM80" s="15">
        <f t="shared" si="62"/>
        <v>0.49143283005116234</v>
      </c>
      <c r="AN80" s="15">
        <f t="shared" si="63"/>
        <v>0.17768568343622757</v>
      </c>
      <c r="AO80" s="15">
        <f t="shared" si="64"/>
        <v>0.15906096162260652</v>
      </c>
      <c r="AP80" s="15">
        <f t="shared" si="65"/>
        <v>7.360932974889927</v>
      </c>
      <c r="AQ80" s="15">
        <f t="shared" si="66"/>
        <v>27.781515993810039</v>
      </c>
      <c r="AS80" s="9">
        <v>43909</v>
      </c>
      <c r="AT80" s="15">
        <f t="shared" si="41"/>
        <v>11.202609015941263</v>
      </c>
      <c r="AU80" s="15">
        <f t="shared" si="42"/>
        <v>2.131736938484718</v>
      </c>
      <c r="AV80" s="15">
        <f t="shared" si="43"/>
        <v>2.1137064955181497</v>
      </c>
      <c r="AW80" s="15">
        <f t="shared" si="44"/>
        <v>1.8014629508462874</v>
      </c>
      <c r="AX80" s="15">
        <f t="shared" si="45"/>
        <v>0.78766922590453781</v>
      </c>
      <c r="AY80" s="15">
        <f t="shared" si="46"/>
        <v>0.71908454066975214</v>
      </c>
      <c r="AZ80" s="15">
        <f t="shared" si="47"/>
        <v>0.38154955240414917</v>
      </c>
      <c r="BA80" s="15">
        <f t="shared" si="48"/>
        <v>0.23330489976656657</v>
      </c>
      <c r="BB80" s="15">
        <f t="shared" si="49"/>
        <v>0.15389428565250249</v>
      </c>
      <c r="BC80" s="15">
        <f t="shared" si="50"/>
        <v>0.41109152337979227</v>
      </c>
      <c r="BD80" s="15">
        <f t="shared" si="51"/>
        <v>0.10069183147740876</v>
      </c>
      <c r="BE80" s="15">
        <f t="shared" si="52"/>
        <v>0.11662439616243916</v>
      </c>
      <c r="BF80" s="15">
        <f>AP80*industry!CB81</f>
        <v>7.200936895063121</v>
      </c>
      <c r="BG80" s="15">
        <f t="shared" si="67"/>
        <v>26.57206051459854</v>
      </c>
    </row>
    <row r="81" spans="1:59">
      <c r="A81" s="9">
        <v>43545</v>
      </c>
      <c r="B81" s="7">
        <f>Power!B81/Power!O81</f>
        <v>3.4027380720711931E-2</v>
      </c>
      <c r="C81" s="7">
        <f>Power!C81/Power!P81</f>
        <v>3.3234369732363274E-2</v>
      </c>
      <c r="D81" s="7">
        <f>Power!D81/Power!Q81</f>
        <v>3.2807041382944428E-2</v>
      </c>
      <c r="E81" s="7">
        <f>Power!E81/Power!R81</f>
        <v>3.9567819437166279E-2</v>
      </c>
      <c r="F81" s="7">
        <f>Power!F81/Power!S81</f>
        <v>3.172293444268838E-2</v>
      </c>
      <c r="G81" s="7">
        <f>Power!G81/Power!T81</f>
        <v>3.0191599975345419E-2</v>
      </c>
      <c r="H81" s="7">
        <f>Power!H81/Power!U81</f>
        <v>3.2972880354030565E-2</v>
      </c>
      <c r="I81" s="7">
        <f>Power!I81/Power!V81</f>
        <v>4.2022702477345943E-2</v>
      </c>
      <c r="J81" s="7">
        <f>Power!J81/Power!W81</f>
        <v>5.3662474978379088E-2</v>
      </c>
      <c r="K81" s="7">
        <f>Power!K81/Power!X81</f>
        <v>4.7445622719005452E-2</v>
      </c>
      <c r="L81" s="7">
        <f>Power!L81/Power!Y81</f>
        <v>3.4631892378922863E-2</v>
      </c>
      <c r="M81" s="7">
        <f>Power!M81/Power!Z81</f>
        <v>3.8796363952604399E-2</v>
      </c>
      <c r="O81" s="18">
        <v>43545</v>
      </c>
      <c r="P81">
        <f>INDEX(monthly!$D$95:$O$95,1,MONTH($A81))</f>
        <v>336.20732036933521</v>
      </c>
      <c r="Q81">
        <f>INDEX(monthly!$D$5:$O$5,1,MONTH($A81))</f>
        <v>75.64416268953552</v>
      </c>
      <c r="R81">
        <f>INDEX(monthly!$D$20:$O$20,1,MONTH($A81))</f>
        <v>67.671997905428668</v>
      </c>
      <c r="S81">
        <f>INDEX(monthly!$D$33:$O$33,1,MONTH($A81))</f>
        <v>51.51197192694368</v>
      </c>
      <c r="T81">
        <f>INDEX(monthly!$D$65:$O$65,1,MONTH($A81))</f>
        <v>24.641134330886455</v>
      </c>
      <c r="U81">
        <f>INDEX(monthly!$D$83:$O$83,1,MONTH($A81))</f>
        <v>24.734303855820286</v>
      </c>
      <c r="V81">
        <f>INDEX(monthly!$D$47:$O$47,1,MONTH($A81))</f>
        <v>11.212423887072745</v>
      </c>
      <c r="W81">
        <f>INDEX(monthly!$D$106:$O$106,1,MONTH($A81))</f>
        <v>5.0028993768797374</v>
      </c>
      <c r="X81">
        <f>INDEX(monthly!$D$115:$O$115,1,MONTH($A81))</f>
        <v>5.0518196789189123</v>
      </c>
      <c r="Y81">
        <f>INDEX(monthly!$D$133:$O$133,1,MONTH($A81))</f>
        <v>10.430005332947481</v>
      </c>
      <c r="Z81">
        <f>INDEX(monthly!$D$124:$O$124,1,MONTH($A81))</f>
        <v>4.5290303810373764</v>
      </c>
      <c r="AA81">
        <f>INDEX(monthly!$D$142:$O$142,1,MONTH($A81))</f>
        <v>4.7863815493240143</v>
      </c>
      <c r="AC81" s="9">
        <v>43545</v>
      </c>
      <c r="AD81" s="15">
        <f t="shared" si="53"/>
        <v>11.440254491297736</v>
      </c>
      <c r="AE81" s="15">
        <f t="shared" si="54"/>
        <v>2.5139860709190627</v>
      </c>
      <c r="AF81" s="15">
        <f t="shared" si="55"/>
        <v>2.2201180357499268</v>
      </c>
      <c r="AG81" s="15">
        <f t="shared" si="56"/>
        <v>2.0382164040576858</v>
      </c>
      <c r="AH81" s="15">
        <f t="shared" si="57"/>
        <v>0.78168908897218903</v>
      </c>
      <c r="AI81" s="15">
        <f t="shared" si="58"/>
        <v>0.74676820768356988</v>
      </c>
      <c r="AJ81" s="15">
        <f t="shared" si="59"/>
        <v>0.36970591130712394</v>
      </c>
      <c r="AK81" s="15">
        <f t="shared" si="60"/>
        <v>0.2102353520387166</v>
      </c>
      <c r="AL81" s="15">
        <f t="shared" si="61"/>
        <v>0.27109314711526922</v>
      </c>
      <c r="AM81" s="15">
        <f t="shared" si="62"/>
        <v>0.49485809798424102</v>
      </c>
      <c r="AN81" s="15">
        <f t="shared" si="63"/>
        <v>0.15684889273695843</v>
      </c>
      <c r="AO81" s="15">
        <f t="shared" si="64"/>
        <v>0.18569420060360498</v>
      </c>
      <c r="AP81" s="15">
        <f t="shared" si="65"/>
        <v>7.2718950329919743</v>
      </c>
      <c r="AQ81" s="15">
        <f t="shared" si="66"/>
        <v>27.382633242979271</v>
      </c>
      <c r="AS81" s="9">
        <v>43910</v>
      </c>
      <c r="AT81" s="15">
        <f t="shared" si="41"/>
        <v>11.108965546064233</v>
      </c>
      <c r="AU81" s="15">
        <f t="shared" si="42"/>
        <v>2.1493001676380419</v>
      </c>
      <c r="AV81" s="15">
        <f t="shared" si="43"/>
        <v>2.0142065666627778</v>
      </c>
      <c r="AW81" s="15">
        <f t="shared" si="44"/>
        <v>1.5384099529528927</v>
      </c>
      <c r="AX81" s="15">
        <f t="shared" si="45"/>
        <v>0.78180593710824309</v>
      </c>
      <c r="AY81" s="15">
        <f t="shared" si="46"/>
        <v>0.65411790581853813</v>
      </c>
      <c r="AZ81" s="15">
        <f t="shared" si="47"/>
        <v>0.38089047042781893</v>
      </c>
      <c r="BA81" s="15">
        <f t="shared" si="48"/>
        <v>0.1671099426849984</v>
      </c>
      <c r="BB81" s="15">
        <f t="shared" si="49"/>
        <v>7.5828115525113191E-2</v>
      </c>
      <c r="BC81" s="15">
        <f t="shared" si="50"/>
        <v>0.33864330417577859</v>
      </c>
      <c r="BD81" s="15">
        <f t="shared" si="51"/>
        <v>9.6426801224015993E-2</v>
      </c>
      <c r="BE81" s="15">
        <f t="shared" si="52"/>
        <v>0.12600119691210285</v>
      </c>
      <c r="BF81" s="15">
        <f>AP81*industry!CB82</f>
        <v>7.1017053473897036</v>
      </c>
      <c r="BG81" s="15">
        <f t="shared" si="67"/>
        <v>25.896511836747248</v>
      </c>
    </row>
    <row r="82" spans="1:59">
      <c r="A82" s="9">
        <v>43546</v>
      </c>
      <c r="B82" s="7">
        <f>Power!B82/Power!O82</f>
        <v>3.4755127940525501E-2</v>
      </c>
      <c r="C82" s="7">
        <f>Power!C82/Power!P82</f>
        <v>2.9286700814546561E-2</v>
      </c>
      <c r="D82" s="7">
        <f>Power!D82/Power!Q82</f>
        <v>2.9711626860861706E-2</v>
      </c>
      <c r="E82" s="7">
        <f>Power!E82/Power!R82</f>
        <v>3.8860700394385897E-2</v>
      </c>
      <c r="F82" s="7">
        <f>Power!F82/Power!S82</f>
        <v>3.1373394602903566E-2</v>
      </c>
      <c r="G82" s="7">
        <f>Power!G82/Power!T82</f>
        <v>2.9787639618283412E-2</v>
      </c>
      <c r="H82" s="7">
        <f>Power!H82/Power!U82</f>
        <v>3.3999049314766314E-2</v>
      </c>
      <c r="I82" s="7">
        <f>Power!I82/Power!V82</f>
        <v>3.2328231820103567E-2</v>
      </c>
      <c r="J82" s="7">
        <f>Power!J82/Power!W82</f>
        <v>5.5973355161824397E-2</v>
      </c>
      <c r="K82" s="7">
        <f>Power!K82/Power!X82</f>
        <v>4.8280878264026571E-2</v>
      </c>
      <c r="L82" s="7">
        <f>Power!L82/Power!Y82</f>
        <v>3.4209682635798586E-2</v>
      </c>
      <c r="M82" s="7">
        <f>Power!M82/Power!Z82</f>
        <v>3.9844849948895859E-2</v>
      </c>
      <c r="O82" s="18">
        <v>43546</v>
      </c>
      <c r="P82">
        <f>INDEX(monthly!$D$95:$O$95,1,MONTH($A82))</f>
        <v>336.20732036933521</v>
      </c>
      <c r="Q82">
        <f>INDEX(monthly!$D$5:$O$5,1,MONTH($A82))</f>
        <v>75.64416268953552</v>
      </c>
      <c r="R82">
        <f>INDEX(monthly!$D$20:$O$20,1,MONTH($A82))</f>
        <v>67.671997905428668</v>
      </c>
      <c r="S82">
        <f>INDEX(monthly!$D$33:$O$33,1,MONTH($A82))</f>
        <v>51.51197192694368</v>
      </c>
      <c r="T82">
        <f>INDEX(monthly!$D$65:$O$65,1,MONTH($A82))</f>
        <v>24.641134330886455</v>
      </c>
      <c r="U82">
        <f>INDEX(monthly!$D$83:$O$83,1,MONTH($A82))</f>
        <v>24.734303855820286</v>
      </c>
      <c r="V82">
        <f>INDEX(monthly!$D$47:$O$47,1,MONTH($A82))</f>
        <v>11.212423887072745</v>
      </c>
      <c r="W82">
        <f>INDEX(monthly!$D$106:$O$106,1,MONTH($A82))</f>
        <v>5.0028993768797374</v>
      </c>
      <c r="X82">
        <f>INDEX(monthly!$D$115:$O$115,1,MONTH($A82))</f>
        <v>5.0518196789189123</v>
      </c>
      <c r="Y82">
        <f>INDEX(monthly!$D$133:$O$133,1,MONTH($A82))</f>
        <v>10.430005332947481</v>
      </c>
      <c r="Z82">
        <f>INDEX(monthly!$D$124:$O$124,1,MONTH($A82))</f>
        <v>4.5290303810373764</v>
      </c>
      <c r="AA82">
        <f>INDEX(monthly!$D$142:$O$142,1,MONTH($A82))</f>
        <v>4.7863815493240143</v>
      </c>
      <c r="AC82" s="9">
        <v>43546</v>
      </c>
      <c r="AD82" s="15">
        <f t="shared" si="53"/>
        <v>11.684928433977491</v>
      </c>
      <c r="AE82" s="15">
        <f t="shared" si="54"/>
        <v>2.2153679610553123</v>
      </c>
      <c r="AF82" s="15">
        <f t="shared" si="55"/>
        <v>2.0106451506951117</v>
      </c>
      <c r="AG82" s="15">
        <f t="shared" si="56"/>
        <v>2.0017913077769753</v>
      </c>
      <c r="AH82" s="15">
        <f t="shared" si="57"/>
        <v>0.77307603082605492</v>
      </c>
      <c r="AI82" s="15">
        <f t="shared" si="58"/>
        <v>0.73677652946629246</v>
      </c>
      <c r="AJ82" s="15">
        <f t="shared" si="59"/>
        <v>0.38121175267465007</v>
      </c>
      <c r="AK82" s="15">
        <f t="shared" si="60"/>
        <v>0.16173489082841983</v>
      </c>
      <c r="AL82" s="15">
        <f t="shared" si="61"/>
        <v>0.28276729710162196</v>
      </c>
      <c r="AM82" s="15">
        <f t="shared" si="62"/>
        <v>0.50356981777318521</v>
      </c>
      <c r="AN82" s="15">
        <f t="shared" si="63"/>
        <v>0.15493669198317858</v>
      </c>
      <c r="AO82" s="15">
        <f t="shared" si="64"/>
        <v>0.19071265463097903</v>
      </c>
      <c r="AP82" s="15">
        <f t="shared" si="65"/>
        <v>7.0998765259952634</v>
      </c>
      <c r="AQ82" s="15">
        <f t="shared" si="66"/>
        <v>26.903673692467152</v>
      </c>
      <c r="AS82" s="9">
        <v>43911</v>
      </c>
      <c r="AT82" s="15">
        <f t="shared" si="41"/>
        <v>11.198537560729219</v>
      </c>
      <c r="AU82" s="15">
        <f t="shared" si="42"/>
        <v>2.0592886182272556</v>
      </c>
      <c r="AV82" s="15">
        <f t="shared" si="43"/>
        <v>2.0942673199660535</v>
      </c>
      <c r="AW82" s="15">
        <f t="shared" si="44"/>
        <v>1.0464163703683784</v>
      </c>
      <c r="AX82" s="15">
        <f t="shared" si="45"/>
        <v>0.78118965104946858</v>
      </c>
      <c r="AY82" s="15">
        <f t="shared" si="46"/>
        <v>0.60502586204439679</v>
      </c>
      <c r="AZ82" s="15">
        <f t="shared" si="47"/>
        <v>0.34531206022264593</v>
      </c>
      <c r="BA82" s="15">
        <f t="shared" si="48"/>
        <v>8.3697221617210632E-2</v>
      </c>
      <c r="BB82" s="15">
        <f t="shared" si="49"/>
        <v>7.1463012034802126E-2</v>
      </c>
      <c r="BC82" s="15">
        <f t="shared" si="50"/>
        <v>0.15423382077559086</v>
      </c>
      <c r="BD82" s="15">
        <f t="shared" si="51"/>
        <v>7.1280567256365807E-2</v>
      </c>
      <c r="BE82" s="15">
        <f t="shared" si="52"/>
        <v>0.13531609140615164</v>
      </c>
      <c r="BF82" s="15">
        <f>AP82*industry!CB83</f>
        <v>6.9297614948729001</v>
      </c>
      <c r="BG82" s="15">
        <f t="shared" si="67"/>
        <v>25.143496159097527</v>
      </c>
    </row>
    <row r="83" spans="1:59">
      <c r="A83" s="9">
        <v>43547</v>
      </c>
      <c r="B83" s="7">
        <f>Power!B83/Power!O83</f>
        <v>3.4833100856934106E-2</v>
      </c>
      <c r="C83" s="7">
        <f>Power!C83/Power!P83</f>
        <v>3.0787467510576056E-2</v>
      </c>
      <c r="D83" s="7">
        <f>Power!D83/Power!Q83</f>
        <v>2.7510806462041484E-2</v>
      </c>
      <c r="E83" s="7">
        <f>Power!E83/Power!R83</f>
        <v>3.1038830737318151E-2</v>
      </c>
      <c r="F83" s="7">
        <f>Power!F83/Power!S83</f>
        <v>3.2005937352595069E-2</v>
      </c>
      <c r="G83" s="7">
        <f>Power!G83/Power!T83</f>
        <v>3.1234369328873655E-2</v>
      </c>
      <c r="H83" s="7">
        <f>Power!H83/Power!U83</f>
        <v>3.4756661185460946E-2</v>
      </c>
      <c r="I83" s="7">
        <f>Power!I83/Power!V83</f>
        <v>3.3612988735874164E-2</v>
      </c>
      <c r="J83" s="7">
        <f>Power!J83/Power!W83</f>
        <v>2.7012200508192728E-2</v>
      </c>
      <c r="K83" s="7">
        <f>Power!K83/Power!X83</f>
        <v>3.7162528225029245E-2</v>
      </c>
      <c r="L83" s="7">
        <f>Power!L83/Power!Y83</f>
        <v>2.417243667342427E-2</v>
      </c>
      <c r="M83" s="7">
        <f>Power!M83/Power!Z83</f>
        <v>3.4105662621065576E-2</v>
      </c>
      <c r="O83" s="18">
        <v>43547</v>
      </c>
      <c r="P83">
        <f>INDEX(monthly!$D$95:$O$95,1,MONTH($A83))</f>
        <v>336.20732036933521</v>
      </c>
      <c r="Q83">
        <f>INDEX(monthly!$D$5:$O$5,1,MONTH($A83))</f>
        <v>75.64416268953552</v>
      </c>
      <c r="R83">
        <f>INDEX(monthly!$D$20:$O$20,1,MONTH($A83))</f>
        <v>67.671997905428668</v>
      </c>
      <c r="S83">
        <f>INDEX(monthly!$D$33:$O$33,1,MONTH($A83))</f>
        <v>51.51197192694368</v>
      </c>
      <c r="T83">
        <f>INDEX(monthly!$D$65:$O$65,1,MONTH($A83))</f>
        <v>24.641134330886455</v>
      </c>
      <c r="U83">
        <f>INDEX(monthly!$D$83:$O$83,1,MONTH($A83))</f>
        <v>24.734303855820286</v>
      </c>
      <c r="V83">
        <f>INDEX(monthly!$D$47:$O$47,1,MONTH($A83))</f>
        <v>11.212423887072745</v>
      </c>
      <c r="W83">
        <f>INDEX(monthly!$D$106:$O$106,1,MONTH($A83))</f>
        <v>5.0028993768797374</v>
      </c>
      <c r="X83">
        <f>INDEX(monthly!$D$115:$O$115,1,MONTH($A83))</f>
        <v>5.0518196789189123</v>
      </c>
      <c r="Y83">
        <f>INDEX(monthly!$D$133:$O$133,1,MONTH($A83))</f>
        <v>10.430005332947481</v>
      </c>
      <c r="Z83">
        <f>INDEX(monthly!$D$124:$O$124,1,MONTH($A83))</f>
        <v>4.5290303810373764</v>
      </c>
      <c r="AA83">
        <f>INDEX(monthly!$D$142:$O$142,1,MONTH($A83))</f>
        <v>4.7863815493240143</v>
      </c>
      <c r="AC83" s="9">
        <v>43547</v>
      </c>
      <c r="AD83" s="15">
        <f t="shared" si="53"/>
        <v>11.71114349926461</v>
      </c>
      <c r="AE83" s="15">
        <f t="shared" si="54"/>
        <v>2.3288922011688045</v>
      </c>
      <c r="AF83" s="15">
        <f t="shared" si="55"/>
        <v>1.8617112372759248</v>
      </c>
      <c r="AG83" s="15">
        <f t="shared" si="56"/>
        <v>1.5988713775858892</v>
      </c>
      <c r="AH83" s="15">
        <f t="shared" si="57"/>
        <v>0.78866260169123148</v>
      </c>
      <c r="AI83" s="15">
        <f t="shared" si="58"/>
        <v>0.77256038172527453</v>
      </c>
      <c r="AJ83" s="15">
        <f t="shared" si="59"/>
        <v>0.38970641811075646</v>
      </c>
      <c r="AK83" s="15">
        <f t="shared" si="60"/>
        <v>0.1681624004017705</v>
      </c>
      <c r="AL83" s="15">
        <f t="shared" si="61"/>
        <v>0.13646076609819147</v>
      </c>
      <c r="AM83" s="15">
        <f t="shared" si="62"/>
        <v>0.38760536757286629</v>
      </c>
      <c r="AN83" s="15">
        <f t="shared" si="63"/>
        <v>0.10947770007764057</v>
      </c>
      <c r="AO83" s="15">
        <f t="shared" si="64"/>
        <v>0.16324271429693799</v>
      </c>
      <c r="AP83" s="15">
        <f t="shared" si="65"/>
        <v>6.9861288459513382</v>
      </c>
      <c r="AQ83" s="15">
        <f t="shared" si="66"/>
        <v>26.437676562773827</v>
      </c>
      <c r="AS83" s="9">
        <v>43912</v>
      </c>
      <c r="AT83" s="15">
        <f t="shared" si="41"/>
        <v>11.149680098184682</v>
      </c>
      <c r="AU83" s="15">
        <f t="shared" si="42"/>
        <v>2.037334581785601</v>
      </c>
      <c r="AV83" s="15">
        <f t="shared" si="43"/>
        <v>2.0488272136897088</v>
      </c>
      <c r="AW83" s="15">
        <f t="shared" si="44"/>
        <v>1.0472924707760829</v>
      </c>
      <c r="AX83" s="15">
        <f t="shared" si="45"/>
        <v>0.79641160757458829</v>
      </c>
      <c r="AY83" s="15">
        <f t="shared" si="46"/>
        <v>0.61122698179363355</v>
      </c>
      <c r="AZ83" s="15">
        <f t="shared" si="47"/>
        <v>0.34189021016377552</v>
      </c>
      <c r="BA83" s="15">
        <f t="shared" si="48"/>
        <v>0.10763313474203495</v>
      </c>
      <c r="BB83" s="15">
        <f t="shared" si="49"/>
        <v>7.1311640606291471E-2</v>
      </c>
      <c r="BC83" s="15">
        <f t="shared" si="50"/>
        <v>0.14942634053592185</v>
      </c>
      <c r="BD83" s="15">
        <f t="shared" si="51"/>
        <v>7.0432018090922671E-2</v>
      </c>
      <c r="BE83" s="15">
        <f t="shared" si="52"/>
        <v>0.13404901014203358</v>
      </c>
      <c r="BF83" s="15">
        <f>AP83*industry!CB84</f>
        <v>6.7892898986546966</v>
      </c>
      <c r="BG83" s="15">
        <f t="shared" si="67"/>
        <v>24.929586197364802</v>
      </c>
    </row>
    <row r="84" spans="1:59">
      <c r="A84" s="9">
        <v>43548</v>
      </c>
      <c r="B84" s="7">
        <f>Power!B84/Power!O84</f>
        <v>3.5503667938048045E-2</v>
      </c>
      <c r="C84" s="7">
        <f>Power!C84/Power!P84</f>
        <v>3.2179482996748339E-2</v>
      </c>
      <c r="D84" s="7">
        <f>Power!D84/Power!Q84</f>
        <v>2.761405059915319E-2</v>
      </c>
      <c r="E84" s="7">
        <f>Power!E84/Power!R84</f>
        <v>2.6347395018163924E-2</v>
      </c>
      <c r="F84" s="7">
        <f>Power!F84/Power!S84</f>
        <v>3.2023863539047619E-2</v>
      </c>
      <c r="G84" s="7">
        <f>Power!G84/Power!T84</f>
        <v>2.863120884645556E-2</v>
      </c>
      <c r="H84" s="7">
        <f>Power!H84/Power!U84</f>
        <v>3.3712616143095543E-2</v>
      </c>
      <c r="I84" s="7">
        <f>Power!I84/Power!V84</f>
        <v>2.1673724140501647E-2</v>
      </c>
      <c r="J84" s="7">
        <f>Power!J84/Power!W84</f>
        <v>2.1482945739450789E-2</v>
      </c>
      <c r="K84" s="7">
        <f>Power!K84/Power!X84</f>
        <v>3.1719651226333967E-2</v>
      </c>
      <c r="L84" s="7">
        <f>Power!L84/Power!Y84</f>
        <v>2.4888081734907943E-2</v>
      </c>
      <c r="M84" s="7">
        <f>Power!M84/Power!Z84</f>
        <v>2.776490599476869E-2</v>
      </c>
      <c r="O84" s="18">
        <v>43548</v>
      </c>
      <c r="P84">
        <f>INDEX(monthly!$D$95:$O$95,1,MONTH($A84))</f>
        <v>336.20732036933521</v>
      </c>
      <c r="Q84">
        <f>INDEX(monthly!$D$5:$O$5,1,MONTH($A84))</f>
        <v>75.64416268953552</v>
      </c>
      <c r="R84">
        <f>INDEX(monthly!$D$20:$O$20,1,MONTH($A84))</f>
        <v>67.671997905428668</v>
      </c>
      <c r="S84">
        <f>INDEX(monthly!$D$33:$O$33,1,MONTH($A84))</f>
        <v>51.51197192694368</v>
      </c>
      <c r="T84">
        <f>INDEX(monthly!$D$65:$O$65,1,MONTH($A84))</f>
        <v>24.641134330886455</v>
      </c>
      <c r="U84">
        <f>INDEX(monthly!$D$83:$O$83,1,MONTH($A84))</f>
        <v>24.734303855820286</v>
      </c>
      <c r="V84">
        <f>INDEX(monthly!$D$47:$O$47,1,MONTH($A84))</f>
        <v>11.212423887072745</v>
      </c>
      <c r="W84">
        <f>INDEX(monthly!$D$106:$O$106,1,MONTH($A84))</f>
        <v>5.0028993768797374</v>
      </c>
      <c r="X84">
        <f>INDEX(monthly!$D$115:$O$115,1,MONTH($A84))</f>
        <v>5.0518196789189123</v>
      </c>
      <c r="Y84">
        <f>INDEX(monthly!$D$133:$O$133,1,MONTH($A84))</f>
        <v>10.430005332947481</v>
      </c>
      <c r="Z84">
        <f>INDEX(monthly!$D$124:$O$124,1,MONTH($A84))</f>
        <v>4.5290303810373764</v>
      </c>
      <c r="AA84">
        <f>INDEX(monthly!$D$142:$O$142,1,MONTH($A84))</f>
        <v>4.7863815493240143</v>
      </c>
      <c r="AC84" s="9">
        <v>43548</v>
      </c>
      <c r="AD84" s="15">
        <f t="shared" si="53"/>
        <v>11.936593060733813</v>
      </c>
      <c r="AE84" s="15">
        <f t="shared" si="54"/>
        <v>2.4341900470711733</v>
      </c>
      <c r="AF84" s="15">
        <f t="shared" si="55"/>
        <v>1.8686979743062959</v>
      </c>
      <c r="AG84" s="15">
        <f t="shared" si="56"/>
        <v>1.3572062725237559</v>
      </c>
      <c r="AH84" s="15">
        <f t="shared" si="57"/>
        <v>0.7891043232596493</v>
      </c>
      <c r="AI84" s="15">
        <f t="shared" si="58"/>
        <v>0.70817301936768162</v>
      </c>
      <c r="AJ84" s="15">
        <f t="shared" si="59"/>
        <v>0.37800014253855874</v>
      </c>
      <c r="AK84" s="15">
        <f t="shared" si="60"/>
        <v>0.10843146099717901</v>
      </c>
      <c r="AL84" s="15">
        <f t="shared" si="61"/>
        <v>0.1085279680477047</v>
      </c>
      <c r="AM84" s="15">
        <f t="shared" si="62"/>
        <v>0.33083613144989737</v>
      </c>
      <c r="AN84" s="15">
        <f t="shared" si="63"/>
        <v>0.11271887830313949</v>
      </c>
      <c r="AO84" s="15">
        <f t="shared" si="64"/>
        <v>0.13289343377207657</v>
      </c>
      <c r="AP84" s="15">
        <f t="shared" si="65"/>
        <v>6.9127361205346958</v>
      </c>
      <c r="AQ84" s="15">
        <f t="shared" si="66"/>
        <v>26.384700960335621</v>
      </c>
      <c r="AS84" s="9">
        <v>43913</v>
      </c>
      <c r="AT84" s="15">
        <f t="shared" si="41"/>
        <v>11.198537560729219</v>
      </c>
      <c r="AU84" s="15">
        <f t="shared" si="42"/>
        <v>1.7694953371974076</v>
      </c>
      <c r="AV84" s="15">
        <f t="shared" si="43"/>
        <v>2.2895356502580269</v>
      </c>
      <c r="AW84" s="15">
        <f t="shared" si="44"/>
        <v>1.2305238265108271</v>
      </c>
      <c r="AX84" s="15">
        <f t="shared" si="45"/>
        <v>0.79384838589557161</v>
      </c>
      <c r="AY84" s="15">
        <f t="shared" si="46"/>
        <v>0.69514253233823753</v>
      </c>
      <c r="AZ84" s="15">
        <f t="shared" si="47"/>
        <v>0.38048884884961187</v>
      </c>
      <c r="BA84" s="15">
        <f t="shared" si="48"/>
        <v>0.10274704956179787</v>
      </c>
      <c r="BB84" s="15">
        <f t="shared" si="49"/>
        <v>8.6961203774611889E-2</v>
      </c>
      <c r="BC84" s="15">
        <f t="shared" si="50"/>
        <v>0.20372855474523799</v>
      </c>
      <c r="BD84" s="15">
        <f t="shared" si="51"/>
        <v>8.1528269549418012E-2</v>
      </c>
      <c r="BE84" s="15">
        <f t="shared" si="52"/>
        <v>0.13245841876793021</v>
      </c>
      <c r="BF84" s="15">
        <f>AP84*industry!CB85</f>
        <v>6.7144241977384258</v>
      </c>
      <c r="BG84" s="15">
        <f t="shared" si="67"/>
        <v>25.174743389079126</v>
      </c>
    </row>
    <row r="85" spans="1:59">
      <c r="A85" s="9">
        <v>43549</v>
      </c>
      <c r="B85" s="7">
        <f>Power!B85/Power!O85</f>
        <v>3.4552398357863161E-2</v>
      </c>
      <c r="C85" s="7">
        <f>Power!C85/Power!P85</f>
        <v>3.2092482028862571E-2</v>
      </c>
      <c r="D85" s="7">
        <f>Power!D85/Power!Q85</f>
        <v>3.1766319628999777E-2</v>
      </c>
      <c r="E85" s="7">
        <f>Power!E85/Power!R85</f>
        <v>3.075533245528916E-2</v>
      </c>
      <c r="F85" s="7">
        <f>Power!F85/Power!S85</f>
        <v>3.203939818090383E-2</v>
      </c>
      <c r="G85" s="7">
        <f>Power!G85/Power!T85</f>
        <v>3.3024030753106018E-2</v>
      </c>
      <c r="H85" s="7">
        <f>Power!H85/Power!U85</f>
        <v>3.4353601831899366E-2</v>
      </c>
      <c r="I85" s="7">
        <f>Power!I85/Power!V85</f>
        <v>3.1375129579567555E-2</v>
      </c>
      <c r="J85" s="7">
        <f>Power!J85/Power!W85</f>
        <v>2.7163603305887855E-2</v>
      </c>
      <c r="K85" s="7">
        <f>Power!K85/Power!X85</f>
        <v>3.2473810067193333E-2</v>
      </c>
      <c r="L85" s="7">
        <f>Power!L85/Power!Y85</f>
        <v>3.1302516171014969E-2</v>
      </c>
      <c r="M85" s="7">
        <f>Power!M85/Power!Z85</f>
        <v>2.6910651937671563E-2</v>
      </c>
      <c r="O85" s="18">
        <v>43549</v>
      </c>
      <c r="P85">
        <f>INDEX(monthly!$D$95:$O$95,1,MONTH($A85))</f>
        <v>336.20732036933521</v>
      </c>
      <c r="Q85">
        <f>INDEX(monthly!$D$5:$O$5,1,MONTH($A85))</f>
        <v>75.64416268953552</v>
      </c>
      <c r="R85">
        <f>INDEX(monthly!$D$20:$O$20,1,MONTH($A85))</f>
        <v>67.671997905428668</v>
      </c>
      <c r="S85">
        <f>INDEX(monthly!$D$33:$O$33,1,MONTH($A85))</f>
        <v>51.51197192694368</v>
      </c>
      <c r="T85">
        <f>INDEX(monthly!$D$65:$O$65,1,MONTH($A85))</f>
        <v>24.641134330886455</v>
      </c>
      <c r="U85">
        <f>INDEX(monthly!$D$83:$O$83,1,MONTH($A85))</f>
        <v>24.734303855820286</v>
      </c>
      <c r="V85">
        <f>INDEX(monthly!$D$47:$O$47,1,MONTH($A85))</f>
        <v>11.212423887072745</v>
      </c>
      <c r="W85">
        <f>INDEX(monthly!$D$106:$O$106,1,MONTH($A85))</f>
        <v>5.0028993768797374</v>
      </c>
      <c r="X85">
        <f>INDEX(monthly!$D$115:$O$115,1,MONTH($A85))</f>
        <v>5.0518196789189123</v>
      </c>
      <c r="Y85">
        <f>INDEX(monthly!$D$133:$O$133,1,MONTH($A85))</f>
        <v>10.430005332947481</v>
      </c>
      <c r="Z85">
        <f>INDEX(monthly!$D$124:$O$124,1,MONTH($A85))</f>
        <v>4.5290303810373764</v>
      </c>
      <c r="AA85">
        <f>INDEX(monthly!$D$142:$O$142,1,MONTH($A85))</f>
        <v>4.7863815493240143</v>
      </c>
      <c r="AC85" s="9">
        <v>43549</v>
      </c>
      <c r="AD85" s="15">
        <f t="shared" si="53"/>
        <v>11.616769264230991</v>
      </c>
      <c r="AE85" s="15">
        <f t="shared" si="54"/>
        <v>2.4276089317022751</v>
      </c>
      <c r="AF85" s="15">
        <f t="shared" si="55"/>
        <v>2.1496903153968505</v>
      </c>
      <c r="AG85" s="15">
        <f t="shared" si="56"/>
        <v>1.5842678220406752</v>
      </c>
      <c r="AH85" s="15">
        <f t="shared" si="57"/>
        <v>0.7894871144564104</v>
      </c>
      <c r="AI85" s="15">
        <f t="shared" si="58"/>
        <v>0.81682641119127786</v>
      </c>
      <c r="AJ85" s="15">
        <f t="shared" si="59"/>
        <v>0.38518714578697449</v>
      </c>
      <c r="AK85" s="15">
        <f t="shared" si="60"/>
        <v>0.15696661622313954</v>
      </c>
      <c r="AL85" s="15">
        <f t="shared" si="61"/>
        <v>0.13722562573103109</v>
      </c>
      <c r="AM85" s="15">
        <f t="shared" si="62"/>
        <v>0.33870201218195006</v>
      </c>
      <c r="AN85" s="15">
        <f t="shared" si="63"/>
        <v>0.14177004674144056</v>
      </c>
      <c r="AO85" s="15">
        <f t="shared" si="64"/>
        <v>0.12880464791475171</v>
      </c>
      <c r="AP85" s="15">
        <f t="shared" si="65"/>
        <v>7.0816498884778163</v>
      </c>
      <c r="AQ85" s="15">
        <f t="shared" si="66"/>
        <v>26.851486893283273</v>
      </c>
      <c r="AS85" s="9">
        <v>43914</v>
      </c>
      <c r="AT85" s="15">
        <f t="shared" si="41"/>
        <v>11.693219368992661</v>
      </c>
      <c r="AU85" s="15">
        <f t="shared" si="42"/>
        <v>1.8324302416634857</v>
      </c>
      <c r="AV85" s="15">
        <f t="shared" si="43"/>
        <v>2.1854654792073904</v>
      </c>
      <c r="AW85" s="15">
        <f t="shared" si="44"/>
        <v>1.2861628198498054</v>
      </c>
      <c r="AX85" s="15">
        <f t="shared" si="45"/>
        <v>0.79491683988347006</v>
      </c>
      <c r="AY85" s="15">
        <f t="shared" si="46"/>
        <v>0.75950728430704717</v>
      </c>
      <c r="AZ85" s="15">
        <f t="shared" si="47"/>
        <v>0.35660668107850835</v>
      </c>
      <c r="BA85" s="15">
        <f t="shared" si="48"/>
        <v>8.6241035198784136E-2</v>
      </c>
      <c r="BB85" s="15">
        <f t="shared" si="49"/>
        <v>9.551312885054368E-2</v>
      </c>
      <c r="BC85" s="15">
        <f t="shared" si="50"/>
        <v>0.25457698005663026</v>
      </c>
      <c r="BD85" s="15">
        <f t="shared" si="51"/>
        <v>7.8412976408989712E-2</v>
      </c>
      <c r="BE85" s="15">
        <f t="shared" si="52"/>
        <v>0.13263015870286177</v>
      </c>
      <c r="BF85" s="15">
        <f>AP85*industry!CB86</f>
        <v>6.7819816874824292</v>
      </c>
      <c r="BG85" s="15">
        <f t="shared" si="67"/>
        <v>25.776531437663582</v>
      </c>
    </row>
    <row r="86" spans="1:59">
      <c r="A86" s="9">
        <v>43550</v>
      </c>
      <c r="B86" s="7">
        <f>Power!B86/Power!O86</f>
        <v>3.3850642110185777E-2</v>
      </c>
      <c r="C86" s="7">
        <f>Power!C86/Power!P86</f>
        <v>3.3190869248420386E-2</v>
      </c>
      <c r="D86" s="7">
        <f>Power!D86/Power!Q86</f>
        <v>3.1993687198557226E-2</v>
      </c>
      <c r="E86" s="7">
        <f>Power!E86/Power!R86</f>
        <v>3.5466990562542482E-2</v>
      </c>
      <c r="F86" s="7">
        <f>Power!F86/Power!S86</f>
        <v>3.202065055087254E-2</v>
      </c>
      <c r="G86" s="7">
        <f>Power!G86/Power!T86</f>
        <v>3.178810503434263E-2</v>
      </c>
      <c r="H86" s="7">
        <f>Power!H86/Power!U86</f>
        <v>3.5435139499052651E-2</v>
      </c>
      <c r="I86" s="7">
        <f>Power!I86/Power!V86</f>
        <v>4.212849586428738E-2</v>
      </c>
      <c r="J86" s="7">
        <f>Power!J86/Power!W86</f>
        <v>3.5302371162493539E-2</v>
      </c>
      <c r="K86" s="7">
        <f>Power!K86/Power!X86</f>
        <v>4.0979355543516643E-2</v>
      </c>
      <c r="L86" s="7">
        <f>Power!L86/Power!Y86</f>
        <v>3.4355312826225864E-2</v>
      </c>
      <c r="M86" s="7">
        <f>Power!M86/Power!Z86</f>
        <v>2.1994568261596129E-2</v>
      </c>
      <c r="O86" s="18">
        <v>43550</v>
      </c>
      <c r="P86">
        <f>INDEX(monthly!$D$95:$O$95,1,MONTH($A86))</f>
        <v>336.20732036933521</v>
      </c>
      <c r="Q86">
        <f>INDEX(monthly!$D$5:$O$5,1,MONTH($A86))</f>
        <v>75.64416268953552</v>
      </c>
      <c r="R86">
        <f>INDEX(monthly!$D$20:$O$20,1,MONTH($A86))</f>
        <v>67.671997905428668</v>
      </c>
      <c r="S86">
        <f>INDEX(monthly!$D$33:$O$33,1,MONTH($A86))</f>
        <v>51.51197192694368</v>
      </c>
      <c r="T86">
        <f>INDEX(monthly!$D$65:$O$65,1,MONTH($A86))</f>
        <v>24.641134330886455</v>
      </c>
      <c r="U86">
        <f>INDEX(monthly!$D$83:$O$83,1,MONTH($A86))</f>
        <v>24.734303855820286</v>
      </c>
      <c r="V86">
        <f>INDEX(monthly!$D$47:$O$47,1,MONTH($A86))</f>
        <v>11.212423887072745</v>
      </c>
      <c r="W86">
        <f>INDEX(monthly!$D$106:$O$106,1,MONTH($A86))</f>
        <v>5.0028993768797374</v>
      </c>
      <c r="X86">
        <f>INDEX(monthly!$D$115:$O$115,1,MONTH($A86))</f>
        <v>5.0518196789189123</v>
      </c>
      <c r="Y86">
        <f>INDEX(monthly!$D$133:$O$133,1,MONTH($A86))</f>
        <v>10.430005332947481</v>
      </c>
      <c r="Z86">
        <f>INDEX(monthly!$D$124:$O$124,1,MONTH($A86))</f>
        <v>4.5290303810373764</v>
      </c>
      <c r="AA86">
        <f>INDEX(monthly!$D$142:$O$142,1,MONTH($A86))</f>
        <v>4.7863815493240143</v>
      </c>
      <c r="AC86" s="9">
        <v>43550</v>
      </c>
      <c r="AD86" s="15">
        <f t="shared" si="53"/>
        <v>11.380833676646938</v>
      </c>
      <c r="AE86" s="15">
        <f t="shared" si="54"/>
        <v>2.5106955132346132</v>
      </c>
      <c r="AF86" s="15">
        <f t="shared" si="55"/>
        <v>2.1650767330877048</v>
      </c>
      <c r="AG86" s="15">
        <f t="shared" si="56"/>
        <v>1.8269746221908647</v>
      </c>
      <c r="AH86" s="15">
        <f t="shared" si="57"/>
        <v>0.78902515158642361</v>
      </c>
      <c r="AI86" s="15">
        <f t="shared" si="58"/>
        <v>0.78625664892016112</v>
      </c>
      <c r="AJ86" s="15">
        <f t="shared" si="59"/>
        <v>0.3973138045609329</v>
      </c>
      <c r="AK86" s="15">
        <f t="shared" si="60"/>
        <v>0.21076462570832394</v>
      </c>
      <c r="AL86" s="15">
        <f t="shared" si="61"/>
        <v>0.17834121335118439</v>
      </c>
      <c r="AM86" s="15">
        <f t="shared" si="62"/>
        <v>0.42741489685962952</v>
      </c>
      <c r="AN86" s="15">
        <f t="shared" si="63"/>
        <v>0.15559625554001999</v>
      </c>
      <c r="AO86" s="15">
        <f t="shared" si="64"/>
        <v>0.10527439571265128</v>
      </c>
      <c r="AP86" s="15">
        <f t="shared" si="65"/>
        <v>7.1841463962702932</v>
      </c>
      <c r="AQ86" s="15">
        <f t="shared" si="66"/>
        <v>27.040322546497933</v>
      </c>
      <c r="AS86" s="9">
        <v>43915</v>
      </c>
      <c r="AT86" s="15">
        <f t="shared" si="41"/>
        <v>12.554332146340135</v>
      </c>
      <c r="AU86" s="15">
        <f t="shared" si="42"/>
        <v>1.721928258240488</v>
      </c>
      <c r="AV86" s="15">
        <f t="shared" si="43"/>
        <v>2.123579841231114</v>
      </c>
      <c r="AW86" s="15">
        <f t="shared" si="44"/>
        <v>1.4148315065821893</v>
      </c>
      <c r="AX86" s="15">
        <f t="shared" si="45"/>
        <v>0.79117303556290663</v>
      </c>
      <c r="AY86" s="15">
        <f t="shared" si="46"/>
        <v>0.74041460198080078</v>
      </c>
      <c r="AZ86" s="15">
        <f t="shared" si="47"/>
        <v>0.35259513331513925</v>
      </c>
      <c r="BA86" s="15">
        <f t="shared" si="48"/>
        <v>0.14921317766612086</v>
      </c>
      <c r="BB86" s="15">
        <f t="shared" si="49"/>
        <v>9.0736519328651788E-2</v>
      </c>
      <c r="BC86" s="15">
        <f t="shared" si="50"/>
        <v>0.27690027000852624</v>
      </c>
      <c r="BD86" s="15">
        <f t="shared" si="51"/>
        <v>9.2067758547698303E-2</v>
      </c>
      <c r="BE86" s="15">
        <f t="shared" si="52"/>
        <v>0.13558168921249927</v>
      </c>
      <c r="BF86" s="15">
        <f>AP86*industry!CB87</f>
        <v>6.8531019240842168</v>
      </c>
      <c r="BG86" s="15">
        <f t="shared" si="67"/>
        <v>26.701169625003111</v>
      </c>
    </row>
    <row r="87" spans="1:59">
      <c r="A87" s="9">
        <v>43551</v>
      </c>
      <c r="B87" s="7">
        <f>Power!B87/Power!O87</f>
        <v>3.5352920299658093E-2</v>
      </c>
      <c r="C87" s="7">
        <f>Power!C87/Power!P87</f>
        <v>3.3190869248420386E-2</v>
      </c>
      <c r="D87" s="7">
        <f>Power!D87/Power!Q87</f>
        <v>2.9142118701718719E-2</v>
      </c>
      <c r="E87" s="7">
        <f>Power!E87/Power!R87</f>
        <v>3.9247408824216436E-2</v>
      </c>
      <c r="F87" s="7">
        <f>Power!F87/Power!S87</f>
        <v>3.1929719866111768E-2</v>
      </c>
      <c r="G87" s="7">
        <f>Power!G87/Power!T87</f>
        <v>3.0235303501264833E-2</v>
      </c>
      <c r="H87" s="7">
        <f>Power!H87/Power!U87</f>
        <v>3.0423326793900984E-2</v>
      </c>
      <c r="I87" s="7">
        <f>Power!I87/Power!V87</f>
        <v>4.3539648037088007E-2</v>
      </c>
      <c r="J87" s="7">
        <f>Power!J87/Power!W87</f>
        <v>4.9772273893178474E-2</v>
      </c>
      <c r="K87" s="7">
        <f>Power!K87/Power!X87</f>
        <v>4.5968609499312814E-2</v>
      </c>
      <c r="L87" s="7">
        <f>Power!L87/Power!Y87</f>
        <v>3.654021879461529E-2</v>
      </c>
      <c r="M87" s="7">
        <f>Power!M87/Power!Z87</f>
        <v>2.8246637851506069E-2</v>
      </c>
      <c r="O87" s="18">
        <v>43551</v>
      </c>
      <c r="P87">
        <f>INDEX(monthly!$D$95:$O$95,1,MONTH($A87))</f>
        <v>336.20732036933521</v>
      </c>
      <c r="Q87">
        <f>INDEX(monthly!$D$5:$O$5,1,MONTH($A87))</f>
        <v>75.64416268953552</v>
      </c>
      <c r="R87">
        <f>INDEX(monthly!$D$20:$O$20,1,MONTH($A87))</f>
        <v>67.671997905428668</v>
      </c>
      <c r="S87">
        <f>INDEX(monthly!$D$33:$O$33,1,MONTH($A87))</f>
        <v>51.51197192694368</v>
      </c>
      <c r="T87">
        <f>INDEX(monthly!$D$65:$O$65,1,MONTH($A87))</f>
        <v>24.641134330886455</v>
      </c>
      <c r="U87">
        <f>INDEX(monthly!$D$83:$O$83,1,MONTH($A87))</f>
        <v>24.734303855820286</v>
      </c>
      <c r="V87">
        <f>INDEX(monthly!$D$47:$O$47,1,MONTH($A87))</f>
        <v>11.212423887072745</v>
      </c>
      <c r="W87">
        <f>INDEX(monthly!$D$106:$O$106,1,MONTH($A87))</f>
        <v>5.0028993768797374</v>
      </c>
      <c r="X87">
        <f>INDEX(monthly!$D$115:$O$115,1,MONTH($A87))</f>
        <v>5.0518196789189123</v>
      </c>
      <c r="Y87">
        <f>INDEX(monthly!$D$133:$O$133,1,MONTH($A87))</f>
        <v>10.430005332947481</v>
      </c>
      <c r="Z87">
        <f>INDEX(monthly!$D$124:$O$124,1,MONTH($A87))</f>
        <v>4.5290303810373764</v>
      </c>
      <c r="AA87">
        <f>INDEX(monthly!$D$142:$O$142,1,MONTH($A87))</f>
        <v>4.7863815493240143</v>
      </c>
      <c r="AC87" s="9">
        <v>43551</v>
      </c>
      <c r="AD87" s="15">
        <f t="shared" si="53"/>
        <v>11.885910601178722</v>
      </c>
      <c r="AE87" s="15">
        <f t="shared" si="54"/>
        <v>2.5106955132346132</v>
      </c>
      <c r="AF87" s="15">
        <f t="shared" si="55"/>
        <v>1.9721053957424628</v>
      </c>
      <c r="AG87" s="15">
        <f t="shared" si="56"/>
        <v>2.0217114215583187</v>
      </c>
      <c r="AH87" s="15">
        <f t="shared" si="57"/>
        <v>0.78678451636843394</v>
      </c>
      <c r="AI87" s="15">
        <f t="shared" si="58"/>
        <v>0.74784918397323141</v>
      </c>
      <c r="AJ87" s="15">
        <f t="shared" si="59"/>
        <v>0.3411192360681557</v>
      </c>
      <c r="AK87" s="15">
        <f t="shared" si="60"/>
        <v>0.21782447803431068</v>
      </c>
      <c r="AL87" s="15">
        <f t="shared" si="61"/>
        <v>0.25144055271810106</v>
      </c>
      <c r="AM87" s="15">
        <f t="shared" si="62"/>
        <v>0.47945284222601287</v>
      </c>
      <c r="AN87" s="15">
        <f t="shared" si="63"/>
        <v>0.16549176105056559</v>
      </c>
      <c r="AO87" s="15">
        <f t="shared" si="64"/>
        <v>0.13519918624288596</v>
      </c>
      <c r="AP87" s="15">
        <f t="shared" si="65"/>
        <v>7.3361369401600918</v>
      </c>
      <c r="AQ87" s="15">
        <f t="shared" si="66"/>
        <v>27.602312808284029</v>
      </c>
      <c r="AS87" s="9">
        <v>43916</v>
      </c>
      <c r="AT87" s="15">
        <f t="shared" si="41"/>
        <v>11.945649592139437</v>
      </c>
      <c r="AU87" s="15">
        <f t="shared" si="42"/>
        <v>1.57556801529612</v>
      </c>
      <c r="AV87" s="15">
        <f t="shared" si="43"/>
        <v>2.0327915743793938</v>
      </c>
      <c r="AW87" s="15">
        <f t="shared" si="44"/>
        <v>1.3993314784955289</v>
      </c>
      <c r="AX87" s="15">
        <f t="shared" si="45"/>
        <v>0.78727494895950334</v>
      </c>
      <c r="AY87" s="15">
        <f t="shared" si="46"/>
        <v>0.73360789757358358</v>
      </c>
      <c r="AZ87" s="15">
        <f t="shared" si="47"/>
        <v>0.37544894746716595</v>
      </c>
      <c r="BA87" s="15">
        <f t="shared" si="48"/>
        <v>0.18117780798122909</v>
      </c>
      <c r="BB87" s="15">
        <f t="shared" si="49"/>
        <v>8.4289217743938577E-2</v>
      </c>
      <c r="BC87" s="15">
        <f t="shared" si="50"/>
        <v>0.26324664761226119</v>
      </c>
      <c r="BD87" s="15">
        <f t="shared" si="51"/>
        <v>8.8522793815084364E-2</v>
      </c>
      <c r="BE87" s="15">
        <f t="shared" si="52"/>
        <v>0.11092302971790934</v>
      </c>
      <c r="BF87" s="15">
        <f>AP87*industry!CB88</f>
        <v>6.8428934565778583</v>
      </c>
      <c r="BG87" s="15">
        <f t="shared" si="67"/>
        <v>25.873743718869822</v>
      </c>
    </row>
    <row r="88" spans="1:59">
      <c r="A88" s="9">
        <v>43552</v>
      </c>
      <c r="B88" s="7">
        <f>Power!B88/Power!O88</f>
        <v>3.5633622798729045E-2</v>
      </c>
      <c r="C88" s="7">
        <f>Power!C88/Power!P88</f>
        <v>3.373462529770644E-2</v>
      </c>
      <c r="D88" s="7">
        <f>Power!D88/Power!Q88</f>
        <v>2.8477811408228571E-2</v>
      </c>
      <c r="E88" s="7">
        <f>Power!E88/Power!R88</f>
        <v>3.9808346055932399E-2</v>
      </c>
      <c r="F88" s="7">
        <f>Power!F88/Power!S88</f>
        <v>3.1234549842056154E-2</v>
      </c>
      <c r="G88" s="7">
        <f>Power!G88/Power!T88</f>
        <v>3.1286716807249586E-2</v>
      </c>
      <c r="H88" s="7">
        <f>Power!H88/Power!U88</f>
        <v>3.0819850339953048E-2</v>
      </c>
      <c r="I88" s="7">
        <f>Power!I88/Power!V88</f>
        <v>4.1949710102240897E-2</v>
      </c>
      <c r="J88" s="7">
        <f>Power!J88/Power!W88</f>
        <v>5.6028390759594371E-2</v>
      </c>
      <c r="K88" s="7">
        <f>Power!K88/Power!X88</f>
        <v>4.7140436620526888E-2</v>
      </c>
      <c r="L88" s="7">
        <f>Power!L88/Power!Y88</f>
        <v>3.1149998678489072E-2</v>
      </c>
      <c r="M88" s="7">
        <f>Power!M88/Power!Z88</f>
        <v>3.6199336335435768E-2</v>
      </c>
      <c r="O88" s="18">
        <v>43552</v>
      </c>
      <c r="P88">
        <f>INDEX(monthly!$D$95:$O$95,1,MONTH($A88))</f>
        <v>336.20732036933521</v>
      </c>
      <c r="Q88">
        <f>INDEX(monthly!$D$5:$O$5,1,MONTH($A88))</f>
        <v>75.64416268953552</v>
      </c>
      <c r="R88">
        <f>INDEX(monthly!$D$20:$O$20,1,MONTH($A88))</f>
        <v>67.671997905428668</v>
      </c>
      <c r="S88">
        <f>INDEX(monthly!$D$33:$O$33,1,MONTH($A88))</f>
        <v>51.51197192694368</v>
      </c>
      <c r="T88">
        <f>INDEX(monthly!$D$65:$O$65,1,MONTH($A88))</f>
        <v>24.641134330886455</v>
      </c>
      <c r="U88">
        <f>INDEX(monthly!$D$83:$O$83,1,MONTH($A88))</f>
        <v>24.734303855820286</v>
      </c>
      <c r="V88">
        <f>INDEX(monthly!$D$47:$O$47,1,MONTH($A88))</f>
        <v>11.212423887072745</v>
      </c>
      <c r="W88">
        <f>INDEX(monthly!$D$106:$O$106,1,MONTH($A88))</f>
        <v>5.0028993768797374</v>
      </c>
      <c r="X88">
        <f>INDEX(monthly!$D$115:$O$115,1,MONTH($A88))</f>
        <v>5.0518196789189123</v>
      </c>
      <c r="Y88">
        <f>INDEX(monthly!$D$133:$O$133,1,MONTH($A88))</f>
        <v>10.430005332947481</v>
      </c>
      <c r="Z88">
        <f>INDEX(monthly!$D$124:$O$124,1,MONTH($A88))</f>
        <v>4.5290303810373764</v>
      </c>
      <c r="AA88">
        <f>INDEX(monthly!$D$142:$O$142,1,MONTH($A88))</f>
        <v>4.7863815493240143</v>
      </c>
      <c r="AC88" s="9">
        <v>43552</v>
      </c>
      <c r="AD88" s="15">
        <f t="shared" si="53"/>
        <v>11.980284836212343</v>
      </c>
      <c r="AE88" s="15">
        <f t="shared" si="54"/>
        <v>2.5518274842902264</v>
      </c>
      <c r="AF88" s="15">
        <f t="shared" si="55"/>
        <v>1.9271503939688366</v>
      </c>
      <c r="AG88" s="15">
        <f t="shared" si="56"/>
        <v>2.0506064044912491</v>
      </c>
      <c r="AH88" s="15">
        <f t="shared" si="57"/>
        <v>0.76965473842287402</v>
      </c>
      <c r="AI88" s="15">
        <f t="shared" si="58"/>
        <v>0.77385516016151079</v>
      </c>
      <c r="AJ88" s="15">
        <f t="shared" si="59"/>
        <v>0.34556522614769664</v>
      </c>
      <c r="AK88" s="15">
        <f t="shared" si="60"/>
        <v>0.2098701785307866</v>
      </c>
      <c r="AL88" s="15">
        <f t="shared" si="61"/>
        <v>0.28304532701747737</v>
      </c>
      <c r="AM88" s="15">
        <f t="shared" si="62"/>
        <v>0.49167500534956815</v>
      </c>
      <c r="AN88" s="15">
        <f t="shared" si="63"/>
        <v>0.14107929038415112</v>
      </c>
      <c r="AO88" s="15">
        <f t="shared" si="64"/>
        <v>0.17326383553370414</v>
      </c>
      <c r="AP88" s="15">
        <f t="shared" si="65"/>
        <v>7.3715562775489794</v>
      </c>
      <c r="AQ88" s="15">
        <f t="shared" si="66"/>
        <v>27.770500521243711</v>
      </c>
      <c r="AS88" s="9">
        <v>43917</v>
      </c>
      <c r="AT88" s="15">
        <f t="shared" si="41"/>
        <v>12.202151270498261</v>
      </c>
      <c r="AU88" s="15">
        <f t="shared" si="42"/>
        <v>1.4540890136522948</v>
      </c>
      <c r="AV88" s="15">
        <f t="shared" si="43"/>
        <v>2.0170704048194548</v>
      </c>
      <c r="AW88" s="15">
        <f t="shared" si="44"/>
        <v>1.3488703889223304</v>
      </c>
      <c r="AX88" s="15">
        <f t="shared" si="45"/>
        <v>0.78104941997635924</v>
      </c>
      <c r="AY88" s="15">
        <f t="shared" si="46"/>
        <v>0.7665952806141797</v>
      </c>
      <c r="AZ88" s="15">
        <f t="shared" si="47"/>
        <v>0.36649755000543938</v>
      </c>
      <c r="BA88" s="15">
        <f t="shared" si="48"/>
        <v>0.13107229296707887</v>
      </c>
      <c r="BB88" s="15">
        <f t="shared" si="49"/>
        <v>8.6196497743172854E-2</v>
      </c>
      <c r="BC88" s="15">
        <f t="shared" si="50"/>
        <v>0.25888309313268931</v>
      </c>
      <c r="BD88" s="15">
        <f t="shared" si="51"/>
        <v>9.1734188543391826E-2</v>
      </c>
      <c r="BE88" s="15">
        <f t="shared" si="52"/>
        <v>0.12705360325755544</v>
      </c>
      <c r="BF88" s="15">
        <f>AP88*industry!CB89</f>
        <v>6.8575802833629149</v>
      </c>
      <c r="BG88" s="15">
        <f t="shared" si="67"/>
        <v>25.924975904818314</v>
      </c>
    </row>
    <row r="89" spans="1:59">
      <c r="A89" s="9">
        <v>43553</v>
      </c>
      <c r="B89" s="7">
        <f>Power!B89/Power!O89</f>
        <v>3.4973452106469578E-2</v>
      </c>
      <c r="C89" s="7">
        <f>Power!C89/Power!P89</f>
        <v>3.4060878927278063E-2</v>
      </c>
      <c r="D89" s="7">
        <f>Power!D89/Power!Q89</f>
        <v>2.8811024109901235E-2</v>
      </c>
      <c r="E89" s="7">
        <f>Power!E89/Power!R89</f>
        <v>3.6576127474614147E-2</v>
      </c>
      <c r="F89" s="7">
        <f>Power!F89/Power!S89</f>
        <v>3.0532766677290671E-2</v>
      </c>
      <c r="G89" s="7">
        <f>Power!G89/Power!T89</f>
        <v>3.1880076830242146E-2</v>
      </c>
      <c r="H89" s="7">
        <f>Power!H89/Power!U89</f>
        <v>3.118724207146794E-2</v>
      </c>
      <c r="I89" s="7">
        <f>Power!I89/Power!V89</f>
        <v>3.6300343239568302E-2</v>
      </c>
      <c r="J89" s="7">
        <f>Power!J89/Power!W89</f>
        <v>4.8356920368807836E-2</v>
      </c>
      <c r="K89" s="7">
        <f>Power!K89/Power!X89</f>
        <v>4.1590683725597759E-2</v>
      </c>
      <c r="L89" s="7">
        <f>Power!L89/Power!Y89</f>
        <v>3.0559593768324945E-2</v>
      </c>
      <c r="M89" s="7">
        <f>Power!M89/Power!Z89</f>
        <v>3.9192523813489082E-2</v>
      </c>
      <c r="O89" s="18">
        <v>43553</v>
      </c>
      <c r="P89">
        <f>INDEX(monthly!$D$95:$O$95,1,MONTH($A89))</f>
        <v>336.20732036933521</v>
      </c>
      <c r="Q89">
        <f>INDEX(monthly!$D$5:$O$5,1,MONTH($A89))</f>
        <v>75.64416268953552</v>
      </c>
      <c r="R89">
        <f>INDEX(monthly!$D$20:$O$20,1,MONTH($A89))</f>
        <v>67.671997905428668</v>
      </c>
      <c r="S89">
        <f>INDEX(monthly!$D$33:$O$33,1,MONTH($A89))</f>
        <v>51.51197192694368</v>
      </c>
      <c r="T89">
        <f>INDEX(monthly!$D$65:$O$65,1,MONTH($A89))</f>
        <v>24.641134330886455</v>
      </c>
      <c r="U89">
        <f>INDEX(monthly!$D$83:$O$83,1,MONTH($A89))</f>
        <v>24.734303855820286</v>
      </c>
      <c r="V89">
        <f>INDEX(monthly!$D$47:$O$47,1,MONTH($A89))</f>
        <v>11.212423887072745</v>
      </c>
      <c r="W89">
        <f>INDEX(monthly!$D$106:$O$106,1,MONTH($A89))</f>
        <v>5.0028993768797374</v>
      </c>
      <c r="X89">
        <f>INDEX(monthly!$D$115:$O$115,1,MONTH($A89))</f>
        <v>5.0518196789189123</v>
      </c>
      <c r="Y89">
        <f>INDEX(monthly!$D$133:$O$133,1,MONTH($A89))</f>
        <v>10.430005332947481</v>
      </c>
      <c r="Z89">
        <f>INDEX(monthly!$D$124:$O$124,1,MONTH($A89))</f>
        <v>4.5290303810373764</v>
      </c>
      <c r="AA89">
        <f>INDEX(monthly!$D$142:$O$142,1,MONTH($A89))</f>
        <v>4.7863815493240143</v>
      </c>
      <c r="AC89" s="9">
        <v>43553</v>
      </c>
      <c r="AD89" s="15">
        <f t="shared" si="53"/>
        <v>11.758330616781418</v>
      </c>
      <c r="AE89" s="15">
        <f t="shared" si="54"/>
        <v>2.5765066669235939</v>
      </c>
      <c r="AF89" s="15">
        <f t="shared" si="55"/>
        <v>1.9496995632184912</v>
      </c>
      <c r="AG89" s="15">
        <f t="shared" si="56"/>
        <v>1.8841084516686373</v>
      </c>
      <c r="AH89" s="15">
        <f t="shared" si="57"/>
        <v>0.75236200518873309</v>
      </c>
      <c r="AI89" s="15">
        <f t="shared" si="58"/>
        <v>0.78853150726610532</v>
      </c>
      <c r="AJ89" s="15">
        <f t="shared" si="59"/>
        <v>0.34968457797404723</v>
      </c>
      <c r="AK89" s="15">
        <f t="shared" si="60"/>
        <v>0.18160696457375686</v>
      </c>
      <c r="AL89" s="15">
        <f t="shared" si="61"/>
        <v>0.2442904419310582</v>
      </c>
      <c r="AM89" s="15">
        <f t="shared" si="62"/>
        <v>0.43379105305891663</v>
      </c>
      <c r="AN89" s="15">
        <f t="shared" si="63"/>
        <v>0.13840532860890417</v>
      </c>
      <c r="AO89" s="15">
        <f t="shared" si="64"/>
        <v>0.18759037285232619</v>
      </c>
      <c r="AP89" s="15">
        <f t="shared" si="65"/>
        <v>7.2154164019373752</v>
      </c>
      <c r="AQ89" s="15">
        <f t="shared" si="66"/>
        <v>27.2746397909584</v>
      </c>
      <c r="AS89" s="9">
        <v>43918</v>
      </c>
      <c r="AT89" s="15">
        <f t="shared" si="41"/>
        <v>11.489646608390421</v>
      </c>
      <c r="AU89" s="15">
        <f t="shared" si="42"/>
        <v>1.4196943565603684</v>
      </c>
      <c r="AV89" s="15">
        <f t="shared" si="43"/>
        <v>1.7299216627318892</v>
      </c>
      <c r="AW89" s="15">
        <f t="shared" si="44"/>
        <v>1.0949997881638951</v>
      </c>
      <c r="AX89" s="15">
        <f t="shared" si="45"/>
        <v>0.77010127940283324</v>
      </c>
      <c r="AY89" s="15">
        <f t="shared" si="46"/>
        <v>0.65164072925539951</v>
      </c>
      <c r="AZ89" s="15">
        <f t="shared" si="47"/>
        <v>0.28609326251389217</v>
      </c>
      <c r="BA89" s="15">
        <f t="shared" si="48"/>
        <v>7.7235920172524508E-2</v>
      </c>
      <c r="BB89" s="15">
        <f t="shared" si="49"/>
        <v>7.2405999970931501E-2</v>
      </c>
      <c r="BC89" s="15">
        <f t="shared" si="50"/>
        <v>0.17929454223766958</v>
      </c>
      <c r="BD89" s="15">
        <f t="shared" si="51"/>
        <v>8.6201731551298427E-2</v>
      </c>
      <c r="BE89" s="15">
        <f t="shared" si="52"/>
        <v>0.12814894458674095</v>
      </c>
      <c r="BF89" s="15">
        <f>AP89*industry!CB90</f>
        <v>6.7123271384195666</v>
      </c>
      <c r="BG89" s="15">
        <f t="shared" si="67"/>
        <v>24.231660745610785</v>
      </c>
    </row>
    <row r="90" spans="1:59">
      <c r="A90" s="9">
        <v>43554</v>
      </c>
      <c r="B90" s="7">
        <f>Power!B90/Power!O90</f>
        <v>3.722946848789168E-2</v>
      </c>
      <c r="C90" s="7">
        <f>Power!C90/Power!P90</f>
        <v>3.4452383282764024E-2</v>
      </c>
      <c r="D90" s="7">
        <f>Power!D90/Power!Q90</f>
        <v>2.5062425114733642E-2</v>
      </c>
      <c r="E90" s="7">
        <f>Power!E90/Power!R90</f>
        <v>2.915640211961492E-2</v>
      </c>
      <c r="F90" s="7">
        <f>Power!F90/Power!S90</f>
        <v>3.1189505619485122E-2</v>
      </c>
      <c r="G90" s="7">
        <f>Power!G90/Power!T90</f>
        <v>3.1172153426711278E-2</v>
      </c>
      <c r="H90" s="7">
        <f>Power!H90/Power!U90</f>
        <v>3.2315441401687725E-2</v>
      </c>
      <c r="I90" s="7">
        <f>Power!I90/Power!V90</f>
        <v>3.3213909758531453E-2</v>
      </c>
      <c r="J90" s="7">
        <f>Power!J90/Power!W90</f>
        <v>2.5375715031974066E-2</v>
      </c>
      <c r="K90" s="7">
        <f>Power!K90/Power!X90</f>
        <v>3.0810574185976127E-2</v>
      </c>
      <c r="L90" s="7">
        <f>Power!L90/Power!Y90</f>
        <v>2.3563816661657227E-2</v>
      </c>
      <c r="M90" s="7">
        <f>Power!M90/Power!Z90</f>
        <v>3.7725339721859277E-2</v>
      </c>
      <c r="O90" s="18">
        <v>43554</v>
      </c>
      <c r="P90">
        <f>INDEX(monthly!$D$95:$O$95,1,MONTH($A90))</f>
        <v>336.20732036933521</v>
      </c>
      <c r="Q90">
        <f>INDEX(monthly!$D$5:$O$5,1,MONTH($A90))</f>
        <v>75.64416268953552</v>
      </c>
      <c r="R90">
        <f>INDEX(monthly!$D$20:$O$20,1,MONTH($A90))</f>
        <v>67.671997905428668</v>
      </c>
      <c r="S90">
        <f>INDEX(monthly!$D$33:$O$33,1,MONTH($A90))</f>
        <v>51.51197192694368</v>
      </c>
      <c r="T90">
        <f>INDEX(monthly!$D$65:$O$65,1,MONTH($A90))</f>
        <v>24.641134330886455</v>
      </c>
      <c r="U90">
        <f>INDEX(monthly!$D$83:$O$83,1,MONTH($A90))</f>
        <v>24.734303855820286</v>
      </c>
      <c r="V90">
        <f>INDEX(monthly!$D$47:$O$47,1,MONTH($A90))</f>
        <v>11.212423887072745</v>
      </c>
      <c r="W90">
        <f>INDEX(monthly!$D$106:$O$106,1,MONTH($A90))</f>
        <v>5.0028993768797374</v>
      </c>
      <c r="X90">
        <f>INDEX(monthly!$D$115:$O$115,1,MONTH($A90))</f>
        <v>5.0518196789189123</v>
      </c>
      <c r="Y90">
        <f>INDEX(monthly!$D$133:$O$133,1,MONTH($A90))</f>
        <v>10.430005332947481</v>
      </c>
      <c r="Z90">
        <f>INDEX(monthly!$D$124:$O$124,1,MONTH($A90))</f>
        <v>4.5290303810373764</v>
      </c>
      <c r="AA90">
        <f>INDEX(monthly!$D$142:$O$142,1,MONTH($A90))</f>
        <v>4.7863815493240143</v>
      </c>
      <c r="AC90" s="9">
        <v>43554</v>
      </c>
      <c r="AD90" s="15">
        <f t="shared" si="53"/>
        <v>12.516819839088667</v>
      </c>
      <c r="AE90" s="15">
        <f t="shared" si="54"/>
        <v>2.6061216860836356</v>
      </c>
      <c r="AF90" s="15">
        <f t="shared" si="55"/>
        <v>1.6960243798692178</v>
      </c>
      <c r="AG90" s="15">
        <f t="shared" si="56"/>
        <v>1.501903767476285</v>
      </c>
      <c r="AH90" s="15">
        <f t="shared" si="57"/>
        <v>0.7685447976836709</v>
      </c>
      <c r="AI90" s="15">
        <f t="shared" si="58"/>
        <v>0.77102151469652636</v>
      </c>
      <c r="AJ90" s="15">
        <f t="shared" si="59"/>
        <v>0.36233442709358299</v>
      </c>
      <c r="AK90" s="15">
        <f t="shared" si="60"/>
        <v>0.16616584843469684</v>
      </c>
      <c r="AL90" s="15">
        <f t="shared" si="61"/>
        <v>0.12819353656516505</v>
      </c>
      <c r="AM90" s="15">
        <f t="shared" si="62"/>
        <v>0.32135445307090499</v>
      </c>
      <c r="AN90" s="15">
        <f t="shared" si="63"/>
        <v>0.10672124155384032</v>
      </c>
      <c r="AO90" s="15">
        <f t="shared" si="64"/>
        <v>0.18056786998668758</v>
      </c>
      <c r="AP90" s="15">
        <f t="shared" si="65"/>
        <v>7.2514429729930612</v>
      </c>
      <c r="AQ90" s="15">
        <f t="shared" si="66"/>
        <v>27.474213384984644</v>
      </c>
      <c r="AS90" s="9">
        <v>43919</v>
      </c>
      <c r="AT90" s="15">
        <f t="shared" si="41"/>
        <v>11.298288213424318</v>
      </c>
      <c r="AU90" s="15">
        <f t="shared" si="42"/>
        <v>1.4248169650634213</v>
      </c>
      <c r="AV90" s="15">
        <f t="shared" si="43"/>
        <v>1.7229673998614794</v>
      </c>
      <c r="AW90" s="15">
        <f t="shared" si="44"/>
        <v>0.98635661792575491</v>
      </c>
      <c r="AX90" s="15">
        <f t="shared" si="45"/>
        <v>0.78595722651098798</v>
      </c>
      <c r="AY90" s="15">
        <f t="shared" si="46"/>
        <v>0.68783044947701799</v>
      </c>
      <c r="AZ90" s="15">
        <f t="shared" si="47"/>
        <v>0.29282199297340161</v>
      </c>
      <c r="BA90" s="15">
        <f t="shared" si="48"/>
        <v>8.149969154150212E-2</v>
      </c>
      <c r="BB90" s="15">
        <f t="shared" si="49"/>
        <v>6.953055443096029E-2</v>
      </c>
      <c r="BC90" s="15">
        <f t="shared" si="50"/>
        <v>0.14741285982344268</v>
      </c>
      <c r="BD90" s="15">
        <f t="shared" si="51"/>
        <v>8.8132967745787036E-2</v>
      </c>
      <c r="BE90" s="15">
        <f t="shared" si="52"/>
        <v>0.12293175799415515</v>
      </c>
      <c r="BF90" s="15">
        <f>AP90*industry!CB91</f>
        <v>6.745841784994413</v>
      </c>
      <c r="BG90" s="15">
        <f t="shared" si="67"/>
        <v>24.026380341772295</v>
      </c>
    </row>
    <row r="91" spans="1:59">
      <c r="A91" s="9">
        <v>43555</v>
      </c>
      <c r="B91" s="7">
        <f>Power!B91/Power!O91</f>
        <v>3.6704450850740443E-2</v>
      </c>
      <c r="C91" s="7">
        <f>Power!C91/Power!P91</f>
        <v>3.4865637880221415E-2</v>
      </c>
      <c r="D91" s="7">
        <f>Power!D91/Power!Q91</f>
        <v>2.8108310985125153E-2</v>
      </c>
      <c r="E91" s="7">
        <f>Power!E91/Power!R91</f>
        <v>2.5861058974628474E-2</v>
      </c>
      <c r="F91" s="7">
        <f>Power!F91/Power!S91</f>
        <v>3.131769240984885E-2</v>
      </c>
      <c r="G91" s="7">
        <f>Power!G91/Power!T91</f>
        <v>2.7078836144147439E-2</v>
      </c>
      <c r="H91" s="7">
        <f>Power!H91/Power!U91</f>
        <v>3.0569288776699725E-2</v>
      </c>
      <c r="I91" s="7">
        <f>Power!I91/Power!V91</f>
        <v>2.6858112891544366E-2</v>
      </c>
      <c r="J91" s="7">
        <f>Power!J91/Power!W91</f>
        <v>2.0740230704440414E-2</v>
      </c>
      <c r="K91" s="7">
        <f>Power!K91/Power!X91</f>
        <v>2.5896964930749469E-2</v>
      </c>
      <c r="L91" s="7">
        <f>Power!L91/Power!Y91</f>
        <v>2.4067480178399686E-2</v>
      </c>
      <c r="M91" s="7">
        <f>Power!M91/Power!Z91</f>
        <v>4.0194443538878508E-2</v>
      </c>
      <c r="O91" s="18">
        <v>43555</v>
      </c>
      <c r="P91">
        <f>INDEX(monthly!$D$95:$O$95,1,MONTH($A91))</f>
        <v>336.20732036933521</v>
      </c>
      <c r="Q91">
        <f>INDEX(monthly!$D$5:$O$5,1,MONTH($A91))</f>
        <v>75.64416268953552</v>
      </c>
      <c r="R91">
        <f>INDEX(monthly!$D$20:$O$20,1,MONTH($A91))</f>
        <v>67.671997905428668</v>
      </c>
      <c r="S91">
        <f>INDEX(monthly!$D$33:$O$33,1,MONTH($A91))</f>
        <v>51.51197192694368</v>
      </c>
      <c r="T91">
        <f>INDEX(monthly!$D$65:$O$65,1,MONTH($A91))</f>
        <v>24.641134330886455</v>
      </c>
      <c r="U91">
        <f>INDEX(monthly!$D$83:$O$83,1,MONTH($A91))</f>
        <v>24.734303855820286</v>
      </c>
      <c r="V91">
        <f>INDEX(monthly!$D$47:$O$47,1,MONTH($A91))</f>
        <v>11.212423887072745</v>
      </c>
      <c r="W91">
        <f>INDEX(monthly!$D$106:$O$106,1,MONTH($A91))</f>
        <v>5.0028993768797374</v>
      </c>
      <c r="X91">
        <f>INDEX(monthly!$D$115:$O$115,1,MONTH($A91))</f>
        <v>5.0518196789189123</v>
      </c>
      <c r="Y91">
        <f>INDEX(monthly!$D$133:$O$133,1,MONTH($A91))</f>
        <v>10.430005332947481</v>
      </c>
      <c r="Z91">
        <f>INDEX(monthly!$D$124:$O$124,1,MONTH($A91))</f>
        <v>4.5290303810373764</v>
      </c>
      <c r="AA91">
        <f>INDEX(monthly!$D$142:$O$142,1,MONTH($A91))</f>
        <v>4.7863815493240143</v>
      </c>
      <c r="AC91" s="9">
        <v>43555</v>
      </c>
      <c r="AD91" s="15">
        <f t="shared" si="53"/>
        <v>12.340305066155411</v>
      </c>
      <c r="AE91" s="15">
        <f t="shared" si="54"/>
        <v>2.6373819840859012</v>
      </c>
      <c r="AF91" s="15">
        <f t="shared" si="55"/>
        <v>1.902145562110527</v>
      </c>
      <c r="AG91" s="15">
        <f t="shared" si="56"/>
        <v>1.332154143902097</v>
      </c>
      <c r="AH91" s="15">
        <f t="shared" si="57"/>
        <v>0.77170346560446867</v>
      </c>
      <c r="AI91" s="15">
        <f t="shared" si="58"/>
        <v>0.66977616125131179</v>
      </c>
      <c r="AJ91" s="15">
        <f t="shared" si="59"/>
        <v>0.3427558236906928</v>
      </c>
      <c r="AK91" s="15">
        <f t="shared" si="60"/>
        <v>0.13436843624927294</v>
      </c>
      <c r="AL91" s="15">
        <f t="shared" si="61"/>
        <v>0.10477590561801034</v>
      </c>
      <c r="AM91" s="15">
        <f t="shared" si="62"/>
        <v>0.27010548233487086</v>
      </c>
      <c r="AN91" s="15">
        <f t="shared" si="63"/>
        <v>0.10900234892298703</v>
      </c>
      <c r="AO91" s="15">
        <f t="shared" si="64"/>
        <v>0.19238594293983394</v>
      </c>
      <c r="AP91" s="15">
        <f t="shared" si="65"/>
        <v>7.1298689157856394</v>
      </c>
      <c r="AQ91" s="15">
        <f t="shared" si="66"/>
        <v>27.126091122586047</v>
      </c>
      <c r="AS91" s="9">
        <v>43920</v>
      </c>
      <c r="AT91" s="15">
        <f t="shared" si="41"/>
        <v>11.349181403574878</v>
      </c>
      <c r="AU91" s="15">
        <f t="shared" si="42"/>
        <v>1.4116445431984281</v>
      </c>
      <c r="AV91" s="15">
        <f t="shared" si="43"/>
        <v>1.8571042014557184</v>
      </c>
      <c r="AW91" s="15">
        <f t="shared" si="44"/>
        <v>1.3952473056273906</v>
      </c>
      <c r="AX91" s="15">
        <f t="shared" si="45"/>
        <v>0.78536735672650637</v>
      </c>
      <c r="AY91" s="15">
        <f t="shared" si="46"/>
        <v>0.79499917678858545</v>
      </c>
      <c r="AZ91" s="15">
        <f t="shared" si="47"/>
        <v>0.32141049198016852</v>
      </c>
      <c r="BA91" s="15">
        <f t="shared" si="48"/>
        <v>0.1350802131414354</v>
      </c>
      <c r="BB91" s="15">
        <f t="shared" si="49"/>
        <v>8.1579108538677378E-2</v>
      </c>
      <c r="BC91" s="15">
        <f t="shared" si="50"/>
        <v>0.27487587557374082</v>
      </c>
      <c r="BD91" s="15">
        <f t="shared" si="51"/>
        <v>9.955532574248567E-2</v>
      </c>
      <c r="BE91" s="15">
        <f t="shared" si="52"/>
        <v>0.13418480450918979</v>
      </c>
      <c r="BF91" s="15">
        <f>AP91*industry!CB92</f>
        <v>6.6279668615223173</v>
      </c>
      <c r="BG91" s="15">
        <f t="shared" si="67"/>
        <v>24.678001554015427</v>
      </c>
    </row>
    <row r="92" spans="1:59">
      <c r="A92" s="9">
        <v>43556</v>
      </c>
      <c r="B92" s="7">
        <f>Power!B92/Power!O92</f>
        <v>3.8222706747190575E-2</v>
      </c>
      <c r="C92" s="7">
        <f>Power!C92/Power!P92</f>
        <v>3.2113130064248339E-2</v>
      </c>
      <c r="D92" s="7">
        <f>Power!D92/Power!Q92</f>
        <v>3.9101997540760339E-2</v>
      </c>
      <c r="E92" s="7">
        <f>Power!E92/Power!R92</f>
        <v>3.6918639504674347E-2</v>
      </c>
      <c r="F92" s="7">
        <f>Power!F92/Power!S92</f>
        <v>3.5066803871032177E-2</v>
      </c>
      <c r="G92" s="7">
        <f>Power!G92/Power!T92</f>
        <v>3.7747105735170247E-2</v>
      </c>
      <c r="H92" s="7">
        <f>Power!H92/Power!U92</f>
        <v>3.1232799644461694E-2</v>
      </c>
      <c r="I92" s="7">
        <f>Power!I92/Power!V92</f>
        <v>3.4996986624047141E-2</v>
      </c>
      <c r="J92" s="7">
        <f>Power!J92/Power!W92</f>
        <v>3.2912607081349646E-2</v>
      </c>
      <c r="K92" s="7">
        <f>Power!K92/Power!X92</f>
        <v>3.4135394137015454E-2</v>
      </c>
      <c r="L92" s="7">
        <f>Power!L92/Power!Y92</f>
        <v>4.0535071803694048E-2</v>
      </c>
      <c r="M92" s="7">
        <f>Power!M92/Power!Z92</f>
        <v>4.9320309571130011E-2</v>
      </c>
      <c r="O92" s="18">
        <v>43556</v>
      </c>
      <c r="P92">
        <f>INDEX(monthly!$D$95:$O$95,1,MONTH($A92))</f>
        <v>353.01344022666729</v>
      </c>
      <c r="Q92">
        <f>INDEX(monthly!$D$5:$O$5,1,MONTH($A92))</f>
        <v>66.018626081738461</v>
      </c>
      <c r="R92">
        <f>INDEX(monthly!$D$20:$O$20,1,MONTH($A92))</f>
        <v>66.898154031997223</v>
      </c>
      <c r="S92">
        <f>INDEX(monthly!$D$33:$O$33,1,MONTH($A92))</f>
        <v>51.27238135984161</v>
      </c>
      <c r="T92">
        <f>INDEX(monthly!$D$65:$O$65,1,MONTH($A92))</f>
        <v>24.713965269795477</v>
      </c>
      <c r="U92">
        <f>INDEX(monthly!$D$83:$O$83,1,MONTH($A92))</f>
        <v>22.487752876109987</v>
      </c>
      <c r="V92">
        <f>INDEX(monthly!$D$47:$O$47,1,MONTH($A92))</f>
        <v>11.754288238492618</v>
      </c>
      <c r="W92">
        <f>INDEX(monthly!$D$106:$O$106,1,MONTH($A92))</f>
        <v>4.7841414193355662</v>
      </c>
      <c r="X92">
        <f>INDEX(monthly!$D$115:$O$115,1,MONTH($A92))</f>
        <v>5.056626357966409</v>
      </c>
      <c r="Y92">
        <f>INDEX(monthly!$D$133:$O$133,1,MONTH($A92))</f>
        <v>10.16026381571608</v>
      </c>
      <c r="Z92">
        <f>INDEX(monthly!$D$124:$O$124,1,MONTH($A92))</f>
        <v>4.486464306027627</v>
      </c>
      <c r="AA92">
        <f>INDEX(monthly!$D$142:$O$142,1,MONTH($A92))</f>
        <v>4.7996402239758815</v>
      </c>
      <c r="AC92" s="9">
        <v>43556</v>
      </c>
      <c r="AD92" s="15">
        <f t="shared" si="53"/>
        <v>13.493129203600793</v>
      </c>
      <c r="AE92" s="15">
        <f t="shared" si="54"/>
        <v>2.1200647260258449</v>
      </c>
      <c r="AF92" s="15">
        <f t="shared" si="55"/>
        <v>2.6158514544405618</v>
      </c>
      <c r="AG92" s="15">
        <f t="shared" si="56"/>
        <v>1.892906563970177</v>
      </c>
      <c r="AH92" s="15">
        <f t="shared" si="57"/>
        <v>0.86663977299141881</v>
      </c>
      <c r="AI92" s="15">
        <f t="shared" si="58"/>
        <v>0.84884758556090245</v>
      </c>
      <c r="AJ92" s="15">
        <f t="shared" si="59"/>
        <v>0.36711932951609255</v>
      </c>
      <c r="AK92" s="15">
        <f t="shared" si="60"/>
        <v>0.16743053326003671</v>
      </c>
      <c r="AL92" s="15">
        <f t="shared" si="61"/>
        <v>0.16642675647694449</v>
      </c>
      <c r="AM92" s="15">
        <f t="shared" si="62"/>
        <v>0.34682460988552494</v>
      </c>
      <c r="AN92" s="15">
        <f t="shared" si="63"/>
        <v>0.18185915278954023</v>
      </c>
      <c r="AO92" s="15">
        <f t="shared" si="64"/>
        <v>0.23671974167653825</v>
      </c>
      <c r="AP92" s="15">
        <f t="shared" si="65"/>
        <v>7.9418303875691159</v>
      </c>
      <c r="AQ92" s="15">
        <f t="shared" si="66"/>
        <v>30.146389023674907</v>
      </c>
      <c r="AS92" s="9">
        <v>43921</v>
      </c>
      <c r="AT92" s="15">
        <f t="shared" si="41"/>
        <v>11.420431869785659</v>
      </c>
      <c r="AU92" s="15">
        <f t="shared" si="42"/>
        <v>1.4204261577750901</v>
      </c>
      <c r="AV92" s="15">
        <f t="shared" si="43"/>
        <v>2.0143985709206853</v>
      </c>
      <c r="AW92" s="15">
        <f t="shared" si="44"/>
        <v>1.5693832943983248</v>
      </c>
      <c r="AX92" s="15">
        <f t="shared" si="45"/>
        <v>0.78916596076501833</v>
      </c>
      <c r="AY92" s="15">
        <f t="shared" si="46"/>
        <v>0.76428162783493958</v>
      </c>
      <c r="AZ92" s="15">
        <f t="shared" si="47"/>
        <v>0.29448800292853727</v>
      </c>
      <c r="BA92" s="15">
        <f t="shared" si="48"/>
        <v>0.16824196588690518</v>
      </c>
      <c r="BB92" s="15">
        <f t="shared" si="49"/>
        <v>0.11380216122415364</v>
      </c>
      <c r="BC92" s="15">
        <f t="shared" si="50"/>
        <v>0.32782987695667515</v>
      </c>
      <c r="BD92" s="15">
        <f t="shared" si="51"/>
        <v>9.4304209630851177E-2</v>
      </c>
      <c r="BE92" s="15">
        <f t="shared" si="52"/>
        <v>0.13440347337982936</v>
      </c>
      <c r="BF92" s="15">
        <f>AP92*industry!CB93</f>
        <v>7.3827708826591856</v>
      </c>
      <c r="BG92" s="15">
        <f t="shared" si="67"/>
        <v>25.823588332954351</v>
      </c>
    </row>
    <row r="93" spans="1:59">
      <c r="A93" s="9">
        <v>43557</v>
      </c>
      <c r="B93" s="7">
        <f>Power!B93/Power!O93</f>
        <v>3.7277900920033157E-2</v>
      </c>
      <c r="C93" s="7">
        <f>Power!C93/Power!P93</f>
        <v>3.2863797937871198E-2</v>
      </c>
      <c r="D93" s="7">
        <f>Power!D93/Power!Q93</f>
        <v>3.7898355179054259E-2</v>
      </c>
      <c r="E93" s="7">
        <f>Power!E93/Power!R93</f>
        <v>3.8548288561770588E-2</v>
      </c>
      <c r="F93" s="7">
        <f>Power!F93/Power!S93</f>
        <v>3.5024859569906849E-2</v>
      </c>
      <c r="G93" s="7">
        <f>Power!G93/Power!T93</f>
        <v>4.100813643167469E-2</v>
      </c>
      <c r="H93" s="7">
        <f>Power!H93/Power!U93</f>
        <v>3.6628426494482037E-2</v>
      </c>
      <c r="I93" s="7">
        <f>Power!I93/Power!V93</f>
        <v>4.5983804942872346E-2</v>
      </c>
      <c r="J93" s="7">
        <f>Power!J93/Power!W93</f>
        <v>2.8686024887097091E-2</v>
      </c>
      <c r="K93" s="7">
        <f>Power!K93/Power!X93</f>
        <v>3.563425841571511E-2</v>
      </c>
      <c r="L93" s="7">
        <f>Power!L93/Power!Y93</f>
        <v>4.5452537206228813E-2</v>
      </c>
      <c r="M93" s="7">
        <f>Power!M93/Power!Z93</f>
        <v>4.6537182259061116E-2</v>
      </c>
      <c r="O93" s="18">
        <v>43557</v>
      </c>
      <c r="P93">
        <f>INDEX(monthly!$D$95:$O$95,1,MONTH($A93))</f>
        <v>353.01344022666729</v>
      </c>
      <c r="Q93">
        <f>INDEX(monthly!$D$5:$O$5,1,MONTH($A93))</f>
        <v>66.018626081738461</v>
      </c>
      <c r="R93">
        <f>INDEX(monthly!$D$20:$O$20,1,MONTH($A93))</f>
        <v>66.898154031997223</v>
      </c>
      <c r="S93">
        <f>INDEX(monthly!$D$33:$O$33,1,MONTH($A93))</f>
        <v>51.27238135984161</v>
      </c>
      <c r="T93">
        <f>INDEX(monthly!$D$65:$O$65,1,MONTH($A93))</f>
        <v>24.713965269795477</v>
      </c>
      <c r="U93">
        <f>INDEX(monthly!$D$83:$O$83,1,MONTH($A93))</f>
        <v>22.487752876109987</v>
      </c>
      <c r="V93">
        <f>INDEX(monthly!$D$47:$O$47,1,MONTH($A93))</f>
        <v>11.754288238492618</v>
      </c>
      <c r="W93">
        <f>INDEX(monthly!$D$106:$O$106,1,MONTH($A93))</f>
        <v>4.7841414193355662</v>
      </c>
      <c r="X93">
        <f>INDEX(monthly!$D$115:$O$115,1,MONTH($A93))</f>
        <v>5.056626357966409</v>
      </c>
      <c r="Y93">
        <f>INDEX(monthly!$D$133:$O$133,1,MONTH($A93))</f>
        <v>10.16026381571608</v>
      </c>
      <c r="Z93">
        <f>INDEX(monthly!$D$124:$O$124,1,MONTH($A93))</f>
        <v>4.486464306027627</v>
      </c>
      <c r="AA93">
        <f>INDEX(monthly!$D$142:$O$142,1,MONTH($A93))</f>
        <v>4.7996402239758815</v>
      </c>
      <c r="AC93" s="9">
        <v>43557</v>
      </c>
      <c r="AD93" s="15">
        <f t="shared" si="53"/>
        <v>13.15960004820975</v>
      </c>
      <c r="AE93" s="15">
        <f t="shared" si="54"/>
        <v>2.169622787686126</v>
      </c>
      <c r="AF93" s="15">
        <f t="shared" si="55"/>
        <v>2.5353300023277114</v>
      </c>
      <c r="AG93" s="15">
        <f t="shared" si="56"/>
        <v>1.9764625519083219</v>
      </c>
      <c r="AH93" s="15">
        <f t="shared" si="57"/>
        <v>0.86560316299014162</v>
      </c>
      <c r="AI93" s="15">
        <f t="shared" si="58"/>
        <v>0.92218083798530326</v>
      </c>
      <c r="AJ93" s="15">
        <f t="shared" si="59"/>
        <v>0.4305410827385816</v>
      </c>
      <c r="AK93" s="15">
        <f t="shared" si="60"/>
        <v>0.21999302584584313</v>
      </c>
      <c r="AL93" s="15">
        <f t="shared" si="61"/>
        <v>0.14505450954937554</v>
      </c>
      <c r="AM93" s="15">
        <f t="shared" si="62"/>
        <v>0.36205346638106645</v>
      </c>
      <c r="AN93" s="15">
        <f t="shared" si="63"/>
        <v>0.20392118579413826</v>
      </c>
      <c r="AO93" s="15">
        <f t="shared" si="64"/>
        <v>0.22336173188108652</v>
      </c>
      <c r="AP93" s="15">
        <f t="shared" si="65"/>
        <v>7.9621944815520251</v>
      </c>
      <c r="AQ93" s="15">
        <f t="shared" si="66"/>
        <v>30.021534955397961</v>
      </c>
      <c r="AS93" s="9">
        <v>43922</v>
      </c>
      <c r="AT93" s="15">
        <f t="shared" si="41"/>
        <v>13.554338906659526</v>
      </c>
      <c r="AU93" s="15">
        <f t="shared" si="42"/>
        <v>0.68099559179479241</v>
      </c>
      <c r="AV93" s="15">
        <f t="shared" si="43"/>
        <v>1.7248020160326878</v>
      </c>
      <c r="AW93" s="15">
        <f t="shared" si="44"/>
        <v>1.6196331343896646</v>
      </c>
      <c r="AX93" s="15">
        <f t="shared" si="45"/>
        <v>0.81159588836083352</v>
      </c>
      <c r="AY93" s="15">
        <f t="shared" si="46"/>
        <v>0.79610872237214092</v>
      </c>
      <c r="AZ93" s="15">
        <f t="shared" si="47"/>
        <v>0.31164011344184206</v>
      </c>
      <c r="BA93" s="15">
        <f t="shared" si="48"/>
        <v>0.19133980103039305</v>
      </c>
      <c r="BB93" s="15">
        <f t="shared" si="49"/>
        <v>0.35303012147427554</v>
      </c>
      <c r="BC93" s="15">
        <f t="shared" si="50"/>
        <v>0.34203502959467486</v>
      </c>
      <c r="BD93" s="15">
        <f t="shared" si="51"/>
        <v>7.8512546849360015E-2</v>
      </c>
      <c r="BE93" s="15">
        <f t="shared" si="52"/>
        <v>0.11263268327661106</v>
      </c>
      <c r="BF93" s="15">
        <f>AP93*industry!CB94</f>
        <v>7.2537716136449175</v>
      </c>
      <c r="BG93" s="15">
        <f t="shared" si="67"/>
        <v>26.944225787726797</v>
      </c>
    </row>
    <row r="94" spans="1:59">
      <c r="A94" s="9">
        <v>43558</v>
      </c>
      <c r="B94" s="7">
        <f>Power!B94/Power!O94</f>
        <v>3.5857896895784745E-2</v>
      </c>
      <c r="C94" s="7">
        <f>Power!C94/Power!P94</f>
        <v>3.4320976751374382E-2</v>
      </c>
      <c r="D94" s="7">
        <f>Power!D94/Power!Q94</f>
        <v>3.4924280975952758E-2</v>
      </c>
      <c r="E94" s="7">
        <f>Power!E94/Power!R94</f>
        <v>4.0627020275724415E-2</v>
      </c>
      <c r="F94" s="7">
        <f>Power!F94/Power!S94</f>
        <v>3.4446163858060895E-2</v>
      </c>
      <c r="G94" s="7">
        <f>Power!G94/Power!T94</f>
        <v>4.0630661944258288E-2</v>
      </c>
      <c r="H94" s="7">
        <f>Power!H94/Power!U94</f>
        <v>3.4216075622586321E-2</v>
      </c>
      <c r="I94" s="7">
        <f>Power!I94/Power!V94</f>
        <v>4.1984557481198864E-2</v>
      </c>
      <c r="J94" s="7">
        <f>Power!J94/Power!W94</f>
        <v>5.6408036323770137E-2</v>
      </c>
      <c r="K94" s="7">
        <f>Power!K94/Power!X94</f>
        <v>4.5878728242703032E-2</v>
      </c>
      <c r="L94" s="7">
        <f>Power!L94/Power!Y94</f>
        <v>4.4218982923129861E-2</v>
      </c>
      <c r="M94" s="7">
        <f>Power!M94/Power!Z94</f>
        <v>3.2583029051822886E-2</v>
      </c>
      <c r="O94" s="18">
        <v>43558</v>
      </c>
      <c r="P94">
        <f>INDEX(monthly!$D$95:$O$95,1,MONTH($A94))</f>
        <v>353.01344022666729</v>
      </c>
      <c r="Q94">
        <f>INDEX(monthly!$D$5:$O$5,1,MONTH($A94))</f>
        <v>66.018626081738461</v>
      </c>
      <c r="R94">
        <f>INDEX(monthly!$D$20:$O$20,1,MONTH($A94))</f>
        <v>66.898154031997223</v>
      </c>
      <c r="S94">
        <f>INDEX(monthly!$D$33:$O$33,1,MONTH($A94))</f>
        <v>51.27238135984161</v>
      </c>
      <c r="T94">
        <f>INDEX(monthly!$D$65:$O$65,1,MONTH($A94))</f>
        <v>24.713965269795477</v>
      </c>
      <c r="U94">
        <f>INDEX(monthly!$D$83:$O$83,1,MONTH($A94))</f>
        <v>22.487752876109987</v>
      </c>
      <c r="V94">
        <f>INDEX(monthly!$D$47:$O$47,1,MONTH($A94))</f>
        <v>11.754288238492618</v>
      </c>
      <c r="W94">
        <f>INDEX(monthly!$D$106:$O$106,1,MONTH($A94))</f>
        <v>4.7841414193355662</v>
      </c>
      <c r="X94">
        <f>INDEX(monthly!$D$115:$O$115,1,MONTH($A94))</f>
        <v>5.056626357966409</v>
      </c>
      <c r="Y94">
        <f>INDEX(monthly!$D$133:$O$133,1,MONTH($A94))</f>
        <v>10.16026381571608</v>
      </c>
      <c r="Z94">
        <f>INDEX(monthly!$D$124:$O$124,1,MONTH($A94))</f>
        <v>4.486464306027627</v>
      </c>
      <c r="AA94">
        <f>INDEX(monthly!$D$142:$O$142,1,MONTH($A94))</f>
        <v>4.7996402239758815</v>
      </c>
      <c r="AC94" s="9">
        <v>43558</v>
      </c>
      <c r="AD94" s="15">
        <f t="shared" si="53"/>
        <v>12.658319542474107</v>
      </c>
      <c r="AE94" s="15">
        <f t="shared" si="54"/>
        <v>2.2658237309090241</v>
      </c>
      <c r="AF94" s="15">
        <f t="shared" si="55"/>
        <v>2.3363699281860377</v>
      </c>
      <c r="AG94" s="15">
        <f t="shared" si="56"/>
        <v>2.0830440770909595</v>
      </c>
      <c r="AH94" s="15">
        <f t="shared" si="57"/>
        <v>0.85130129726580117</v>
      </c>
      <c r="AI94" s="15">
        <f t="shared" si="58"/>
        <v>0.91369228499524691</v>
      </c>
      <c r="AJ94" s="15">
        <f t="shared" si="59"/>
        <v>0.40218561525794039</v>
      </c>
      <c r="AK94" s="15">
        <f t="shared" si="60"/>
        <v>0.20086006041827839</v>
      </c>
      <c r="AL94" s="15">
        <f t="shared" si="61"/>
        <v>0.28523436327590268</v>
      </c>
      <c r="AM94" s="15">
        <f t="shared" si="62"/>
        <v>0.466139982475407</v>
      </c>
      <c r="AN94" s="15">
        <f t="shared" si="63"/>
        <v>0.19838688853346731</v>
      </c>
      <c r="AO94" s="15">
        <f t="shared" si="64"/>
        <v>0.15638681685610384</v>
      </c>
      <c r="AP94" s="15">
        <f t="shared" si="65"/>
        <v>7.745769530608456</v>
      </c>
      <c r="AQ94" s="15">
        <f t="shared" si="66"/>
        <v>29.256506006787575</v>
      </c>
      <c r="AS94" s="9">
        <v>43923</v>
      </c>
      <c r="AT94" s="15">
        <f t="shared" si="41"/>
        <v>13.85638545611155</v>
      </c>
      <c r="AU94" s="15">
        <f t="shared" si="42"/>
        <v>0.69501910724611671</v>
      </c>
      <c r="AV94" s="15">
        <f t="shared" si="43"/>
        <v>1.7037310554805158</v>
      </c>
      <c r="AW94" s="15">
        <f t="shared" si="44"/>
        <v>1.4146057704225159</v>
      </c>
      <c r="AX94" s="15">
        <f t="shared" si="45"/>
        <v>0.80591180093595816</v>
      </c>
      <c r="AY94" s="15">
        <f t="shared" si="46"/>
        <v>0.68445901524946851</v>
      </c>
      <c r="AZ94" s="15">
        <f t="shared" si="47"/>
        <v>0.31660066066320564</v>
      </c>
      <c r="BA94" s="15">
        <f t="shared" si="48"/>
        <v>0.11000238683519302</v>
      </c>
      <c r="BB94" s="15">
        <f t="shared" si="49"/>
        <v>0.22316591677790146</v>
      </c>
      <c r="BC94" s="15">
        <f t="shared" si="50"/>
        <v>0.29222962098796401</v>
      </c>
      <c r="BD94" s="15">
        <f t="shared" si="51"/>
        <v>8.3273646701657655E-2</v>
      </c>
      <c r="BE94" s="15">
        <f t="shared" si="52"/>
        <v>0.11134665753561203</v>
      </c>
      <c r="BF94" s="15">
        <f>AP94*industry!CB95</f>
        <v>7.056602708856631</v>
      </c>
      <c r="BG94" s="15">
        <f t="shared" si="67"/>
        <v>26.643317961801156</v>
      </c>
    </row>
    <row r="95" spans="1:59">
      <c r="A95" s="9">
        <v>43559</v>
      </c>
      <c r="B95" s="7">
        <f>Power!B95/Power!O95</f>
        <v>3.7104593342270564E-2</v>
      </c>
      <c r="C95" s="7">
        <f>Power!C95/Power!P95</f>
        <v>3.4839820722849003E-2</v>
      </c>
      <c r="D95" s="7">
        <f>Power!D95/Power!Q95</f>
        <v>3.6546354307724079E-2</v>
      </c>
      <c r="E95" s="7">
        <f>Power!E95/Power!R95</f>
        <v>4.1676505518736313E-2</v>
      </c>
      <c r="F95" s="7">
        <f>Power!F95/Power!S95</f>
        <v>3.3778878788722475E-2</v>
      </c>
      <c r="G95" s="7">
        <f>Power!G95/Power!T95</f>
        <v>3.7786619667231403E-2</v>
      </c>
      <c r="H95" s="7">
        <f>Power!H95/Power!U95</f>
        <v>3.6814231390468577E-2</v>
      </c>
      <c r="I95" s="7">
        <f>Power!I95/Power!V95</f>
        <v>3.7996210677846254E-2</v>
      </c>
      <c r="J95" s="7">
        <f>Power!J95/Power!W95</f>
        <v>6.2059165408269716E-2</v>
      </c>
      <c r="K95" s="7">
        <f>Power!K95/Power!X95</f>
        <v>4.8029337075915737E-2</v>
      </c>
      <c r="L95" s="7">
        <f>Power!L95/Power!Y95</f>
        <v>4.2051544191112379E-2</v>
      </c>
      <c r="M95" s="7">
        <f>Power!M95/Power!Z95</f>
        <v>3.9884758192490821E-2</v>
      </c>
      <c r="O95" s="18">
        <v>43559</v>
      </c>
      <c r="P95">
        <f>INDEX(monthly!$D$95:$O$95,1,MONTH($A95))</f>
        <v>353.01344022666729</v>
      </c>
      <c r="Q95">
        <f>INDEX(monthly!$D$5:$O$5,1,MONTH($A95))</f>
        <v>66.018626081738461</v>
      </c>
      <c r="R95">
        <f>INDEX(monthly!$D$20:$O$20,1,MONTH($A95))</f>
        <v>66.898154031997223</v>
      </c>
      <c r="S95">
        <f>INDEX(monthly!$D$33:$O$33,1,MONTH($A95))</f>
        <v>51.27238135984161</v>
      </c>
      <c r="T95">
        <f>INDEX(monthly!$D$65:$O$65,1,MONTH($A95))</f>
        <v>24.713965269795477</v>
      </c>
      <c r="U95">
        <f>INDEX(monthly!$D$83:$O$83,1,MONTH($A95))</f>
        <v>22.487752876109987</v>
      </c>
      <c r="V95">
        <f>INDEX(monthly!$D$47:$O$47,1,MONTH($A95))</f>
        <v>11.754288238492618</v>
      </c>
      <c r="W95">
        <f>INDEX(monthly!$D$106:$O$106,1,MONTH($A95))</f>
        <v>4.7841414193355662</v>
      </c>
      <c r="X95">
        <f>INDEX(monthly!$D$115:$O$115,1,MONTH($A95))</f>
        <v>5.056626357966409</v>
      </c>
      <c r="Y95">
        <f>INDEX(monthly!$D$133:$O$133,1,MONTH($A95))</f>
        <v>10.16026381571608</v>
      </c>
      <c r="Z95">
        <f>INDEX(monthly!$D$124:$O$124,1,MONTH($A95))</f>
        <v>4.486464306027627</v>
      </c>
      <c r="AA95">
        <f>INDEX(monthly!$D$142:$O$142,1,MONTH($A95))</f>
        <v>4.7996402239758815</v>
      </c>
      <c r="AC95" s="9">
        <v>43559</v>
      </c>
      <c r="AD95" s="15">
        <f t="shared" si="53"/>
        <v>13.098420143966427</v>
      </c>
      <c r="AE95" s="15">
        <f t="shared" si="54"/>
        <v>2.3000770970565712</v>
      </c>
      <c r="AF95" s="15">
        <f t="shared" si="55"/>
        <v>2.4448836397860707</v>
      </c>
      <c r="AG95" s="15">
        <f t="shared" si="56"/>
        <v>2.1368536847021917</v>
      </c>
      <c r="AH95" s="15">
        <f t="shared" si="57"/>
        <v>0.83481003723711833</v>
      </c>
      <c r="AI95" s="15">
        <f t="shared" si="58"/>
        <v>0.84973616510025718</v>
      </c>
      <c r="AJ95" s="15">
        <f t="shared" si="59"/>
        <v>0.43272508704213053</v>
      </c>
      <c r="AK95" s="15">
        <f t="shared" si="60"/>
        <v>0.18177924528168457</v>
      </c>
      <c r="AL95" s="15">
        <f t="shared" si="61"/>
        <v>0.31381001155685384</v>
      </c>
      <c r="AM95" s="15">
        <f t="shared" si="62"/>
        <v>0.48799073558525741</v>
      </c>
      <c r="AN95" s="15">
        <f t="shared" si="63"/>
        <v>0.1886627520267691</v>
      </c>
      <c r="AO95" s="15">
        <f t="shared" si="64"/>
        <v>0.19143248974423052</v>
      </c>
      <c r="AP95" s="15">
        <f t="shared" si="65"/>
        <v>7.9239638818658342</v>
      </c>
      <c r="AQ95" s="15">
        <f t="shared" si="66"/>
        <v>30.0214697367566</v>
      </c>
      <c r="AS95" s="9">
        <v>43924</v>
      </c>
      <c r="AT95" s="15">
        <f t="shared" si="41"/>
        <v>13.339602687908476</v>
      </c>
      <c r="AU95" s="15">
        <f t="shared" si="42"/>
        <v>0.72204002726208283</v>
      </c>
      <c r="AV95" s="15">
        <f t="shared" si="43"/>
        <v>1.7782865681093178</v>
      </c>
      <c r="AW95" s="15">
        <f t="shared" si="44"/>
        <v>1.4611597297325551</v>
      </c>
      <c r="AX95" s="15">
        <f t="shared" si="45"/>
        <v>0.79831634658979156</v>
      </c>
      <c r="AY95" s="15">
        <f t="shared" si="46"/>
        <v>0.68036118340512386</v>
      </c>
      <c r="AZ95" s="15">
        <f t="shared" si="47"/>
        <v>0.31737267244530998</v>
      </c>
      <c r="BA95" s="15">
        <f t="shared" si="48"/>
        <v>0.17793341855654055</v>
      </c>
      <c r="BB95" s="15">
        <f t="shared" si="49"/>
        <v>0.17000231979129371</v>
      </c>
      <c r="BC95" s="15">
        <f t="shared" si="50"/>
        <v>0.27351488443102984</v>
      </c>
      <c r="BD95" s="15">
        <f t="shared" si="51"/>
        <v>7.9074206342255773E-2</v>
      </c>
      <c r="BE95" s="15">
        <f t="shared" si="52"/>
        <v>0.11675955146529779</v>
      </c>
      <c r="BF95" s="15">
        <f>AP95*industry!CB96</f>
        <v>7.2189425172922927</v>
      </c>
      <c r="BG95" s="15">
        <f t="shared" si="67"/>
        <v>26.49401515130149</v>
      </c>
    </row>
    <row r="96" spans="1:59">
      <c r="A96" s="9">
        <v>43560</v>
      </c>
      <c r="B96" s="7">
        <f>Power!B96/Power!O96</f>
        <v>3.7876091591665363E-2</v>
      </c>
      <c r="C96" s="7">
        <f>Power!C96/Power!P96</f>
        <v>3.5325546994016736E-2</v>
      </c>
      <c r="D96" s="7">
        <f>Power!D96/Power!Q96</f>
        <v>3.6436932863619688E-2</v>
      </c>
      <c r="E96" s="7">
        <f>Power!E96/Power!R96</f>
        <v>4.0095253285844248E-2</v>
      </c>
      <c r="F96" s="7">
        <f>Power!F96/Power!S96</f>
        <v>3.4696040571399939E-2</v>
      </c>
      <c r="G96" s="7">
        <f>Power!G96/Power!T96</f>
        <v>3.5418102136689375E-2</v>
      </c>
      <c r="H96" s="7">
        <f>Power!H96/Power!U96</f>
        <v>3.9570028364737025E-2</v>
      </c>
      <c r="I96" s="7">
        <f>Power!I96/Power!V96</f>
        <v>3.0789929808539833E-2</v>
      </c>
      <c r="J96" s="7">
        <f>Power!J96/Power!W96</f>
        <v>6.3153846084675419E-2</v>
      </c>
      <c r="K96" s="7">
        <f>Power!K96/Power!X96</f>
        <v>4.6979080953857402E-2</v>
      </c>
      <c r="L96" s="7">
        <f>Power!L96/Power!Y96</f>
        <v>3.9740393250287123E-2</v>
      </c>
      <c r="M96" s="7">
        <f>Power!M96/Power!Z96</f>
        <v>3.6636178600835755E-2</v>
      </c>
      <c r="O96" s="18">
        <v>43560</v>
      </c>
      <c r="P96">
        <f>INDEX(monthly!$D$95:$O$95,1,MONTH($A96))</f>
        <v>353.01344022666729</v>
      </c>
      <c r="Q96">
        <f>INDEX(monthly!$D$5:$O$5,1,MONTH($A96))</f>
        <v>66.018626081738461</v>
      </c>
      <c r="R96">
        <f>INDEX(monthly!$D$20:$O$20,1,MONTH($A96))</f>
        <v>66.898154031997223</v>
      </c>
      <c r="S96">
        <f>INDEX(monthly!$D$33:$O$33,1,MONTH($A96))</f>
        <v>51.27238135984161</v>
      </c>
      <c r="T96">
        <f>INDEX(monthly!$D$65:$O$65,1,MONTH($A96))</f>
        <v>24.713965269795477</v>
      </c>
      <c r="U96">
        <f>INDEX(monthly!$D$83:$O$83,1,MONTH($A96))</f>
        <v>22.487752876109987</v>
      </c>
      <c r="V96">
        <f>INDEX(monthly!$D$47:$O$47,1,MONTH($A96))</f>
        <v>11.754288238492618</v>
      </c>
      <c r="W96">
        <f>INDEX(monthly!$D$106:$O$106,1,MONTH($A96))</f>
        <v>4.7841414193355662</v>
      </c>
      <c r="X96">
        <f>INDEX(monthly!$D$115:$O$115,1,MONTH($A96))</f>
        <v>5.056626357966409</v>
      </c>
      <c r="Y96">
        <f>INDEX(monthly!$D$133:$O$133,1,MONTH($A96))</f>
        <v>10.16026381571608</v>
      </c>
      <c r="Z96">
        <f>INDEX(monthly!$D$124:$O$124,1,MONTH($A96))</f>
        <v>4.486464306027627</v>
      </c>
      <c r="AA96">
        <f>INDEX(monthly!$D$142:$O$142,1,MONTH($A96))</f>
        <v>4.7996402239758815</v>
      </c>
      <c r="AC96" s="9">
        <v>43560</v>
      </c>
      <c r="AD96" s="15">
        <f t="shared" si="53"/>
        <v>13.370769395114136</v>
      </c>
      <c r="AE96" s="15">
        <f t="shared" si="54"/>
        <v>2.3321440781308711</v>
      </c>
      <c r="AF96" s="15">
        <f t="shared" si="55"/>
        <v>2.4375635471639714</v>
      </c>
      <c r="AG96" s="15">
        <f t="shared" si="56"/>
        <v>2.0557791171912485</v>
      </c>
      <c r="AH96" s="15">
        <f t="shared" si="57"/>
        <v>0.85747674168099286</v>
      </c>
      <c r="AI96" s="15">
        <f t="shared" si="58"/>
        <v>0.79647352819069372</v>
      </c>
      <c r="AJ96" s="15">
        <f t="shared" si="59"/>
        <v>0.4651175190044477</v>
      </c>
      <c r="AK96" s="15">
        <f t="shared" si="60"/>
        <v>0.14730337849547021</v>
      </c>
      <c r="AL96" s="15">
        <f t="shared" si="61"/>
        <v>0.31934540271872341</v>
      </c>
      <c r="AM96" s="15">
        <f t="shared" si="62"/>
        <v>0.47731985631107382</v>
      </c>
      <c r="AN96" s="15">
        <f t="shared" si="63"/>
        <v>0.17829385582491442</v>
      </c>
      <c r="AO96" s="15">
        <f t="shared" si="64"/>
        <v>0.17584047646533571</v>
      </c>
      <c r="AP96" s="15">
        <f t="shared" si="65"/>
        <v>7.953200526268958</v>
      </c>
      <c r="AQ96" s="15">
        <f t="shared" si="66"/>
        <v>30.268524452745325</v>
      </c>
      <c r="AS96" s="9">
        <v>43925</v>
      </c>
      <c r="AT96" s="15">
        <f t="shared" si="41"/>
        <v>13.41983380260667</v>
      </c>
      <c r="AU96" s="15">
        <f t="shared" si="42"/>
        <v>0.72067187941317312</v>
      </c>
      <c r="AV96" s="15">
        <f t="shared" si="43"/>
        <v>1.8305082774183741</v>
      </c>
      <c r="AW96" s="15">
        <f t="shared" si="44"/>
        <v>1.2341412990684779</v>
      </c>
      <c r="AX96" s="15">
        <f t="shared" si="45"/>
        <v>0.76918543426111952</v>
      </c>
      <c r="AY96" s="15">
        <f t="shared" si="46"/>
        <v>0.56685606872482108</v>
      </c>
      <c r="AZ96" s="15">
        <f t="shared" si="47"/>
        <v>0.30109244014275038</v>
      </c>
      <c r="BA96" s="15">
        <f t="shared" si="48"/>
        <v>0.11487448740398928</v>
      </c>
      <c r="BB96" s="15">
        <f t="shared" si="49"/>
        <v>0.11283743098174889</v>
      </c>
      <c r="BC96" s="15">
        <f t="shared" si="50"/>
        <v>0.24943610831348736</v>
      </c>
      <c r="BD96" s="15">
        <f t="shared" si="51"/>
        <v>7.1253683969194834E-2</v>
      </c>
      <c r="BE96" s="15">
        <f t="shared" si="52"/>
        <v>0.10647057314946597</v>
      </c>
      <c r="BF96" s="15">
        <f>AP96*industry!CB97</f>
        <v>7.2171208208747002</v>
      </c>
      <c r="BG96" s="15">
        <f t="shared" si="67"/>
        <v>26.174284509914074</v>
      </c>
    </row>
    <row r="97" spans="1:59">
      <c r="A97" s="9">
        <v>43561</v>
      </c>
      <c r="B97" s="7">
        <f>Power!B97/Power!O97</f>
        <v>3.6858608393188157E-2</v>
      </c>
      <c r="C97" s="7">
        <f>Power!C97/Power!P97</f>
        <v>3.4508643719780095E-2</v>
      </c>
      <c r="D97" s="7">
        <f>Power!D97/Power!Q97</f>
        <v>3.2284332389977355E-2</v>
      </c>
      <c r="E97" s="7">
        <f>Power!E97/Power!R97</f>
        <v>3.2360122366569315E-2</v>
      </c>
      <c r="F97" s="7">
        <f>Power!F97/Power!S97</f>
        <v>3.4258928801016351E-2</v>
      </c>
      <c r="G97" s="7">
        <f>Power!G97/Power!T97</f>
        <v>2.9870340289651933E-2</v>
      </c>
      <c r="H97" s="7">
        <f>Power!H97/Power!U97</f>
        <v>3.3640839775166617E-2</v>
      </c>
      <c r="I97" s="7">
        <f>Power!I97/Power!V97</f>
        <v>3.6171022367491111E-2</v>
      </c>
      <c r="J97" s="7">
        <f>Power!J97/Power!W97</f>
        <v>3.0397034541996649E-2</v>
      </c>
      <c r="K97" s="7">
        <f>Power!K97/Power!X97</f>
        <v>3.5469210092444491E-2</v>
      </c>
      <c r="L97" s="7">
        <f>Power!L97/Power!Y97</f>
        <v>3.1922821351813575E-2</v>
      </c>
      <c r="M97" s="7">
        <f>Power!M97/Power!Z97</f>
        <v>2.3805342002146682E-2</v>
      </c>
      <c r="O97" s="18">
        <v>43561</v>
      </c>
      <c r="P97">
        <f>INDEX(monthly!$D$95:$O$95,1,MONTH($A97))</f>
        <v>353.01344022666729</v>
      </c>
      <c r="Q97">
        <f>INDEX(monthly!$D$5:$O$5,1,MONTH($A97))</f>
        <v>66.018626081738461</v>
      </c>
      <c r="R97">
        <f>INDEX(monthly!$D$20:$O$20,1,MONTH($A97))</f>
        <v>66.898154031997223</v>
      </c>
      <c r="S97">
        <f>INDEX(monthly!$D$33:$O$33,1,MONTH($A97))</f>
        <v>51.27238135984161</v>
      </c>
      <c r="T97">
        <f>INDEX(monthly!$D$65:$O$65,1,MONTH($A97))</f>
        <v>24.713965269795477</v>
      </c>
      <c r="U97">
        <f>INDEX(monthly!$D$83:$O$83,1,MONTH($A97))</f>
        <v>22.487752876109987</v>
      </c>
      <c r="V97">
        <f>INDEX(monthly!$D$47:$O$47,1,MONTH($A97))</f>
        <v>11.754288238492618</v>
      </c>
      <c r="W97">
        <f>INDEX(monthly!$D$106:$O$106,1,MONTH($A97))</f>
        <v>4.7841414193355662</v>
      </c>
      <c r="X97">
        <f>INDEX(monthly!$D$115:$O$115,1,MONTH($A97))</f>
        <v>5.056626357966409</v>
      </c>
      <c r="Y97">
        <f>INDEX(monthly!$D$133:$O$133,1,MONTH($A97))</f>
        <v>10.16026381571608</v>
      </c>
      <c r="Z97">
        <f>INDEX(monthly!$D$124:$O$124,1,MONTH($A97))</f>
        <v>4.486464306027627</v>
      </c>
      <c r="AA97">
        <f>INDEX(monthly!$D$142:$O$142,1,MONTH($A97))</f>
        <v>4.7996402239758815</v>
      </c>
      <c r="AC97" s="9">
        <v>43561</v>
      </c>
      <c r="AD97" s="15">
        <f t="shared" si="53"/>
        <v>13.011584150846865</v>
      </c>
      <c r="AE97" s="15">
        <f t="shared" si="54"/>
        <v>2.2782132463240945</v>
      </c>
      <c r="AF97" s="15">
        <f t="shared" si="55"/>
        <v>2.159762241044902</v>
      </c>
      <c r="AG97" s="15">
        <f t="shared" si="56"/>
        <v>1.659180534829882</v>
      </c>
      <c r="AH97" s="15">
        <f t="shared" si="57"/>
        <v>0.84667397656871413</v>
      </c>
      <c r="AI97" s="15">
        <f t="shared" si="58"/>
        <v>0.67171683075900424</v>
      </c>
      <c r="AJ97" s="15">
        <f t="shared" si="59"/>
        <v>0.39542412730225562</v>
      </c>
      <c r="AK97" s="15">
        <f t="shared" si="60"/>
        <v>0.17304728628802743</v>
      </c>
      <c r="AL97" s="15">
        <f t="shared" si="61"/>
        <v>0.15370644606907566</v>
      </c>
      <c r="AM97" s="15">
        <f t="shared" si="62"/>
        <v>0.36037653187429536</v>
      </c>
      <c r="AN97" s="15">
        <f t="shared" si="63"/>
        <v>0.14322059854260821</v>
      </c>
      <c r="AO97" s="15">
        <f t="shared" si="64"/>
        <v>0.11425707701900577</v>
      </c>
      <c r="AP97" s="15">
        <f t="shared" si="65"/>
        <v>7.5386457101091828</v>
      </c>
      <c r="AQ97" s="15">
        <f t="shared" si="66"/>
        <v>28.561200817784897</v>
      </c>
      <c r="AS97" s="9">
        <v>43926</v>
      </c>
      <c r="AT97" s="15">
        <f t="shared" si="41"/>
        <v>12.872374431724882</v>
      </c>
      <c r="AU97" s="15">
        <f t="shared" si="42"/>
        <v>0.73024891435554096</v>
      </c>
      <c r="AV97" s="15">
        <f t="shared" si="43"/>
        <v>1.7257638235755721</v>
      </c>
      <c r="AW97" s="15">
        <f t="shared" si="44"/>
        <v>0.95837595800392772</v>
      </c>
      <c r="AX97" s="15">
        <f t="shared" si="45"/>
        <v>0.79341475357737079</v>
      </c>
      <c r="AY97" s="15">
        <f t="shared" si="46"/>
        <v>0.59505095092339522</v>
      </c>
      <c r="AZ97" s="15">
        <f t="shared" si="47"/>
        <v>0.29509887431974041</v>
      </c>
      <c r="BA97" s="15">
        <f t="shared" si="48"/>
        <v>6.3102115730994293E-2</v>
      </c>
      <c r="BB97" s="15">
        <f t="shared" si="49"/>
        <v>8.7722939752675977E-2</v>
      </c>
      <c r="BC97" s="15">
        <f t="shared" si="50"/>
        <v>0.15728084798181821</v>
      </c>
      <c r="BD97" s="15">
        <f t="shared" si="51"/>
        <v>7.0513475203543924E-2</v>
      </c>
      <c r="BE97" s="15">
        <f t="shared" si="52"/>
        <v>0.10344204045849879</v>
      </c>
      <c r="BF97" s="15">
        <f>AP97*industry!CB98</f>
        <v>6.8409336261449116</v>
      </c>
      <c r="BG97" s="15">
        <f t="shared" si="67"/>
        <v>24.874363448356334</v>
      </c>
    </row>
    <row r="98" spans="1:59">
      <c r="A98" s="9">
        <v>43562</v>
      </c>
      <c r="B98" s="7">
        <f>Power!B98/Power!O98</f>
        <v>3.4493798541782333E-2</v>
      </c>
      <c r="C98" s="7">
        <f>Power!C98/Power!P98</f>
        <v>3.3780054313028503E-2</v>
      </c>
      <c r="D98" s="7">
        <f>Power!D98/Power!Q98</f>
        <v>3.0769938308261056E-2</v>
      </c>
      <c r="E98" s="7">
        <f>Power!E98/Power!R98</f>
        <v>2.9315859691153912E-2</v>
      </c>
      <c r="F98" s="7">
        <f>Power!F98/Power!S98</f>
        <v>3.4165334659336084E-2</v>
      </c>
      <c r="G98" s="7">
        <f>Power!G98/Power!T98</f>
        <v>2.8388519279213809E-2</v>
      </c>
      <c r="H98" s="7">
        <f>Power!H98/Power!U98</f>
        <v>3.0857685876606176E-2</v>
      </c>
      <c r="I98" s="7">
        <f>Power!I98/Power!V98</f>
        <v>3.3494388115415843E-2</v>
      </c>
      <c r="J98" s="7">
        <f>Power!J98/Power!W98</f>
        <v>1.1702483658370443E-2</v>
      </c>
      <c r="K98" s="7">
        <f>Power!K98/Power!X98</f>
        <v>3.2251875444265395E-2</v>
      </c>
      <c r="L98" s="7">
        <f>Power!L98/Power!Y98</f>
        <v>2.8121256270020663E-2</v>
      </c>
      <c r="M98" s="7">
        <f>Power!M98/Power!Z98</f>
        <v>2.4761924325915903E-2</v>
      </c>
      <c r="O98" s="18">
        <v>43562</v>
      </c>
      <c r="P98">
        <f>INDEX(monthly!$D$95:$O$95,1,MONTH($A98))</f>
        <v>353.01344022666729</v>
      </c>
      <c r="Q98">
        <f>INDEX(monthly!$D$5:$O$5,1,MONTH($A98))</f>
        <v>66.018626081738461</v>
      </c>
      <c r="R98">
        <f>INDEX(monthly!$D$20:$O$20,1,MONTH($A98))</f>
        <v>66.898154031997223</v>
      </c>
      <c r="S98">
        <f>INDEX(monthly!$D$33:$O$33,1,MONTH($A98))</f>
        <v>51.27238135984161</v>
      </c>
      <c r="T98">
        <f>INDEX(monthly!$D$65:$O$65,1,MONTH($A98))</f>
        <v>24.713965269795477</v>
      </c>
      <c r="U98">
        <f>INDEX(monthly!$D$83:$O$83,1,MONTH($A98))</f>
        <v>22.487752876109987</v>
      </c>
      <c r="V98">
        <f>INDEX(monthly!$D$47:$O$47,1,MONTH($A98))</f>
        <v>11.754288238492618</v>
      </c>
      <c r="W98">
        <f>INDEX(monthly!$D$106:$O$106,1,MONTH($A98))</f>
        <v>4.7841414193355662</v>
      </c>
      <c r="X98">
        <f>INDEX(monthly!$D$115:$O$115,1,MONTH($A98))</f>
        <v>5.056626357966409</v>
      </c>
      <c r="Y98">
        <f>INDEX(monthly!$D$133:$O$133,1,MONTH($A98))</f>
        <v>10.16026381571608</v>
      </c>
      <c r="Z98">
        <f>INDEX(monthly!$D$124:$O$124,1,MONTH($A98))</f>
        <v>4.486464306027627</v>
      </c>
      <c r="AA98">
        <f>INDEX(monthly!$D$142:$O$142,1,MONTH($A98))</f>
        <v>4.7996402239758815</v>
      </c>
      <c r="AC98" s="9">
        <v>43562</v>
      </c>
      <c r="AD98" s="15">
        <f t="shared" si="53"/>
        <v>12.176774489720181</v>
      </c>
      <c r="AE98" s="15">
        <f t="shared" si="54"/>
        <v>2.2301127747126452</v>
      </c>
      <c r="AF98" s="15">
        <f t="shared" si="55"/>
        <v>2.0584520725011002</v>
      </c>
      <c r="AG98" s="15">
        <f t="shared" si="56"/>
        <v>1.5030939379764519</v>
      </c>
      <c r="AH98" s="15">
        <f t="shared" si="57"/>
        <v>0.84436089420177163</v>
      </c>
      <c r="AI98" s="15">
        <f t="shared" si="58"/>
        <v>0.63839400606964414</v>
      </c>
      <c r="AJ98" s="15">
        <f t="shared" si="59"/>
        <v>0.36271013416649178</v>
      </c>
      <c r="AK98" s="15">
        <f t="shared" si="60"/>
        <v>0.16024188949826187</v>
      </c>
      <c r="AL98" s="15">
        <f t="shared" si="61"/>
        <v>5.9175087320587148E-2</v>
      </c>
      <c r="AM98" s="15">
        <f t="shared" si="62"/>
        <v>0.32768756306535168</v>
      </c>
      <c r="AN98" s="15">
        <f t="shared" si="63"/>
        <v>0.12616501249610332</v>
      </c>
      <c r="AO98" s="15">
        <f t="shared" si="64"/>
        <v>0.11884832801771283</v>
      </c>
      <c r="AP98" s="15">
        <f t="shared" si="65"/>
        <v>7.101374905265029</v>
      </c>
      <c r="AQ98" s="15">
        <f t="shared" si="66"/>
        <v>26.915273214613311</v>
      </c>
      <c r="AS98" s="9">
        <v>43927</v>
      </c>
      <c r="AT98" s="15">
        <f t="shared" ref="AT98:AT129" si="68">P463*B463</f>
        <v>12.204568388795801</v>
      </c>
      <c r="AU98" s="15">
        <f t="shared" ref="AU98:AU129" si="69">Q463*C463</f>
        <v>0.71143688143303285</v>
      </c>
      <c r="AV98" s="15">
        <f t="shared" ref="AV98:AV129" si="70">R463*D463</f>
        <v>1.7960879098273266</v>
      </c>
      <c r="AW98" s="15">
        <f t="shared" ref="AW98:AW129" si="71">S463*E463</f>
        <v>1.1578055628910895</v>
      </c>
      <c r="AX98" s="15">
        <f t="shared" ref="AX98:AX129" si="72">T463*F463</f>
        <v>0.79281516509039862</v>
      </c>
      <c r="AY98" s="15">
        <f t="shared" ref="AY98:AY129" si="73">U463*G463</f>
        <v>0.67237349295592352</v>
      </c>
      <c r="AZ98" s="15">
        <f t="shared" ref="AZ98:AZ129" si="74">V463*H463</f>
        <v>0.25991104088278544</v>
      </c>
      <c r="BA98" s="15">
        <f t="shared" ref="BA98:BA129" si="75">W463*I463</f>
        <v>8.7755111949343781E-2</v>
      </c>
      <c r="BB98" s="15">
        <f t="shared" ref="BB98:BB129" si="76">X463*J463</f>
        <v>8.7091947550310439E-2</v>
      </c>
      <c r="BC98" s="15">
        <f t="shared" ref="BC98:BC129" si="77">Y463*K463</f>
        <v>0.20487498502651214</v>
      </c>
      <c r="BD98" s="15">
        <f t="shared" ref="BD98:BD129" si="78">Z463*L463</f>
        <v>7.9688531447978481E-2</v>
      </c>
      <c r="BE98" s="15">
        <f t="shared" ref="BE98:BE129" si="79">AA463*M463</f>
        <v>0.11789418919114088</v>
      </c>
      <c r="BF98" s="15">
        <f>AP98*industry!CB99</f>
        <v>6.2785334454486703</v>
      </c>
      <c r="BG98" s="15">
        <f t="shared" si="67"/>
        <v>23.961286999274371</v>
      </c>
    </row>
    <row r="99" spans="1:59">
      <c r="A99" s="9">
        <v>43563</v>
      </c>
      <c r="B99" s="7">
        <f>Power!B99/Power!O99</f>
        <v>3.4376396634265741E-2</v>
      </c>
      <c r="C99" s="7">
        <f>Power!C99/Power!P99</f>
        <v>3.1185834455655398E-2</v>
      </c>
      <c r="D99" s="7">
        <f>Power!D99/Power!Q99</f>
        <v>3.6993910358235446E-2</v>
      </c>
      <c r="E99" s="7">
        <f>Power!E99/Power!R99</f>
        <v>3.9575568980568604E-2</v>
      </c>
      <c r="F99" s="7">
        <f>Power!F99/Power!S99</f>
        <v>3.4030287340212462E-2</v>
      </c>
      <c r="G99" s="7">
        <f>Power!G99/Power!T99</f>
        <v>3.4288596295737578E-2</v>
      </c>
      <c r="H99" s="7">
        <f>Power!H99/Power!U99</f>
        <v>3.0136495897327999E-2</v>
      </c>
      <c r="I99" s="7">
        <f>Power!I99/Power!V99</f>
        <v>3.9454708806238706E-2</v>
      </c>
      <c r="J99" s="7">
        <f>Power!J99/Power!W99</f>
        <v>4.745367631672702E-2</v>
      </c>
      <c r="K99" s="7">
        <f>Power!K99/Power!X99</f>
        <v>4.4301075275388409E-2</v>
      </c>
      <c r="L99" s="7">
        <f>Power!L99/Power!Y99</f>
        <v>3.8296511692266631E-2</v>
      </c>
      <c r="M99" s="7">
        <f>Power!M99/Power!Z99</f>
        <v>3.7593788035188841E-2</v>
      </c>
      <c r="O99" s="18">
        <v>43563</v>
      </c>
      <c r="P99">
        <f>INDEX(monthly!$D$95:$O$95,1,MONTH($A99))</f>
        <v>353.01344022666729</v>
      </c>
      <c r="Q99">
        <f>INDEX(monthly!$D$5:$O$5,1,MONTH($A99))</f>
        <v>66.018626081738461</v>
      </c>
      <c r="R99">
        <f>INDEX(monthly!$D$20:$O$20,1,MONTH($A99))</f>
        <v>66.898154031997223</v>
      </c>
      <c r="S99">
        <f>INDEX(monthly!$D$33:$O$33,1,MONTH($A99))</f>
        <v>51.27238135984161</v>
      </c>
      <c r="T99">
        <f>INDEX(monthly!$D$65:$O$65,1,MONTH($A99))</f>
        <v>24.713965269795477</v>
      </c>
      <c r="U99">
        <f>INDEX(monthly!$D$83:$O$83,1,MONTH($A99))</f>
        <v>22.487752876109987</v>
      </c>
      <c r="V99">
        <f>INDEX(monthly!$D$47:$O$47,1,MONTH($A99))</f>
        <v>11.754288238492618</v>
      </c>
      <c r="W99">
        <f>INDEX(monthly!$D$106:$O$106,1,MONTH($A99))</f>
        <v>4.7841414193355662</v>
      </c>
      <c r="X99">
        <f>INDEX(monthly!$D$115:$O$115,1,MONTH($A99))</f>
        <v>5.056626357966409</v>
      </c>
      <c r="Y99">
        <f>INDEX(monthly!$D$133:$O$133,1,MONTH($A99))</f>
        <v>10.16026381571608</v>
      </c>
      <c r="Z99">
        <f>INDEX(monthly!$D$124:$O$124,1,MONTH($A99))</f>
        <v>4.486464306027627</v>
      </c>
      <c r="AA99">
        <f>INDEX(monthly!$D$142:$O$142,1,MONTH($A99))</f>
        <v>4.7996402239758815</v>
      </c>
      <c r="AC99" s="9">
        <v>43563</v>
      </c>
      <c r="AD99" s="15">
        <f t="shared" si="53"/>
        <v>12.135330038458575</v>
      </c>
      <c r="AE99" s="15">
        <f t="shared" si="54"/>
        <v>2.0588459439749096</v>
      </c>
      <c r="AF99" s="15">
        <f t="shared" si="55"/>
        <v>2.4748243133911325</v>
      </c>
      <c r="AG99" s="15">
        <f t="shared" si="56"/>
        <v>2.0291336653044314</v>
      </c>
      <c r="AH99" s="15">
        <f t="shared" si="57"/>
        <v>0.84102333944717145</v>
      </c>
      <c r="AI99" s="15">
        <f t="shared" si="58"/>
        <v>0.77107347996724696</v>
      </c>
      <c r="AJ99" s="15">
        <f t="shared" si="59"/>
        <v>0.35423305927534354</v>
      </c>
      <c r="AK99" s="15">
        <f t="shared" si="60"/>
        <v>0.18875690658775029</v>
      </c>
      <c r="AL99" s="15">
        <f t="shared" si="61"/>
        <v>0.23995551044556818</v>
      </c>
      <c r="AM99" s="15">
        <f t="shared" si="62"/>
        <v>0.45011061211784315</v>
      </c>
      <c r="AN99" s="15">
        <f t="shared" si="63"/>
        <v>0.17181593275272392</v>
      </c>
      <c r="AO99" s="15">
        <f t="shared" si="64"/>
        <v>0.18043665722531557</v>
      </c>
      <c r="AP99" s="15">
        <f t="shared" si="65"/>
        <v>7.4353756629892729</v>
      </c>
      <c r="AQ99" s="15">
        <f t="shared" si="66"/>
        <v>28.099839502808084</v>
      </c>
      <c r="AS99" s="9">
        <v>43928</v>
      </c>
      <c r="AT99" s="15">
        <f t="shared" si="68"/>
        <v>12.282439764826401</v>
      </c>
      <c r="AU99" s="15">
        <f t="shared" si="69"/>
        <v>0.727854655619949</v>
      </c>
      <c r="AV99" s="15">
        <f t="shared" si="70"/>
        <v>1.8885230333325567</v>
      </c>
      <c r="AW99" s="15">
        <f t="shared" si="71"/>
        <v>1.3863149286741938</v>
      </c>
      <c r="AX99" s="15">
        <f t="shared" si="72"/>
        <v>0.78953771953816032</v>
      </c>
      <c r="AY99" s="15">
        <f t="shared" si="73"/>
        <v>0.69331524878954631</v>
      </c>
      <c r="AZ99" s="15">
        <f t="shared" si="74"/>
        <v>0.22434708981012372</v>
      </c>
      <c r="BA99" s="15">
        <f t="shared" si="75"/>
        <v>0.13876338648752218</v>
      </c>
      <c r="BB99" s="15">
        <f t="shared" si="76"/>
        <v>8.4673144107909215E-2</v>
      </c>
      <c r="BC99" s="15">
        <f t="shared" si="77"/>
        <v>0.29390313898263409</v>
      </c>
      <c r="BD99" s="15">
        <f t="shared" si="78"/>
        <v>7.9659308455495056E-2</v>
      </c>
      <c r="BE99" s="15">
        <f t="shared" si="79"/>
        <v>0.11530051084983312</v>
      </c>
      <c r="BF99" s="15">
        <f>AP99*industry!CB100</f>
        <v>6.5602661693901769</v>
      </c>
      <c r="BG99" s="15">
        <f t="shared" si="67"/>
        <v>24.691361996468629</v>
      </c>
    </row>
    <row r="100" spans="1:59">
      <c r="A100" s="9">
        <v>43564</v>
      </c>
      <c r="B100" s="7">
        <f>Power!B100/Power!O100</f>
        <v>3.6942466898557152E-2</v>
      </c>
      <c r="C100" s="7">
        <f>Power!C100/Power!P100</f>
        <v>3.4000838981741111E-2</v>
      </c>
      <c r="D100" s="7">
        <f>Power!D100/Power!Q100</f>
        <v>3.5013748145461966E-2</v>
      </c>
      <c r="E100" s="7">
        <f>Power!E100/Power!R100</f>
        <v>3.8778934564713548E-2</v>
      </c>
      <c r="F100" s="7">
        <f>Power!F100/Power!S100</f>
        <v>3.4038928778331118E-2</v>
      </c>
      <c r="G100" s="7">
        <f>Power!G100/Power!T100</f>
        <v>3.6189653864443345E-2</v>
      </c>
      <c r="H100" s="7">
        <f>Power!H100/Power!U100</f>
        <v>3.1748269691313939E-2</v>
      </c>
      <c r="I100" s="7">
        <f>Power!I100/Power!V100</f>
        <v>3.7867393765817041E-2</v>
      </c>
      <c r="J100" s="7">
        <f>Power!J100/Power!W100</f>
        <v>4.3376493363369573E-2</v>
      </c>
      <c r="K100" s="7">
        <f>Power!K100/Power!X100</f>
        <v>4.3582749160863056E-2</v>
      </c>
      <c r="L100" s="7">
        <f>Power!L100/Power!Y100</f>
        <v>4.0418397474662048E-2</v>
      </c>
      <c r="M100" s="7">
        <f>Power!M100/Power!Z100</f>
        <v>3.1964879665435868E-2</v>
      </c>
      <c r="O100" s="18">
        <v>43564</v>
      </c>
      <c r="P100">
        <f>INDEX(monthly!$D$95:$O$95,1,MONTH($A100))</f>
        <v>353.01344022666729</v>
      </c>
      <c r="Q100">
        <f>INDEX(monthly!$D$5:$O$5,1,MONTH($A100))</f>
        <v>66.018626081738461</v>
      </c>
      <c r="R100">
        <f>INDEX(monthly!$D$20:$O$20,1,MONTH($A100))</f>
        <v>66.898154031997223</v>
      </c>
      <c r="S100">
        <f>INDEX(monthly!$D$33:$O$33,1,MONTH($A100))</f>
        <v>51.27238135984161</v>
      </c>
      <c r="T100">
        <f>INDEX(monthly!$D$65:$O$65,1,MONTH($A100))</f>
        <v>24.713965269795477</v>
      </c>
      <c r="U100">
        <f>INDEX(monthly!$D$83:$O$83,1,MONTH($A100))</f>
        <v>22.487752876109987</v>
      </c>
      <c r="V100">
        <f>INDEX(monthly!$D$47:$O$47,1,MONTH($A100))</f>
        <v>11.754288238492618</v>
      </c>
      <c r="W100">
        <f>INDEX(monthly!$D$106:$O$106,1,MONTH($A100))</f>
        <v>4.7841414193355662</v>
      </c>
      <c r="X100">
        <f>INDEX(monthly!$D$115:$O$115,1,MONTH($A100))</f>
        <v>5.056626357966409</v>
      </c>
      <c r="Y100">
        <f>INDEX(monthly!$D$133:$O$133,1,MONTH($A100))</f>
        <v>10.16026381571608</v>
      </c>
      <c r="Z100">
        <f>INDEX(monthly!$D$124:$O$124,1,MONTH($A100))</f>
        <v>4.486464306027627</v>
      </c>
      <c r="AA100">
        <f>INDEX(monthly!$D$142:$O$142,1,MONTH($A100))</f>
        <v>4.7996402239758815</v>
      </c>
      <c r="AC100" s="9">
        <v>43564</v>
      </c>
      <c r="AD100" s="15">
        <f t="shared" si="53"/>
        <v>13.04118733031944</v>
      </c>
      <c r="AE100" s="15">
        <f t="shared" si="54"/>
        <v>2.2446886752009636</v>
      </c>
      <c r="AF100" s="15">
        <f t="shared" si="55"/>
        <v>2.3423551166726715</v>
      </c>
      <c r="AG100" s="15">
        <f t="shared" si="56"/>
        <v>1.9882883217303364</v>
      </c>
      <c r="AH100" s="15">
        <f t="shared" si="57"/>
        <v>0.84123690364871706</v>
      </c>
      <c r="AI100" s="15">
        <f t="shared" si="58"/>
        <v>0.81382399277556072</v>
      </c>
      <c r="AJ100" s="15">
        <f t="shared" si="59"/>
        <v>0.37317831302510313</v>
      </c>
      <c r="AK100" s="15">
        <f t="shared" si="60"/>
        <v>0.18116296695733472</v>
      </c>
      <c r="AL100" s="15">
        <f t="shared" si="61"/>
        <v>0.21933871965736959</v>
      </c>
      <c r="AM100" s="15">
        <f t="shared" si="62"/>
        <v>0.44281222928854724</v>
      </c>
      <c r="AN100" s="15">
        <f t="shared" si="63"/>
        <v>0.18133569757690846</v>
      </c>
      <c r="AO100" s="15">
        <f t="shared" si="64"/>
        <v>0.15341992219677472</v>
      </c>
      <c r="AP100" s="15">
        <f t="shared" si="65"/>
        <v>7.7658010865575804</v>
      </c>
      <c r="AQ100" s="15">
        <f t="shared" si="66"/>
        <v>29.410559739930374</v>
      </c>
      <c r="AS100" s="9">
        <v>43929</v>
      </c>
      <c r="AT100" s="15">
        <f t="shared" si="68"/>
        <v>12.770905669018342</v>
      </c>
      <c r="AU100" s="15">
        <f t="shared" si="69"/>
        <v>0.70664836396184894</v>
      </c>
      <c r="AV100" s="15">
        <f t="shared" si="70"/>
        <v>2.0039147267786102</v>
      </c>
      <c r="AW100" s="15">
        <f t="shared" si="71"/>
        <v>1.4411528766785195</v>
      </c>
      <c r="AX100" s="15">
        <f t="shared" si="72"/>
        <v>0.79090408395961587</v>
      </c>
      <c r="AY100" s="15">
        <f t="shared" si="73"/>
        <v>0.67414627506595737</v>
      </c>
      <c r="AZ100" s="15">
        <f t="shared" si="74"/>
        <v>0.2528675496866441</v>
      </c>
      <c r="BA100" s="15">
        <f t="shared" si="75"/>
        <v>0.16398803856300342</v>
      </c>
      <c r="BB100" s="15">
        <f t="shared" si="76"/>
        <v>8.3100671476617302E-2</v>
      </c>
      <c r="BC100" s="15">
        <f t="shared" si="77"/>
        <v>0.30541247196097171</v>
      </c>
      <c r="BD100" s="15">
        <f t="shared" si="78"/>
        <v>8.0685645642055312E-2</v>
      </c>
      <c r="BE100" s="15">
        <f t="shared" si="79"/>
        <v>0.11343055990751445</v>
      </c>
      <c r="BF100" s="15">
        <f>AP100*industry!CB101</f>
        <v>6.8423602896664262</v>
      </c>
      <c r="BG100" s="15">
        <f t="shared" si="67"/>
        <v>25.646887873378972</v>
      </c>
    </row>
    <row r="101" spans="1:59">
      <c r="A101" s="9">
        <v>43565</v>
      </c>
      <c r="B101" s="7">
        <f>Power!B101/Power!O101</f>
        <v>3.8211525613141374E-2</v>
      </c>
      <c r="C101" s="7">
        <f>Power!C101/Power!P101</f>
        <v>3.3636544278365307E-2</v>
      </c>
      <c r="D101" s="7">
        <f>Power!D101/Power!Q101</f>
        <v>3.2011462056564743E-2</v>
      </c>
      <c r="E101" s="7">
        <f>Power!E101/Power!R101</f>
        <v>3.9790605520775478E-2</v>
      </c>
      <c r="F101" s="7">
        <f>Power!F101/Power!S101</f>
        <v>3.37556673480384E-2</v>
      </c>
      <c r="G101" s="7">
        <f>Power!G101/Power!T101</f>
        <v>4.2558637255627876E-2</v>
      </c>
      <c r="H101" s="7">
        <f>Power!H101/Power!U101</f>
        <v>3.7471585968050072E-2</v>
      </c>
      <c r="I101" s="7">
        <f>Power!I101/Power!V101</f>
        <v>4.1623292741048944E-2</v>
      </c>
      <c r="J101" s="7">
        <f>Power!J101/Power!W101</f>
        <v>4.1040930918550732E-2</v>
      </c>
      <c r="K101" s="7">
        <f>Power!K101/Power!X101</f>
        <v>4.3344503900001913E-2</v>
      </c>
      <c r="L101" s="7">
        <f>Power!L101/Power!Y101</f>
        <v>3.8047586864331774E-2</v>
      </c>
      <c r="M101" s="7">
        <f>Power!M101/Power!Z101</f>
        <v>3.6708418711900649E-2</v>
      </c>
      <c r="O101" s="18">
        <v>43565</v>
      </c>
      <c r="P101">
        <f>INDEX(monthly!$D$95:$O$95,1,MONTH($A101))</f>
        <v>353.01344022666729</v>
      </c>
      <c r="Q101">
        <f>INDEX(monthly!$D$5:$O$5,1,MONTH($A101))</f>
        <v>66.018626081738461</v>
      </c>
      <c r="R101">
        <f>INDEX(monthly!$D$20:$O$20,1,MONTH($A101))</f>
        <v>66.898154031997223</v>
      </c>
      <c r="S101">
        <f>INDEX(monthly!$D$33:$O$33,1,MONTH($A101))</f>
        <v>51.27238135984161</v>
      </c>
      <c r="T101">
        <f>INDEX(monthly!$D$65:$O$65,1,MONTH($A101))</f>
        <v>24.713965269795477</v>
      </c>
      <c r="U101">
        <f>INDEX(monthly!$D$83:$O$83,1,MONTH($A101))</f>
        <v>22.487752876109987</v>
      </c>
      <c r="V101">
        <f>INDEX(monthly!$D$47:$O$47,1,MONTH($A101))</f>
        <v>11.754288238492618</v>
      </c>
      <c r="W101">
        <f>INDEX(monthly!$D$106:$O$106,1,MONTH($A101))</f>
        <v>4.7841414193355662</v>
      </c>
      <c r="X101">
        <f>INDEX(monthly!$D$115:$O$115,1,MONTH($A101))</f>
        <v>5.056626357966409</v>
      </c>
      <c r="Y101">
        <f>INDEX(monthly!$D$133:$O$133,1,MONTH($A101))</f>
        <v>10.16026381571608</v>
      </c>
      <c r="Z101">
        <f>INDEX(monthly!$D$124:$O$124,1,MONTH($A101))</f>
        <v>4.486464306027627</v>
      </c>
      <c r="AA101">
        <f>INDEX(monthly!$D$142:$O$142,1,MONTH($A101))</f>
        <v>4.7996402239758815</v>
      </c>
      <c r="AC101" s="9">
        <v>43565</v>
      </c>
      <c r="AD101" s="15">
        <f t="shared" si="53"/>
        <v>13.489182113004448</v>
      </c>
      <c r="AE101" s="15">
        <f t="shared" si="54"/>
        <v>2.2206384393952385</v>
      </c>
      <c r="AF101" s="15">
        <f t="shared" si="55"/>
        <v>2.1415077194495029</v>
      </c>
      <c r="AG101" s="15">
        <f t="shared" si="56"/>
        <v>2.0401591008002193</v>
      </c>
      <c r="AH101" s="15">
        <f t="shared" si="57"/>
        <v>0.83423639049819021</v>
      </c>
      <c r="AI101" s="15">
        <f t="shared" si="58"/>
        <v>0.95704811734856743</v>
      </c>
      <c r="AJ101" s="15">
        <f t="shared" si="59"/>
        <v>0.44045182222191598</v>
      </c>
      <c r="AK101" s="15">
        <f t="shared" si="60"/>
        <v>0.19913171881158168</v>
      </c>
      <c r="AL101" s="15">
        <f t="shared" si="61"/>
        <v>0.20752865303822218</v>
      </c>
      <c r="AM101" s="15">
        <f t="shared" si="62"/>
        <v>0.44039159458535393</v>
      </c>
      <c r="AN101" s="15">
        <f t="shared" si="63"/>
        <v>0.1706991403973101</v>
      </c>
      <c r="AO101" s="15">
        <f t="shared" si="64"/>
        <v>0.17618720300818727</v>
      </c>
      <c r="AP101" s="15">
        <f t="shared" si="65"/>
        <v>7.9562835493072654</v>
      </c>
      <c r="AQ101" s="15">
        <f t="shared" si="66"/>
        <v>30.079507252025351</v>
      </c>
      <c r="AS101" s="9">
        <v>43930</v>
      </c>
      <c r="AT101" s="15">
        <f t="shared" si="68"/>
        <v>12.761466714347966</v>
      </c>
      <c r="AU101" s="15">
        <f t="shared" si="69"/>
        <v>0.70528021611293923</v>
      </c>
      <c r="AV101" s="15">
        <f t="shared" si="70"/>
        <v>1.9164079261955853</v>
      </c>
      <c r="AW101" s="15">
        <f t="shared" si="71"/>
        <v>1.3929284556720209</v>
      </c>
      <c r="AX101" s="15">
        <f t="shared" si="72"/>
        <v>0.79151081720930205</v>
      </c>
      <c r="AY101" s="15">
        <f t="shared" si="73"/>
        <v>0.66906674013452583</v>
      </c>
      <c r="AZ101" s="15">
        <f t="shared" si="74"/>
        <v>0.2688464244409019</v>
      </c>
      <c r="BA101" s="15">
        <f t="shared" si="75"/>
        <v>0.14888531186720844</v>
      </c>
      <c r="BB101" s="15">
        <f t="shared" si="76"/>
        <v>8.5499443420530744E-2</v>
      </c>
      <c r="BC101" s="15">
        <f t="shared" si="77"/>
        <v>0.31003897746668219</v>
      </c>
      <c r="BD101" s="15">
        <f t="shared" si="78"/>
        <v>7.8244722940226649E-2</v>
      </c>
      <c r="BE101" s="15">
        <f t="shared" si="79"/>
        <v>0.11866966657490292</v>
      </c>
      <c r="BF101" s="15">
        <f>AP101*industry!CB102</f>
        <v>7.0101922524567657</v>
      </c>
      <c r="BG101" s="15">
        <f t="shared" si="67"/>
        <v>25.664584858437216</v>
      </c>
    </row>
    <row r="102" spans="1:59">
      <c r="A102" s="9">
        <v>43566</v>
      </c>
      <c r="B102" s="7">
        <f>Power!B102/Power!O102</f>
        <v>3.8407195459002362E-2</v>
      </c>
      <c r="C102" s="7">
        <f>Power!C102/Power!P102</f>
        <v>3.4033956682047999E-2</v>
      </c>
      <c r="D102" s="7">
        <f>Power!D102/Power!Q102</f>
        <v>3.2944837661095558E-2</v>
      </c>
      <c r="E102" s="7">
        <f>Power!E102/Power!R102</f>
        <v>4.2229204080013287E-2</v>
      </c>
      <c r="F102" s="7">
        <f>Power!F102/Power!S102</f>
        <v>3.3546717608197725E-2</v>
      </c>
      <c r="G102" s="7">
        <f>Power!G102/Power!T102</f>
        <v>3.9381097639961352E-2</v>
      </c>
      <c r="H102" s="7">
        <f>Power!H102/Power!U102</f>
        <v>3.8001170346895825E-2</v>
      </c>
      <c r="I102" s="7">
        <f>Power!I102/Power!V102</f>
        <v>4.6517439453639405E-2</v>
      </c>
      <c r="J102" s="7">
        <f>Power!J102/Power!W102</f>
        <v>3.8287324726273074E-2</v>
      </c>
      <c r="K102" s="7">
        <f>Power!K102/Power!X102</f>
        <v>4.5126301613733467E-2</v>
      </c>
      <c r="L102" s="7">
        <f>Power!L102/Power!Y102</f>
        <v>4.3784417580068541E-2</v>
      </c>
      <c r="M102" s="7">
        <f>Power!M102/Power!Z102</f>
        <v>4.0583878129905555E-2</v>
      </c>
      <c r="O102" s="18">
        <v>43566</v>
      </c>
      <c r="P102">
        <f>INDEX(monthly!$D$95:$O$95,1,MONTH($A102))</f>
        <v>353.01344022666729</v>
      </c>
      <c r="Q102">
        <f>INDEX(monthly!$D$5:$O$5,1,MONTH($A102))</f>
        <v>66.018626081738461</v>
      </c>
      <c r="R102">
        <f>INDEX(monthly!$D$20:$O$20,1,MONTH($A102))</f>
        <v>66.898154031997223</v>
      </c>
      <c r="S102">
        <f>INDEX(monthly!$D$33:$O$33,1,MONTH($A102))</f>
        <v>51.27238135984161</v>
      </c>
      <c r="T102">
        <f>INDEX(monthly!$D$65:$O$65,1,MONTH($A102))</f>
        <v>24.713965269795477</v>
      </c>
      <c r="U102">
        <f>INDEX(monthly!$D$83:$O$83,1,MONTH($A102))</f>
        <v>22.487752876109987</v>
      </c>
      <c r="V102">
        <f>INDEX(monthly!$D$47:$O$47,1,MONTH($A102))</f>
        <v>11.754288238492618</v>
      </c>
      <c r="W102">
        <f>INDEX(monthly!$D$106:$O$106,1,MONTH($A102))</f>
        <v>4.7841414193355662</v>
      </c>
      <c r="X102">
        <f>INDEX(monthly!$D$115:$O$115,1,MONTH($A102))</f>
        <v>5.056626357966409</v>
      </c>
      <c r="Y102">
        <f>INDEX(monthly!$D$133:$O$133,1,MONTH($A102))</f>
        <v>10.16026381571608</v>
      </c>
      <c r="Z102">
        <f>INDEX(monthly!$D$124:$O$124,1,MONTH($A102))</f>
        <v>4.486464306027627</v>
      </c>
      <c r="AA102">
        <f>INDEX(monthly!$D$142:$O$142,1,MONTH($A102))</f>
        <v>4.7996402239758815</v>
      </c>
      <c r="AC102" s="9">
        <v>43566</v>
      </c>
      <c r="AD102" s="15">
        <f t="shared" si="53"/>
        <v>13.558256198440457</v>
      </c>
      <c r="AE102" s="15">
        <f t="shared" si="54"/>
        <v>2.2468750602742111</v>
      </c>
      <c r="AF102" s="15">
        <f t="shared" si="55"/>
        <v>2.2039488244111136</v>
      </c>
      <c r="AG102" s="15">
        <f t="shared" si="56"/>
        <v>2.1651918561130206</v>
      </c>
      <c r="AH102" s="15">
        <f t="shared" si="57"/>
        <v>0.82907241388463493</v>
      </c>
      <c r="AI102" s="15">
        <f t="shared" si="58"/>
        <v>0.88559239171740911</v>
      </c>
      <c r="AJ102" s="15">
        <f t="shared" si="59"/>
        <v>0.44667670965747208</v>
      </c>
      <c r="AK102" s="15">
        <f t="shared" si="60"/>
        <v>0.2225460088115907</v>
      </c>
      <c r="AL102" s="15">
        <f t="shared" si="61"/>
        <v>0.19360469538689146</v>
      </c>
      <c r="AM102" s="15">
        <f t="shared" si="62"/>
        <v>0.45849512942310627</v>
      </c>
      <c r="AN102" s="15">
        <f t="shared" si="63"/>
        <v>0.19643722663318605</v>
      </c>
      <c r="AO102" s="15">
        <f t="shared" si="64"/>
        <v>0.19478801391722977</v>
      </c>
      <c r="AP102" s="15">
        <f t="shared" si="65"/>
        <v>8.0616411521787121</v>
      </c>
      <c r="AQ102" s="15">
        <f t="shared" si="66"/>
        <v>30.397254606677027</v>
      </c>
      <c r="AS102" s="9">
        <v>43931</v>
      </c>
      <c r="AT102" s="15">
        <f t="shared" si="68"/>
        <v>13.051714570462018</v>
      </c>
      <c r="AU102" s="15">
        <f t="shared" si="69"/>
        <v>0.70801651181075864</v>
      </c>
      <c r="AV102" s="15">
        <f t="shared" si="70"/>
        <v>1.7549544567256934</v>
      </c>
      <c r="AW102" s="15">
        <f t="shared" si="71"/>
        <v>1.2222543348160306</v>
      </c>
      <c r="AX102" s="15">
        <f t="shared" si="72"/>
        <v>0.75937624663559833</v>
      </c>
      <c r="AY102" s="15">
        <f t="shared" si="73"/>
        <v>0.67613470742557125</v>
      </c>
      <c r="AZ102" s="15">
        <f t="shared" si="74"/>
        <v>0.27923723228127123</v>
      </c>
      <c r="BA102" s="15">
        <f t="shared" si="75"/>
        <v>0.12798964387696976</v>
      </c>
      <c r="BB102" s="15">
        <f t="shared" si="76"/>
        <v>8.3571411691080469E-2</v>
      </c>
      <c r="BC102" s="15">
        <f t="shared" si="77"/>
        <v>0.21170705951134089</v>
      </c>
      <c r="BD102" s="15">
        <f t="shared" si="78"/>
        <v>7.5722875028443909E-2</v>
      </c>
      <c r="BE102" s="15">
        <f t="shared" si="79"/>
        <v>0.12449964993410215</v>
      </c>
      <c r="BF102" s="15">
        <f>AP102*industry!CB103</f>
        <v>7.1063323891118548</v>
      </c>
      <c r="BG102" s="15">
        <f t="shared" si="67"/>
        <v>25.686010093145764</v>
      </c>
    </row>
    <row r="103" spans="1:59">
      <c r="A103" s="9">
        <v>43567</v>
      </c>
      <c r="B103" s="7">
        <f>Power!B103/Power!O103</f>
        <v>3.8748220047502974E-2</v>
      </c>
      <c r="C103" s="7">
        <f>Power!C103/Power!P103</f>
        <v>3.3537191177444636E-2</v>
      </c>
      <c r="D103" s="7">
        <f>Power!D103/Power!Q103</f>
        <v>3.3739148616451498E-2</v>
      </c>
      <c r="E103" s="7">
        <f>Power!E103/Power!R103</f>
        <v>4.3031369876185908E-2</v>
      </c>
      <c r="F103" s="7">
        <f>Power!F103/Power!S103</f>
        <v>3.4327639342809621E-2</v>
      </c>
      <c r="G103" s="7">
        <f>Power!G103/Power!T103</f>
        <v>3.938372804499788E-2</v>
      </c>
      <c r="H103" s="7">
        <f>Power!H103/Power!U103</f>
        <v>3.7512314079781763E-2</v>
      </c>
      <c r="I103" s="7">
        <f>Power!I103/Power!V103</f>
        <v>4.3821741493176414E-2</v>
      </c>
      <c r="J103" s="7">
        <f>Power!J103/Power!W103</f>
        <v>6.2453908356689805E-2</v>
      </c>
      <c r="K103" s="7">
        <f>Power!K103/Power!X103</f>
        <v>4.548032362121554E-2</v>
      </c>
      <c r="L103" s="7">
        <f>Power!L103/Power!Y103</f>
        <v>4.188931691245832E-2</v>
      </c>
      <c r="M103" s="7">
        <f>Power!M103/Power!Z103</f>
        <v>4.0329325890205332E-2</v>
      </c>
      <c r="O103" s="18">
        <v>43567</v>
      </c>
      <c r="P103">
        <f>INDEX(monthly!$D$95:$O$95,1,MONTH($A103))</f>
        <v>353.01344022666729</v>
      </c>
      <c r="Q103">
        <f>INDEX(monthly!$D$5:$O$5,1,MONTH($A103))</f>
        <v>66.018626081738461</v>
      </c>
      <c r="R103">
        <f>INDEX(monthly!$D$20:$O$20,1,MONTH($A103))</f>
        <v>66.898154031997223</v>
      </c>
      <c r="S103">
        <f>INDEX(monthly!$D$33:$O$33,1,MONTH($A103))</f>
        <v>51.27238135984161</v>
      </c>
      <c r="T103">
        <f>INDEX(monthly!$D$65:$O$65,1,MONTH($A103))</f>
        <v>24.713965269795477</v>
      </c>
      <c r="U103">
        <f>INDEX(monthly!$D$83:$O$83,1,MONTH($A103))</f>
        <v>22.487752876109987</v>
      </c>
      <c r="V103">
        <f>INDEX(monthly!$D$47:$O$47,1,MONTH($A103))</f>
        <v>11.754288238492618</v>
      </c>
      <c r="W103">
        <f>INDEX(monthly!$D$106:$O$106,1,MONTH($A103))</f>
        <v>4.7841414193355662</v>
      </c>
      <c r="X103">
        <f>INDEX(monthly!$D$115:$O$115,1,MONTH($A103))</f>
        <v>5.056626357966409</v>
      </c>
      <c r="Y103">
        <f>INDEX(monthly!$D$133:$O$133,1,MONTH($A103))</f>
        <v>10.16026381571608</v>
      </c>
      <c r="Z103">
        <f>INDEX(monthly!$D$124:$O$124,1,MONTH($A103))</f>
        <v>4.486464306027627</v>
      </c>
      <c r="AA103">
        <f>INDEX(monthly!$D$142:$O$142,1,MONTH($A103))</f>
        <v>4.7996402239758815</v>
      </c>
      <c r="AC103" s="9">
        <v>43567</v>
      </c>
      <c r="AD103" s="15">
        <f t="shared" si="53"/>
        <v>13.678642461628941</v>
      </c>
      <c r="AE103" s="15">
        <f t="shared" si="54"/>
        <v>2.2140792841754955</v>
      </c>
      <c r="AF103" s="15">
        <f t="shared" si="55"/>
        <v>2.2570867610518182</v>
      </c>
      <c r="AG103" s="15">
        <f t="shared" si="56"/>
        <v>2.2063208067282041</v>
      </c>
      <c r="AH103" s="15">
        <f t="shared" si="57"/>
        <v>0.84837208651226181</v>
      </c>
      <c r="AI103" s="15">
        <f t="shared" si="58"/>
        <v>0.88565154361583465</v>
      </c>
      <c r="AJ103" s="15">
        <f t="shared" si="59"/>
        <v>0.44093055218661981</v>
      </c>
      <c r="AK103" s="15">
        <f t="shared" si="60"/>
        <v>0.20964940854492128</v>
      </c>
      <c r="AL103" s="15">
        <f t="shared" si="61"/>
        <v>0.31580607915445624</v>
      </c>
      <c r="AM103" s="15">
        <f t="shared" si="62"/>
        <v>0.46209208641569355</v>
      </c>
      <c r="AN103" s="15">
        <f t="shared" si="63"/>
        <v>0.18793492513162366</v>
      </c>
      <c r="AO103" s="15">
        <f t="shared" si="64"/>
        <v>0.19356625474846142</v>
      </c>
      <c r="AP103" s="15">
        <f t="shared" si="65"/>
        <v>8.1121899131362447</v>
      </c>
      <c r="AQ103" s="15">
        <f t="shared" si="66"/>
        <v>30.64327340903542</v>
      </c>
      <c r="AS103" s="9">
        <v>43932</v>
      </c>
      <c r="AT103" s="15">
        <f t="shared" si="68"/>
        <v>13.240493663869534</v>
      </c>
      <c r="AU103" s="15">
        <f t="shared" si="69"/>
        <v>0.7124629923197151</v>
      </c>
      <c r="AV103" s="15">
        <f t="shared" si="70"/>
        <v>1.5804225119191473</v>
      </c>
      <c r="AW103" s="15">
        <f t="shared" si="71"/>
        <v>1.1389300966448173</v>
      </c>
      <c r="AX103" s="15">
        <f t="shared" si="72"/>
        <v>0.77596209880024369</v>
      </c>
      <c r="AY103" s="15">
        <f t="shared" si="73"/>
        <v>0.62670998633671482</v>
      </c>
      <c r="AZ103" s="15">
        <f t="shared" si="74"/>
        <v>0.26821463449992194</v>
      </c>
      <c r="BA103" s="15">
        <f t="shared" si="75"/>
        <v>9.8689177307363887E-2</v>
      </c>
      <c r="BB103" s="15">
        <f t="shared" si="76"/>
        <v>8.3346057333092791E-2</v>
      </c>
      <c r="BC103" s="15">
        <f t="shared" si="77"/>
        <v>0.19555791500052916</v>
      </c>
      <c r="BD103" s="15">
        <f t="shared" si="78"/>
        <v>8.1951226008836892E-2</v>
      </c>
      <c r="BE103" s="15">
        <f t="shared" si="79"/>
        <v>0.1099772139087095</v>
      </c>
      <c r="BF103" s="15">
        <f>AP103*industry!CB104</f>
        <v>7.1508910950181459</v>
      </c>
      <c r="BG103" s="15">
        <f t="shared" si="67"/>
        <v>25.592776256715602</v>
      </c>
    </row>
    <row r="104" spans="1:59">
      <c r="A104" s="9">
        <v>43568</v>
      </c>
      <c r="B104" s="7">
        <f>Power!B104/Power!O104</f>
        <v>3.9083654068978978E-2</v>
      </c>
      <c r="C104" s="7">
        <f>Power!C104/Power!P104</f>
        <v>3.4641114521007661E-2</v>
      </c>
      <c r="D104" s="7">
        <f>Power!D104/Power!Q104</f>
        <v>3.1262040123350709E-2</v>
      </c>
      <c r="E104" s="7">
        <f>Power!E104/Power!R104</f>
        <v>3.4617270037703173E-2</v>
      </c>
      <c r="F104" s="7">
        <f>Power!F104/Power!S104</f>
        <v>3.4133411620007353E-2</v>
      </c>
      <c r="G104" s="7">
        <f>Power!G104/Power!T104</f>
        <v>3.183068012112162E-2</v>
      </c>
      <c r="H104" s="7">
        <f>Power!H104/Power!U104</f>
        <v>3.1365149570616917E-2</v>
      </c>
      <c r="I104" s="7">
        <f>Power!I104/Power!V104</f>
        <v>2.7353086631649218E-2</v>
      </c>
      <c r="J104" s="7">
        <f>Power!J104/Power!W104</f>
        <v>3.0986407694151643E-2</v>
      </c>
      <c r="K104" s="7">
        <f>Power!K104/Power!X104</f>
        <v>3.7967790841866855E-2</v>
      </c>
      <c r="L104" s="7">
        <f>Power!L104/Power!Y104</f>
        <v>3.2168219499777689E-2</v>
      </c>
      <c r="M104" s="7">
        <f>Power!M104/Power!Z104</f>
        <v>3.7141003452803439E-2</v>
      </c>
      <c r="O104" s="18">
        <v>43568</v>
      </c>
      <c r="P104">
        <f>INDEX(monthly!$D$95:$O$95,1,MONTH($A104))</f>
        <v>353.01344022666729</v>
      </c>
      <c r="Q104">
        <f>INDEX(monthly!$D$5:$O$5,1,MONTH($A104))</f>
        <v>66.018626081738461</v>
      </c>
      <c r="R104">
        <f>INDEX(monthly!$D$20:$O$20,1,MONTH($A104))</f>
        <v>66.898154031997223</v>
      </c>
      <c r="S104">
        <f>INDEX(monthly!$D$33:$O$33,1,MONTH($A104))</f>
        <v>51.27238135984161</v>
      </c>
      <c r="T104">
        <f>INDEX(monthly!$D$65:$O$65,1,MONTH($A104))</f>
        <v>24.713965269795477</v>
      </c>
      <c r="U104">
        <f>INDEX(monthly!$D$83:$O$83,1,MONTH($A104))</f>
        <v>22.487752876109987</v>
      </c>
      <c r="V104">
        <f>INDEX(monthly!$D$47:$O$47,1,MONTH($A104))</f>
        <v>11.754288238492618</v>
      </c>
      <c r="W104">
        <f>INDEX(monthly!$D$106:$O$106,1,MONTH($A104))</f>
        <v>4.7841414193355662</v>
      </c>
      <c r="X104">
        <f>INDEX(monthly!$D$115:$O$115,1,MONTH($A104))</f>
        <v>5.056626357966409</v>
      </c>
      <c r="Y104">
        <f>INDEX(monthly!$D$133:$O$133,1,MONTH($A104))</f>
        <v>10.16026381571608</v>
      </c>
      <c r="Z104">
        <f>INDEX(monthly!$D$124:$O$124,1,MONTH($A104))</f>
        <v>4.486464306027627</v>
      </c>
      <c r="AA104">
        <f>INDEX(monthly!$D$142:$O$142,1,MONTH($A104))</f>
        <v>4.7996402239758815</v>
      </c>
      <c r="AC104" s="9">
        <v>43568</v>
      </c>
      <c r="AD104" s="15">
        <f t="shared" si="53"/>
        <v>13.797055179519251</v>
      </c>
      <c r="AE104" s="15">
        <f t="shared" si="54"/>
        <v>2.2869587866170855</v>
      </c>
      <c r="AF104" s="15">
        <f t="shared" si="55"/>
        <v>2.0913727755263931</v>
      </c>
      <c r="AG104" s="15">
        <f t="shared" si="56"/>
        <v>1.7749098710097355</v>
      </c>
      <c r="AH104" s="15">
        <f t="shared" si="57"/>
        <v>0.84357194931649504</v>
      </c>
      <c r="AI104" s="15">
        <f t="shared" si="58"/>
        <v>0.71580046844228973</v>
      </c>
      <c r="AJ104" s="15">
        <f t="shared" si="59"/>
        <v>0.36867500869646425</v>
      </c>
      <c r="AK104" s="15">
        <f t="shared" si="60"/>
        <v>0.13086103470114699</v>
      </c>
      <c r="AL104" s="15">
        <f t="shared" si="61"/>
        <v>0.15668668588494034</v>
      </c>
      <c r="AM104" s="15">
        <f t="shared" si="62"/>
        <v>0.38576277145329618</v>
      </c>
      <c r="AN104" s="15">
        <f t="shared" si="63"/>
        <v>0.14432156857421449</v>
      </c>
      <c r="AO104" s="15">
        <f t="shared" si="64"/>
        <v>0.1782634541309025</v>
      </c>
      <c r="AP104" s="15">
        <f t="shared" si="65"/>
        <v>7.7791912490628619</v>
      </c>
      <c r="AQ104" s="15">
        <f t="shared" si="66"/>
        <v>29.657535288190573</v>
      </c>
      <c r="AS104" s="9">
        <v>43933</v>
      </c>
      <c r="AT104" s="15">
        <f t="shared" si="68"/>
        <v>13.242853402537126</v>
      </c>
      <c r="AU104" s="15">
        <f t="shared" si="69"/>
        <v>0.73230113612890546</v>
      </c>
      <c r="AV104" s="15">
        <f t="shared" si="70"/>
        <v>1.557027559432369</v>
      </c>
      <c r="AW104" s="15">
        <f t="shared" si="71"/>
        <v>1.0045831964446226</v>
      </c>
      <c r="AX104" s="15">
        <f t="shared" si="72"/>
        <v>0.77318478663799639</v>
      </c>
      <c r="AY104" s="15">
        <f t="shared" si="73"/>
        <v>0.65742188689482906</v>
      </c>
      <c r="AZ104" s="15">
        <f t="shared" si="74"/>
        <v>0.25691714187971154</v>
      </c>
      <c r="BA104" s="15">
        <f t="shared" si="75"/>
        <v>0.10123895676077693</v>
      </c>
      <c r="BB104" s="15">
        <f t="shared" si="76"/>
        <v>8.3391128204690329E-2</v>
      </c>
      <c r="BC104" s="15">
        <f t="shared" si="77"/>
        <v>0.17200149547650709</v>
      </c>
      <c r="BD104" s="15">
        <f t="shared" si="78"/>
        <v>7.61734229235453E-2</v>
      </c>
      <c r="BE104" s="15">
        <f t="shared" si="79"/>
        <v>0.1077550541148017</v>
      </c>
      <c r="BF104" s="15">
        <f>AP104*industry!CB105</f>
        <v>6.8573529496994201</v>
      </c>
      <c r="BG104" s="15">
        <f t="shared" si="67"/>
        <v>25.182881016415763</v>
      </c>
    </row>
    <row r="105" spans="1:59">
      <c r="A105" s="9">
        <v>43569</v>
      </c>
      <c r="B105" s="7">
        <f>Power!B105/Power!O105</f>
        <v>3.7082231074172155E-2</v>
      </c>
      <c r="C105" s="7">
        <f>Power!C105/Power!P105</f>
        <v>3.4309937517938753E-2</v>
      </c>
      <c r="D105" s="7">
        <f>Power!D105/Power!Q105</f>
        <v>3.1210732832424697E-2</v>
      </c>
      <c r="E105" s="7">
        <f>Power!E105/Power!R105</f>
        <v>3.007590045019732E-2</v>
      </c>
      <c r="F105" s="7">
        <f>Power!F105/Power!S105</f>
        <v>3.4249597451058732E-2</v>
      </c>
      <c r="G105" s="7">
        <f>Power!G105/Power!T105</f>
        <v>3.1181112652073413E-2</v>
      </c>
      <c r="H105" s="7">
        <f>Power!H105/Power!U105</f>
        <v>2.9583260454776467E-2</v>
      </c>
      <c r="I105" s="7">
        <f>Power!I105/Power!V105</f>
        <v>2.3974529623223134E-2</v>
      </c>
      <c r="J105" s="7">
        <f>Power!J105/Power!W105</f>
        <v>2.6561540268863995E-2</v>
      </c>
      <c r="K105" s="7">
        <f>Power!K105/Power!X105</f>
        <v>3.3854309340983373E-2</v>
      </c>
      <c r="L105" s="7">
        <f>Power!L105/Power!Y105</f>
        <v>2.878966008780847E-2</v>
      </c>
      <c r="M105" s="7">
        <f>Power!M105/Power!Z105</f>
        <v>3.1774179467032343E-2</v>
      </c>
      <c r="O105" s="18">
        <v>43569</v>
      </c>
      <c r="P105">
        <f>INDEX(monthly!$D$95:$O$95,1,MONTH($A105))</f>
        <v>353.01344022666729</v>
      </c>
      <c r="Q105">
        <f>INDEX(monthly!$D$5:$O$5,1,MONTH($A105))</f>
        <v>66.018626081738461</v>
      </c>
      <c r="R105">
        <f>INDEX(monthly!$D$20:$O$20,1,MONTH($A105))</f>
        <v>66.898154031997223</v>
      </c>
      <c r="S105">
        <f>INDEX(monthly!$D$33:$O$33,1,MONTH($A105))</f>
        <v>51.27238135984161</v>
      </c>
      <c r="T105">
        <f>INDEX(monthly!$D$65:$O$65,1,MONTH($A105))</f>
        <v>24.713965269795477</v>
      </c>
      <c r="U105">
        <f>INDEX(monthly!$D$83:$O$83,1,MONTH($A105))</f>
        <v>22.487752876109987</v>
      </c>
      <c r="V105">
        <f>INDEX(monthly!$D$47:$O$47,1,MONTH($A105))</f>
        <v>11.754288238492618</v>
      </c>
      <c r="W105">
        <f>INDEX(monthly!$D$106:$O$106,1,MONTH($A105))</f>
        <v>4.7841414193355662</v>
      </c>
      <c r="X105">
        <f>INDEX(monthly!$D$115:$O$115,1,MONTH($A105))</f>
        <v>5.056626357966409</v>
      </c>
      <c r="Y105">
        <f>INDEX(monthly!$D$133:$O$133,1,MONTH($A105))</f>
        <v>10.16026381571608</v>
      </c>
      <c r="Z105">
        <f>INDEX(monthly!$D$124:$O$124,1,MONTH($A105))</f>
        <v>4.486464306027627</v>
      </c>
      <c r="AA105">
        <f>INDEX(monthly!$D$142:$O$142,1,MONTH($A105))</f>
        <v>4.7996402239758815</v>
      </c>
      <c r="AC105" s="9">
        <v>43569</v>
      </c>
      <c r="AD105" s="15">
        <f t="shared" si="53"/>
        <v>13.090525962773736</v>
      </c>
      <c r="AE105" s="15">
        <f t="shared" si="54"/>
        <v>2.2650949358846084</v>
      </c>
      <c r="AF105" s="15">
        <f t="shared" si="55"/>
        <v>2.0879404124750605</v>
      </c>
      <c r="AG105" s="15">
        <f t="shared" si="56"/>
        <v>1.542063037623149</v>
      </c>
      <c r="AH105" s="15">
        <f t="shared" si="57"/>
        <v>0.84644336190994118</v>
      </c>
      <c r="AI105" s="15">
        <f t="shared" si="58"/>
        <v>0.70119315572197338</v>
      </c>
      <c r="AJ105" s="15">
        <f t="shared" si="59"/>
        <v>0.34773017041984283</v>
      </c>
      <c r="AK105" s="15">
        <f t="shared" si="60"/>
        <v>0.11469754017954931</v>
      </c>
      <c r="AL105" s="15">
        <f t="shared" si="61"/>
        <v>0.13431178463172386</v>
      </c>
      <c r="AM105" s="15">
        <f t="shared" si="62"/>
        <v>0.34396871420325226</v>
      </c>
      <c r="AN105" s="15">
        <f t="shared" si="63"/>
        <v>0.12916378236662091</v>
      </c>
      <c r="AO105" s="15">
        <f t="shared" si="64"/>
        <v>0.15250462985379698</v>
      </c>
      <c r="AP105" s="15">
        <f t="shared" si="65"/>
        <v>7.4108247186051486</v>
      </c>
      <c r="AQ105" s="15">
        <f t="shared" si="66"/>
        <v>28.291815755413459</v>
      </c>
      <c r="AS105" s="9">
        <v>43934</v>
      </c>
      <c r="AT105" s="15">
        <f t="shared" si="68"/>
        <v>12.662357690309021</v>
      </c>
      <c r="AU105" s="15">
        <f t="shared" si="69"/>
        <v>0.72546039688435704</v>
      </c>
      <c r="AV105" s="15">
        <f t="shared" si="70"/>
        <v>1.8050858526933085</v>
      </c>
      <c r="AW105" s="15">
        <f t="shared" si="71"/>
        <v>0.91475801687264657</v>
      </c>
      <c r="AX105" s="15">
        <f t="shared" si="72"/>
        <v>0.77062153156666524</v>
      </c>
      <c r="AY105" s="15">
        <f t="shared" si="73"/>
        <v>0.81070501732210087</v>
      </c>
      <c r="AZ105" s="15">
        <f t="shared" si="74"/>
        <v>0.25270357824637918</v>
      </c>
      <c r="BA105" s="15">
        <f t="shared" si="75"/>
        <v>7.8929263730162402E-2</v>
      </c>
      <c r="BB105" s="15">
        <f t="shared" si="76"/>
        <v>8.2945427363336877E-2</v>
      </c>
      <c r="BC105" s="15">
        <f t="shared" si="77"/>
        <v>0.13885827375539378</v>
      </c>
      <c r="BD105" s="15">
        <f t="shared" si="78"/>
        <v>6.8315649263362643E-2</v>
      </c>
      <c r="BE105" s="15">
        <f t="shared" si="79"/>
        <v>0.10682278200105587</v>
      </c>
      <c r="BF105" s="15">
        <f>AP105*industry!CB106</f>
        <v>6.5326380489686988</v>
      </c>
      <c r="BG105" s="15">
        <f t="shared" si="67"/>
        <v>24.55325939659334</v>
      </c>
    </row>
    <row r="106" spans="1:59">
      <c r="A106" s="9">
        <v>43570</v>
      </c>
      <c r="B106" s="7">
        <f>Power!B106/Power!O106</f>
        <v>3.7680421745804361E-2</v>
      </c>
      <c r="C106" s="7">
        <f>Power!C106/Power!P106</f>
        <v>3.3206014174375728E-2</v>
      </c>
      <c r="D106" s="7">
        <f>Power!D106/Power!Q106</f>
        <v>3.2257623065592246E-2</v>
      </c>
      <c r="E106" s="7">
        <f>Power!E106/Power!R106</f>
        <v>3.4762881502439329E-2</v>
      </c>
      <c r="F106" s="7">
        <f>Power!F106/Power!S106</f>
        <v>3.4354791466370535E-2</v>
      </c>
      <c r="G106" s="7">
        <f>Power!G106/Power!T106</f>
        <v>3.2412927404709774E-2</v>
      </c>
      <c r="H106" s="7">
        <f>Power!H106/Power!U106</f>
        <v>3.0377751598415256E-2</v>
      </c>
      <c r="I106" s="7">
        <f>Power!I106/Power!V106</f>
        <v>2.3079729921697201E-2</v>
      </c>
      <c r="J106" s="7">
        <f>Power!J106/Power!W106</f>
        <v>5.3676567967299089E-2</v>
      </c>
      <c r="K106" s="7">
        <f>Power!K106/Power!X106</f>
        <v>3.6097518182281255E-2</v>
      </c>
      <c r="L106" s="7">
        <f>Power!L106/Power!Y106</f>
        <v>3.3691059503809864E-2</v>
      </c>
      <c r="M106" s="7">
        <f>Power!M106/Power!Z106</f>
        <v>3.3073303170519215E-2</v>
      </c>
      <c r="O106" s="18">
        <v>43570</v>
      </c>
      <c r="P106">
        <f>INDEX(monthly!$D$95:$O$95,1,MONTH($A106))</f>
        <v>353.01344022666729</v>
      </c>
      <c r="Q106">
        <f>INDEX(monthly!$D$5:$O$5,1,MONTH($A106))</f>
        <v>66.018626081738461</v>
      </c>
      <c r="R106">
        <f>INDEX(monthly!$D$20:$O$20,1,MONTH($A106))</f>
        <v>66.898154031997223</v>
      </c>
      <c r="S106">
        <f>INDEX(monthly!$D$33:$O$33,1,MONTH($A106))</f>
        <v>51.27238135984161</v>
      </c>
      <c r="T106">
        <f>INDEX(monthly!$D$65:$O$65,1,MONTH($A106))</f>
        <v>24.713965269795477</v>
      </c>
      <c r="U106">
        <f>INDEX(monthly!$D$83:$O$83,1,MONTH($A106))</f>
        <v>22.487752876109987</v>
      </c>
      <c r="V106">
        <f>INDEX(monthly!$D$47:$O$47,1,MONTH($A106))</f>
        <v>11.754288238492618</v>
      </c>
      <c r="W106">
        <f>INDEX(monthly!$D$106:$O$106,1,MONTH($A106))</f>
        <v>4.7841414193355662</v>
      </c>
      <c r="X106">
        <f>INDEX(monthly!$D$115:$O$115,1,MONTH($A106))</f>
        <v>5.056626357966409</v>
      </c>
      <c r="Y106">
        <f>INDEX(monthly!$D$133:$O$133,1,MONTH($A106))</f>
        <v>10.16026381571608</v>
      </c>
      <c r="Z106">
        <f>INDEX(monthly!$D$124:$O$124,1,MONTH($A106))</f>
        <v>4.486464306027627</v>
      </c>
      <c r="AA106">
        <f>INDEX(monthly!$D$142:$O$142,1,MONTH($A106))</f>
        <v>4.7996402239758815</v>
      </c>
      <c r="AC106" s="9">
        <v>43570</v>
      </c>
      <c r="AD106" s="15">
        <f t="shared" si="53"/>
        <v>13.301695309678122</v>
      </c>
      <c r="AE106" s="15">
        <f t="shared" si="54"/>
        <v>2.1922154334430184</v>
      </c>
      <c r="AF106" s="15">
        <f t="shared" si="55"/>
        <v>2.1579754365480963</v>
      </c>
      <c r="AG106" s="15">
        <f t="shared" si="56"/>
        <v>1.782375717560053</v>
      </c>
      <c r="AH106" s="15">
        <f t="shared" si="57"/>
        <v>0.84904312315094743</v>
      </c>
      <c r="AI106" s="15">
        <f t="shared" si="58"/>
        <v>0.72889390146840638</v>
      </c>
      <c r="AJ106" s="15">
        <f t="shared" si="59"/>
        <v>0.35706884832510277</v>
      </c>
      <c r="AK106" s="15">
        <f t="shared" si="60"/>
        <v>0.11041669186546998</v>
      </c>
      <c r="AL106" s="15">
        <f t="shared" si="61"/>
        <v>0.27142234838862001</v>
      </c>
      <c r="AM106" s="15">
        <f t="shared" si="62"/>
        <v>0.36676030782458552</v>
      </c>
      <c r="AN106" s="15">
        <f t="shared" si="63"/>
        <v>0.15115373589609582</v>
      </c>
      <c r="AO106" s="15">
        <f t="shared" si="64"/>
        <v>0.15873995623697307</v>
      </c>
      <c r="AP106" s="15">
        <f t="shared" si="65"/>
        <v>7.5747353310388661</v>
      </c>
      <c r="AQ106" s="15">
        <f t="shared" si="66"/>
        <v>28.944003101212616</v>
      </c>
      <c r="AS106" s="9">
        <v>43935</v>
      </c>
      <c r="AT106" s="15">
        <f t="shared" si="68"/>
        <v>11.944997135360467</v>
      </c>
      <c r="AU106" s="15">
        <f t="shared" si="69"/>
        <v>0.74529854069354728</v>
      </c>
      <c r="AV106" s="15">
        <f t="shared" si="70"/>
        <v>1.9674962378836836</v>
      </c>
      <c r="AW106" s="15">
        <f t="shared" si="71"/>
        <v>1.1989136809141165</v>
      </c>
      <c r="AX106" s="15">
        <f t="shared" si="72"/>
        <v>0.76011873037685362</v>
      </c>
      <c r="AY106" s="15">
        <f t="shared" si="73"/>
        <v>0.68875744693377838</v>
      </c>
      <c r="AZ106" s="15">
        <f t="shared" si="74"/>
        <v>0.24695022585457721</v>
      </c>
      <c r="BA106" s="15">
        <f t="shared" si="75"/>
        <v>0.13195533769606557</v>
      </c>
      <c r="BB106" s="15">
        <f t="shared" si="76"/>
        <v>9.0702625152735472E-2</v>
      </c>
      <c r="BC106" s="15">
        <f t="shared" si="77"/>
        <v>0.19632130076456766</v>
      </c>
      <c r="BD106" s="15">
        <f t="shared" si="78"/>
        <v>8.1765290705013566E-2</v>
      </c>
      <c r="BE106" s="15">
        <f t="shared" si="79"/>
        <v>9.4512464727749435E-2</v>
      </c>
      <c r="BF106" s="15">
        <f>AP106*industry!CB107</f>
        <v>6.6837035020657565</v>
      </c>
      <c r="BG106" s="15">
        <f t="shared" si="67"/>
        <v>24.368190837778844</v>
      </c>
    </row>
    <row r="107" spans="1:59">
      <c r="A107" s="9">
        <v>43571</v>
      </c>
      <c r="B107" s="7">
        <f>Power!B107/Power!O107</f>
        <v>3.4186317355429333E-2</v>
      </c>
      <c r="C107" s="7">
        <f>Power!C107/Power!P107</f>
        <v>3.3780054313028503E-2</v>
      </c>
      <c r="D107" s="7">
        <f>Power!D107/Power!Q107</f>
        <v>3.2680840211874895E-2</v>
      </c>
      <c r="E107" s="7">
        <f>Power!E107/Power!R107</f>
        <v>3.867464128098403E-2</v>
      </c>
      <c r="F107" s="7">
        <f>Power!F107/Power!S107</f>
        <v>3.4356136209785483E-2</v>
      </c>
      <c r="G107" s="7">
        <f>Power!G107/Power!T107</f>
        <v>3.2897767049784366E-2</v>
      </c>
      <c r="H107" s="7">
        <f>Power!H107/Power!U107</f>
        <v>3.1109339026660413E-2</v>
      </c>
      <c r="I107" s="7">
        <f>Power!I107/Power!V107</f>
        <v>3.6196905209166221E-2</v>
      </c>
      <c r="J107" s="7">
        <f>Power!J107/Power!W107</f>
        <v>6.3457213350591304E-2</v>
      </c>
      <c r="K107" s="7">
        <f>Power!K107/Power!X107</f>
        <v>3.5129748026837611E-2</v>
      </c>
      <c r="L107" s="7">
        <f>Power!L107/Power!Y107</f>
        <v>3.9153788815154085E-2</v>
      </c>
      <c r="M107" s="7">
        <f>Power!M107/Power!Z107</f>
        <v>4.3587491847309777E-2</v>
      </c>
      <c r="O107" s="18">
        <v>43571</v>
      </c>
      <c r="P107">
        <f>INDEX(monthly!$D$95:$O$95,1,MONTH($A107))</f>
        <v>353.01344022666729</v>
      </c>
      <c r="Q107">
        <f>INDEX(monthly!$D$5:$O$5,1,MONTH($A107))</f>
        <v>66.018626081738461</v>
      </c>
      <c r="R107">
        <f>INDEX(monthly!$D$20:$O$20,1,MONTH($A107))</f>
        <v>66.898154031997223</v>
      </c>
      <c r="S107">
        <f>INDEX(monthly!$D$33:$O$33,1,MONTH($A107))</f>
        <v>51.27238135984161</v>
      </c>
      <c r="T107">
        <f>INDEX(monthly!$D$65:$O$65,1,MONTH($A107))</f>
        <v>24.713965269795477</v>
      </c>
      <c r="U107">
        <f>INDEX(monthly!$D$83:$O$83,1,MONTH($A107))</f>
        <v>22.487752876109987</v>
      </c>
      <c r="V107">
        <f>INDEX(monthly!$D$47:$O$47,1,MONTH($A107))</f>
        <v>11.754288238492618</v>
      </c>
      <c r="W107">
        <f>INDEX(monthly!$D$106:$O$106,1,MONTH($A107))</f>
        <v>4.7841414193355662</v>
      </c>
      <c r="X107">
        <f>INDEX(monthly!$D$115:$O$115,1,MONTH($A107))</f>
        <v>5.056626357966409</v>
      </c>
      <c r="Y107">
        <f>INDEX(monthly!$D$133:$O$133,1,MONTH($A107))</f>
        <v>10.16026381571608</v>
      </c>
      <c r="Z107">
        <f>INDEX(monthly!$D$124:$O$124,1,MONTH($A107))</f>
        <v>4.486464306027627</v>
      </c>
      <c r="AA107">
        <f>INDEX(monthly!$D$142:$O$142,1,MONTH($A107))</f>
        <v>4.7996402239758815</v>
      </c>
      <c r="AC107" s="9">
        <v>43571</v>
      </c>
      <c r="AD107" s="15">
        <f t="shared" si="53"/>
        <v>12.068229498320731</v>
      </c>
      <c r="AE107" s="15">
        <f t="shared" si="54"/>
        <v>2.2301127747126452</v>
      </c>
      <c r="AF107" s="15">
        <f t="shared" si="55"/>
        <v>2.1862878823890957</v>
      </c>
      <c r="AG107" s="15">
        <f t="shared" si="56"/>
        <v>1.9829409567136864</v>
      </c>
      <c r="AH107" s="15">
        <f t="shared" si="57"/>
        <v>0.84907635709300122</v>
      </c>
      <c r="AI107" s="15">
        <f t="shared" si="58"/>
        <v>0.73979685559138475</v>
      </c>
      <c r="AJ107" s="15">
        <f t="shared" si="59"/>
        <v>0.36566813782835389</v>
      </c>
      <c r="AK107" s="15">
        <f t="shared" si="60"/>
        <v>0.17317111346293543</v>
      </c>
      <c r="AL107" s="15">
        <f t="shared" si="61"/>
        <v>0.32087941763169792</v>
      </c>
      <c r="AM107" s="15">
        <f t="shared" si="62"/>
        <v>0.35692750773230153</v>
      </c>
      <c r="AN107" s="15">
        <f t="shared" si="63"/>
        <v>0.17566207596493252</v>
      </c>
      <c r="AO107" s="15">
        <f t="shared" si="64"/>
        <v>0.20920427913256881</v>
      </c>
      <c r="AP107" s="15">
        <f t="shared" si="65"/>
        <v>7.3301551626428925</v>
      </c>
      <c r="AQ107" s="15">
        <f t="shared" si="66"/>
        <v>27.752267625291793</v>
      </c>
      <c r="AS107" s="9">
        <v>43936</v>
      </c>
      <c r="AT107" s="15">
        <f t="shared" si="68"/>
        <v>12.936087375749917</v>
      </c>
      <c r="AU107" s="15">
        <f t="shared" si="69"/>
        <v>0.76240038880491823</v>
      </c>
      <c r="AV107" s="15">
        <f t="shared" si="70"/>
        <v>1.9901927886491815</v>
      </c>
      <c r="AW107" s="15">
        <f t="shared" si="71"/>
        <v>1.1881869511673386</v>
      </c>
      <c r="AX107" s="15">
        <f t="shared" si="72"/>
        <v>0.72642631574095462</v>
      </c>
      <c r="AY107" s="15">
        <f t="shared" si="73"/>
        <v>0.68298841240106456</v>
      </c>
      <c r="AZ107" s="15">
        <f t="shared" si="74"/>
        <v>0.22186752163960813</v>
      </c>
      <c r="BA107" s="15">
        <f t="shared" si="75"/>
        <v>0.11558298439406117</v>
      </c>
      <c r="BB107" s="15">
        <f t="shared" si="76"/>
        <v>8.7637805884102846E-2</v>
      </c>
      <c r="BC107" s="15">
        <f t="shared" si="77"/>
        <v>0.20273480566463228</v>
      </c>
      <c r="BD107" s="15">
        <f t="shared" si="78"/>
        <v>7.2009628192337471E-2</v>
      </c>
      <c r="BE107" s="15">
        <f t="shared" si="79"/>
        <v>9.4343311792446746E-2</v>
      </c>
      <c r="BF107" s="15">
        <f>AP107*industry!CB108</f>
        <v>6.5576417751530416</v>
      </c>
      <c r="BG107" s="15">
        <f t="shared" si="67"/>
        <v>25.181374513700085</v>
      </c>
    </row>
    <row r="108" spans="1:59">
      <c r="A108" s="9">
        <v>43572</v>
      </c>
      <c r="B108" s="7">
        <f>Power!B108/Power!O108</f>
        <v>3.299552657918952E-2</v>
      </c>
      <c r="C108" s="7">
        <f>Power!C108/Power!P108</f>
        <v>3.1737796127436914E-2</v>
      </c>
      <c r="D108" s="7">
        <f>Power!D108/Power!Q108</f>
        <v>3.2094284277766692E-2</v>
      </c>
      <c r="E108" s="7">
        <f>Power!E108/Power!R108</f>
        <v>3.7832873577340644E-2</v>
      </c>
      <c r="F108" s="7">
        <f>Power!F108/Power!S108</f>
        <v>3.3811713914889172E-2</v>
      </c>
      <c r="G108" s="7">
        <f>Power!G108/Power!T108</f>
        <v>3.4792286832523403E-2</v>
      </c>
      <c r="H108" s="7">
        <f>Power!H108/Power!U108</f>
        <v>3.2937700492842108E-2</v>
      </c>
      <c r="I108" s="7">
        <f>Power!I108/Power!V108</f>
        <v>3.7391000154908295E-2</v>
      </c>
      <c r="J108" s="7">
        <f>Power!J108/Power!W108</f>
        <v>6.0172257564549164E-2</v>
      </c>
      <c r="K108" s="7">
        <f>Power!K108/Power!X108</f>
        <v>3.7147040959942937E-2</v>
      </c>
      <c r="L108" s="7">
        <f>Power!L108/Power!Y108</f>
        <v>3.8933273353650197E-2</v>
      </c>
      <c r="M108" s="7">
        <f>Power!M108/Power!Z108</f>
        <v>2.8701406970314817E-2</v>
      </c>
      <c r="O108" s="18">
        <v>43572</v>
      </c>
      <c r="P108">
        <f>INDEX(monthly!$D$95:$O$95,1,MONTH($A108))</f>
        <v>353.01344022666729</v>
      </c>
      <c r="Q108">
        <f>INDEX(monthly!$D$5:$O$5,1,MONTH($A108))</f>
        <v>66.018626081738461</v>
      </c>
      <c r="R108">
        <f>INDEX(monthly!$D$20:$O$20,1,MONTH($A108))</f>
        <v>66.898154031997223</v>
      </c>
      <c r="S108">
        <f>INDEX(monthly!$D$33:$O$33,1,MONTH($A108))</f>
        <v>51.27238135984161</v>
      </c>
      <c r="T108">
        <f>INDEX(monthly!$D$65:$O$65,1,MONTH($A108))</f>
        <v>24.713965269795477</v>
      </c>
      <c r="U108">
        <f>INDEX(monthly!$D$83:$O$83,1,MONTH($A108))</f>
        <v>22.487752876109987</v>
      </c>
      <c r="V108">
        <f>INDEX(monthly!$D$47:$O$47,1,MONTH($A108))</f>
        <v>11.754288238492618</v>
      </c>
      <c r="W108">
        <f>INDEX(monthly!$D$106:$O$106,1,MONTH($A108))</f>
        <v>4.7841414193355662</v>
      </c>
      <c r="X108">
        <f>INDEX(monthly!$D$115:$O$115,1,MONTH($A108))</f>
        <v>5.056626357966409</v>
      </c>
      <c r="Y108">
        <f>INDEX(monthly!$D$133:$O$133,1,MONTH($A108))</f>
        <v>10.16026381571608</v>
      </c>
      <c r="Z108">
        <f>INDEX(monthly!$D$124:$O$124,1,MONTH($A108))</f>
        <v>4.486464306027627</v>
      </c>
      <c r="AA108">
        <f>INDEX(monthly!$D$142:$O$142,1,MONTH($A108))</f>
        <v>4.7996402239758815</v>
      </c>
      <c r="AC108" s="9">
        <v>43572</v>
      </c>
      <c r="AD108" s="15">
        <f t="shared" si="53"/>
        <v>11.647864349810131</v>
      </c>
      <c r="AE108" s="15">
        <f t="shared" si="54"/>
        <v>2.0952856951957046</v>
      </c>
      <c r="AF108" s="15">
        <f t="shared" si="55"/>
        <v>2.147048373160743</v>
      </c>
      <c r="AG108" s="15">
        <f t="shared" si="56"/>
        <v>1.9397815219960846</v>
      </c>
      <c r="AH108" s="15">
        <f t="shared" si="57"/>
        <v>0.83562152340483142</v>
      </c>
      <c r="AI108" s="15">
        <f t="shared" si="58"/>
        <v>0.78240034828452176</v>
      </c>
      <c r="AJ108" s="15">
        <f t="shared" si="59"/>
        <v>0.38715922550600651</v>
      </c>
      <c r="AK108" s="15">
        <f t="shared" si="60"/>
        <v>0.17888383255147935</v>
      </c>
      <c r="AL108" s="15">
        <f t="shared" si="61"/>
        <v>0.30426862361924295</v>
      </c>
      <c r="AM108" s="15">
        <f t="shared" si="62"/>
        <v>0.37742373612623137</v>
      </c>
      <c r="AN108" s="15">
        <f t="shared" si="63"/>
        <v>0.17467274121796814</v>
      </c>
      <c r="AO108" s="15">
        <f t="shared" si="64"/>
        <v>0.13775642737942473</v>
      </c>
      <c r="AP108" s="15">
        <f t="shared" si="65"/>
        <v>7.1338839598455017</v>
      </c>
      <c r="AQ108" s="15">
        <f t="shared" si="66"/>
        <v>26.969044997203525</v>
      </c>
      <c r="AS108" s="9">
        <v>43937</v>
      </c>
      <c r="AT108" s="15">
        <f t="shared" si="68"/>
        <v>13.658167408033661</v>
      </c>
      <c r="AU108" s="15">
        <f t="shared" si="69"/>
        <v>0.75316539082477796</v>
      </c>
      <c r="AV108" s="15">
        <f t="shared" si="70"/>
        <v>1.8212627330800841</v>
      </c>
      <c r="AW108" s="15">
        <f t="shared" si="71"/>
        <v>1.2804747999740886</v>
      </c>
      <c r="AX108" s="15">
        <f t="shared" si="72"/>
        <v>0.71555455900458387</v>
      </c>
      <c r="AY108" s="15">
        <f t="shared" si="73"/>
        <v>0.66793566064768961</v>
      </c>
      <c r="AZ108" s="15">
        <f t="shared" si="74"/>
        <v>0.23553841735076864</v>
      </c>
      <c r="BA108" s="15">
        <f t="shared" si="75"/>
        <v>0.11402294149782612</v>
      </c>
      <c r="BB108" s="15">
        <f t="shared" si="76"/>
        <v>8.6365805730127879E-2</v>
      </c>
      <c r="BC108" s="15">
        <f t="shared" si="77"/>
        <v>0.26409307696580669</v>
      </c>
      <c r="BD108" s="15">
        <f t="shared" si="78"/>
        <v>8.8486578976198493E-2</v>
      </c>
      <c r="BE108" s="15">
        <f t="shared" si="79"/>
        <v>8.0297439059664855E-2</v>
      </c>
      <c r="BF108" s="15">
        <f>AP108*industry!CB109</f>
        <v>6.5098994712553688</v>
      </c>
      <c r="BG108" s="15">
        <f t="shared" si="67"/>
        <v>25.756021381668845</v>
      </c>
    </row>
    <row r="109" spans="1:59">
      <c r="A109" s="9">
        <v>43573</v>
      </c>
      <c r="B109" s="7">
        <f>Power!B109/Power!O109</f>
        <v>3.4527341943929937E-2</v>
      </c>
      <c r="C109" s="7">
        <f>Power!C109/Power!P109</f>
        <v>2.9938401077429184E-2</v>
      </c>
      <c r="D109" s="7">
        <f>Power!D109/Power!Q109</f>
        <v>3.2066214876242664E-2</v>
      </c>
      <c r="E109" s="7">
        <f>Power!E109/Power!R109</f>
        <v>3.3622174744238127E-2</v>
      </c>
      <c r="F109" s="7">
        <f>Power!F109/Power!S109</f>
        <v>3.2704452187022275E-2</v>
      </c>
      <c r="G109" s="7">
        <f>Power!G109/Power!T109</f>
        <v>3.2165117628097206E-2</v>
      </c>
      <c r="H109" s="7">
        <f>Power!H109/Power!U109</f>
        <v>3.5279243979239469E-2</v>
      </c>
      <c r="I109" s="7">
        <f>Power!I109/Power!V109</f>
        <v>3.0576296815329102E-2</v>
      </c>
      <c r="J109" s="7">
        <f>Power!J109/Power!W109</f>
        <v>3.8078988170162476E-2</v>
      </c>
      <c r="K109" s="7">
        <f>Power!K109/Power!X109</f>
        <v>2.8613219162203538E-2</v>
      </c>
      <c r="L109" s="7">
        <f>Power!L109/Power!Y109</f>
        <v>3.4397081241285571E-2</v>
      </c>
      <c r="M109" s="7">
        <f>Power!M109/Power!Z109</f>
        <v>3.5166212170233337E-2</v>
      </c>
      <c r="O109" s="18">
        <v>43573</v>
      </c>
      <c r="P109">
        <f>INDEX(monthly!$D$95:$O$95,1,MONTH($A109))</f>
        <v>353.01344022666729</v>
      </c>
      <c r="Q109">
        <f>INDEX(monthly!$D$5:$O$5,1,MONTH($A109))</f>
        <v>66.018626081738461</v>
      </c>
      <c r="R109">
        <f>INDEX(monthly!$D$20:$O$20,1,MONTH($A109))</f>
        <v>66.898154031997223</v>
      </c>
      <c r="S109">
        <f>INDEX(monthly!$D$33:$O$33,1,MONTH($A109))</f>
        <v>51.27238135984161</v>
      </c>
      <c r="T109">
        <f>INDEX(monthly!$D$65:$O$65,1,MONTH($A109))</f>
        <v>24.713965269795477</v>
      </c>
      <c r="U109">
        <f>INDEX(monthly!$D$83:$O$83,1,MONTH($A109))</f>
        <v>22.487752876109987</v>
      </c>
      <c r="V109">
        <f>INDEX(monthly!$D$47:$O$47,1,MONTH($A109))</f>
        <v>11.754288238492618</v>
      </c>
      <c r="W109">
        <f>INDEX(monthly!$D$106:$O$106,1,MONTH($A109))</f>
        <v>4.7841414193355662</v>
      </c>
      <c r="X109">
        <f>INDEX(monthly!$D$115:$O$115,1,MONTH($A109))</f>
        <v>5.056626357966409</v>
      </c>
      <c r="Y109">
        <f>INDEX(monthly!$D$133:$O$133,1,MONTH($A109))</f>
        <v>10.16026381571608</v>
      </c>
      <c r="Z109">
        <f>INDEX(monthly!$D$124:$O$124,1,MONTH($A109))</f>
        <v>4.486464306027627</v>
      </c>
      <c r="AA109">
        <f>INDEX(monthly!$D$142:$O$142,1,MONTH($A109))</f>
        <v>4.7996402239758815</v>
      </c>
      <c r="AC109" s="9">
        <v>43573</v>
      </c>
      <c r="AD109" s="15">
        <f t="shared" si="53"/>
        <v>12.188615761509213</v>
      </c>
      <c r="AE109" s="15">
        <f t="shared" si="54"/>
        <v>1.9764921062159131</v>
      </c>
      <c r="AF109" s="15">
        <f t="shared" si="55"/>
        <v>2.1451705820140026</v>
      </c>
      <c r="AG109" s="15">
        <f t="shared" si="56"/>
        <v>1.7238889656338123</v>
      </c>
      <c r="AH109" s="15">
        <f t="shared" si="57"/>
        <v>0.80825669551775525</v>
      </c>
      <c r="AI109" s="15">
        <f t="shared" si="58"/>
        <v>0.72332121645165903</v>
      </c>
      <c r="AJ109" s="15">
        <f t="shared" si="59"/>
        <v>0.41468240256808603</v>
      </c>
      <c r="AK109" s="15">
        <f t="shared" si="60"/>
        <v>0.14628132804411412</v>
      </c>
      <c r="AL109" s="15">
        <f t="shared" si="61"/>
        <v>0.19255121526593466</v>
      </c>
      <c r="AM109" s="15">
        <f t="shared" si="62"/>
        <v>0.29071785530489058</v>
      </c>
      <c r="AN109" s="15">
        <f t="shared" si="63"/>
        <v>0.15432127722056019</v>
      </c>
      <c r="AO109" s="15">
        <f t="shared" si="64"/>
        <v>0.1687851664571221</v>
      </c>
      <c r="AP109" s="15">
        <f t="shared" si="65"/>
        <v>7.1404329335769461</v>
      </c>
      <c r="AQ109" s="15">
        <f t="shared" si="66"/>
        <v>27.120860663487388</v>
      </c>
      <c r="AS109" s="9">
        <v>43938</v>
      </c>
      <c r="AT109" s="15">
        <f t="shared" si="68"/>
        <v>13.313645562564947</v>
      </c>
      <c r="AU109" s="15">
        <f t="shared" si="69"/>
        <v>0.76376853665382793</v>
      </c>
      <c r="AV109" s="15">
        <f t="shared" si="70"/>
        <v>1.8733771985903445</v>
      </c>
      <c r="AW109" s="15">
        <f t="shared" si="71"/>
        <v>1.2415074685618404</v>
      </c>
      <c r="AX109" s="15">
        <f t="shared" si="72"/>
        <v>0.70617005607479211</v>
      </c>
      <c r="AY109" s="15">
        <f t="shared" si="73"/>
        <v>0.66442518513476356</v>
      </c>
      <c r="AZ109" s="15">
        <f t="shared" si="74"/>
        <v>0.2378040442628786</v>
      </c>
      <c r="BA109" s="15">
        <f t="shared" si="75"/>
        <v>7.6297433577708643E-2</v>
      </c>
      <c r="BB109" s="15">
        <f t="shared" si="76"/>
        <v>8.6701333329798444E-2</v>
      </c>
      <c r="BC109" s="15">
        <f t="shared" si="77"/>
        <v>0.2871552726386094</v>
      </c>
      <c r="BD109" s="15">
        <f t="shared" si="78"/>
        <v>8.5095427320980646E-2</v>
      </c>
      <c r="BE109" s="15">
        <f t="shared" si="79"/>
        <v>7.887315589665965E-2</v>
      </c>
      <c r="BF109" s="15">
        <f>AP109*industry!CB110</f>
        <v>6.5138494877942961</v>
      </c>
      <c r="BG109" s="15">
        <f t="shared" si="67"/>
        <v>25.390844973215401</v>
      </c>
    </row>
    <row r="110" spans="1:59">
      <c r="A110" s="9">
        <v>43574</v>
      </c>
      <c r="B110" s="7">
        <f>Power!B110/Power!O110</f>
        <v>3.443230230451174E-2</v>
      </c>
      <c r="C110" s="7">
        <f>Power!C110/Power!P110</f>
        <v>3.0711147417923298E-2</v>
      </c>
      <c r="D110" s="7">
        <f>Power!D110/Power!Q110</f>
        <v>3.2413928311642276E-2</v>
      </c>
      <c r="E110" s="7">
        <f>Power!E110/Power!R110</f>
        <v>2.8259309877581129E-2</v>
      </c>
      <c r="F110" s="7">
        <f>Power!F110/Power!S110</f>
        <v>3.3430496696883354E-2</v>
      </c>
      <c r="G110" s="7">
        <f>Power!G110/Power!T110</f>
        <v>3.2936076326593122E-2</v>
      </c>
      <c r="H110" s="7">
        <f>Power!H110/Power!U110</f>
        <v>3.3637302925337668E-2</v>
      </c>
      <c r="I110" s="7">
        <f>Power!I110/Power!V110</f>
        <v>3.0305174048782305E-2</v>
      </c>
      <c r="J110" s="7">
        <f>Power!J110/Power!W110</f>
        <v>1.466661461389231E-2</v>
      </c>
      <c r="K110" s="7">
        <f>Power!K110/Power!X110</f>
        <v>2.0778992640858432E-2</v>
      </c>
      <c r="L110" s="7">
        <f>Power!L110/Power!Y110</f>
        <v>3.005681579396197E-2</v>
      </c>
      <c r="M110" s="7">
        <f>Power!M110/Power!Z110</f>
        <v>2.5485523732245812E-2</v>
      </c>
      <c r="O110" s="18">
        <v>43574</v>
      </c>
      <c r="P110">
        <f>INDEX(monthly!$D$95:$O$95,1,MONTH($A110))</f>
        <v>353.01344022666729</v>
      </c>
      <c r="Q110">
        <f>INDEX(monthly!$D$5:$O$5,1,MONTH($A110))</f>
        <v>66.018626081738461</v>
      </c>
      <c r="R110">
        <f>INDEX(monthly!$D$20:$O$20,1,MONTH($A110))</f>
        <v>66.898154031997223</v>
      </c>
      <c r="S110">
        <f>INDEX(monthly!$D$33:$O$33,1,MONTH($A110))</f>
        <v>51.27238135984161</v>
      </c>
      <c r="T110">
        <f>INDEX(monthly!$D$65:$O$65,1,MONTH($A110))</f>
        <v>24.713965269795477</v>
      </c>
      <c r="U110">
        <f>INDEX(monthly!$D$83:$O$83,1,MONTH($A110))</f>
        <v>22.487752876109987</v>
      </c>
      <c r="V110">
        <f>INDEX(monthly!$D$47:$O$47,1,MONTH($A110))</f>
        <v>11.754288238492618</v>
      </c>
      <c r="W110">
        <f>INDEX(monthly!$D$106:$O$106,1,MONTH($A110))</f>
        <v>4.7841414193355662</v>
      </c>
      <c r="X110">
        <f>INDEX(monthly!$D$115:$O$115,1,MONTH($A110))</f>
        <v>5.056626357966409</v>
      </c>
      <c r="Y110">
        <f>INDEX(monthly!$D$133:$O$133,1,MONTH($A110))</f>
        <v>10.16026381571608</v>
      </c>
      <c r="Z110">
        <f>INDEX(monthly!$D$124:$O$124,1,MONTH($A110))</f>
        <v>4.486464306027627</v>
      </c>
      <c r="AA110">
        <f>INDEX(monthly!$D$142:$O$142,1,MONTH($A110))</f>
        <v>4.7996402239758815</v>
      </c>
      <c r="AC110" s="9">
        <v>43574</v>
      </c>
      <c r="AD110" s="15">
        <f t="shared" si="53"/>
        <v>12.155065491440293</v>
      </c>
      <c r="AE110" s="15">
        <f t="shared" si="54"/>
        <v>2.0275077579250258</v>
      </c>
      <c r="AF110" s="15">
        <f t="shared" si="55"/>
        <v>2.1684319689743607</v>
      </c>
      <c r="AG110" s="15">
        <f t="shared" si="56"/>
        <v>1.4489221130092786</v>
      </c>
      <c r="AH110" s="15">
        <f t="shared" si="57"/>
        <v>0.82620013431878758</v>
      </c>
      <c r="AI110" s="15">
        <f t="shared" si="58"/>
        <v>0.7406583451411225</v>
      </c>
      <c r="AJ110" s="15">
        <f t="shared" si="59"/>
        <v>0.39538255414990991</v>
      </c>
      <c r="AK110" s="15">
        <f t="shared" si="60"/>
        <v>0.14498423838695274</v>
      </c>
      <c r="AL110" s="15">
        <f t="shared" si="61"/>
        <v>7.4163590038743177E-2</v>
      </c>
      <c r="AM110" s="15">
        <f t="shared" si="62"/>
        <v>0.21112004705594464</v>
      </c>
      <c r="AN110" s="15">
        <f t="shared" si="63"/>
        <v>0.1348488312124578</v>
      </c>
      <c r="AO110" s="15">
        <f t="shared" si="64"/>
        <v>0.12232134483437894</v>
      </c>
      <c r="AP110" s="15">
        <f t="shared" si="65"/>
        <v>7.0628386646300321</v>
      </c>
      <c r="AQ110" s="15">
        <f t="shared" si="66"/>
        <v>26.825007029588811</v>
      </c>
      <c r="AS110" s="9">
        <v>43939</v>
      </c>
      <c r="AT110" s="15">
        <f t="shared" si="68"/>
        <v>13.131945685160213</v>
      </c>
      <c r="AU110" s="15">
        <f t="shared" si="69"/>
        <v>0.76103224095600852</v>
      </c>
      <c r="AV110" s="15">
        <f t="shared" si="70"/>
        <v>1.6215552124327186</v>
      </c>
      <c r="AW110" s="15">
        <f t="shared" si="71"/>
        <v>1.1231142609663145</v>
      </c>
      <c r="AX110" s="15">
        <f t="shared" si="72"/>
        <v>0.71261834731957352</v>
      </c>
      <c r="AY110" s="15">
        <f t="shared" si="73"/>
        <v>0.61349217011405899</v>
      </c>
      <c r="AZ110" s="15">
        <f t="shared" si="74"/>
        <v>0.23641612961947986</v>
      </c>
      <c r="BA110" s="15">
        <f t="shared" si="75"/>
        <v>0.11867742934307998</v>
      </c>
      <c r="BB110" s="15">
        <f t="shared" si="76"/>
        <v>8.4142309397982631E-2</v>
      </c>
      <c r="BC110" s="15">
        <f t="shared" si="77"/>
        <v>0.2034417358579737</v>
      </c>
      <c r="BD110" s="15">
        <f t="shared" si="78"/>
        <v>8.194127092348541E-2</v>
      </c>
      <c r="BE110" s="15">
        <f t="shared" si="79"/>
        <v>9.4136311853354887E-2</v>
      </c>
      <c r="BF110" s="15">
        <f>AP110*industry!CB111</f>
        <v>6.4430642295701235</v>
      </c>
      <c r="BG110" s="15">
        <f t="shared" si="67"/>
        <v>24.761915705481574</v>
      </c>
    </row>
    <row r="111" spans="1:59">
      <c r="A111" s="9">
        <v>43575</v>
      </c>
      <c r="B111" s="7">
        <f>Power!B111/Power!O111</f>
        <v>3.3057022816460127E-2</v>
      </c>
      <c r="C111" s="7">
        <f>Power!C111/Power!P111</f>
        <v>3.1439736824674894E-2</v>
      </c>
      <c r="D111" s="7">
        <f>Power!D111/Power!Q111</f>
        <v>2.7866205999472541E-2</v>
      </c>
      <c r="E111" s="7">
        <f>Power!E111/Power!R111</f>
        <v>2.5134324515567952E-2</v>
      </c>
      <c r="F111" s="7">
        <f>Power!F111/Power!S111</f>
        <v>3.3005733179075278E-2</v>
      </c>
      <c r="G111" s="7">
        <f>Power!G111/Power!T111</f>
        <v>2.7896784377574452E-2</v>
      </c>
      <c r="H111" s="7">
        <f>Power!H111/Power!U111</f>
        <v>3.4088436339505805E-2</v>
      </c>
      <c r="I111" s="7">
        <f>Power!I111/Power!V111</f>
        <v>3.2684404495071435E-2</v>
      </c>
      <c r="J111" s="7">
        <f>Power!J111/Power!W111</f>
        <v>1.0613742401327547E-2</v>
      </c>
      <c r="K111" s="7">
        <f>Power!K111/Power!X111</f>
        <v>2.1398790880092423E-2</v>
      </c>
      <c r="L111" s="7">
        <f>Power!L111/Power!Y111</f>
        <v>2.2921950359824132E-2</v>
      </c>
      <c r="M111" s="7">
        <f>Power!M111/Power!Z111</f>
        <v>2.1152144178936204E-2</v>
      </c>
      <c r="O111" s="18">
        <v>43575</v>
      </c>
      <c r="P111">
        <f>INDEX(monthly!$D$95:$O$95,1,MONTH($A111))</f>
        <v>353.01344022666729</v>
      </c>
      <c r="Q111">
        <f>INDEX(monthly!$D$5:$O$5,1,MONTH($A111))</f>
        <v>66.018626081738461</v>
      </c>
      <c r="R111">
        <f>INDEX(monthly!$D$20:$O$20,1,MONTH($A111))</f>
        <v>66.898154031997223</v>
      </c>
      <c r="S111">
        <f>INDEX(monthly!$D$33:$O$33,1,MONTH($A111))</f>
        <v>51.27238135984161</v>
      </c>
      <c r="T111">
        <f>INDEX(monthly!$D$65:$O$65,1,MONTH($A111))</f>
        <v>24.713965269795477</v>
      </c>
      <c r="U111">
        <f>INDEX(monthly!$D$83:$O$83,1,MONTH($A111))</f>
        <v>22.487752876109987</v>
      </c>
      <c r="V111">
        <f>INDEX(monthly!$D$47:$O$47,1,MONTH($A111))</f>
        <v>11.754288238492618</v>
      </c>
      <c r="W111">
        <f>INDEX(monthly!$D$106:$O$106,1,MONTH($A111))</f>
        <v>4.7841414193355662</v>
      </c>
      <c r="X111">
        <f>INDEX(monthly!$D$115:$O$115,1,MONTH($A111))</f>
        <v>5.056626357966409</v>
      </c>
      <c r="Y111">
        <f>INDEX(monthly!$D$133:$O$133,1,MONTH($A111))</f>
        <v>10.16026381571608</v>
      </c>
      <c r="Z111">
        <f>INDEX(monthly!$D$124:$O$124,1,MONTH($A111))</f>
        <v>4.486464306027627</v>
      </c>
      <c r="AA111">
        <f>INDEX(monthly!$D$142:$O$142,1,MONTH($A111))</f>
        <v>4.7996402239758815</v>
      </c>
      <c r="AC111" s="9">
        <v>43575</v>
      </c>
      <c r="AD111" s="15">
        <f t="shared" si="53"/>
        <v>11.669573348090024</v>
      </c>
      <c r="AE111" s="15">
        <f t="shared" si="54"/>
        <v>2.0756082295364751</v>
      </c>
      <c r="AF111" s="15">
        <f t="shared" si="55"/>
        <v>1.8641977412400792</v>
      </c>
      <c r="AG111" s="15">
        <f t="shared" si="56"/>
        <v>1.2886966717842163</v>
      </c>
      <c r="AH111" s="15">
        <f t="shared" si="57"/>
        <v>0.81570254349180271</v>
      </c>
      <c r="AI111" s="15">
        <f t="shared" si="58"/>
        <v>0.62733599312102006</v>
      </c>
      <c r="AJ111" s="15">
        <f t="shared" si="59"/>
        <v>0.40068530633405747</v>
      </c>
      <c r="AK111" s="15">
        <f t="shared" si="60"/>
        <v>0.15636681331118882</v>
      </c>
      <c r="AL111" s="15">
        <f t="shared" si="61"/>
        <v>5.3669729583218563E-2</v>
      </c>
      <c r="AM111" s="15">
        <f t="shared" si="62"/>
        <v>0.2174173606790783</v>
      </c>
      <c r="AN111" s="15">
        <f t="shared" si="63"/>
        <v>0.10283851211388809</v>
      </c>
      <c r="AO111" s="15">
        <f t="shared" si="64"/>
        <v>0.1015226820245595</v>
      </c>
      <c r="AP111" s="15">
        <f t="shared" si="65"/>
        <v>6.7235925934674938</v>
      </c>
      <c r="AQ111" s="15">
        <f t="shared" si="66"/>
        <v>25.465392427065169</v>
      </c>
      <c r="AS111" s="9">
        <v>43940</v>
      </c>
      <c r="AT111" s="15">
        <f t="shared" si="68"/>
        <v>13.438711711947423</v>
      </c>
      <c r="AU111" s="15">
        <f t="shared" si="69"/>
        <v>0.74700872550468433</v>
      </c>
      <c r="AV111" s="15">
        <f t="shared" si="70"/>
        <v>1.6435763154128182</v>
      </c>
      <c r="AW111" s="15">
        <f t="shared" si="71"/>
        <v>0.96128585567557256</v>
      </c>
      <c r="AX111" s="15">
        <f t="shared" si="72"/>
        <v>0.71004994801908827</v>
      </c>
      <c r="AY111" s="15">
        <f t="shared" si="73"/>
        <v>0.51810857269568777</v>
      </c>
      <c r="AZ111" s="15">
        <f t="shared" si="74"/>
        <v>0.22714393992090609</v>
      </c>
      <c r="BA111" s="15">
        <f t="shared" si="75"/>
        <v>7.8745189464551321E-2</v>
      </c>
      <c r="BB111" s="15">
        <f t="shared" si="76"/>
        <v>8.717708141888357E-2</v>
      </c>
      <c r="BC111" s="15">
        <f t="shared" si="77"/>
        <v>0.17268067309974156</v>
      </c>
      <c r="BD111" s="15">
        <f t="shared" si="78"/>
        <v>7.6181451218183288E-2</v>
      </c>
      <c r="BE111" s="15">
        <f t="shared" si="79"/>
        <v>9.4718692279008865E-2</v>
      </c>
      <c r="BF111" s="15">
        <f>AP111*industry!CB112</f>
        <v>6.133587497916074</v>
      </c>
      <c r="BG111" s="15">
        <f t="shared" si="67"/>
        <v>24.45821775655681</v>
      </c>
    </row>
    <row r="112" spans="1:59">
      <c r="A112" s="9">
        <v>43576</v>
      </c>
      <c r="B112" s="7">
        <f>Power!B112/Power!O112</f>
        <v>3.3448362508182117E-2</v>
      </c>
      <c r="C112" s="7">
        <f>Power!C112/Power!P112</f>
        <v>3.2046894663634556E-2</v>
      </c>
      <c r="D112" s="7">
        <f>Power!D112/Power!Q112</f>
        <v>2.5169904884041545E-2</v>
      </c>
      <c r="E112" s="7">
        <f>Power!E112/Power!R112</f>
        <v>2.213964049850271E-2</v>
      </c>
      <c r="F112" s="7">
        <f>Power!F112/Power!S112</f>
        <v>3.275418430653329E-2</v>
      </c>
      <c r="G112" s="7">
        <f>Power!G112/Power!T112</f>
        <v>2.6948937655858988E-2</v>
      </c>
      <c r="H112" s="7">
        <f>Power!H112/Power!U112</f>
        <v>3.053598743647052E-2</v>
      </c>
      <c r="I112" s="7">
        <f>Power!I112/Power!V112</f>
        <v>2.5197991639327455E-2</v>
      </c>
      <c r="J112" s="7">
        <f>Power!J112/Power!W112</f>
        <v>1.0312202649062156E-2</v>
      </c>
      <c r="K112" s="7">
        <f>Power!K112/Power!X112</f>
        <v>1.8399733135974067E-2</v>
      </c>
      <c r="L112" s="7">
        <f>Power!L112/Power!Y112</f>
        <v>2.0422905747224634E-2</v>
      </c>
      <c r="M112" s="7">
        <f>Power!M112/Power!Z112</f>
        <v>2.4904007956683339E-2</v>
      </c>
      <c r="O112" s="18">
        <v>43576</v>
      </c>
      <c r="P112">
        <f>INDEX(monthly!$D$95:$O$95,1,MONTH($A112))</f>
        <v>353.01344022666729</v>
      </c>
      <c r="Q112">
        <f>INDEX(monthly!$D$5:$O$5,1,MONTH($A112))</f>
        <v>66.018626081738461</v>
      </c>
      <c r="R112">
        <f>INDEX(monthly!$D$20:$O$20,1,MONTH($A112))</f>
        <v>66.898154031997223</v>
      </c>
      <c r="S112">
        <f>INDEX(monthly!$D$33:$O$33,1,MONTH($A112))</f>
        <v>51.27238135984161</v>
      </c>
      <c r="T112">
        <f>INDEX(monthly!$D$65:$O$65,1,MONTH($A112))</f>
        <v>24.713965269795477</v>
      </c>
      <c r="U112">
        <f>INDEX(monthly!$D$83:$O$83,1,MONTH($A112))</f>
        <v>22.487752876109987</v>
      </c>
      <c r="V112">
        <f>INDEX(monthly!$D$47:$O$47,1,MONTH($A112))</f>
        <v>11.754288238492618</v>
      </c>
      <c r="W112">
        <f>INDEX(monthly!$D$106:$O$106,1,MONTH($A112))</f>
        <v>4.7841414193355662</v>
      </c>
      <c r="X112">
        <f>INDEX(monthly!$D$115:$O$115,1,MONTH($A112))</f>
        <v>5.056626357966409</v>
      </c>
      <c r="Y112">
        <f>INDEX(monthly!$D$133:$O$133,1,MONTH($A112))</f>
        <v>10.16026381571608</v>
      </c>
      <c r="Z112">
        <f>INDEX(monthly!$D$124:$O$124,1,MONTH($A112))</f>
        <v>4.486464306027627</v>
      </c>
      <c r="AA112">
        <f>INDEX(monthly!$D$142:$O$142,1,MONTH($A112))</f>
        <v>4.7996402239758815</v>
      </c>
      <c r="AC112" s="9">
        <v>43576</v>
      </c>
      <c r="AD112" s="15">
        <f t="shared" si="53"/>
        <v>11.807721518962047</v>
      </c>
      <c r="AE112" s="15">
        <f t="shared" si="54"/>
        <v>2.1156919558793494</v>
      </c>
      <c r="AF112" s="15">
        <f t="shared" si="55"/>
        <v>1.6838201739033305</v>
      </c>
      <c r="AG112" s="15">
        <f t="shared" si="56"/>
        <v>1.1351520908090247</v>
      </c>
      <c r="AH112" s="15">
        <f t="shared" si="57"/>
        <v>0.80948577339214378</v>
      </c>
      <c r="AI112" s="15">
        <f t="shared" si="58"/>
        <v>0.60602105027865172</v>
      </c>
      <c r="AJ112" s="15">
        <f t="shared" si="59"/>
        <v>0.35892879797526378</v>
      </c>
      <c r="AK112" s="15">
        <f t="shared" si="60"/>
        <v>0.12055075548577779</v>
      </c>
      <c r="AL112" s="15">
        <f t="shared" si="61"/>
        <v>5.2144955723938728E-2</v>
      </c>
      <c r="AM112" s="15">
        <f t="shared" si="62"/>
        <v>0.18694614280026947</v>
      </c>
      <c r="AN112" s="15">
        <f t="shared" si="63"/>
        <v>9.1626637660289806E-2</v>
      </c>
      <c r="AO112" s="15">
        <f t="shared" si="64"/>
        <v>0.11953027832711276</v>
      </c>
      <c r="AP112" s="15">
        <f t="shared" si="65"/>
        <v>6.5971488787796027</v>
      </c>
      <c r="AQ112" s="15">
        <f t="shared" si="66"/>
        <v>25.113970239979412</v>
      </c>
      <c r="AS112" s="9">
        <v>43941</v>
      </c>
      <c r="AT112" s="15">
        <f t="shared" si="68"/>
        <v>13.436351973279828</v>
      </c>
      <c r="AU112" s="15">
        <f t="shared" si="69"/>
        <v>0.73195909916667801</v>
      </c>
      <c r="AV112" s="15">
        <f t="shared" si="70"/>
        <v>1.8432104587241656</v>
      </c>
      <c r="AW112" s="15">
        <f t="shared" si="71"/>
        <v>1.0177847857466802</v>
      </c>
      <c r="AX112" s="15">
        <f t="shared" si="72"/>
        <v>0.70809714147405467</v>
      </c>
      <c r="AY112" s="15">
        <f t="shared" si="73"/>
        <v>0.67563630899075144</v>
      </c>
      <c r="AZ112" s="15">
        <f t="shared" si="74"/>
        <v>0.24132845243436848</v>
      </c>
      <c r="BA112" s="15">
        <f t="shared" si="75"/>
        <v>6.6828405043349595E-2</v>
      </c>
      <c r="BB112" s="15">
        <f t="shared" si="76"/>
        <v>8.3110687225861193E-2</v>
      </c>
      <c r="BC112" s="15">
        <f t="shared" si="77"/>
        <v>0.1623508243509505</v>
      </c>
      <c r="BD112" s="15">
        <f t="shared" si="78"/>
        <v>9.3033805059331523E-2</v>
      </c>
      <c r="BE112" s="15">
        <f t="shared" si="79"/>
        <v>8.2083199728248415E-2</v>
      </c>
      <c r="BF112" s="15">
        <f>AP112*industry!CB113</f>
        <v>6.0317174546899217</v>
      </c>
      <c r="BG112" s="15">
        <f t="shared" si="67"/>
        <v>24.7529140795498</v>
      </c>
    </row>
    <row r="113" spans="1:59">
      <c r="A113" s="9">
        <v>43577</v>
      </c>
      <c r="B113" s="7">
        <f>Power!B113/Power!O113</f>
        <v>3.2883715238697521E-2</v>
      </c>
      <c r="C113" s="7">
        <f>Power!C113/Power!P113</f>
        <v>3.1141677521912877E-2</v>
      </c>
      <c r="D113" s="7">
        <f>Power!D113/Power!Q113</f>
        <v>3.1377115602418286E-2</v>
      </c>
      <c r="E113" s="7">
        <f>Power!E113/Power!R113</f>
        <v>2.12910990017584E-2</v>
      </c>
      <c r="F113" s="7">
        <f>Power!F113/Power!S113</f>
        <v>3.2661069595114001E-2</v>
      </c>
      <c r="G113" s="7">
        <f>Power!G113/Power!T113</f>
        <v>3.0797734734029043E-2</v>
      </c>
      <c r="H113" s="7">
        <f>Power!H113/Power!U113</f>
        <v>3.0188018652643686E-2</v>
      </c>
      <c r="I113" s="7">
        <f>Power!I113/Power!V113</f>
        <v>2.1795877432447083E-2</v>
      </c>
      <c r="J113" s="7">
        <f>Power!J113/Power!W113</f>
        <v>1.0113917418027113E-2</v>
      </c>
      <c r="K113" s="7">
        <f>Power!K113/Power!X113</f>
        <v>1.3132441173022258E-2</v>
      </c>
      <c r="L113" s="7">
        <f>Power!L113/Power!Y113</f>
        <v>2.061119127232916E-2</v>
      </c>
      <c r="M113" s="7">
        <f>Power!M113/Power!Z113</f>
        <v>3.5375913914438291E-2</v>
      </c>
      <c r="O113" s="18">
        <v>43577</v>
      </c>
      <c r="P113">
        <f>INDEX(monthly!$D$95:$O$95,1,MONTH($A113))</f>
        <v>353.01344022666729</v>
      </c>
      <c r="Q113">
        <f>INDEX(monthly!$D$5:$O$5,1,MONTH($A113))</f>
        <v>66.018626081738461</v>
      </c>
      <c r="R113">
        <f>INDEX(monthly!$D$20:$O$20,1,MONTH($A113))</f>
        <v>66.898154031997223</v>
      </c>
      <c r="S113">
        <f>INDEX(monthly!$D$33:$O$33,1,MONTH($A113))</f>
        <v>51.27238135984161</v>
      </c>
      <c r="T113">
        <f>INDEX(monthly!$D$65:$O$65,1,MONTH($A113))</f>
        <v>24.713965269795477</v>
      </c>
      <c r="U113">
        <f>INDEX(monthly!$D$83:$O$83,1,MONTH($A113))</f>
        <v>22.487752876109987</v>
      </c>
      <c r="V113">
        <f>INDEX(monthly!$D$47:$O$47,1,MONTH($A113))</f>
        <v>11.754288238492618</v>
      </c>
      <c r="W113">
        <f>INDEX(monthly!$D$106:$O$106,1,MONTH($A113))</f>
        <v>4.7841414193355662</v>
      </c>
      <c r="X113">
        <f>INDEX(monthly!$D$115:$O$115,1,MONTH($A113))</f>
        <v>5.056626357966409</v>
      </c>
      <c r="Y113">
        <f>INDEX(monthly!$D$133:$O$133,1,MONTH($A113))</f>
        <v>10.16026381571608</v>
      </c>
      <c r="Z113">
        <f>INDEX(monthly!$D$124:$O$124,1,MONTH($A113))</f>
        <v>4.486464306027627</v>
      </c>
      <c r="AA113">
        <f>INDEX(monthly!$D$142:$O$142,1,MONTH($A113))</f>
        <v>4.7996402239758815</v>
      </c>
      <c r="AC113" s="9">
        <v>43577</v>
      </c>
      <c r="AD113" s="15">
        <f t="shared" si="53"/>
        <v>11.608393443846696</v>
      </c>
      <c r="AE113" s="15">
        <f t="shared" si="54"/>
        <v>2.0559307638772459</v>
      </c>
      <c r="AF113" s="15">
        <f t="shared" si="55"/>
        <v>2.0990711126503618</v>
      </c>
      <c r="AG113" s="15">
        <f t="shared" si="56"/>
        <v>1.0916453475882997</v>
      </c>
      <c r="AH113" s="15">
        <f t="shared" si="57"/>
        <v>0.80718453964802039</v>
      </c>
      <c r="AI113" s="15">
        <f t="shared" si="58"/>
        <v>0.69257184784283399</v>
      </c>
      <c r="AJ113" s="15">
        <f t="shared" si="59"/>
        <v>0.35483867259216545</v>
      </c>
      <c r="AK113" s="15">
        <f t="shared" si="60"/>
        <v>0.10427455999533143</v>
      </c>
      <c r="AL113" s="15">
        <f t="shared" si="61"/>
        <v>5.114230139829147E-2</v>
      </c>
      <c r="AM113" s="15">
        <f t="shared" si="62"/>
        <v>0.13342906686227807</v>
      </c>
      <c r="AN113" s="15">
        <f t="shared" si="63"/>
        <v>9.2471373948012928E-2</v>
      </c>
      <c r="AO113" s="15">
        <f t="shared" si="64"/>
        <v>0.1697916593836461</v>
      </c>
      <c r="AP113" s="15">
        <f t="shared" si="65"/>
        <v>6.6422207522192345</v>
      </c>
      <c r="AQ113" s="15">
        <f t="shared" si="66"/>
        <v>25.35185648026486</v>
      </c>
      <c r="AS113" s="9">
        <v>43942</v>
      </c>
      <c r="AT113" s="15">
        <f t="shared" si="68"/>
        <v>13.193298890517651</v>
      </c>
      <c r="AU113" s="15">
        <f t="shared" si="69"/>
        <v>0.7299068773933135</v>
      </c>
      <c r="AV113" s="15">
        <f t="shared" si="70"/>
        <v>1.8046399442667367</v>
      </c>
      <c r="AW113" s="15">
        <f t="shared" si="71"/>
        <v>1.0092058911069748</v>
      </c>
      <c r="AX113" s="15">
        <f t="shared" si="72"/>
        <v>0.70397661392154554</v>
      </c>
      <c r="AY113" s="15">
        <f t="shared" si="73"/>
        <v>0.62828555169597622</v>
      </c>
      <c r="AZ113" s="15">
        <f t="shared" si="74"/>
        <v>0.27173536483407118</v>
      </c>
      <c r="BA113" s="15">
        <f t="shared" si="75"/>
        <v>6.7065920224783221E-2</v>
      </c>
      <c r="BB113" s="15">
        <f t="shared" si="76"/>
        <v>8.2209269793910425E-2</v>
      </c>
      <c r="BC113" s="15">
        <f t="shared" si="77"/>
        <v>0.14809607787908416</v>
      </c>
      <c r="BD113" s="15">
        <f t="shared" si="78"/>
        <v>9.2510360248914375E-2</v>
      </c>
      <c r="BE113" s="15">
        <f t="shared" si="79"/>
        <v>8.3943882016577875E-2</v>
      </c>
      <c r="BF113" s="15">
        <f>AP113*industry!CB114</f>
        <v>6.0942614448910728</v>
      </c>
      <c r="BG113" s="15">
        <f t="shared" si="67"/>
        <v>24.502376498852129</v>
      </c>
    </row>
    <row r="114" spans="1:59">
      <c r="A114" s="9">
        <v>43578</v>
      </c>
      <c r="B114" s="7">
        <f>Power!B114/Power!O114</f>
        <v>3.2799856733328525E-2</v>
      </c>
      <c r="C114" s="7">
        <f>Power!C114/Power!P114</f>
        <v>3.2830680237564303E-2</v>
      </c>
      <c r="D114" s="7">
        <f>Power!D114/Power!Q114</f>
        <v>3.4808078575827218E-2</v>
      </c>
      <c r="E114" s="7">
        <f>Power!E114/Power!R114</f>
        <v>2.6013457122814079E-2</v>
      </c>
      <c r="F114" s="7">
        <f>Power!F114/Power!S114</f>
        <v>3.2461907248649939E-2</v>
      </c>
      <c r="G114" s="7">
        <f>Power!G114/Power!T114</f>
        <v>3.3041662396477177E-2</v>
      </c>
      <c r="H114" s="7">
        <f>Power!H114/Power!U114</f>
        <v>3.0056478585815255E-2</v>
      </c>
      <c r="I114" s="7">
        <f>Power!I114/Power!V114</f>
        <v>2.7501216125543706E-2</v>
      </c>
      <c r="J114" s="7">
        <f>Power!J114/Power!W114</f>
        <v>1.1449492203505388E-2</v>
      </c>
      <c r="K114" s="7">
        <f>Power!K114/Power!X114</f>
        <v>1.624411311605093E-2</v>
      </c>
      <c r="L114" s="7">
        <f>Power!L114/Power!Y114</f>
        <v>3.4409032767852982E-2</v>
      </c>
      <c r="M114" s="7">
        <f>Power!M114/Power!Z114</f>
        <v>2.9714138006001773E-2</v>
      </c>
      <c r="O114" s="18">
        <v>43578</v>
      </c>
      <c r="P114">
        <f>INDEX(monthly!$D$95:$O$95,1,MONTH($A114))</f>
        <v>353.01344022666729</v>
      </c>
      <c r="Q114">
        <f>INDEX(monthly!$D$5:$O$5,1,MONTH($A114))</f>
        <v>66.018626081738461</v>
      </c>
      <c r="R114">
        <f>INDEX(monthly!$D$20:$O$20,1,MONTH($A114))</f>
        <v>66.898154031997223</v>
      </c>
      <c r="S114">
        <f>INDEX(monthly!$D$33:$O$33,1,MONTH($A114))</f>
        <v>51.27238135984161</v>
      </c>
      <c r="T114">
        <f>INDEX(monthly!$D$65:$O$65,1,MONTH($A114))</f>
        <v>24.713965269795477</v>
      </c>
      <c r="U114">
        <f>INDEX(monthly!$D$83:$O$83,1,MONTH($A114))</f>
        <v>22.487752876109987</v>
      </c>
      <c r="V114">
        <f>INDEX(monthly!$D$47:$O$47,1,MONTH($A114))</f>
        <v>11.754288238492618</v>
      </c>
      <c r="W114">
        <f>INDEX(monthly!$D$106:$O$106,1,MONTH($A114))</f>
        <v>4.7841414193355662</v>
      </c>
      <c r="X114">
        <f>INDEX(monthly!$D$115:$O$115,1,MONTH($A114))</f>
        <v>5.056626357966409</v>
      </c>
      <c r="Y114">
        <f>INDEX(monthly!$D$133:$O$133,1,MONTH($A114))</f>
        <v>10.16026381571608</v>
      </c>
      <c r="Z114">
        <f>INDEX(monthly!$D$124:$O$124,1,MONTH($A114))</f>
        <v>4.486464306027627</v>
      </c>
      <c r="AA114">
        <f>INDEX(monthly!$D$142:$O$142,1,MONTH($A114))</f>
        <v>4.7996402239758815</v>
      </c>
      <c r="AC114" s="9">
        <v>43578</v>
      </c>
      <c r="AD114" s="15">
        <f t="shared" si="53"/>
        <v>11.578790264374121</v>
      </c>
      <c r="AE114" s="15">
        <f t="shared" si="54"/>
        <v>2.1674364026128781</v>
      </c>
      <c r="AF114" s="15">
        <f t="shared" si="55"/>
        <v>2.3285962021235518</v>
      </c>
      <c r="AG114" s="15">
        <f t="shared" si="56"/>
        <v>1.3337718940888115</v>
      </c>
      <c r="AH114" s="15">
        <f t="shared" si="57"/>
        <v>0.80226244833445659</v>
      </c>
      <c r="AI114" s="15">
        <f t="shared" si="58"/>
        <v>0.74303273858783481</v>
      </c>
      <c r="AJ114" s="15">
        <f t="shared" si="59"/>
        <v>0.35329251273175349</v>
      </c>
      <c r="AK114" s="15">
        <f t="shared" si="60"/>
        <v>0.13156970714831281</v>
      </c>
      <c r="AL114" s="15">
        <f t="shared" si="61"/>
        <v>5.7895804061576246E-2</v>
      </c>
      <c r="AM114" s="15">
        <f t="shared" si="62"/>
        <v>0.16504447471141126</v>
      </c>
      <c r="AN114" s="15">
        <f t="shared" si="63"/>
        <v>0.15437489731790741</v>
      </c>
      <c r="AO114" s="15">
        <f t="shared" si="64"/>
        <v>0.1426171719943766</v>
      </c>
      <c r="AP114" s="15">
        <f t="shared" si="65"/>
        <v>6.886652185256608</v>
      </c>
      <c r="AQ114" s="15">
        <f t="shared" si="66"/>
        <v>26.193834648110016</v>
      </c>
      <c r="AS114" s="9">
        <v>43943</v>
      </c>
      <c r="AT114" s="15">
        <f t="shared" si="68"/>
        <v>13.691203749379975</v>
      </c>
      <c r="AU114" s="15">
        <f t="shared" si="69"/>
        <v>0.72546039688435704</v>
      </c>
      <c r="AV114" s="15">
        <f t="shared" si="70"/>
        <v>1.7182315459597994</v>
      </c>
      <c r="AW114" s="15">
        <f t="shared" si="71"/>
        <v>1.0859035624441409</v>
      </c>
      <c r="AX114" s="15">
        <f t="shared" si="72"/>
        <v>0.70419209996500454</v>
      </c>
      <c r="AY114" s="15">
        <f t="shared" si="73"/>
        <v>0.62098124526374754</v>
      </c>
      <c r="AZ114" s="15">
        <f t="shared" si="74"/>
        <v>0.27142861300495041</v>
      </c>
      <c r="BA114" s="15">
        <f t="shared" si="75"/>
        <v>8.6014773438111924E-2</v>
      </c>
      <c r="BB114" s="15">
        <f t="shared" si="76"/>
        <v>8.7532640517041932E-2</v>
      </c>
      <c r="BC114" s="15">
        <f t="shared" si="77"/>
        <v>0.16201323144334784</v>
      </c>
      <c r="BD114" s="15">
        <f t="shared" si="78"/>
        <v>8.839248736303762E-2</v>
      </c>
      <c r="BE114" s="15">
        <f t="shared" si="79"/>
        <v>8.8181201665301634E-2</v>
      </c>
      <c r="BF114" s="15">
        <f>AP114*industry!CB115</f>
        <v>6.3247812410363773</v>
      </c>
      <c r="BG114" s="15">
        <f t="shared" si="67"/>
        <v>25.228197227376466</v>
      </c>
    </row>
    <row r="115" spans="1:59">
      <c r="A115" s="9">
        <v>43579</v>
      </c>
      <c r="B115" s="7">
        <f>Power!B115/Power!O115</f>
        <v>3.4421121170462532E-2</v>
      </c>
      <c r="C115" s="7">
        <f>Power!C115/Power!P115</f>
        <v>3.305146490627691E-2</v>
      </c>
      <c r="D115" s="7">
        <f>Power!D115/Power!Q115</f>
        <v>3.6931359762961101E-2</v>
      </c>
      <c r="E115" s="7">
        <f>Power!E115/Power!R115</f>
        <v>2.7467866500243916E-2</v>
      </c>
      <c r="F115" s="7">
        <f>Power!F115/Power!S115</f>
        <v>3.2051807280775273E-2</v>
      </c>
      <c r="G115" s="7">
        <f>Power!G115/Power!T115</f>
        <v>3.5402243253220812E-2</v>
      </c>
      <c r="H115" s="7">
        <f>Power!H115/Power!U115</f>
        <v>3.0524698716816932E-2</v>
      </c>
      <c r="I115" s="7">
        <f>Power!I115/Power!V115</f>
        <v>3.1101618951942814E-2</v>
      </c>
      <c r="J115" s="7">
        <f>Power!J115/Power!W115</f>
        <v>1.0591355359113905E-2</v>
      </c>
      <c r="K115" s="7">
        <f>Power!K115/Power!X115</f>
        <v>2.1044646648544305E-2</v>
      </c>
      <c r="L115" s="7">
        <f>Power!L115/Power!Y115</f>
        <v>3.4614559839481217E-2</v>
      </c>
      <c r="M115" s="7">
        <f>Power!M115/Power!Z115</f>
        <v>2.2196886827820332E-2</v>
      </c>
      <c r="O115" s="18">
        <v>43579</v>
      </c>
      <c r="P115">
        <f>INDEX(monthly!$D$95:$O$95,1,MONTH($A115))</f>
        <v>353.01344022666729</v>
      </c>
      <c r="Q115">
        <f>INDEX(monthly!$D$5:$O$5,1,MONTH($A115))</f>
        <v>66.018626081738461</v>
      </c>
      <c r="R115">
        <f>INDEX(monthly!$D$20:$O$20,1,MONTH($A115))</f>
        <v>66.898154031997223</v>
      </c>
      <c r="S115">
        <f>INDEX(monthly!$D$33:$O$33,1,MONTH($A115))</f>
        <v>51.27238135984161</v>
      </c>
      <c r="T115">
        <f>INDEX(monthly!$D$65:$O$65,1,MONTH($A115))</f>
        <v>24.713965269795477</v>
      </c>
      <c r="U115">
        <f>INDEX(monthly!$D$83:$O$83,1,MONTH($A115))</f>
        <v>22.487752876109987</v>
      </c>
      <c r="V115">
        <f>INDEX(monthly!$D$47:$O$47,1,MONTH($A115))</f>
        <v>11.754288238492618</v>
      </c>
      <c r="W115">
        <f>INDEX(monthly!$D$106:$O$106,1,MONTH($A115))</f>
        <v>4.7841414193355662</v>
      </c>
      <c r="X115">
        <f>INDEX(monthly!$D$115:$O$115,1,MONTH($A115))</f>
        <v>5.056626357966409</v>
      </c>
      <c r="Y115">
        <f>INDEX(monthly!$D$133:$O$133,1,MONTH($A115))</f>
        <v>10.16026381571608</v>
      </c>
      <c r="Z115">
        <f>INDEX(monthly!$D$124:$O$124,1,MONTH($A115))</f>
        <v>4.486464306027627</v>
      </c>
      <c r="AA115">
        <f>INDEX(monthly!$D$142:$O$142,1,MONTH($A115))</f>
        <v>4.7996402239758815</v>
      </c>
      <c r="AC115" s="9">
        <v>43579</v>
      </c>
      <c r="AD115" s="15">
        <f t="shared" si="53"/>
        <v>12.151118400843947</v>
      </c>
      <c r="AE115" s="15">
        <f t="shared" si="54"/>
        <v>2.1820123031011964</v>
      </c>
      <c r="AF115" s="15">
        <f t="shared" si="55"/>
        <v>2.470639794033676</v>
      </c>
      <c r="AG115" s="15">
        <f t="shared" si="56"/>
        <v>1.408342926341724</v>
      </c>
      <c r="AH115" s="15">
        <f t="shared" si="57"/>
        <v>0.79212725197125788</v>
      </c>
      <c r="AI115" s="15">
        <f t="shared" si="58"/>
        <v>0.79611689753836168</v>
      </c>
      <c r="AJ115" s="15">
        <f t="shared" si="59"/>
        <v>0.35879610711061199</v>
      </c>
      <c r="AK115" s="15">
        <f t="shared" si="60"/>
        <v>0.14879454343638163</v>
      </c>
      <c r="AL115" s="15">
        <f t="shared" si="61"/>
        <v>5.3556526675484155E-2</v>
      </c>
      <c r="AM115" s="15">
        <f t="shared" si="62"/>
        <v>0.21381916185773539</v>
      </c>
      <c r="AN115" s="15">
        <f t="shared" si="63"/>
        <v>0.15529698718868987</v>
      </c>
      <c r="AO115" s="15">
        <f t="shared" si="64"/>
        <v>0.10653707086584688</v>
      </c>
      <c r="AP115" s="15">
        <f t="shared" si="65"/>
        <v>7.2059278417621044</v>
      </c>
      <c r="AQ115" s="15">
        <f t="shared" si="66"/>
        <v>27.36508152270288</v>
      </c>
      <c r="AS115" s="9">
        <v>43944</v>
      </c>
      <c r="AT115" s="15">
        <f t="shared" si="68"/>
        <v>13.464668837290954</v>
      </c>
      <c r="AU115" s="15">
        <f t="shared" si="69"/>
        <v>0.74085206018459082</v>
      </c>
      <c r="AV115" s="15">
        <f t="shared" si="70"/>
        <v>1.8875676227881968</v>
      </c>
      <c r="AW115" s="15">
        <f t="shared" si="71"/>
        <v>1.3298221871103948</v>
      </c>
      <c r="AX115" s="15">
        <f t="shared" si="72"/>
        <v>0.68260377073841449</v>
      </c>
      <c r="AY115" s="15">
        <f t="shared" si="73"/>
        <v>0.64112953656281346</v>
      </c>
      <c r="AZ115" s="15">
        <f t="shared" si="74"/>
        <v>0.28048566259141106</v>
      </c>
      <c r="BA115" s="15">
        <f t="shared" si="75"/>
        <v>0.12490653487979213</v>
      </c>
      <c r="BB115" s="15">
        <f t="shared" si="76"/>
        <v>8.1377962606666937E-2</v>
      </c>
      <c r="BC115" s="15">
        <f t="shared" si="77"/>
        <v>0.26603556678719931</v>
      </c>
      <c r="BD115" s="15">
        <f t="shared" si="78"/>
        <v>8.4035692428725065E-2</v>
      </c>
      <c r="BE115" s="15">
        <f t="shared" si="79"/>
        <v>9.011294363421489E-2</v>
      </c>
      <c r="BF115" s="15">
        <f>AP115*industry!CB116</f>
        <v>6.6180077070554812</v>
      </c>
      <c r="BG115" s="15">
        <f t="shared" si="67"/>
        <v>25.770043919202045</v>
      </c>
    </row>
    <row r="116" spans="1:59">
      <c r="A116" s="9">
        <v>43580</v>
      </c>
      <c r="B116" s="7">
        <f>Power!B116/Power!O116</f>
        <v>3.4901909934578132E-2</v>
      </c>
      <c r="C116" s="7">
        <f>Power!C116/Power!P116</f>
        <v>3.3824211246771027E-2</v>
      </c>
      <c r="D116" s="7">
        <f>Power!D116/Power!Q116</f>
        <v>3.5694026347556827E-2</v>
      </c>
      <c r="E116" s="7">
        <f>Power!E116/Power!R116</f>
        <v>2.7981224192906246E-2</v>
      </c>
      <c r="F116" s="7">
        <f>Power!F116/Power!S116</f>
        <v>3.1011969818391692E-2</v>
      </c>
      <c r="G116" s="7">
        <f>Power!G116/Power!T116</f>
        <v>3.3647198992843741E-2</v>
      </c>
      <c r="H116" s="7">
        <f>Power!H116/Power!U116</f>
        <v>3.0695576714216841E-2</v>
      </c>
      <c r="I116" s="7">
        <f>Power!I116/Power!V116</f>
        <v>2.8117825053757615E-2</v>
      </c>
      <c r="J116" s="7">
        <f>Power!J116/Power!W116</f>
        <v>1.0589984723876336E-2</v>
      </c>
      <c r="K116" s="7">
        <f>Power!K116/Power!X116</f>
        <v>2.5978496081144994E-2</v>
      </c>
      <c r="L116" s="7">
        <f>Power!L116/Power!Y116</f>
        <v>2.5602814917581995E-2</v>
      </c>
      <c r="M116" s="7">
        <f>Power!M116/Power!Z116</f>
        <v>2.1621362530663546E-2</v>
      </c>
      <c r="O116" s="18">
        <v>43580</v>
      </c>
      <c r="P116">
        <f>INDEX(monthly!$D$95:$O$95,1,MONTH($A116))</f>
        <v>353.01344022666729</v>
      </c>
      <c r="Q116">
        <f>INDEX(monthly!$D$5:$O$5,1,MONTH($A116))</f>
        <v>66.018626081738461</v>
      </c>
      <c r="R116">
        <f>INDEX(monthly!$D$20:$O$20,1,MONTH($A116))</f>
        <v>66.898154031997223</v>
      </c>
      <c r="S116">
        <f>INDEX(monthly!$D$33:$O$33,1,MONTH($A116))</f>
        <v>51.27238135984161</v>
      </c>
      <c r="T116">
        <f>INDEX(monthly!$D$65:$O$65,1,MONTH($A116))</f>
        <v>24.713965269795477</v>
      </c>
      <c r="U116">
        <f>INDEX(monthly!$D$83:$O$83,1,MONTH($A116))</f>
        <v>22.487752876109987</v>
      </c>
      <c r="V116">
        <f>INDEX(monthly!$D$47:$O$47,1,MONTH($A116))</f>
        <v>11.754288238492618</v>
      </c>
      <c r="W116">
        <f>INDEX(monthly!$D$106:$O$106,1,MONTH($A116))</f>
        <v>4.7841414193355662</v>
      </c>
      <c r="X116">
        <f>INDEX(monthly!$D$115:$O$115,1,MONTH($A116))</f>
        <v>5.056626357966409</v>
      </c>
      <c r="Y116">
        <f>INDEX(monthly!$D$133:$O$133,1,MONTH($A116))</f>
        <v>10.16026381571608</v>
      </c>
      <c r="Z116">
        <f>INDEX(monthly!$D$124:$O$124,1,MONTH($A116))</f>
        <v>4.486464306027627</v>
      </c>
      <c r="AA116">
        <f>INDEX(monthly!$D$142:$O$142,1,MONTH($A116))</f>
        <v>4.7996402239758815</v>
      </c>
      <c r="AC116" s="9">
        <v>43580</v>
      </c>
      <c r="AD116" s="15">
        <f t="shared" si="53"/>
        <v>12.320843296486723</v>
      </c>
      <c r="AE116" s="15">
        <f t="shared" si="54"/>
        <v>2.2330279548103089</v>
      </c>
      <c r="AF116" s="15">
        <f t="shared" si="55"/>
        <v>2.3878644726210241</v>
      </c>
      <c r="AG116" s="15">
        <f t="shared" si="56"/>
        <v>1.4346639977339153</v>
      </c>
      <c r="AH116" s="15">
        <f t="shared" si="57"/>
        <v>0.76642874503967784</v>
      </c>
      <c r="AI116" s="15">
        <f t="shared" si="58"/>
        <v>0.75664989592436693</v>
      </c>
      <c r="AJ116" s="15">
        <f t="shared" si="59"/>
        <v>0.36080465634566689</v>
      </c>
      <c r="AK116" s="15">
        <f t="shared" si="60"/>
        <v>0.13451965146131312</v>
      </c>
      <c r="AL116" s="15">
        <f t="shared" si="61"/>
        <v>5.3549595885214706E-2</v>
      </c>
      <c r="AM116" s="15">
        <f t="shared" si="62"/>
        <v>0.26394837371997948</v>
      </c>
      <c r="AN116" s="15">
        <f t="shared" si="63"/>
        <v>0.11486611526156328</v>
      </c>
      <c r="AO116" s="15">
        <f t="shared" si="64"/>
        <v>0.10377476129933771</v>
      </c>
      <c r="AP116" s="15">
        <f t="shared" si="65"/>
        <v>7.221835388530998</v>
      </c>
      <c r="AQ116" s="15">
        <f t="shared" si="66"/>
        <v>27.482118407492681</v>
      </c>
      <c r="AS116" s="9">
        <v>43945</v>
      </c>
      <c r="AT116" s="15">
        <f t="shared" si="68"/>
        <v>13.504784394640051</v>
      </c>
      <c r="AU116" s="15">
        <f t="shared" si="69"/>
        <v>0.73435335790226997</v>
      </c>
      <c r="AV116" s="15">
        <f t="shared" si="70"/>
        <v>1.8139942375799456</v>
      </c>
      <c r="AW116" s="15">
        <f t="shared" si="71"/>
        <v>1.2530116643574827</v>
      </c>
      <c r="AX116" s="15">
        <f t="shared" si="72"/>
        <v>0.6796344073544105</v>
      </c>
      <c r="AY116" s="15">
        <f t="shared" si="73"/>
        <v>0.63654714225098907</v>
      </c>
      <c r="AZ116" s="15">
        <f t="shared" si="74"/>
        <v>0.2833840784531822</v>
      </c>
      <c r="BA116" s="15">
        <f t="shared" si="75"/>
        <v>0.1315110763453386</v>
      </c>
      <c r="BB116" s="15">
        <f t="shared" si="76"/>
        <v>8.0892198768337906E-2</v>
      </c>
      <c r="BC116" s="15">
        <f t="shared" si="77"/>
        <v>0.21991934914375022</v>
      </c>
      <c r="BD116" s="15">
        <f t="shared" si="78"/>
        <v>8.5576482735707574E-2</v>
      </c>
      <c r="BE116" s="15">
        <f t="shared" si="79"/>
        <v>9.1863174462506553E-2</v>
      </c>
      <c r="BF116" s="15">
        <f>AP116*industry!CB117</f>
        <v>6.6588996486372398</v>
      </c>
      <c r="BG116" s="15">
        <f t="shared" si="67"/>
        <v>25.696120007520911</v>
      </c>
    </row>
    <row r="117" spans="1:59">
      <c r="A117" s="9">
        <v>43581</v>
      </c>
      <c r="B117" s="7">
        <f>Power!B117/Power!O117</f>
        <v>3.5248525090103337E-2</v>
      </c>
      <c r="C117" s="7">
        <f>Power!C117/Power!P117</f>
        <v>3.5071644624997241E-2</v>
      </c>
      <c r="D117" s="7">
        <f>Power!D117/Power!Q117</f>
        <v>3.328439063366169E-2</v>
      </c>
      <c r="E117" s="7">
        <f>Power!E117/Power!R117</f>
        <v>3.020397005247576E-2</v>
      </c>
      <c r="F117" s="7">
        <f>Power!F117/Power!S117</f>
        <v>3.2173956756536407E-2</v>
      </c>
      <c r="G117" s="7">
        <f>Power!G117/Power!T117</f>
        <v>3.3206470806308161E-2</v>
      </c>
      <c r="H117" s="7">
        <f>Power!H117/Power!U117</f>
        <v>3.1443836260824219E-2</v>
      </c>
      <c r="I117" s="7">
        <f>Power!I117/Power!V117</f>
        <v>2.5323622970842806E-2</v>
      </c>
      <c r="J117" s="7">
        <f>Power!J117/Power!W117</f>
        <v>2.3183672027475049E-2</v>
      </c>
      <c r="K117" s="7">
        <f>Power!K117/Power!X117</f>
        <v>3.0365209481813055E-2</v>
      </c>
      <c r="L117" s="7">
        <f>Power!L117/Power!Y117</f>
        <v>2.7009274482579636E-2</v>
      </c>
      <c r="M117" s="7">
        <f>Power!M117/Power!Z117</f>
        <v>3.0648979822412603E-2</v>
      </c>
      <c r="O117" s="18">
        <v>43581</v>
      </c>
      <c r="P117">
        <f>INDEX(monthly!$D$95:$O$95,1,MONTH($A117))</f>
        <v>353.01344022666729</v>
      </c>
      <c r="Q117">
        <f>INDEX(monthly!$D$5:$O$5,1,MONTH($A117))</f>
        <v>66.018626081738461</v>
      </c>
      <c r="R117">
        <f>INDEX(monthly!$D$20:$O$20,1,MONTH($A117))</f>
        <v>66.898154031997223</v>
      </c>
      <c r="S117">
        <f>INDEX(monthly!$D$33:$O$33,1,MONTH($A117))</f>
        <v>51.27238135984161</v>
      </c>
      <c r="T117">
        <f>INDEX(monthly!$D$65:$O$65,1,MONTH($A117))</f>
        <v>24.713965269795477</v>
      </c>
      <c r="U117">
        <f>INDEX(monthly!$D$83:$O$83,1,MONTH($A117))</f>
        <v>22.487752876109987</v>
      </c>
      <c r="V117">
        <f>INDEX(monthly!$D$47:$O$47,1,MONTH($A117))</f>
        <v>11.754288238492618</v>
      </c>
      <c r="W117">
        <f>INDEX(monthly!$D$106:$O$106,1,MONTH($A117))</f>
        <v>4.7841414193355662</v>
      </c>
      <c r="X117">
        <f>INDEX(monthly!$D$115:$O$115,1,MONTH($A117))</f>
        <v>5.056626357966409</v>
      </c>
      <c r="Y117">
        <f>INDEX(monthly!$D$133:$O$133,1,MONTH($A117))</f>
        <v>10.16026381571608</v>
      </c>
      <c r="Z117">
        <f>INDEX(monthly!$D$124:$O$124,1,MONTH($A117))</f>
        <v>4.486464306027627</v>
      </c>
      <c r="AA117">
        <f>INDEX(monthly!$D$142:$O$142,1,MONTH($A117))</f>
        <v>4.7996402239758815</v>
      </c>
      <c r="AC117" s="9">
        <v>43581</v>
      </c>
      <c r="AD117" s="15">
        <f t="shared" si="53"/>
        <v>12.443203104973376</v>
      </c>
      <c r="AE117" s="15">
        <f t="shared" si="54"/>
        <v>2.3153817925693052</v>
      </c>
      <c r="AF117" s="15">
        <f t="shared" si="55"/>
        <v>2.2266642914718653</v>
      </c>
      <c r="AG117" s="15">
        <f t="shared" si="56"/>
        <v>1.5486294711117723</v>
      </c>
      <c r="AH117" s="15">
        <f t="shared" si="57"/>
        <v>0.79514604987294224</v>
      </c>
      <c r="AI117" s="15">
        <f t="shared" si="58"/>
        <v>0.74673890938001863</v>
      </c>
      <c r="AJ117" s="15">
        <f t="shared" si="59"/>
        <v>0.36959991473369386</v>
      </c>
      <c r="AK117" s="15">
        <f t="shared" si="60"/>
        <v>0.12115179354244665</v>
      </c>
      <c r="AL117" s="15">
        <f t="shared" si="61"/>
        <v>0.11723116704857887</v>
      </c>
      <c r="AM117" s="15">
        <f t="shared" si="62"/>
        <v>0.30851853915470401</v>
      </c>
      <c r="AN117" s="15">
        <f t="shared" si="63"/>
        <v>0.12117614589779634</v>
      </c>
      <c r="AO117" s="15">
        <f t="shared" si="64"/>
        <v>0.1471040763794767</v>
      </c>
      <c r="AP117" s="15">
        <f t="shared" si="65"/>
        <v>7.2681387045638282</v>
      </c>
      <c r="AQ117" s="15">
        <f t="shared" si="66"/>
        <v>27.713502238676803</v>
      </c>
      <c r="AS117" s="9">
        <v>43946</v>
      </c>
      <c r="AT117" s="15">
        <f t="shared" si="68"/>
        <v>13.20981706119081</v>
      </c>
      <c r="AU117" s="15">
        <f t="shared" si="69"/>
        <v>0.73024891435554096</v>
      </c>
      <c r="AV117" s="15">
        <f t="shared" si="70"/>
        <v>1.7130499771548235</v>
      </c>
      <c r="AW117" s="15">
        <f t="shared" si="71"/>
        <v>1.0840342531017535</v>
      </c>
      <c r="AX117" s="15">
        <f t="shared" si="72"/>
        <v>0.68597838506356545</v>
      </c>
      <c r="AY117" s="15">
        <f t="shared" si="73"/>
        <v>0.52591743651998502</v>
      </c>
      <c r="AZ117" s="15">
        <f t="shared" si="74"/>
        <v>0.28500917191396707</v>
      </c>
      <c r="BA117" s="15">
        <f t="shared" si="75"/>
        <v>0.11431227817339126</v>
      </c>
      <c r="BB117" s="15">
        <f t="shared" si="76"/>
        <v>7.8833962298716989E-2</v>
      </c>
      <c r="BC117" s="15">
        <f t="shared" si="77"/>
        <v>0.18627449021364845</v>
      </c>
      <c r="BD117" s="15">
        <f t="shared" si="78"/>
        <v>7.4617860554428317E-2</v>
      </c>
      <c r="BE117" s="15">
        <f t="shared" si="79"/>
        <v>9.948355281728391E-2</v>
      </c>
      <c r="BF117" s="15">
        <f>AP117*industry!CB118</f>
        <v>6.7275995263394419</v>
      </c>
      <c r="BG117" s="15">
        <f t="shared" si="67"/>
        <v>25.075967003813275</v>
      </c>
    </row>
    <row r="118" spans="1:59">
      <c r="A118" s="9">
        <v>43582</v>
      </c>
      <c r="B118" s="7">
        <f>Power!B118/Power!O118</f>
        <v>3.5019311842094739E-2</v>
      </c>
      <c r="C118" s="7">
        <f>Power!C118/Power!P118</f>
        <v>3.5093723091868499E-2</v>
      </c>
      <c r="D118" s="7">
        <f>Power!D118/Power!Q118</f>
        <v>2.901956436638569E-2</v>
      </c>
      <c r="E118" s="7">
        <f>Power!E118/Power!R118</f>
        <v>2.3172676989291846E-2</v>
      </c>
      <c r="F118" s="7">
        <f>Power!F118/Power!S118</f>
        <v>3.1963100989072804E-2</v>
      </c>
      <c r="G118" s="7">
        <f>Power!G118/Power!T118</f>
        <v>2.830601175909658E-2</v>
      </c>
      <c r="H118" s="7">
        <f>Power!H118/Power!U118</f>
        <v>3.2078970951604668E-2</v>
      </c>
      <c r="I118" s="7">
        <f>Power!I118/Power!V118</f>
        <v>1.732632264018855E-2</v>
      </c>
      <c r="J118" s="7">
        <f>Power!J118/Power!W118</f>
        <v>1.003624808789816E-2</v>
      </c>
      <c r="K118" s="7">
        <f>Power!K118/Power!X118</f>
        <v>2.3852362617170428E-2</v>
      </c>
      <c r="L118" s="7">
        <f>Power!L118/Power!Y118</f>
        <v>1.8781334184177541E-2</v>
      </c>
      <c r="M118" s="7">
        <f>Power!M118/Power!Z118</f>
        <v>2.9961842841809413E-2</v>
      </c>
      <c r="O118" s="18">
        <v>43582</v>
      </c>
      <c r="P118">
        <f>INDEX(monthly!$D$95:$O$95,1,MONTH($A118))</f>
        <v>353.01344022666729</v>
      </c>
      <c r="Q118">
        <f>INDEX(monthly!$D$5:$O$5,1,MONTH($A118))</f>
        <v>66.018626081738461</v>
      </c>
      <c r="R118">
        <f>INDEX(monthly!$D$20:$O$20,1,MONTH($A118))</f>
        <v>66.898154031997223</v>
      </c>
      <c r="S118">
        <f>INDEX(monthly!$D$33:$O$33,1,MONTH($A118))</f>
        <v>51.27238135984161</v>
      </c>
      <c r="T118">
        <f>INDEX(monthly!$D$65:$O$65,1,MONTH($A118))</f>
        <v>24.713965269795477</v>
      </c>
      <c r="U118">
        <f>INDEX(monthly!$D$83:$O$83,1,MONTH($A118))</f>
        <v>22.487752876109987</v>
      </c>
      <c r="V118">
        <f>INDEX(monthly!$D$47:$O$47,1,MONTH($A118))</f>
        <v>11.754288238492618</v>
      </c>
      <c r="W118">
        <f>INDEX(monthly!$D$106:$O$106,1,MONTH($A118))</f>
        <v>4.7841414193355662</v>
      </c>
      <c r="X118">
        <f>INDEX(monthly!$D$115:$O$115,1,MONTH($A118))</f>
        <v>5.056626357966409</v>
      </c>
      <c r="Y118">
        <f>INDEX(monthly!$D$133:$O$133,1,MONTH($A118))</f>
        <v>10.16026381571608</v>
      </c>
      <c r="Z118">
        <f>INDEX(monthly!$D$124:$O$124,1,MONTH($A118))</f>
        <v>4.486464306027627</v>
      </c>
      <c r="AA118">
        <f>INDEX(monthly!$D$142:$O$142,1,MONTH($A118))</f>
        <v>4.7996402239758815</v>
      </c>
      <c r="AC118" s="9">
        <v>43582</v>
      </c>
      <c r="AD118" s="15">
        <f t="shared" si="53"/>
        <v>12.362287747748333</v>
      </c>
      <c r="AE118" s="15">
        <f t="shared" si="54"/>
        <v>2.316839382618137</v>
      </c>
      <c r="AF118" s="15">
        <f t="shared" si="55"/>
        <v>1.9413552869239279</v>
      </c>
      <c r="AG118" s="15">
        <f t="shared" si="56"/>
        <v>1.1881183317233979</v>
      </c>
      <c r="AH118" s="15">
        <f t="shared" si="57"/>
        <v>0.7899349677589107</v>
      </c>
      <c r="AI118" s="15">
        <f t="shared" si="58"/>
        <v>0.63653859734682716</v>
      </c>
      <c r="AJ118" s="15">
        <f t="shared" si="59"/>
        <v>0.37706547095939313</v>
      </c>
      <c r="AK118" s="15">
        <f t="shared" si="60"/>
        <v>8.289157778769761E-2</v>
      </c>
      <c r="AL118" s="15">
        <f t="shared" si="61"/>
        <v>5.0749556616355808E-2</v>
      </c>
      <c r="AM118" s="15">
        <f t="shared" si="62"/>
        <v>0.24234629681857559</v>
      </c>
      <c r="AN118" s="15">
        <f t="shared" si="63"/>
        <v>8.4261785436889045E-2</v>
      </c>
      <c r="AO118" s="15">
        <f t="shared" si="64"/>
        <v>0.14380606608799229</v>
      </c>
      <c r="AP118" s="15">
        <f t="shared" si="65"/>
        <v>6.9270326060583365</v>
      </c>
      <c r="AQ118" s="15">
        <f t="shared" si="66"/>
        <v>26.539172391137264</v>
      </c>
      <c r="AS118" s="9">
        <v>43947</v>
      </c>
      <c r="AT118" s="15">
        <f t="shared" si="68"/>
        <v>13.233414447866753</v>
      </c>
      <c r="AU118" s="15">
        <f t="shared" si="69"/>
        <v>0.70972669662189569</v>
      </c>
      <c r="AV118" s="15">
        <f t="shared" si="70"/>
        <v>1.5833101923119854</v>
      </c>
      <c r="AW118" s="15">
        <f t="shared" si="71"/>
        <v>1.1135122676388882</v>
      </c>
      <c r="AX118" s="15">
        <f t="shared" si="72"/>
        <v>0.70017502857659664</v>
      </c>
      <c r="AY118" s="15">
        <f t="shared" si="73"/>
        <v>0.51337389599724315</v>
      </c>
      <c r="AZ118" s="15">
        <f t="shared" si="74"/>
        <v>0.27459702383211532</v>
      </c>
      <c r="BA118" s="15">
        <f t="shared" si="75"/>
        <v>0.10567725181020257</v>
      </c>
      <c r="BB118" s="15">
        <f t="shared" si="76"/>
        <v>7.8543505570643948E-2</v>
      </c>
      <c r="BC118" s="15">
        <f t="shared" si="77"/>
        <v>0.2162999197779491</v>
      </c>
      <c r="BD118" s="15">
        <f t="shared" si="78"/>
        <v>7.8535989469704165E-2</v>
      </c>
      <c r="BE118" s="15">
        <f t="shared" si="79"/>
        <v>9.7041262491132096E-2</v>
      </c>
      <c r="BF118" s="15">
        <f>AP118*industry!CB119</f>
        <v>6.4156828144422731</v>
      </c>
      <c r="BG118" s="15">
        <f t="shared" si="67"/>
        <v>24.649469619097953</v>
      </c>
    </row>
    <row r="119" spans="1:59">
      <c r="A119" s="9">
        <v>43583</v>
      </c>
      <c r="B119" s="7">
        <f>Power!B119/Power!O119</f>
        <v>3.5159076017709741E-2</v>
      </c>
      <c r="C119" s="7">
        <f>Power!C119/Power!P119</f>
        <v>3.4983330757512199E-2</v>
      </c>
      <c r="D119" s="7">
        <f>Power!D119/Power!Q119</f>
        <v>2.9853822730278829E-2</v>
      </c>
      <c r="E119" s="7">
        <f>Power!E119/Power!R119</f>
        <v>2.4908142607493043E-2</v>
      </c>
      <c r="F119" s="7">
        <f>Power!F119/Power!S119</f>
        <v>3.1016764121001499E-2</v>
      </c>
      <c r="G119" s="7">
        <f>Power!G119/Power!T119</f>
        <v>2.5037436986560378E-2</v>
      </c>
      <c r="H119" s="7">
        <f>Power!H119/Power!U119</f>
        <v>3.2199195032742003E-2</v>
      </c>
      <c r="I119" s="7">
        <f>Power!I119/Power!V119</f>
        <v>2.8993760145678133E-2</v>
      </c>
      <c r="J119" s="7">
        <f>Power!J119/Power!W119</f>
        <v>1.2098140363615574E-2</v>
      </c>
      <c r="K119" s="7">
        <f>Power!K119/Power!X119</f>
        <v>2.7268632210948725E-2</v>
      </c>
      <c r="L119" s="7">
        <f>Power!L119/Power!Y119</f>
        <v>1.9224324373835533E-2</v>
      </c>
      <c r="M119" s="7">
        <f>Power!M119/Power!Z119</f>
        <v>2.6550808592807163E-2</v>
      </c>
      <c r="O119" s="18">
        <v>43583</v>
      </c>
      <c r="P119">
        <f>INDEX(monthly!$D$95:$O$95,1,MONTH($A119))</f>
        <v>353.01344022666729</v>
      </c>
      <c r="Q119">
        <f>INDEX(monthly!$D$5:$O$5,1,MONTH($A119))</f>
        <v>66.018626081738461</v>
      </c>
      <c r="R119">
        <f>INDEX(monthly!$D$20:$O$20,1,MONTH($A119))</f>
        <v>66.898154031997223</v>
      </c>
      <c r="S119">
        <f>INDEX(monthly!$D$33:$O$33,1,MONTH($A119))</f>
        <v>51.27238135984161</v>
      </c>
      <c r="T119">
        <f>INDEX(monthly!$D$65:$O$65,1,MONTH($A119))</f>
        <v>24.713965269795477</v>
      </c>
      <c r="U119">
        <f>INDEX(monthly!$D$83:$O$83,1,MONTH($A119))</f>
        <v>22.487752876109987</v>
      </c>
      <c r="V119">
        <f>INDEX(monthly!$D$47:$O$47,1,MONTH($A119))</f>
        <v>11.754288238492618</v>
      </c>
      <c r="W119">
        <f>INDEX(monthly!$D$106:$O$106,1,MONTH($A119))</f>
        <v>4.7841414193355662</v>
      </c>
      <c r="X119">
        <f>INDEX(monthly!$D$115:$O$115,1,MONTH($A119))</f>
        <v>5.056626357966409</v>
      </c>
      <c r="Y119">
        <f>INDEX(monthly!$D$133:$O$133,1,MONTH($A119))</f>
        <v>10.16026381571608</v>
      </c>
      <c r="Z119">
        <f>INDEX(monthly!$D$124:$O$124,1,MONTH($A119))</f>
        <v>4.486464306027627</v>
      </c>
      <c r="AA119">
        <f>INDEX(monthly!$D$142:$O$142,1,MONTH($A119))</f>
        <v>4.7996402239758815</v>
      </c>
      <c r="AC119" s="9">
        <v>43583</v>
      </c>
      <c r="AD119" s="15">
        <f t="shared" si="53"/>
        <v>12.411626380202629</v>
      </c>
      <c r="AE119" s="15">
        <f t="shared" si="54"/>
        <v>2.3095514323739783</v>
      </c>
      <c r="AF119" s="15">
        <f t="shared" si="55"/>
        <v>1.9971656314541331</v>
      </c>
      <c r="AG119" s="15">
        <f t="shared" si="56"/>
        <v>1.2770997867367029</v>
      </c>
      <c r="AH119" s="15">
        <f t="shared" si="57"/>
        <v>0.7665472312678695</v>
      </c>
      <c r="AI119" s="15">
        <f t="shared" si="58"/>
        <v>0.56303569560494571</v>
      </c>
      <c r="AJ119" s="15">
        <f t="shared" si="59"/>
        <v>0.37847861946228928</v>
      </c>
      <c r="AK119" s="15">
        <f t="shared" si="60"/>
        <v>0.13871024881521957</v>
      </c>
      <c r="AL119" s="15">
        <f t="shared" si="61"/>
        <v>6.1175775445035822E-2</v>
      </c>
      <c r="AM119" s="15">
        <f t="shared" si="62"/>
        <v>0.27705649715697228</v>
      </c>
      <c r="AN119" s="15">
        <f t="shared" si="63"/>
        <v>8.6249245110710027E-2</v>
      </c>
      <c r="AO119" s="15">
        <f t="shared" si="64"/>
        <v>0.12743432890112172</v>
      </c>
      <c r="AP119" s="15">
        <f t="shared" si="65"/>
        <v>7.0339984790587735</v>
      </c>
      <c r="AQ119" s="15">
        <f t="shared" si="66"/>
        <v>26.737503256161318</v>
      </c>
      <c r="AS119" s="9">
        <v>43948</v>
      </c>
      <c r="AT119" s="15">
        <f t="shared" si="68"/>
        <v>12.980922410434202</v>
      </c>
      <c r="AU119" s="15">
        <f t="shared" si="69"/>
        <v>0.68886244192602308</v>
      </c>
      <c r="AV119" s="15">
        <f t="shared" si="70"/>
        <v>1.7016234326136555</v>
      </c>
      <c r="AW119" s="15">
        <f t="shared" si="71"/>
        <v>1.4408133916135368</v>
      </c>
      <c r="AX119" s="15">
        <f t="shared" si="72"/>
        <v>0.70861813757117098</v>
      </c>
      <c r="AY119" s="15">
        <f t="shared" si="73"/>
        <v>0.58078988541410392</v>
      </c>
      <c r="AZ119" s="15">
        <f t="shared" si="74"/>
        <v>0.27989511302904868</v>
      </c>
      <c r="BA119" s="15">
        <f t="shared" si="75"/>
        <v>0.14009293169631995</v>
      </c>
      <c r="BB119" s="15">
        <f t="shared" si="76"/>
        <v>0.12673929093227856</v>
      </c>
      <c r="BC119" s="15">
        <f t="shared" si="77"/>
        <v>0.31983335368128585</v>
      </c>
      <c r="BD119" s="15">
        <f t="shared" si="78"/>
        <v>9.1021914422973568E-2</v>
      </c>
      <c r="BE119" s="15">
        <f t="shared" si="79"/>
        <v>9.4431364005344048E-2</v>
      </c>
      <c r="BF119" s="15">
        <f>AP119*industry!CB120</f>
        <v>6.5147525246873954</v>
      </c>
      <c r="BG119" s="15">
        <f t="shared" si="67"/>
        <v>25.036370268985454</v>
      </c>
    </row>
    <row r="120" spans="1:59">
      <c r="A120" s="9">
        <v>43584</v>
      </c>
      <c r="B120" s="7">
        <f>Power!B120/Power!O120</f>
        <v>3.4063324880888125E-2</v>
      </c>
      <c r="C120" s="7">
        <f>Power!C120/Power!P120</f>
        <v>3.3504073477137748E-2</v>
      </c>
      <c r="D120" s="7">
        <f>Power!D120/Power!Q120</f>
        <v>3.529072461652253E-2</v>
      </c>
      <c r="E120" s="7">
        <f>Power!E120/Power!R120</f>
        <v>3.520102365736652E-2</v>
      </c>
      <c r="F120" s="7">
        <f>Power!F120/Power!S120</f>
        <v>3.1409195329745863E-2</v>
      </c>
      <c r="G120" s="7">
        <f>Power!G120/Power!T120</f>
        <v>2.6843779310910171E-2</v>
      </c>
      <c r="H120" s="7">
        <f>Power!H120/Power!U120</f>
        <v>3.7305680445035155E-2</v>
      </c>
      <c r="I120" s="7">
        <f>Power!I120/Power!V120</f>
        <v>4.2081269714611826E-2</v>
      </c>
      <c r="J120" s="7">
        <f>Power!J120/Power!W120</f>
        <v>3.9500336911522341E-2</v>
      </c>
      <c r="K120" s="7">
        <f>Power!K120/Power!X120</f>
        <v>3.6470316861919115E-2</v>
      </c>
      <c r="L120" s="7">
        <f>Power!L120/Power!Y120</f>
        <v>3.1319759076817083E-2</v>
      </c>
      <c r="M120" s="7">
        <f>Power!M120/Power!Z120</f>
        <v>4.1432785027466681E-2</v>
      </c>
      <c r="O120" s="18">
        <v>43584</v>
      </c>
      <c r="P120">
        <f>INDEX(monthly!$D$95:$O$95,1,MONTH($A120))</f>
        <v>353.01344022666729</v>
      </c>
      <c r="Q120">
        <f>INDEX(monthly!$D$5:$O$5,1,MONTH($A120))</f>
        <v>66.018626081738461</v>
      </c>
      <c r="R120">
        <f>INDEX(monthly!$D$20:$O$20,1,MONTH($A120))</f>
        <v>66.898154031997223</v>
      </c>
      <c r="S120">
        <f>INDEX(monthly!$D$33:$O$33,1,MONTH($A120))</f>
        <v>51.27238135984161</v>
      </c>
      <c r="T120">
        <f>INDEX(monthly!$D$65:$O$65,1,MONTH($A120))</f>
        <v>24.713965269795477</v>
      </c>
      <c r="U120">
        <f>INDEX(monthly!$D$83:$O$83,1,MONTH($A120))</f>
        <v>22.487752876109987</v>
      </c>
      <c r="V120">
        <f>INDEX(monthly!$D$47:$O$47,1,MONTH($A120))</f>
        <v>11.754288238492618</v>
      </c>
      <c r="W120">
        <f>INDEX(monthly!$D$106:$O$106,1,MONTH($A120))</f>
        <v>4.7841414193355662</v>
      </c>
      <c r="X120">
        <f>INDEX(monthly!$D$115:$O$115,1,MONTH($A120))</f>
        <v>5.056626357966409</v>
      </c>
      <c r="Y120">
        <f>INDEX(monthly!$D$133:$O$133,1,MONTH($A120))</f>
        <v>10.16026381571608</v>
      </c>
      <c r="Z120">
        <f>INDEX(monthly!$D$124:$O$124,1,MONTH($A120))</f>
        <v>4.486464306027627</v>
      </c>
      <c r="AA120">
        <f>INDEX(monthly!$D$142:$O$142,1,MONTH($A120))</f>
        <v>4.7996402239758815</v>
      </c>
      <c r="AC120" s="9">
        <v>43584</v>
      </c>
      <c r="AD120" s="15">
        <f t="shared" si="53"/>
        <v>12.024811501760949</v>
      </c>
      <c r="AE120" s="15">
        <f t="shared" si="54"/>
        <v>2.211892899102248</v>
      </c>
      <c r="AF120" s="15">
        <f t="shared" si="55"/>
        <v>2.3608843312969201</v>
      </c>
      <c r="AG120" s="15">
        <f t="shared" si="56"/>
        <v>1.8048403092173027</v>
      </c>
      <c r="AH120" s="15">
        <f t="shared" si="57"/>
        <v>0.77624576253156152</v>
      </c>
      <c r="AI120" s="15">
        <f t="shared" si="58"/>
        <v>0.603656275404582</v>
      </c>
      <c r="AJ120" s="15">
        <f t="shared" si="59"/>
        <v>0.43850172088404077</v>
      </c>
      <c r="AK120" s="15">
        <f t="shared" si="60"/>
        <v>0.2013227454199058</v>
      </c>
      <c r="AL120" s="15">
        <f t="shared" si="61"/>
        <v>0.19973844477535732</v>
      </c>
      <c r="AM120" s="15">
        <f t="shared" si="62"/>
        <v>0.37054804075985681</v>
      </c>
      <c r="AN120" s="15">
        <f t="shared" si="63"/>
        <v>0.14051498117152464</v>
      </c>
      <c r="AO120" s="15">
        <f t="shared" si="64"/>
        <v>0.19886246160917473</v>
      </c>
      <c r="AP120" s="15">
        <f t="shared" si="65"/>
        <v>7.2981437699862539</v>
      </c>
      <c r="AQ120" s="15">
        <f t="shared" si="66"/>
        <v>27.518976570183856</v>
      </c>
      <c r="AS120" s="9">
        <v>43949</v>
      </c>
      <c r="AT120" s="15">
        <f t="shared" si="68"/>
        <v>12.32491506084309</v>
      </c>
      <c r="AU120" s="15">
        <f t="shared" si="69"/>
        <v>0.6748389264746989</v>
      </c>
      <c r="AV120" s="15">
        <f t="shared" si="70"/>
        <v>1.7295625118171283</v>
      </c>
      <c r="AW120" s="15">
        <f t="shared" si="71"/>
        <v>1.5061655589908454</v>
      </c>
      <c r="AX120" s="15">
        <f t="shared" si="72"/>
        <v>0.71128827829270602</v>
      </c>
      <c r="AY120" s="15">
        <f t="shared" si="73"/>
        <v>0.57438170726155646</v>
      </c>
      <c r="AZ120" s="15">
        <f t="shared" si="74"/>
        <v>0.28457400946876327</v>
      </c>
      <c r="BA120" s="15">
        <f t="shared" si="75"/>
        <v>0.15830008977489909</v>
      </c>
      <c r="BB120" s="15">
        <f t="shared" si="76"/>
        <v>0.13897352863369933</v>
      </c>
      <c r="BC120" s="15">
        <f t="shared" si="77"/>
        <v>0.36168651043576788</v>
      </c>
      <c r="BD120" s="15">
        <f t="shared" si="78"/>
        <v>8.1552380331205848E-2</v>
      </c>
      <c r="BE120" s="15">
        <f t="shared" si="79"/>
        <v>8.7150836296836912E-2</v>
      </c>
      <c r="BF120" s="15">
        <f>AP120*industry!CB121</f>
        <v>6.8788907397285897</v>
      </c>
      <c r="BG120" s="15">
        <f t="shared" si="67"/>
        <v>24.842916882652272</v>
      </c>
    </row>
    <row r="121" spans="1:59">
      <c r="A121" s="9">
        <v>43585</v>
      </c>
      <c r="B121" s="7">
        <f>Power!B121/Power!O121</f>
        <v>3.3481905910329728E-2</v>
      </c>
      <c r="C121" s="7">
        <f>Power!C121/Power!P121</f>
        <v>3.454176142008699E-2</v>
      </c>
      <c r="D121" s="7">
        <f>Power!D121/Power!Q121</f>
        <v>3.8053844378820943E-2</v>
      </c>
      <c r="E121" s="7">
        <f>Power!E121/Power!R121</f>
        <v>3.5725321851959251E-2</v>
      </c>
      <c r="F121" s="7">
        <f>Power!F121/Power!S121</f>
        <v>3.1313461292022678E-2</v>
      </c>
      <c r="G121" s="7">
        <f>Power!G121/Power!T121</f>
        <v>2.8004573127559808E-2</v>
      </c>
      <c r="H121" s="7">
        <f>Power!H121/Power!U121</f>
        <v>3.8763449664558539E-2</v>
      </c>
      <c r="I121" s="7">
        <f>Power!I121/Power!V121</f>
        <v>4.0297892148501095E-2</v>
      </c>
      <c r="J121" s="7">
        <f>Power!J121/Power!W121</f>
        <v>4.5979786557927026E-2</v>
      </c>
      <c r="K121" s="7">
        <f>Power!K121/Power!X121</f>
        <v>3.6043800705226704E-2</v>
      </c>
      <c r="L121" s="7">
        <f>Power!L121/Power!Y121</f>
        <v>3.3414117162774232E-2</v>
      </c>
      <c r="M121" s="7">
        <f>Power!M121/Power!Z121</f>
        <v>4.0802995054462568E-2</v>
      </c>
      <c r="O121" s="18">
        <v>43585</v>
      </c>
      <c r="P121">
        <f>INDEX(monthly!$D$95:$O$95,1,MONTH($A121))</f>
        <v>353.01344022666729</v>
      </c>
      <c r="Q121">
        <f>INDEX(monthly!$D$5:$O$5,1,MONTH($A121))</f>
        <v>66.018626081738461</v>
      </c>
      <c r="R121">
        <f>INDEX(monthly!$D$20:$O$20,1,MONTH($A121))</f>
        <v>66.898154031997223</v>
      </c>
      <c r="S121">
        <f>INDEX(monthly!$D$33:$O$33,1,MONTH($A121))</f>
        <v>51.27238135984161</v>
      </c>
      <c r="T121">
        <f>INDEX(monthly!$D$65:$O$65,1,MONTH($A121))</f>
        <v>24.713965269795477</v>
      </c>
      <c r="U121">
        <f>INDEX(monthly!$D$83:$O$83,1,MONTH($A121))</f>
        <v>22.487752876109987</v>
      </c>
      <c r="V121">
        <f>INDEX(monthly!$D$47:$O$47,1,MONTH($A121))</f>
        <v>11.754288238492618</v>
      </c>
      <c r="W121">
        <f>INDEX(monthly!$D$106:$O$106,1,MONTH($A121))</f>
        <v>4.7841414193355662</v>
      </c>
      <c r="X121">
        <f>INDEX(monthly!$D$115:$O$115,1,MONTH($A121))</f>
        <v>5.056626357966409</v>
      </c>
      <c r="Y121">
        <f>INDEX(monthly!$D$133:$O$133,1,MONTH($A121))</f>
        <v>10.16026381571608</v>
      </c>
      <c r="Z121">
        <f>INDEX(monthly!$D$124:$O$124,1,MONTH($A121))</f>
        <v>4.486464306027627</v>
      </c>
      <c r="AA121">
        <f>INDEX(monthly!$D$142:$O$142,1,MONTH($A121))</f>
        <v>4.7996402239758815</v>
      </c>
      <c r="AC121" s="9">
        <v>43585</v>
      </c>
      <c r="AD121" s="15">
        <f t="shared" si="53"/>
        <v>11.819562790751082</v>
      </c>
      <c r="AE121" s="15">
        <f t="shared" si="54"/>
        <v>2.2803996313973425</v>
      </c>
      <c r="AF121" s="15">
        <f t="shared" si="55"/>
        <v>2.5457319427640153</v>
      </c>
      <c r="AG121" s="15">
        <f t="shared" si="56"/>
        <v>1.8317223261967377</v>
      </c>
      <c r="AH121" s="15">
        <f t="shared" si="57"/>
        <v>0.77387979484813341</v>
      </c>
      <c r="AI121" s="15">
        <f t="shared" si="58"/>
        <v>0.62975991989351554</v>
      </c>
      <c r="AJ121" s="15">
        <f t="shared" si="59"/>
        <v>0.45563676047552104</v>
      </c>
      <c r="AK121" s="15">
        <f t="shared" si="60"/>
        <v>0.1927908149395616</v>
      </c>
      <c r="AL121" s="15">
        <f t="shared" si="61"/>
        <v>0.23250260064248338</v>
      </c>
      <c r="AM121" s="15">
        <f t="shared" si="62"/>
        <v>0.36621452408619659</v>
      </c>
      <c r="AN121" s="15">
        <f t="shared" si="63"/>
        <v>0.1499112439682117</v>
      </c>
      <c r="AO121" s="15">
        <f t="shared" si="64"/>
        <v>0.1958396963220875</v>
      </c>
      <c r="AP121" s="15">
        <f t="shared" si="65"/>
        <v>7.3269091119188019</v>
      </c>
      <c r="AQ121" s="15">
        <f t="shared" si="66"/>
        <v>27.663602278245151</v>
      </c>
      <c r="AS121" s="9">
        <v>43950</v>
      </c>
      <c r="AT121" s="15">
        <f t="shared" si="68"/>
        <v>12.648199258303457</v>
      </c>
      <c r="AU121" s="15">
        <f t="shared" si="69"/>
        <v>0.70733243788630373</v>
      </c>
      <c r="AV121" s="15">
        <f t="shared" si="70"/>
        <v>1.6820147506654146</v>
      </c>
      <c r="AW121" s="15">
        <f t="shared" si="71"/>
        <v>1.345214682809684</v>
      </c>
      <c r="AX121" s="15">
        <f t="shared" si="72"/>
        <v>0.71860108582590065</v>
      </c>
      <c r="AY121" s="15">
        <f t="shared" si="73"/>
        <v>0.52910790649361039</v>
      </c>
      <c r="AZ121" s="15">
        <f t="shared" si="74"/>
        <v>0.28677722470903971</v>
      </c>
      <c r="BA121" s="15">
        <f t="shared" si="75"/>
        <v>0.1190423390309189</v>
      </c>
      <c r="BB121" s="15">
        <f t="shared" si="76"/>
        <v>8.1493143722971756E-2</v>
      </c>
      <c r="BC121" s="15">
        <f t="shared" si="77"/>
        <v>0.34292805407661037</v>
      </c>
      <c r="BD121" s="15">
        <f t="shared" si="78"/>
        <v>7.2379893141055862E-2</v>
      </c>
      <c r="BE121" s="15">
        <f t="shared" si="79"/>
        <v>7.6407693935535578E-2</v>
      </c>
      <c r="BF121" s="15">
        <f>AP121*industry!CB122</f>
        <v>6.906003612601646</v>
      </c>
      <c r="BG121" s="15">
        <f t="shared" si="67"/>
        <v>24.942293298325978</v>
      </c>
    </row>
    <row r="122" spans="1:59">
      <c r="A122" s="9">
        <v>43586</v>
      </c>
      <c r="B122" s="7">
        <f>Power!B122/Power!O122</f>
        <v>3.4965807636550494E-2</v>
      </c>
      <c r="C122" s="7">
        <f>Power!C122/Power!P122</f>
        <v>3.2087038748817985E-2</v>
      </c>
      <c r="D122" s="7">
        <f>Power!D122/Power!Q122</f>
        <v>3.362303424467742E-2</v>
      </c>
      <c r="E122" s="7">
        <f>Power!E122/Power!R122</f>
        <v>2.7427247327214691E-2</v>
      </c>
      <c r="F122" s="7">
        <f>Power!F122/Power!S122</f>
        <v>3.249280923033409E-2</v>
      </c>
      <c r="G122" s="7">
        <f>Power!G122/Power!T122</f>
        <v>2.8027235755282164E-2</v>
      </c>
      <c r="H122" s="7">
        <f>Power!H122/Power!U122</f>
        <v>3.3000242718897163E-2</v>
      </c>
      <c r="I122" s="7">
        <f>Power!I122/Power!V122</f>
        <v>4.5682973419684761E-2</v>
      </c>
      <c r="J122" s="7">
        <f>Power!J122/Power!W122</f>
        <v>1.1475876078215E-2</v>
      </c>
      <c r="K122" s="7">
        <f>Power!K122/Power!X122</f>
        <v>2.2236287923009447E-2</v>
      </c>
      <c r="L122" s="7">
        <f>Power!L122/Power!Y122</f>
        <v>2.634253628875155E-2</v>
      </c>
      <c r="M122" s="7">
        <f>Power!M122/Power!Z122</f>
        <v>2.3864338399040924E-2</v>
      </c>
      <c r="O122" s="18">
        <v>43586</v>
      </c>
      <c r="P122">
        <f>INDEX(monthly!$D$95:$O$95,1,MONTH($A122))</f>
        <v>373.21436139344235</v>
      </c>
      <c r="Q122">
        <f>INDEX(monthly!$D$5:$O$5,1,MONTH($A122))</f>
        <v>71.040645181458686</v>
      </c>
      <c r="R122">
        <f>INDEX(monthly!$D$20:$O$20,1,MONTH($A122))</f>
        <v>66.908598550534322</v>
      </c>
      <c r="S122">
        <f>INDEX(monthly!$D$33:$O$33,1,MONTH($A122))</f>
        <v>51.655726267204905</v>
      </c>
      <c r="T122">
        <f>INDEX(monthly!$D$65:$O$65,1,MONTH($A122))</f>
        <v>23.985655880705238</v>
      </c>
      <c r="U122">
        <f>INDEX(monthly!$D$83:$O$83,1,MONTH($A122))</f>
        <v>21.798217426891977</v>
      </c>
      <c r="V122">
        <f>INDEX(monthly!$D$47:$O$47,1,MONTH($A122))</f>
        <v>12.712971321773933</v>
      </c>
      <c r="W122">
        <f>INDEX(monthly!$D$106:$O$106,1,MONTH($A122))</f>
        <v>4.8269418892898601</v>
      </c>
      <c r="X122">
        <f>INDEX(monthly!$D$115:$O$115,1,MONTH($A122))</f>
        <v>5.1191131855838643</v>
      </c>
      <c r="Y122">
        <f>INDEX(monthly!$D$133:$O$133,1,MONTH($A122))</f>
        <v>10.250177654793212</v>
      </c>
      <c r="Z122">
        <f>INDEX(monthly!$D$124:$O$124,1,MONTH($A122))</f>
        <v>4.533286988538352</v>
      </c>
      <c r="AA122">
        <f>INDEX(monthly!$D$142:$O$142,1,MONTH($A122))</f>
        <v>4.7996402239758815</v>
      </c>
      <c r="AC122" s="9">
        <v>43586</v>
      </c>
      <c r="AD122" s="15">
        <f t="shared" si="53"/>
        <v>13.049741567681142</v>
      </c>
      <c r="AE122" s="15">
        <f t="shared" si="54"/>
        <v>2.2794839346784945</v>
      </c>
      <c r="AF122" s="15">
        <f t="shared" si="55"/>
        <v>2.2496701003279895</v>
      </c>
      <c r="AG122" s="15">
        <f t="shared" si="56"/>
        <v>1.4167743801975294</v>
      </c>
      <c r="AH122" s="15">
        <f t="shared" si="57"/>
        <v>0.77936134079619634</v>
      </c>
      <c r="AI122" s="15">
        <f t="shared" si="58"/>
        <v>0.61094377886840157</v>
      </c>
      <c r="AJ122" s="15">
        <f t="shared" si="59"/>
        <v>0.41953113929691871</v>
      </c>
      <c r="AK122" s="15">
        <f t="shared" si="60"/>
        <v>0.22050905802679163</v>
      </c>
      <c r="AL122" s="15">
        <f t="shared" si="61"/>
        <v>5.8746308548116855E-2</v>
      </c>
      <c r="AM122" s="15">
        <f t="shared" si="62"/>
        <v>0.2279259015939796</v>
      </c>
      <c r="AN122" s="15">
        <f t="shared" si="63"/>
        <v>0.11941827700289677</v>
      </c>
      <c r="AO122" s="15">
        <f t="shared" si="64"/>
        <v>0.11454023849860902</v>
      </c>
      <c r="AP122" s="15">
        <f t="shared" si="65"/>
        <v>7.527174953783188</v>
      </c>
      <c r="AQ122" s="15">
        <f t="shared" si="66"/>
        <v>28.332681195629863</v>
      </c>
      <c r="AS122" s="9">
        <v>43951</v>
      </c>
      <c r="AT122" s="15">
        <f t="shared" si="68"/>
        <v>12.714271940996088</v>
      </c>
      <c r="AU122" s="15">
        <f t="shared" si="69"/>
        <v>0.72511835992212959</v>
      </c>
      <c r="AV122" s="15">
        <f t="shared" si="70"/>
        <v>1.7387527409328811</v>
      </c>
      <c r="AW122" s="15">
        <f t="shared" si="71"/>
        <v>1.0908538029181358</v>
      </c>
      <c r="AX122" s="15">
        <f t="shared" si="72"/>
        <v>0.70555074804272877</v>
      </c>
      <c r="AY122" s="15">
        <f t="shared" si="73"/>
        <v>0.51999442805605467</v>
      </c>
      <c r="AZ122" s="15">
        <f t="shared" si="74"/>
        <v>0.27481707926607474</v>
      </c>
      <c r="BA122" s="15">
        <f t="shared" si="75"/>
        <v>8.1024795399083624E-2</v>
      </c>
      <c r="BB122" s="15">
        <f t="shared" si="76"/>
        <v>8.0756986153544805E-2</v>
      </c>
      <c r="BC122" s="15">
        <f t="shared" si="77"/>
        <v>0.22449738269482181</v>
      </c>
      <c r="BD122" s="15">
        <f t="shared" si="78"/>
        <v>7.4777784183623255E-2</v>
      </c>
      <c r="BE122" s="15">
        <f t="shared" si="79"/>
        <v>6.8522386554234024E-2</v>
      </c>
      <c r="BF122" s="15">
        <f>AP122*industry!CB123</f>
        <v>7.270293647504225</v>
      </c>
      <c r="BG122" s="15">
        <f t="shared" si="67"/>
        <v>25.120677543037402</v>
      </c>
    </row>
    <row r="123" spans="1:59">
      <c r="A123" s="9">
        <v>43587</v>
      </c>
      <c r="B123" s="7">
        <f>Power!B123/Power!O123</f>
        <v>3.2155261118028376E-2</v>
      </c>
      <c r="C123" s="7">
        <f>Power!C123/Power!P123</f>
        <v>2.9898320211646956E-2</v>
      </c>
      <c r="D123" s="7">
        <f>Power!D123/Power!Q123</f>
        <v>3.3072221419552607E-2</v>
      </c>
      <c r="E123" s="7">
        <f>Power!E123/Power!R123</f>
        <v>3.0918706035696054E-2</v>
      </c>
      <c r="F123" s="7">
        <f>Power!F123/Power!S123</f>
        <v>3.285450409179351E-2</v>
      </c>
      <c r="G123" s="7">
        <f>Power!G123/Power!T123</f>
        <v>2.4135496884708892E-2</v>
      </c>
      <c r="H123" s="7">
        <f>Power!H123/Power!U123</f>
        <v>3.2788705854513128E-2</v>
      </c>
      <c r="I123" s="7">
        <f>Power!I123/Power!V123</f>
        <v>3.9273575275774172E-2</v>
      </c>
      <c r="J123" s="7">
        <f>Power!J123/Power!W123</f>
        <v>3.1333385369076615E-2</v>
      </c>
      <c r="K123" s="7">
        <f>Power!K123/Power!X123</f>
        <v>2.8309939435098568E-2</v>
      </c>
      <c r="L123" s="7">
        <f>Power!L123/Power!Y123</f>
        <v>3.8062386972315593E-2</v>
      </c>
      <c r="M123" s="7">
        <f>Power!M123/Power!Z123</f>
        <v>2.5835693337524907E-2</v>
      </c>
      <c r="O123" s="18">
        <v>43587</v>
      </c>
      <c r="P123">
        <f>INDEX(monthly!$D$95:$O$95,1,MONTH($A123))</f>
        <v>373.21436139344235</v>
      </c>
      <c r="Q123">
        <f>INDEX(monthly!$D$5:$O$5,1,MONTH($A123))</f>
        <v>71.040645181458686</v>
      </c>
      <c r="R123">
        <f>INDEX(monthly!$D$20:$O$20,1,MONTH($A123))</f>
        <v>66.908598550534322</v>
      </c>
      <c r="S123">
        <f>INDEX(monthly!$D$33:$O$33,1,MONTH($A123))</f>
        <v>51.655726267204905</v>
      </c>
      <c r="T123">
        <f>INDEX(monthly!$D$65:$O$65,1,MONTH($A123))</f>
        <v>23.985655880705238</v>
      </c>
      <c r="U123">
        <f>INDEX(monthly!$D$83:$O$83,1,MONTH($A123))</f>
        <v>21.798217426891977</v>
      </c>
      <c r="V123">
        <f>INDEX(monthly!$D$47:$O$47,1,MONTH($A123))</f>
        <v>12.712971321773933</v>
      </c>
      <c r="W123">
        <f>INDEX(monthly!$D$106:$O$106,1,MONTH($A123))</f>
        <v>4.8269418892898601</v>
      </c>
      <c r="X123">
        <f>INDEX(monthly!$D$115:$O$115,1,MONTH($A123))</f>
        <v>5.1191131855838643</v>
      </c>
      <c r="Y123">
        <f>INDEX(monthly!$D$133:$O$133,1,MONTH($A123))</f>
        <v>10.250177654793212</v>
      </c>
      <c r="Z123">
        <f>INDEX(monthly!$D$124:$O$124,1,MONTH($A123))</f>
        <v>4.533286988538352</v>
      </c>
      <c r="AA123">
        <f>INDEX(monthly!$D$142:$O$142,1,MONTH($A123))</f>
        <v>4.7996402239758815</v>
      </c>
      <c r="AC123" s="9">
        <v>43587</v>
      </c>
      <c r="AD123" s="15">
        <f t="shared" si="53"/>
        <v>12.000805243604347</v>
      </c>
      <c r="AE123" s="15">
        <f t="shared" si="54"/>
        <v>2.1239959576772462</v>
      </c>
      <c r="AF123" s="15">
        <f t="shared" si="55"/>
        <v>2.2128159861352277</v>
      </c>
      <c r="AG123" s="15">
        <f t="shared" si="56"/>
        <v>1.5971282155160915</v>
      </c>
      <c r="AH123" s="15">
        <f t="shared" si="57"/>
        <v>0.78803682927698127</v>
      </c>
      <c r="AI123" s="15">
        <f t="shared" si="58"/>
        <v>0.52611080879895844</v>
      </c>
      <c r="AJ123" s="15">
        <f t="shared" si="59"/>
        <v>0.41684187720650645</v>
      </c>
      <c r="AK123" s="15">
        <f t="shared" si="60"/>
        <v>0.18957126564081292</v>
      </c>
      <c r="AL123" s="15">
        <f t="shared" si="61"/>
        <v>0.16039914619182064</v>
      </c>
      <c r="AM123" s="15">
        <f t="shared" si="62"/>
        <v>0.29018190860619653</v>
      </c>
      <c r="AN123" s="15">
        <f t="shared" si="63"/>
        <v>0.17254772361430995</v>
      </c>
      <c r="AO123" s="15">
        <f t="shared" si="64"/>
        <v>0.12400203295709024</v>
      </c>
      <c r="AP123" s="15">
        <f t="shared" si="65"/>
        <v>7.0894087514556325</v>
      </c>
      <c r="AQ123" s="15">
        <f t="shared" si="66"/>
        <v>26.755143669670993</v>
      </c>
      <c r="AS123" s="9">
        <v>43952</v>
      </c>
      <c r="AT123" s="15">
        <f t="shared" si="68"/>
        <v>11.20230761034761</v>
      </c>
      <c r="AU123" s="15">
        <f t="shared" si="69"/>
        <v>1.2696144686637982</v>
      </c>
      <c r="AV123" s="15">
        <f t="shared" si="70"/>
        <v>1.5340558750696771</v>
      </c>
      <c r="AW123" s="15">
        <f t="shared" si="71"/>
        <v>0.9766830150450585</v>
      </c>
      <c r="AX123" s="15">
        <f t="shared" si="72"/>
        <v>0.70807404761778048</v>
      </c>
      <c r="AY123" s="15">
        <f t="shared" si="73"/>
        <v>0.46806497381821816</v>
      </c>
      <c r="AZ123" s="15">
        <f t="shared" si="74"/>
        <v>0.3120766049712379</v>
      </c>
      <c r="BA123" s="15">
        <f t="shared" si="75"/>
        <v>0.12392880388140423</v>
      </c>
      <c r="BB123" s="15">
        <f t="shared" si="76"/>
        <v>4.8211257252107474E-2</v>
      </c>
      <c r="BC123" s="15">
        <f t="shared" si="77"/>
        <v>0.16461045745015188</v>
      </c>
      <c r="BD123" s="15">
        <f t="shared" si="78"/>
        <v>8.6563191710822829E-2</v>
      </c>
      <c r="BE123" s="15">
        <f t="shared" si="79"/>
        <v>7.8529134476929635E-2</v>
      </c>
      <c r="BF123" s="15">
        <f>AP123*industry!CB124</f>
        <v>6.8545066495503058</v>
      </c>
      <c r="BG123" s="15">
        <f t="shared" si="67"/>
        <v>23.449312048965091</v>
      </c>
    </row>
    <row r="124" spans="1:59">
      <c r="A124" s="9">
        <v>43588</v>
      </c>
      <c r="B124" s="7">
        <f>Power!B124/Power!O124</f>
        <v>3.1064247279614723E-2</v>
      </c>
      <c r="C124" s="7">
        <f>Power!C124/Power!P124</f>
        <v>3.0004568684325161E-2</v>
      </c>
      <c r="D124" s="7">
        <f>Power!D124/Power!Q124</f>
        <v>3.2999989530396394E-2</v>
      </c>
      <c r="E124" s="7">
        <f>Power!E124/Power!R124</f>
        <v>3.3273351668177978E-2</v>
      </c>
      <c r="F124" s="7">
        <f>Power!F124/Power!S124</f>
        <v>3.245770597043262E-2</v>
      </c>
      <c r="G124" s="7">
        <f>Power!G124/Power!T124</f>
        <v>2.3375525326003815E-2</v>
      </c>
      <c r="H124" s="7">
        <f>Power!H124/Power!U124</f>
        <v>3.1711435586705444E-2</v>
      </c>
      <c r="I124" s="7">
        <f>Power!I124/Power!V124</f>
        <v>3.7717597704529537E-2</v>
      </c>
      <c r="J124" s="7">
        <f>Power!J124/Power!W124</f>
        <v>4.4852808145615437E-2</v>
      </c>
      <c r="K124" s="7">
        <f>Power!K124/Power!X124</f>
        <v>3.2722220806206175E-2</v>
      </c>
      <c r="L124" s="7">
        <f>Power!L124/Power!Y124</f>
        <v>4.0419793908665499E-2</v>
      </c>
      <c r="M124" s="7">
        <f>Power!M124/Power!Z124</f>
        <v>2.9295683602179684E-2</v>
      </c>
      <c r="O124" s="18">
        <v>43588</v>
      </c>
      <c r="P124">
        <f>INDEX(monthly!$D$95:$O$95,1,MONTH($A124))</f>
        <v>373.21436139344235</v>
      </c>
      <c r="Q124">
        <f>INDEX(monthly!$D$5:$O$5,1,MONTH($A124))</f>
        <v>71.040645181458686</v>
      </c>
      <c r="R124">
        <f>INDEX(monthly!$D$20:$O$20,1,MONTH($A124))</f>
        <v>66.908598550534322</v>
      </c>
      <c r="S124">
        <f>INDEX(monthly!$D$33:$O$33,1,MONTH($A124))</f>
        <v>51.655726267204905</v>
      </c>
      <c r="T124">
        <f>INDEX(monthly!$D$65:$O$65,1,MONTH($A124))</f>
        <v>23.985655880705238</v>
      </c>
      <c r="U124">
        <f>INDEX(monthly!$D$83:$O$83,1,MONTH($A124))</f>
        <v>21.798217426891977</v>
      </c>
      <c r="V124">
        <f>INDEX(monthly!$D$47:$O$47,1,MONTH($A124))</f>
        <v>12.712971321773933</v>
      </c>
      <c r="W124">
        <f>INDEX(monthly!$D$106:$O$106,1,MONTH($A124))</f>
        <v>4.8269418892898601</v>
      </c>
      <c r="X124">
        <f>INDEX(monthly!$D$115:$O$115,1,MONTH($A124))</f>
        <v>5.1191131855838643</v>
      </c>
      <c r="Y124">
        <f>INDEX(monthly!$D$133:$O$133,1,MONTH($A124))</f>
        <v>10.250177654793212</v>
      </c>
      <c r="Z124">
        <f>INDEX(monthly!$D$124:$O$124,1,MONTH($A124))</f>
        <v>4.533286988538352</v>
      </c>
      <c r="AA124">
        <f>INDEX(monthly!$D$142:$O$142,1,MONTH($A124))</f>
        <v>4.7996402239758815</v>
      </c>
      <c r="AC124" s="9">
        <v>43588</v>
      </c>
      <c r="AD124" s="15">
        <f t="shared" si="53"/>
        <v>11.593623210629387</v>
      </c>
      <c r="AE124" s="15">
        <f t="shared" si="54"/>
        <v>2.1315439177258506</v>
      </c>
      <c r="AF124" s="15">
        <f t="shared" si="55"/>
        <v>2.2079830516611278</v>
      </c>
      <c r="AG124" s="15">
        <f t="shared" si="56"/>
        <v>1.7187591457638474</v>
      </c>
      <c r="AH124" s="15">
        <f t="shared" si="57"/>
        <v>0.7785193660839087</v>
      </c>
      <c r="AI124" s="15">
        <f t="shared" si="58"/>
        <v>0.50954478352405108</v>
      </c>
      <c r="AJ124" s="15">
        <f t="shared" si="59"/>
        <v>0.40314657118606767</v>
      </c>
      <c r="AK124" s="15">
        <f t="shared" si="60"/>
        <v>0.1820606523233767</v>
      </c>
      <c r="AL124" s="15">
        <f t="shared" si="61"/>
        <v>0.22960660158868335</v>
      </c>
      <c r="AM124" s="15">
        <f t="shared" si="62"/>
        <v>0.33540857652298406</v>
      </c>
      <c r="AN124" s="15">
        <f t="shared" si="63"/>
        <v>0.18323452580555505</v>
      </c>
      <c r="AO124" s="15">
        <f t="shared" si="64"/>
        <v>0.14060874140589225</v>
      </c>
      <c r="AP124" s="15">
        <f t="shared" si="65"/>
        <v>6.9671775604222077</v>
      </c>
      <c r="AQ124" s="15">
        <f t="shared" si="66"/>
        <v>26.31029760699645</v>
      </c>
      <c r="AS124" s="9">
        <v>43953</v>
      </c>
      <c r="AT124" s="15">
        <f t="shared" si="68"/>
        <v>11.105427341485793</v>
      </c>
      <c r="AU124" s="15">
        <f t="shared" si="69"/>
        <v>1.2222494156927193</v>
      </c>
      <c r="AV124" s="15">
        <f t="shared" si="70"/>
        <v>1.4918830130479845</v>
      </c>
      <c r="AW124" s="15">
        <f t="shared" si="71"/>
        <v>1.0009831144741859</v>
      </c>
      <c r="AX124" s="15">
        <f t="shared" si="72"/>
        <v>0.73656770475400968</v>
      </c>
      <c r="AY124" s="15">
        <f t="shared" si="73"/>
        <v>0.41933145047775755</v>
      </c>
      <c r="AZ124" s="15">
        <f t="shared" si="74"/>
        <v>0.31588936397113143</v>
      </c>
      <c r="BA124" s="15">
        <f t="shared" si="75"/>
        <v>0.12607034774494436</v>
      </c>
      <c r="BB124" s="15">
        <f t="shared" si="76"/>
        <v>4.8282138786905959E-2</v>
      </c>
      <c r="BC124" s="15">
        <f t="shared" si="77"/>
        <v>0.16268313204534129</v>
      </c>
      <c r="BD124" s="15">
        <f t="shared" si="78"/>
        <v>9.1461351986965492E-2</v>
      </c>
      <c r="BE124" s="15">
        <f t="shared" si="79"/>
        <v>9.673991636765733E-2</v>
      </c>
      <c r="BF124" s="15">
        <f>AP124*industry!CB125</f>
        <v>6.8001846629007563</v>
      </c>
      <c r="BG124" s="15">
        <f t="shared" si="67"/>
        <v>23.218586414549286</v>
      </c>
    </row>
    <row r="125" spans="1:59">
      <c r="A125" s="9">
        <v>43589</v>
      </c>
      <c r="B125" s="7">
        <f>Power!B125/Power!O125</f>
        <v>3.1657189583100404E-2</v>
      </c>
      <c r="C125" s="7">
        <f>Power!C125/Power!P125</f>
        <v>2.9154580902899522E-2</v>
      </c>
      <c r="D125" s="7">
        <f>Power!D125/Power!Q125</f>
        <v>3.0829928269255867E-2</v>
      </c>
      <c r="E125" s="7">
        <f>Power!E125/Power!R125</f>
        <v>2.6435736793677746E-2</v>
      </c>
      <c r="F125" s="7">
        <f>Power!F125/Power!S125</f>
        <v>3.2277245031379555E-2</v>
      </c>
      <c r="G125" s="7">
        <f>Power!G125/Power!T125</f>
        <v>2.3422592471739504E-2</v>
      </c>
      <c r="H125" s="7">
        <f>Power!H125/Power!U125</f>
        <v>2.6778917640375859E-2</v>
      </c>
      <c r="I125" s="7">
        <f>Power!I125/Power!V125</f>
        <v>1.7205260478053402E-2</v>
      </c>
      <c r="J125" s="7">
        <f>Power!J125/Power!W125</f>
        <v>1.4881288572810673E-2</v>
      </c>
      <c r="K125" s="7">
        <f>Power!K125/Power!X125</f>
        <v>2.7971993588497817E-2</v>
      </c>
      <c r="L125" s="7">
        <f>Power!L125/Power!Y125</f>
        <v>3.347962059605028E-2</v>
      </c>
      <c r="M125" s="7">
        <f>Power!M125/Power!Z125</f>
        <v>2.4344959230431014E-2</v>
      </c>
      <c r="O125" s="18">
        <v>43589</v>
      </c>
      <c r="P125">
        <f>INDEX(monthly!$D$95:$O$95,1,MONTH($A125))</f>
        <v>373.21436139344235</v>
      </c>
      <c r="Q125">
        <f>INDEX(monthly!$D$5:$O$5,1,MONTH($A125))</f>
        <v>71.040645181458686</v>
      </c>
      <c r="R125">
        <f>INDEX(monthly!$D$20:$O$20,1,MONTH($A125))</f>
        <v>66.908598550534322</v>
      </c>
      <c r="S125">
        <f>INDEX(monthly!$D$33:$O$33,1,MONTH($A125))</f>
        <v>51.655726267204905</v>
      </c>
      <c r="T125">
        <f>INDEX(monthly!$D$65:$O$65,1,MONTH($A125))</f>
        <v>23.985655880705238</v>
      </c>
      <c r="U125">
        <f>INDEX(monthly!$D$83:$O$83,1,MONTH($A125))</f>
        <v>21.798217426891977</v>
      </c>
      <c r="V125">
        <f>INDEX(monthly!$D$47:$O$47,1,MONTH($A125))</f>
        <v>12.712971321773933</v>
      </c>
      <c r="W125">
        <f>INDEX(monthly!$D$106:$O$106,1,MONTH($A125))</f>
        <v>4.8269418892898601</v>
      </c>
      <c r="X125">
        <f>INDEX(monthly!$D$115:$O$115,1,MONTH($A125))</f>
        <v>5.1191131855838643</v>
      </c>
      <c r="Y125">
        <f>INDEX(monthly!$D$133:$O$133,1,MONTH($A125))</f>
        <v>10.250177654793212</v>
      </c>
      <c r="Z125">
        <f>INDEX(monthly!$D$124:$O$124,1,MONTH($A125))</f>
        <v>4.533286988538352</v>
      </c>
      <c r="AA125">
        <f>INDEX(monthly!$D$142:$O$142,1,MONTH($A125))</f>
        <v>4.7996402239758815</v>
      </c>
      <c r="AC125" s="9">
        <v>43589</v>
      </c>
      <c r="AD125" s="15">
        <f t="shared" si="53"/>
        <v>11.814917793767952</v>
      </c>
      <c r="AE125" s="15">
        <f t="shared" si="54"/>
        <v>2.0711602373370162</v>
      </c>
      <c r="AF125" s="15">
        <f t="shared" si="55"/>
        <v>2.0627872939094103</v>
      </c>
      <c r="AG125" s="15">
        <f t="shared" si="56"/>
        <v>1.3655571834860947</v>
      </c>
      <c r="AH125" s="15">
        <f t="shared" si="57"/>
        <v>0.77419089209987291</v>
      </c>
      <c r="AI125" s="15">
        <f t="shared" si="58"/>
        <v>0.51057076340046093</v>
      </c>
      <c r="AJ125" s="15">
        <f t="shared" si="59"/>
        <v>0.34043961199024436</v>
      </c>
      <c r="AK125" s="15">
        <f t="shared" si="60"/>
        <v>8.3048792517659259E-2</v>
      </c>
      <c r="AL125" s="15">
        <f t="shared" si="61"/>
        <v>7.6179000551553605E-2</v>
      </c>
      <c r="AM125" s="15">
        <f t="shared" si="62"/>
        <v>0.28671790364083932</v>
      </c>
      <c r="AN125" s="15">
        <f t="shared" si="63"/>
        <v>0.15177272842927536</v>
      </c>
      <c r="AO125" s="15">
        <f t="shared" si="64"/>
        <v>0.11684704557342962</v>
      </c>
      <c r="AP125" s="15">
        <f t="shared" si="65"/>
        <v>6.6935411240484832</v>
      </c>
      <c r="AQ125" s="15">
        <f t="shared" si="66"/>
        <v>25.633164900039539</v>
      </c>
      <c r="AS125" s="9">
        <v>43954</v>
      </c>
      <c r="AT125" s="15">
        <f t="shared" si="68"/>
        <v>10.265096313749623</v>
      </c>
      <c r="AU125" s="15">
        <f t="shared" si="69"/>
        <v>1.2372676032201346</v>
      </c>
      <c r="AV125" s="15">
        <f t="shared" si="70"/>
        <v>1.6024104791082554</v>
      </c>
      <c r="AW125" s="15">
        <f t="shared" si="71"/>
        <v>1.1103960660000771</v>
      </c>
      <c r="AX125" s="15">
        <f t="shared" si="72"/>
        <v>0.73816270851069121</v>
      </c>
      <c r="AY125" s="15">
        <f t="shared" si="73"/>
        <v>0.43512040275481811</v>
      </c>
      <c r="AZ125" s="15">
        <f t="shared" si="74"/>
        <v>0.30555262231772434</v>
      </c>
      <c r="BA125" s="15">
        <f t="shared" si="75"/>
        <v>0.17388321842542739</v>
      </c>
      <c r="BB125" s="15">
        <f t="shared" si="76"/>
        <v>5.6802689949141318E-2</v>
      </c>
      <c r="BC125" s="15">
        <f t="shared" si="77"/>
        <v>0.18530462231966147</v>
      </c>
      <c r="BD125" s="15">
        <f t="shared" si="78"/>
        <v>9.5475527542888627E-2</v>
      </c>
      <c r="BE125" s="15">
        <f t="shared" si="79"/>
        <v>0.10623053700022224</v>
      </c>
      <c r="BF125" s="15">
        <f>AP125*industry!CB126</f>
        <v>6.5331068854647736</v>
      </c>
      <c r="BG125" s="15">
        <f t="shared" si="67"/>
        <v>22.400996299551526</v>
      </c>
    </row>
    <row r="126" spans="1:59">
      <c r="A126" s="9">
        <v>43590</v>
      </c>
      <c r="B126" s="7">
        <f>Power!B126/Power!O126</f>
        <v>3.3317428032860308E-2</v>
      </c>
      <c r="C126" s="7">
        <f>Power!C126/Power!P126</f>
        <v>2.9483951168201957E-2</v>
      </c>
      <c r="D126" s="7">
        <f>Power!D126/Power!Q126</f>
        <v>2.7751540951156506E-2</v>
      </c>
      <c r="E126" s="7">
        <f>Power!E126/Power!R126</f>
        <v>2.4401525563165893E-2</v>
      </c>
      <c r="F126" s="7">
        <f>Power!F126/Power!S126</f>
        <v>3.1233091755995111E-2</v>
      </c>
      <c r="G126" s="7">
        <f>Power!G126/Power!T126</f>
        <v>2.3729063465386221E-2</v>
      </c>
      <c r="H126" s="7">
        <f>Power!H126/Power!U126</f>
        <v>2.7633945308000091E-2</v>
      </c>
      <c r="I126" s="7">
        <f>Power!I126/Power!V126</f>
        <v>2.6093029239439486E-2</v>
      </c>
      <c r="J126" s="7">
        <f>Power!J126/Power!W126</f>
        <v>1.2559983087037815E-2</v>
      </c>
      <c r="K126" s="7">
        <f>Power!K126/Power!X126</f>
        <v>2.4904992680007638E-2</v>
      </c>
      <c r="L126" s="7">
        <f>Power!L126/Power!Y126</f>
        <v>2.351671986504859E-2</v>
      </c>
      <c r="M126" s="7">
        <f>Power!M126/Power!Z126</f>
        <v>2.0257883208538326E-2</v>
      </c>
      <c r="O126" s="18">
        <v>43590</v>
      </c>
      <c r="P126">
        <f>INDEX(monthly!$D$95:$O$95,1,MONTH($A126))</f>
        <v>373.21436139344235</v>
      </c>
      <c r="Q126">
        <f>INDEX(monthly!$D$5:$O$5,1,MONTH($A126))</f>
        <v>71.040645181458686</v>
      </c>
      <c r="R126">
        <f>INDEX(monthly!$D$20:$O$20,1,MONTH($A126))</f>
        <v>66.908598550534322</v>
      </c>
      <c r="S126">
        <f>INDEX(monthly!$D$33:$O$33,1,MONTH($A126))</f>
        <v>51.655726267204905</v>
      </c>
      <c r="T126">
        <f>INDEX(monthly!$D$65:$O$65,1,MONTH($A126))</f>
        <v>23.985655880705238</v>
      </c>
      <c r="U126">
        <f>INDEX(monthly!$D$83:$O$83,1,MONTH($A126))</f>
        <v>21.798217426891977</v>
      </c>
      <c r="V126">
        <f>INDEX(monthly!$D$47:$O$47,1,MONTH($A126))</f>
        <v>12.712971321773933</v>
      </c>
      <c r="W126">
        <f>INDEX(monthly!$D$106:$O$106,1,MONTH($A126))</f>
        <v>4.8269418892898601</v>
      </c>
      <c r="X126">
        <f>INDEX(monthly!$D$115:$O$115,1,MONTH($A126))</f>
        <v>5.1191131855838643</v>
      </c>
      <c r="Y126">
        <f>INDEX(monthly!$D$133:$O$133,1,MONTH($A126))</f>
        <v>10.250177654793212</v>
      </c>
      <c r="Z126">
        <f>INDEX(monthly!$D$124:$O$124,1,MONTH($A126))</f>
        <v>4.533286988538352</v>
      </c>
      <c r="AA126">
        <f>INDEX(monthly!$D$142:$O$142,1,MONTH($A126))</f>
        <v>4.7996402239758815</v>
      </c>
      <c r="AC126" s="9">
        <v>43590</v>
      </c>
      <c r="AD126" s="15">
        <f t="shared" si="53"/>
        <v>12.434542626555935</v>
      </c>
      <c r="AE126" s="15">
        <f t="shared" si="54"/>
        <v>2.0945589134876896</v>
      </c>
      <c r="AF126" s="15">
        <f t="shared" si="55"/>
        <v>1.856816712659644</v>
      </c>
      <c r="AG126" s="15">
        <f t="shared" si="56"/>
        <v>1.2604785249931003</v>
      </c>
      <c r="AH126" s="15">
        <f t="shared" si="57"/>
        <v>0.7491461909497904</v>
      </c>
      <c r="AI126" s="15">
        <f t="shared" si="58"/>
        <v>0.5172512847550077</v>
      </c>
      <c r="AJ126" s="15">
        <f t="shared" si="59"/>
        <v>0.35130955420807447</v>
      </c>
      <c r="AK126" s="15">
        <f t="shared" si="60"/>
        <v>0.12594953585431559</v>
      </c>
      <c r="AL126" s="15">
        <f t="shared" si="61"/>
        <v>6.4295975031565603E-2</v>
      </c>
      <c r="AM126" s="15">
        <f t="shared" si="62"/>
        <v>0.2552805994614028</v>
      </c>
      <c r="AN126" s="15">
        <f t="shared" si="63"/>
        <v>0.10660804017732617</v>
      </c>
      <c r="AO126" s="15">
        <f t="shared" si="64"/>
        <v>9.7230551100306137E-2</v>
      </c>
      <c r="AP126" s="15">
        <f t="shared" si="65"/>
        <v>6.8641088808841388</v>
      </c>
      <c r="AQ126" s="15">
        <f t="shared" si="66"/>
        <v>26.128212688493385</v>
      </c>
      <c r="AS126" s="9">
        <v>43955</v>
      </c>
      <c r="AT126" s="15">
        <f t="shared" si="68"/>
        <v>10.610495533170004</v>
      </c>
      <c r="AU126" s="15">
        <f t="shared" si="69"/>
        <v>1.2124298315401785</v>
      </c>
      <c r="AV126" s="15">
        <f t="shared" si="70"/>
        <v>1.7655603961748101</v>
      </c>
      <c r="AW126" s="15">
        <f t="shared" si="71"/>
        <v>1.4054250956569214</v>
      </c>
      <c r="AX126" s="15">
        <f t="shared" si="72"/>
        <v>0.73821651868510074</v>
      </c>
      <c r="AY126" s="15">
        <f t="shared" si="73"/>
        <v>0.42330437042444347</v>
      </c>
      <c r="AZ126" s="15">
        <f t="shared" si="74"/>
        <v>0.299389933392049</v>
      </c>
      <c r="BA126" s="15">
        <f t="shared" si="75"/>
        <v>0.13397360985036344</v>
      </c>
      <c r="BB126" s="15">
        <f t="shared" si="76"/>
        <v>9.6463862066180711E-2</v>
      </c>
      <c r="BC126" s="15">
        <f t="shared" si="77"/>
        <v>0.3201905482027641</v>
      </c>
      <c r="BD126" s="15">
        <f t="shared" si="78"/>
        <v>0.11963401091908765</v>
      </c>
      <c r="BE126" s="15">
        <f t="shared" si="79"/>
        <v>9.4071332866742199E-2</v>
      </c>
      <c r="BF126" s="15">
        <f>AP126*industry!CB127</f>
        <v>6.6995863865195622</v>
      </c>
      <c r="BG126" s="15">
        <f t="shared" si="67"/>
        <v>23.288381675413437</v>
      </c>
    </row>
    <row r="127" spans="1:59">
      <c r="A127" s="9">
        <v>43591</v>
      </c>
      <c r="B127" s="7">
        <f>Power!B127/Power!O127</f>
        <v>3.2528814769224354E-2</v>
      </c>
      <c r="C127" s="7">
        <f>Power!C127/Power!P127</f>
        <v>2.993019475345042E-2</v>
      </c>
      <c r="D127" s="7">
        <f>Power!D127/Power!Q127</f>
        <v>3.0782912769356723E-2</v>
      </c>
      <c r="E127" s="7">
        <f>Power!E127/Power!R127</f>
        <v>3.594078570031372E-2</v>
      </c>
      <c r="F127" s="7">
        <f>Power!F127/Power!S127</f>
        <v>3.1636785379650527E-2</v>
      </c>
      <c r="G127" s="7">
        <f>Power!G127/Power!T127</f>
        <v>2.787149555914217E-2</v>
      </c>
      <c r="H127" s="7">
        <f>Power!H127/Power!U127</f>
        <v>3.1773356944913948E-2</v>
      </c>
      <c r="I127" s="7">
        <f>Power!I127/Power!V127</f>
        <v>3.7197630227484728E-2</v>
      </c>
      <c r="J127" s="7">
        <f>Power!J127/Power!W127</f>
        <v>4.8798279467513368E-2</v>
      </c>
      <c r="K127" s="7">
        <f>Power!K127/Power!X127</f>
        <v>3.7810774529468669E-2</v>
      </c>
      <c r="L127" s="7">
        <f>Power!L127/Power!Y127</f>
        <v>3.1111495159989552E-2</v>
      </c>
      <c r="M127" s="7">
        <f>Power!M127/Power!Z127</f>
        <v>3.7279296320731965E-2</v>
      </c>
      <c r="O127" s="18">
        <v>43591</v>
      </c>
      <c r="P127">
        <f>INDEX(monthly!$D$95:$O$95,1,MONTH($A127))</f>
        <v>373.21436139344235</v>
      </c>
      <c r="Q127">
        <f>INDEX(monthly!$D$5:$O$5,1,MONTH($A127))</f>
        <v>71.040645181458686</v>
      </c>
      <c r="R127">
        <f>INDEX(monthly!$D$20:$O$20,1,MONTH($A127))</f>
        <v>66.908598550534322</v>
      </c>
      <c r="S127">
        <f>INDEX(monthly!$D$33:$O$33,1,MONTH($A127))</f>
        <v>51.655726267204905</v>
      </c>
      <c r="T127">
        <f>INDEX(monthly!$D$65:$O$65,1,MONTH($A127))</f>
        <v>23.985655880705238</v>
      </c>
      <c r="U127">
        <f>INDEX(monthly!$D$83:$O$83,1,MONTH($A127))</f>
        <v>21.798217426891977</v>
      </c>
      <c r="V127">
        <f>INDEX(monthly!$D$47:$O$47,1,MONTH($A127))</f>
        <v>12.712971321773933</v>
      </c>
      <c r="W127">
        <f>INDEX(monthly!$D$106:$O$106,1,MONTH($A127))</f>
        <v>4.8269418892898601</v>
      </c>
      <c r="X127">
        <f>INDEX(monthly!$D$115:$O$115,1,MONTH($A127))</f>
        <v>5.1191131855838643</v>
      </c>
      <c r="Y127">
        <f>INDEX(monthly!$D$133:$O$133,1,MONTH($A127))</f>
        <v>10.250177654793212</v>
      </c>
      <c r="Z127">
        <f>INDEX(monthly!$D$124:$O$124,1,MONTH($A127))</f>
        <v>4.533286988538352</v>
      </c>
      <c r="AA127">
        <f>INDEX(monthly!$D$142:$O$142,1,MONTH($A127))</f>
        <v>4.7996402239758815</v>
      </c>
      <c r="AC127" s="9">
        <v>43591</v>
      </c>
      <c r="AD127" s="15">
        <f t="shared" si="53"/>
        <v>12.140220830981644</v>
      </c>
      <c r="AE127" s="15">
        <f t="shared" si="54"/>
        <v>2.1262603456918274</v>
      </c>
      <c r="AF127" s="15">
        <f t="shared" si="55"/>
        <v>2.0596415527010059</v>
      </c>
      <c r="AG127" s="15">
        <f t="shared" si="56"/>
        <v>1.8565473879636778</v>
      </c>
      <c r="AH127" s="15">
        <f t="shared" si="57"/>
        <v>0.75882904728802414</v>
      </c>
      <c r="AI127" s="15">
        <f t="shared" si="58"/>
        <v>0.60754892021083517</v>
      </c>
      <c r="AJ127" s="15">
        <f t="shared" si="59"/>
        <v>0.40393377563717764</v>
      </c>
      <c r="AK127" s="15">
        <f t="shared" si="60"/>
        <v>0.17955079952736075</v>
      </c>
      <c r="AL127" s="15">
        <f t="shared" si="61"/>
        <v>0.24980391585595405</v>
      </c>
      <c r="AM127" s="15">
        <f t="shared" si="62"/>
        <v>0.38756715619238408</v>
      </c>
      <c r="AN127" s="15">
        <f t="shared" si="63"/>
        <v>0.14103733620275455</v>
      </c>
      <c r="AO127" s="15">
        <f t="shared" si="64"/>
        <v>0.17892721014250124</v>
      </c>
      <c r="AP127" s="15">
        <f t="shared" si="65"/>
        <v>7.1757261415533122</v>
      </c>
      <c r="AQ127" s="15">
        <f t="shared" si="66"/>
        <v>27.128708002027501</v>
      </c>
      <c r="AS127" s="9">
        <v>43956</v>
      </c>
      <c r="AT127" s="15">
        <f t="shared" si="68"/>
        <v>11.560343386576053</v>
      </c>
      <c r="AU127" s="15">
        <f t="shared" si="69"/>
        <v>1.240155716206176</v>
      </c>
      <c r="AV127" s="15">
        <f t="shared" si="70"/>
        <v>1.8510394176405649</v>
      </c>
      <c r="AW127" s="15">
        <f t="shared" si="71"/>
        <v>1.3269985024909188</v>
      </c>
      <c r="AX127" s="15">
        <f t="shared" si="72"/>
        <v>0.74235668520203157</v>
      </c>
      <c r="AY127" s="15">
        <f t="shared" si="73"/>
        <v>0.4108915045608712</v>
      </c>
      <c r="AZ127" s="15">
        <f t="shared" si="74"/>
        <v>0.29546869749058308</v>
      </c>
      <c r="BA127" s="15">
        <f t="shared" si="75"/>
        <v>9.2259803740759497E-2</v>
      </c>
      <c r="BB127" s="15">
        <f t="shared" si="76"/>
        <v>0.12532150692101665</v>
      </c>
      <c r="BC127" s="15">
        <f t="shared" si="77"/>
        <v>0.30302729188492467</v>
      </c>
      <c r="BD127" s="15">
        <f t="shared" si="78"/>
        <v>0.12042573738309557</v>
      </c>
      <c r="BE127" s="15">
        <f t="shared" si="79"/>
        <v>9.5011611191202577E-2</v>
      </c>
      <c r="BF127" s="15">
        <f>AP127*industry!CB128</f>
        <v>7.0037346443069302</v>
      </c>
      <c r="BG127" s="15">
        <f t="shared" si="67"/>
        <v>24.523248358214893</v>
      </c>
    </row>
    <row r="128" spans="1:59">
      <c r="A128" s="9">
        <v>43592</v>
      </c>
      <c r="B128" s="7">
        <f>Power!B128/Power!O128</f>
        <v>3.2932015535594619E-2</v>
      </c>
      <c r="C128" s="7">
        <f>Power!C128/Power!P128</f>
        <v>3.1821417567122472E-2</v>
      </c>
      <c r="D128" s="7">
        <f>Power!D128/Power!Q128</f>
        <v>3.14700482090347E-2</v>
      </c>
      <c r="E128" s="7">
        <f>Power!E128/Power!R128</f>
        <v>4.002118489504037E-2</v>
      </c>
      <c r="F128" s="7">
        <f>Power!F128/Power!S128</f>
        <v>3.1770045255844113E-2</v>
      </c>
      <c r="G128" s="7">
        <f>Power!G128/Power!T128</f>
        <v>3.121243289345535E-2</v>
      </c>
      <c r="H128" s="7">
        <f>Power!H128/Power!U128</f>
        <v>3.3469936563326953E-2</v>
      </c>
      <c r="I128" s="7">
        <f>Power!I128/Power!V128</f>
        <v>4.67406467015863E-2</v>
      </c>
      <c r="J128" s="7">
        <f>Power!J128/Power!W128</f>
        <v>5.244105853809785E-2</v>
      </c>
      <c r="K128" s="7">
        <f>Power!K128/Power!X128</f>
        <v>4.4993222129424276E-2</v>
      </c>
      <c r="L128" s="7">
        <f>Power!L128/Power!Y128</f>
        <v>3.6334719518962499E-2</v>
      </c>
      <c r="M128" s="7">
        <f>Power!M128/Power!Z128</f>
        <v>3.5964559985332531E-2</v>
      </c>
      <c r="O128" s="18">
        <v>43592</v>
      </c>
      <c r="P128">
        <f>INDEX(monthly!$D$95:$O$95,1,MONTH($A128))</f>
        <v>373.21436139344235</v>
      </c>
      <c r="Q128">
        <f>INDEX(monthly!$D$5:$O$5,1,MONTH($A128))</f>
        <v>71.040645181458686</v>
      </c>
      <c r="R128">
        <f>INDEX(monthly!$D$20:$O$20,1,MONTH($A128))</f>
        <v>66.908598550534322</v>
      </c>
      <c r="S128">
        <f>INDEX(monthly!$D$33:$O$33,1,MONTH($A128))</f>
        <v>51.655726267204905</v>
      </c>
      <c r="T128">
        <f>INDEX(monthly!$D$65:$O$65,1,MONTH($A128))</f>
        <v>23.985655880705238</v>
      </c>
      <c r="U128">
        <f>INDEX(monthly!$D$83:$O$83,1,MONTH($A128))</f>
        <v>21.798217426891977</v>
      </c>
      <c r="V128">
        <f>INDEX(monthly!$D$47:$O$47,1,MONTH($A128))</f>
        <v>12.712971321773933</v>
      </c>
      <c r="W128">
        <f>INDEX(monthly!$D$106:$O$106,1,MONTH($A128))</f>
        <v>4.8269418892898601</v>
      </c>
      <c r="X128">
        <f>INDEX(monthly!$D$115:$O$115,1,MONTH($A128))</f>
        <v>5.1191131855838643</v>
      </c>
      <c r="Y128">
        <f>INDEX(monthly!$D$133:$O$133,1,MONTH($A128))</f>
        <v>10.250177654793212</v>
      </c>
      <c r="Z128">
        <f>INDEX(monthly!$D$124:$O$124,1,MONTH($A128))</f>
        <v>4.533286988538352</v>
      </c>
      <c r="AA128">
        <f>INDEX(monthly!$D$142:$O$142,1,MONTH($A128))</f>
        <v>4.7996402239758815</v>
      </c>
      <c r="AC128" s="9">
        <v>43592</v>
      </c>
      <c r="AD128" s="15">
        <f t="shared" si="53"/>
        <v>12.290701147515868</v>
      </c>
      <c r="AE128" s="15">
        <f t="shared" si="54"/>
        <v>2.2606140345569838</v>
      </c>
      <c r="AF128" s="15">
        <f t="shared" si="55"/>
        <v>2.1056168219842641</v>
      </c>
      <c r="AG128" s="15">
        <f t="shared" si="56"/>
        <v>2.0673233718274009</v>
      </c>
      <c r="AH128" s="15">
        <f t="shared" si="57"/>
        <v>0.76202537282110894</v>
      </c>
      <c r="AI128" s="15">
        <f t="shared" si="58"/>
        <v>0.6803753986338148</v>
      </c>
      <c r="AJ128" s="15">
        <f t="shared" si="59"/>
        <v>0.42550234367116835</v>
      </c>
      <c r="AK128" s="15">
        <f t="shared" si="60"/>
        <v>0.22561438549638485</v>
      </c>
      <c r="AL128" s="15">
        <f t="shared" si="61"/>
        <v>0.26845171422835201</v>
      </c>
      <c r="AM128" s="15">
        <f t="shared" si="62"/>
        <v>0.46118852008817218</v>
      </c>
      <c r="AN128" s="15">
        <f t="shared" si="63"/>
        <v>0.1647157112275032</v>
      </c>
      <c r="AO128" s="15">
        <f t="shared" si="64"/>
        <v>0.17261694874319544</v>
      </c>
      <c r="AP128" s="15">
        <f t="shared" si="65"/>
        <v>7.4599147953934306</v>
      </c>
      <c r="AQ128" s="15">
        <f t="shared" si="66"/>
        <v>28.052073286404042</v>
      </c>
      <c r="AS128" s="9">
        <v>43957</v>
      </c>
      <c r="AT128" s="15">
        <f t="shared" si="68"/>
        <v>12.236399175807412</v>
      </c>
      <c r="AU128" s="15">
        <f t="shared" si="69"/>
        <v>1.2921417499549213</v>
      </c>
      <c r="AV128" s="15">
        <f t="shared" si="70"/>
        <v>1.8495873916366408</v>
      </c>
      <c r="AW128" s="15">
        <f t="shared" si="71"/>
        <v>1.4129767097869481</v>
      </c>
      <c r="AX128" s="15">
        <f t="shared" si="72"/>
        <v>0.7465395489225698</v>
      </c>
      <c r="AY128" s="15">
        <f t="shared" si="73"/>
        <v>0.4680152723208153</v>
      </c>
      <c r="AZ128" s="15">
        <f t="shared" si="74"/>
        <v>0.29095200830248835</v>
      </c>
      <c r="BA128" s="15">
        <f t="shared" si="75"/>
        <v>0.13181276100776246</v>
      </c>
      <c r="BB128" s="15">
        <f t="shared" si="76"/>
        <v>0.14541051524182252</v>
      </c>
      <c r="BC128" s="15">
        <f t="shared" si="77"/>
        <v>0.28907990054296928</v>
      </c>
      <c r="BD128" s="15">
        <f t="shared" si="78"/>
        <v>0.12344860739014824</v>
      </c>
      <c r="BE128" s="15">
        <f t="shared" si="79"/>
        <v>0.1063183743881834</v>
      </c>
      <c r="BF128" s="15">
        <f>AP128*industry!CB129</f>
        <v>7.2811117182302301</v>
      </c>
      <c r="BG128" s="15">
        <f t="shared" si="67"/>
        <v>25.709536335969787</v>
      </c>
    </row>
    <row r="129" spans="1:59">
      <c r="A129" s="9">
        <v>43593</v>
      </c>
      <c r="B129" s="7">
        <f>Power!B129/Power!O129</f>
        <v>3.3086180534500895E-2</v>
      </c>
      <c r="C129" s="7">
        <f>Power!C129/Power!P129</f>
        <v>3.1821417567122472E-2</v>
      </c>
      <c r="D129" s="7">
        <f>Power!D129/Power!Q129</f>
        <v>3.0784297548926198E-2</v>
      </c>
      <c r="E129" s="7">
        <f>Power!E129/Power!R129</f>
        <v>3.4046123868403805E-2</v>
      </c>
      <c r="F129" s="7">
        <f>Power!F129/Power!S129</f>
        <v>3.1699458379153035E-2</v>
      </c>
      <c r="G129" s="7">
        <f>Power!G129/Power!T129</f>
        <v>3.2676192255820656E-2</v>
      </c>
      <c r="H129" s="7">
        <f>Power!H129/Power!U129</f>
        <v>3.5718577074880131E-2</v>
      </c>
      <c r="I129" s="7">
        <f>Power!I129/Power!V129</f>
        <v>3.293706738695356E-2</v>
      </c>
      <c r="J129" s="7">
        <f>Power!J129/Power!W129</f>
        <v>2.3043008634173544E-2</v>
      </c>
      <c r="K129" s="7">
        <f>Power!K129/Power!X129</f>
        <v>4.0523381952416594E-2</v>
      </c>
      <c r="L129" s="7">
        <f>Power!L129/Power!Y129</f>
        <v>4.246238635351561E-2</v>
      </c>
      <c r="M129" s="7">
        <f>Power!M129/Power!Z129</f>
        <v>2.0969070115623347E-2</v>
      </c>
      <c r="O129" s="18">
        <v>43593</v>
      </c>
      <c r="P129">
        <f>INDEX(monthly!$D$95:$O$95,1,MONTH($A129))</f>
        <v>373.21436139344235</v>
      </c>
      <c r="Q129">
        <f>INDEX(monthly!$D$5:$O$5,1,MONTH($A129))</f>
        <v>71.040645181458686</v>
      </c>
      <c r="R129">
        <f>INDEX(monthly!$D$20:$O$20,1,MONTH($A129))</f>
        <v>66.908598550534322</v>
      </c>
      <c r="S129">
        <f>INDEX(monthly!$D$33:$O$33,1,MONTH($A129))</f>
        <v>51.655726267204905</v>
      </c>
      <c r="T129">
        <f>INDEX(monthly!$D$65:$O$65,1,MONTH($A129))</f>
        <v>23.985655880705238</v>
      </c>
      <c r="U129">
        <f>INDEX(monthly!$D$83:$O$83,1,MONTH($A129))</f>
        <v>21.798217426891977</v>
      </c>
      <c r="V129">
        <f>INDEX(monthly!$D$47:$O$47,1,MONTH($A129))</f>
        <v>12.712971321773933</v>
      </c>
      <c r="W129">
        <f>INDEX(monthly!$D$106:$O$106,1,MONTH($A129))</f>
        <v>4.8269418892898601</v>
      </c>
      <c r="X129">
        <f>INDEX(monthly!$D$115:$O$115,1,MONTH($A129))</f>
        <v>5.1191131855838643</v>
      </c>
      <c r="Y129">
        <f>INDEX(monthly!$D$133:$O$133,1,MONTH($A129))</f>
        <v>10.250177654793212</v>
      </c>
      <c r="Z129">
        <f>INDEX(monthly!$D$124:$O$124,1,MONTH($A129))</f>
        <v>4.533286988538352</v>
      </c>
      <c r="AA129">
        <f>INDEX(monthly!$D$142:$O$142,1,MONTH($A129))</f>
        <v>4.7996402239758815</v>
      </c>
      <c r="AC129" s="9">
        <v>43593</v>
      </c>
      <c r="AD129" s="15">
        <f t="shared" si="53"/>
        <v>12.348237739131894</v>
      </c>
      <c r="AE129" s="15">
        <f t="shared" si="54"/>
        <v>2.2606140345569838</v>
      </c>
      <c r="AF129" s="15">
        <f t="shared" si="55"/>
        <v>2.0597342063613007</v>
      </c>
      <c r="AG129" s="15">
        <f t="shared" si="56"/>
        <v>1.7586772550056182</v>
      </c>
      <c r="AH129" s="15">
        <f t="shared" si="57"/>
        <v>0.76033230028710297</v>
      </c>
      <c r="AI129" s="15">
        <f t="shared" si="58"/>
        <v>0.71228274347530252</v>
      </c>
      <c r="AJ129" s="15">
        <f t="shared" si="59"/>
        <v>0.45408924600752298</v>
      </c>
      <c r="AK129" s="15">
        <f t="shared" si="60"/>
        <v>0.15898531028044904</v>
      </c>
      <c r="AL129" s="15">
        <f t="shared" si="61"/>
        <v>0.11795976933472062</v>
      </c>
      <c r="AM129" s="15">
        <f t="shared" si="62"/>
        <v>0.41537186418531113</v>
      </c>
      <c r="AN129" s="15">
        <f t="shared" si="63"/>
        <v>0.19249418355868078</v>
      </c>
      <c r="AO129" s="15">
        <f t="shared" si="64"/>
        <v>0.10064399238631641</v>
      </c>
      <c r="AP129" s="15">
        <f t="shared" si="65"/>
        <v>7.2873589352359929</v>
      </c>
      <c r="AQ129" s="15">
        <f t="shared" si="66"/>
        <v>27.64132646006172</v>
      </c>
      <c r="AS129" s="9">
        <v>43958</v>
      </c>
      <c r="AT129" s="15">
        <f t="shared" si="68"/>
        <v>12.619708065651979</v>
      </c>
      <c r="AU129" s="15">
        <f t="shared" si="69"/>
        <v>1.2817445432051722</v>
      </c>
      <c r="AV129" s="15">
        <f t="shared" si="70"/>
        <v>1.6026618400577997</v>
      </c>
      <c r="AW129" s="15">
        <f t="shared" si="71"/>
        <v>1.4905603372801866</v>
      </c>
      <c r="AX129" s="15">
        <f t="shared" si="72"/>
        <v>0.72839674674856747</v>
      </c>
      <c r="AY129" s="15">
        <f t="shared" si="73"/>
        <v>0.45591432906552748</v>
      </c>
      <c r="AZ129" s="15">
        <f t="shared" si="74"/>
        <v>0.26311122533128528</v>
      </c>
      <c r="BA129" s="15">
        <f t="shared" si="75"/>
        <v>0.15736928125309704</v>
      </c>
      <c r="BB129" s="15">
        <f t="shared" si="76"/>
        <v>0.14981403059117882</v>
      </c>
      <c r="BC129" s="15">
        <f t="shared" si="77"/>
        <v>0.31554223719651908</v>
      </c>
      <c r="BD129" s="15">
        <f t="shared" si="78"/>
        <v>0.11578599436542032</v>
      </c>
      <c r="BE129" s="15">
        <f t="shared" si="79"/>
        <v>0.10048346218790662</v>
      </c>
      <c r="BF129" s="15">
        <f>AP129*industry!CB130</f>
        <v>7.119029899557372</v>
      </c>
      <c r="BG129" s="15">
        <f t="shared" si="67"/>
        <v>25.718496268150989</v>
      </c>
    </row>
    <row r="130" spans="1:59">
      <c r="A130" s="9">
        <v>43594</v>
      </c>
      <c r="B130" s="7">
        <f>Power!B130/Power!O130</f>
        <v>3.2671120922060919E-2</v>
      </c>
      <c r="C130" s="7">
        <f>Power!C130/Power!P130</f>
        <v>3.1428298218213115E-2</v>
      </c>
      <c r="D130" s="7">
        <f>Power!D130/Power!Q130</f>
        <v>3.0698513804870313E-2</v>
      </c>
      <c r="E130" s="7">
        <f>Power!E130/Power!R130</f>
        <v>3.6870557507938703E-2</v>
      </c>
      <c r="F130" s="7">
        <f>Power!F130/Power!S130</f>
        <v>3.2677417286425488E-2</v>
      </c>
      <c r="G130" s="7">
        <f>Power!G130/Power!T130</f>
        <v>3.5035887413005624E-2</v>
      </c>
      <c r="H130" s="7">
        <f>Power!H130/Power!U130</f>
        <v>3.3869589063795627E-2</v>
      </c>
      <c r="I130" s="7">
        <f>Power!I130/Power!V130</f>
        <v>4.217506617821664E-2</v>
      </c>
      <c r="J130" s="7">
        <f>Power!J130/Power!W130</f>
        <v>4.4863778869715765E-2</v>
      </c>
      <c r="K130" s="7">
        <f>Power!K130/Power!X130</f>
        <v>3.9452397987246764E-2</v>
      </c>
      <c r="L130" s="7">
        <f>Power!L130/Power!Y130</f>
        <v>3.8096973471381759E-2</v>
      </c>
      <c r="M130" s="7">
        <f>Power!M130/Power!Z130</f>
        <v>2.7983195960626279E-2</v>
      </c>
      <c r="O130" s="18">
        <v>43594</v>
      </c>
      <c r="P130">
        <f>INDEX(monthly!$D$95:$O$95,1,MONTH($A130))</f>
        <v>373.21436139344235</v>
      </c>
      <c r="Q130">
        <f>INDEX(monthly!$D$5:$O$5,1,MONTH($A130))</f>
        <v>71.040645181458686</v>
      </c>
      <c r="R130">
        <f>INDEX(monthly!$D$20:$O$20,1,MONTH($A130))</f>
        <v>66.908598550534322</v>
      </c>
      <c r="S130">
        <f>INDEX(monthly!$D$33:$O$33,1,MONTH($A130))</f>
        <v>51.655726267204905</v>
      </c>
      <c r="T130">
        <f>INDEX(monthly!$D$65:$O$65,1,MONTH($A130))</f>
        <v>23.985655880705238</v>
      </c>
      <c r="U130">
        <f>INDEX(monthly!$D$83:$O$83,1,MONTH($A130))</f>
        <v>21.798217426891977</v>
      </c>
      <c r="V130">
        <f>INDEX(monthly!$D$47:$O$47,1,MONTH($A130))</f>
        <v>12.712971321773933</v>
      </c>
      <c r="W130">
        <f>INDEX(monthly!$D$106:$O$106,1,MONTH($A130))</f>
        <v>4.8269418892898601</v>
      </c>
      <c r="X130">
        <f>INDEX(monthly!$D$115:$O$115,1,MONTH($A130))</f>
        <v>5.1191131855838643</v>
      </c>
      <c r="Y130">
        <f>INDEX(monthly!$D$133:$O$133,1,MONTH($A130))</f>
        <v>10.250177654793212</v>
      </c>
      <c r="Z130">
        <f>INDEX(monthly!$D$124:$O$124,1,MONTH($A130))</f>
        <v>4.533286988538352</v>
      </c>
      <c r="AA130">
        <f>INDEX(monthly!$D$142:$O$142,1,MONTH($A130))</f>
        <v>4.7996402239758815</v>
      </c>
      <c r="AC130" s="9">
        <v>43594</v>
      </c>
      <c r="AD130" s="15">
        <f t="shared" si="53"/>
        <v>12.193331530934898</v>
      </c>
      <c r="AE130" s="15">
        <f t="shared" si="54"/>
        <v>2.232686582377148</v>
      </c>
      <c r="AF130" s="15">
        <f t="shared" si="55"/>
        <v>2.0539945362681036</v>
      </c>
      <c r="AG130" s="15">
        <f t="shared" si="56"/>
        <v>1.9045754259493184</v>
      </c>
      <c r="AH130" s="15">
        <f t="shared" si="57"/>
        <v>0.7837892861024105</v>
      </c>
      <c r="AI130" s="15">
        <f t="shared" si="58"/>
        <v>0.76371989157280451</v>
      </c>
      <c r="AJ130" s="15">
        <f t="shared" si="59"/>
        <v>0.43058311444830183</v>
      </c>
      <c r="AK130" s="15">
        <f t="shared" si="60"/>
        <v>0.20357659361920591</v>
      </c>
      <c r="AL130" s="15">
        <f t="shared" si="61"/>
        <v>0.22966276196708071</v>
      </c>
      <c r="AM130" s="15">
        <f t="shared" si="62"/>
        <v>0.4043940882768855</v>
      </c>
      <c r="AN130" s="15">
        <f t="shared" si="63"/>
        <v>0.17270451414050569</v>
      </c>
      <c r="AO130" s="15">
        <f t="shared" si="64"/>
        <v>0.13430927292802131</v>
      </c>
      <c r="AP130" s="15">
        <f t="shared" si="65"/>
        <v>7.3504737207793092</v>
      </c>
      <c r="AQ130" s="15">
        <f t="shared" si="66"/>
        <v>27.713154088432294</v>
      </c>
      <c r="AS130" s="9">
        <v>43959</v>
      </c>
      <c r="AT130" s="15">
        <f t="shared" ref="AT130:AT161" si="80">P495*B495</f>
        <v>13.335779618108869</v>
      </c>
      <c r="AU130" s="15">
        <f t="shared" ref="AU130:AU161" si="81">Q495*C495</f>
        <v>1.3077375600795447</v>
      </c>
      <c r="AV130" s="15">
        <f t="shared" ref="AV130:AV161" si="82">R495*D495</f>
        <v>1.6042909777394292</v>
      </c>
      <c r="AW130" s="15">
        <f t="shared" ref="AW130:AW161" si="83">S495*E495</f>
        <v>1.5016211365304741</v>
      </c>
      <c r="AX130" s="15">
        <f t="shared" ref="AX130:AX161" si="84">T495*F495</f>
        <v>0.7126318278795849</v>
      </c>
      <c r="AY130" s="15">
        <f t="shared" ref="AY130:AY161" si="85">U495*G495</f>
        <v>0.47260838051770593</v>
      </c>
      <c r="AZ130" s="15">
        <f t="shared" ref="AZ130:AZ161" si="86">V495*H495</f>
        <v>0.27658081585518252</v>
      </c>
      <c r="BA130" s="15">
        <f t="shared" ref="BA130:BA161" si="87">W495*I495</f>
        <v>0.16315423091045389</v>
      </c>
      <c r="BB130" s="15">
        <f t="shared" ref="BB130:BB161" si="88">X495*J495</f>
        <v>7.9611777167839307E-2</v>
      </c>
      <c r="BC130" s="15">
        <f t="shared" ref="BC130:BC161" si="89">Y495*K495</f>
        <v>0.32404387529988188</v>
      </c>
      <c r="BD130" s="15">
        <f t="shared" ref="BD130:BD161" si="90">Z495*L495</f>
        <v>0.12854822957270873</v>
      </c>
      <c r="BE130" s="15">
        <f t="shared" ref="BE130:BE161" si="91">AA495*M495</f>
        <v>9.798888036980892E-2</v>
      </c>
      <c r="BF130" s="15">
        <f>AP130*industry!CB131</f>
        <v>7.184451896205962</v>
      </c>
      <c r="BG130" s="15">
        <f t="shared" si="67"/>
        <v>26.558856443827203</v>
      </c>
    </row>
    <row r="131" spans="1:59">
      <c r="A131" s="9">
        <v>43595</v>
      </c>
      <c r="B131" s="7">
        <f>Power!B131/Power!O131</f>
        <v>3.4687124753912231E-2</v>
      </c>
      <c r="C131" s="7">
        <f>Power!C131/Power!P131</f>
        <v>3.2448283555923885E-2</v>
      </c>
      <c r="D131" s="7">
        <f>Power!D131/Power!Q131</f>
        <v>3.1946775327192554E-2</v>
      </c>
      <c r="E131" s="7">
        <f>Power!E131/Power!R131</f>
        <v>3.9169957336890424E-2</v>
      </c>
      <c r="F131" s="7">
        <f>Power!F131/Power!S131</f>
        <v>3.2893877164503683E-2</v>
      </c>
      <c r="G131" s="7">
        <f>Power!G131/Power!T131</f>
        <v>3.315716218871087E-2</v>
      </c>
      <c r="H131" s="7">
        <f>Power!H131/Power!U131</f>
        <v>3.2617780371623765E-2</v>
      </c>
      <c r="I131" s="7">
        <f>Power!I131/Power!V131</f>
        <v>4.5877789192380072E-2</v>
      </c>
      <c r="J131" s="7">
        <f>Power!J131/Power!W131</f>
        <v>5.474462564529263E-2</v>
      </c>
      <c r="K131" s="7">
        <f>Power!K131/Power!X131</f>
        <v>4.2309655812456833E-2</v>
      </c>
      <c r="L131" s="7">
        <f>Power!L131/Power!Y131</f>
        <v>3.8443832962016554E-2</v>
      </c>
      <c r="M131" s="7">
        <f>Power!M131/Power!Z131</f>
        <v>2.954978600679796E-2</v>
      </c>
      <c r="O131" s="18">
        <v>43595</v>
      </c>
      <c r="P131">
        <f>INDEX(monthly!$D$95:$O$95,1,MONTH($A131))</f>
        <v>373.21436139344235</v>
      </c>
      <c r="Q131">
        <f>INDEX(monthly!$D$5:$O$5,1,MONTH($A131))</f>
        <v>71.040645181458686</v>
      </c>
      <c r="R131">
        <f>INDEX(monthly!$D$20:$O$20,1,MONTH($A131))</f>
        <v>66.908598550534322</v>
      </c>
      <c r="S131">
        <f>INDEX(monthly!$D$33:$O$33,1,MONTH($A131))</f>
        <v>51.655726267204905</v>
      </c>
      <c r="T131">
        <f>INDEX(monthly!$D$65:$O$65,1,MONTH($A131))</f>
        <v>23.985655880705238</v>
      </c>
      <c r="U131">
        <f>INDEX(monthly!$D$83:$O$83,1,MONTH($A131))</f>
        <v>21.798217426891977</v>
      </c>
      <c r="V131">
        <f>INDEX(monthly!$D$47:$O$47,1,MONTH($A131))</f>
        <v>12.712971321773933</v>
      </c>
      <c r="W131">
        <f>INDEX(monthly!$D$106:$O$106,1,MONTH($A131))</f>
        <v>4.8269418892898601</v>
      </c>
      <c r="X131">
        <f>INDEX(monthly!$D$115:$O$115,1,MONTH($A131))</f>
        <v>5.1191131855838643</v>
      </c>
      <c r="Y131">
        <f>INDEX(monthly!$D$133:$O$133,1,MONTH($A131))</f>
        <v>10.250177654793212</v>
      </c>
      <c r="Z131">
        <f>INDEX(monthly!$D$124:$O$124,1,MONTH($A131))</f>
        <v>4.533286988538352</v>
      </c>
      <c r="AA131">
        <f>INDEX(monthly!$D$142:$O$142,1,MONTH($A131))</f>
        <v>4.7996402239758815</v>
      </c>
      <c r="AC131" s="9">
        <v>43595</v>
      </c>
      <c r="AD131" s="15">
        <f t="shared" ref="AD131:AD194" si="92">P131*B131</f>
        <v>12.945733113606019</v>
      </c>
      <c r="AE131" s="15">
        <f t="shared" ref="AE131:AE194" si="93">Q131*C131</f>
        <v>2.3051469988437492</v>
      </c>
      <c r="AF131" s="15">
        <f t="shared" ref="AF131:AF194" si="94">R131*D131</f>
        <v>2.1375139653512414</v>
      </c>
      <c r="AG131" s="15">
        <f t="shared" ref="AG131:AG194" si="95">S131*E131</f>
        <v>2.0233525940925063</v>
      </c>
      <c r="AH131" s="15">
        <f t="shared" ref="AH131:AH194" si="96">T131*F131</f>
        <v>0.78898121824997347</v>
      </c>
      <c r="AI131" s="15">
        <f t="shared" ref="AI131:AI194" si="97">U131*G131</f>
        <v>0.72276703064824099</v>
      </c>
      <c r="AJ131" s="15">
        <f t="shared" ref="AJ131:AJ194" si="98">V131*H131</f>
        <v>0.41466890644437365</v>
      </c>
      <c r="AK131" s="15">
        <f t="shared" ref="AK131:AK194" si="99">W131*I131</f>
        <v>0.221449422440709</v>
      </c>
      <c r="AL131" s="15">
        <f t="shared" ref="AL131:AL194" si="100">X131*J131</f>
        <v>0.28024393498067007</v>
      </c>
      <c r="AM131" s="15">
        <f t="shared" ref="AM131:AM194" si="101">Y131*K131</f>
        <v>0.43368148859083677</v>
      </c>
      <c r="AN131" s="15">
        <f t="shared" ref="AN131:AN194" si="102">Z131*L131</f>
        <v>0.17427692775625145</v>
      </c>
      <c r="AO131" s="15">
        <f t="shared" ref="AO131:AO194" si="103">AA131*M131</f>
        <v>0.14182834152810714</v>
      </c>
      <c r="AP131" s="15">
        <f t="shared" ref="AP131:AP194" si="104">AQ131-SUM(AD131:AJ131)</f>
        <v>7.7135437926973154</v>
      </c>
      <c r="AQ131" s="15">
        <f t="shared" ref="AQ131:AQ194" si="105">$AR$1/SUM($AD$2:$AK$366)*SUM(AD131:AK131)</f>
        <v>29.051707619933421</v>
      </c>
      <c r="AS131" s="9">
        <v>43960</v>
      </c>
      <c r="AT131" s="15">
        <f t="shared" si="80"/>
        <v>13.318930875698118</v>
      </c>
      <c r="AU131" s="15">
        <f t="shared" si="81"/>
        <v>1.3834061203138293</v>
      </c>
      <c r="AV131" s="15">
        <f t="shared" si="82"/>
        <v>1.6012326321227819</v>
      </c>
      <c r="AW131" s="15">
        <f t="shared" si="83"/>
        <v>1.2990014257880012</v>
      </c>
      <c r="AX131" s="15">
        <f t="shared" si="84"/>
        <v>0.72630984781059915</v>
      </c>
      <c r="AY131" s="15">
        <f t="shared" si="85"/>
        <v>0.50758248480031742</v>
      </c>
      <c r="AZ131" s="15">
        <f t="shared" si="86"/>
        <v>0.28241647129888248</v>
      </c>
      <c r="BA131" s="15">
        <f t="shared" si="87"/>
        <v>0.14104184981067014</v>
      </c>
      <c r="BB131" s="15">
        <f t="shared" si="88"/>
        <v>5.8627889470202484E-2</v>
      </c>
      <c r="BC131" s="15">
        <f t="shared" si="89"/>
        <v>0.26214499852574003</v>
      </c>
      <c r="BD131" s="15">
        <f t="shared" si="90"/>
        <v>0.11627599867519005</v>
      </c>
      <c r="BE131" s="15">
        <f t="shared" si="91"/>
        <v>0.12055723324996283</v>
      </c>
      <c r="BF131" s="15">
        <f>AP131*industry!CB132</f>
        <v>7.5393214686626342</v>
      </c>
      <c r="BG131" s="15">
        <f t="shared" ref="BG131:BG183" si="106">SUM(AT131:BA131,BF131)</f>
        <v>26.799243176305833</v>
      </c>
    </row>
    <row r="132" spans="1:59">
      <c r="A132" s="9">
        <v>43596</v>
      </c>
      <c r="B132" s="7">
        <f>Power!B132/Power!O132</f>
        <v>3.4076394181321988E-2</v>
      </c>
      <c r="C132" s="7">
        <f>Power!C132/Power!P132</f>
        <v>3.3085774391993117E-2</v>
      </c>
      <c r="D132" s="7">
        <f>Power!D132/Power!Q132</f>
        <v>2.8716324694514413E-2</v>
      </c>
      <c r="E132" s="7">
        <f>Power!E132/Power!R132</f>
        <v>3.0367909093232542E-2</v>
      </c>
      <c r="F132" s="7">
        <f>Power!F132/Power!S132</f>
        <v>3.2922330313651361E-2</v>
      </c>
      <c r="G132" s="7">
        <f>Power!G132/Power!T132</f>
        <v>3.0379395387553243E-2</v>
      </c>
      <c r="H132" s="7">
        <f>Power!H132/Power!U132</f>
        <v>2.7699850636651389E-2</v>
      </c>
      <c r="I132" s="7">
        <f>Power!I132/Power!V132</f>
        <v>3.2622670818145537E-2</v>
      </c>
      <c r="J132" s="7">
        <f>Power!J132/Power!W132</f>
        <v>1.3787208178442112E-2</v>
      </c>
      <c r="K132" s="7">
        <f>Power!K132/Power!X132</f>
        <v>3.1743705245114003E-2</v>
      </c>
      <c r="L132" s="7">
        <f>Power!L132/Power!Y132</f>
        <v>2.8094403241451033E-2</v>
      </c>
      <c r="M132" s="7">
        <f>Power!M132/Power!Z132</f>
        <v>3.0266219866190731E-2</v>
      </c>
      <c r="O132" s="18">
        <v>43596</v>
      </c>
      <c r="P132">
        <f>INDEX(monthly!$D$95:$O$95,1,MONTH($A132))</f>
        <v>373.21436139344235</v>
      </c>
      <c r="Q132">
        <f>INDEX(monthly!$D$5:$O$5,1,MONTH($A132))</f>
        <v>71.040645181458686</v>
      </c>
      <c r="R132">
        <f>INDEX(monthly!$D$20:$O$20,1,MONTH($A132))</f>
        <v>66.908598550534322</v>
      </c>
      <c r="S132">
        <f>INDEX(monthly!$D$33:$O$33,1,MONTH($A132))</f>
        <v>51.655726267204905</v>
      </c>
      <c r="T132">
        <f>INDEX(monthly!$D$65:$O$65,1,MONTH($A132))</f>
        <v>23.985655880705238</v>
      </c>
      <c r="U132">
        <f>INDEX(monthly!$D$83:$O$83,1,MONTH($A132))</f>
        <v>21.798217426891977</v>
      </c>
      <c r="V132">
        <f>INDEX(monthly!$D$47:$O$47,1,MONTH($A132))</f>
        <v>12.712971321773933</v>
      </c>
      <c r="W132">
        <f>INDEX(monthly!$D$106:$O$106,1,MONTH($A132))</f>
        <v>4.8269418892898601</v>
      </c>
      <c r="X132">
        <f>INDEX(monthly!$D$115:$O$115,1,MONTH($A132))</f>
        <v>5.1191131855838643</v>
      </c>
      <c r="Y132">
        <f>INDEX(monthly!$D$133:$O$133,1,MONTH($A132))</f>
        <v>10.250177654793212</v>
      </c>
      <c r="Z132">
        <f>INDEX(monthly!$D$124:$O$124,1,MONTH($A132))</f>
        <v>4.533286988538352</v>
      </c>
      <c r="AA132">
        <f>INDEX(monthly!$D$142:$O$142,1,MONTH($A132))</f>
        <v>4.7996402239758815</v>
      </c>
      <c r="AC132" s="9">
        <v>43596</v>
      </c>
      <c r="AD132" s="15">
        <f t="shared" si="92"/>
        <v>12.717799692973301</v>
      </c>
      <c r="AE132" s="15">
        <f t="shared" si="93"/>
        <v>2.3504347591353749</v>
      </c>
      <c r="AF132" s="15">
        <f t="shared" si="94"/>
        <v>1.9213690408320601</v>
      </c>
      <c r="AG132" s="15">
        <f t="shared" si="95"/>
        <v>1.5686763994273829</v>
      </c>
      <c r="AH132" s="15">
        <f t="shared" si="96"/>
        <v>0.78966368569415213</v>
      </c>
      <c r="AI132" s="15">
        <f t="shared" si="97"/>
        <v>0.66221666595540485</v>
      </c>
      <c r="AJ132" s="15">
        <f t="shared" si="98"/>
        <v>0.35214740676117057</v>
      </c>
      <c r="AK132" s="15">
        <f t="shared" si="99"/>
        <v>0.15746773631262059</v>
      </c>
      <c r="AL132" s="15">
        <f t="shared" si="100"/>
        <v>7.0578279178652711E-2</v>
      </c>
      <c r="AM132" s="15">
        <f t="shared" si="101"/>
        <v>0.32537861818380964</v>
      </c>
      <c r="AN132" s="15">
        <f t="shared" si="102"/>
        <v>0.12735999266521966</v>
      </c>
      <c r="AO132" s="15">
        <f t="shared" si="103"/>
        <v>0.14526696629746697</v>
      </c>
      <c r="AP132" s="15">
        <f t="shared" si="104"/>
        <v>7.2882122388311252</v>
      </c>
      <c r="AQ132" s="15">
        <f t="shared" si="105"/>
        <v>27.650519889609971</v>
      </c>
      <c r="AS132" s="9">
        <v>43961</v>
      </c>
      <c r="AT132" s="15">
        <f t="shared" si="80"/>
        <v>13.851772354438095</v>
      </c>
      <c r="AU132" s="15">
        <f t="shared" si="81"/>
        <v>1.4249949473128254</v>
      </c>
      <c r="AV132" s="15">
        <f t="shared" si="82"/>
        <v>1.4636664787911269</v>
      </c>
      <c r="AW132" s="15">
        <f t="shared" si="83"/>
        <v>0.9760883865370682</v>
      </c>
      <c r="AX132" s="15">
        <f t="shared" si="84"/>
        <v>0.72321985703445379</v>
      </c>
      <c r="AY132" s="15">
        <f t="shared" si="85"/>
        <v>0.49498972112549228</v>
      </c>
      <c r="AZ132" s="15">
        <f t="shared" si="86"/>
        <v>0.27706900327271794</v>
      </c>
      <c r="BA132" s="15">
        <f t="shared" si="87"/>
        <v>7.2352116690255749E-2</v>
      </c>
      <c r="BB132" s="15">
        <f t="shared" si="88"/>
        <v>4.8166956292858408E-2</v>
      </c>
      <c r="BC132" s="15">
        <f t="shared" si="89"/>
        <v>0.19048260742901427</v>
      </c>
      <c r="BD132" s="15">
        <f t="shared" si="90"/>
        <v>0.10663030384733053</v>
      </c>
      <c r="BE132" s="15">
        <f t="shared" si="91"/>
        <v>0.10270282019039181</v>
      </c>
      <c r="BF132" s="15">
        <f>AP132*industry!CB133</f>
        <v>7.1235966861834168</v>
      </c>
      <c r="BG132" s="15">
        <f t="shared" si="106"/>
        <v>26.40774955138545</v>
      </c>
    </row>
    <row r="133" spans="1:59">
      <c r="A133" s="9">
        <v>43597</v>
      </c>
      <c r="B133" s="7">
        <f>Power!B133/Power!O133</f>
        <v>3.4953948790480784E-2</v>
      </c>
      <c r="C133" s="7">
        <f>Power!C133/Power!P133</f>
        <v>3.2692655043083753E-2</v>
      </c>
      <c r="D133" s="7">
        <f>Power!D133/Power!Q133</f>
        <v>2.7652294692818335E-2</v>
      </c>
      <c r="E133" s="7">
        <f>Power!E133/Power!R133</f>
        <v>2.3476001599688472E-2</v>
      </c>
      <c r="F133" s="7">
        <f>Power!F133/Power!S133</f>
        <v>3.28596082358407E-2</v>
      </c>
      <c r="G133" s="7">
        <f>Power!G133/Power!T133</f>
        <v>2.8320893424464422E-2</v>
      </c>
      <c r="H133" s="7">
        <f>Power!H133/Power!U133</f>
        <v>2.7225280101201101E-2</v>
      </c>
      <c r="I133" s="7">
        <f>Power!I133/Power!V133</f>
        <v>3.0452223299270872E-2</v>
      </c>
      <c r="J133" s="7">
        <f>Power!J133/Power!W133</f>
        <v>1.067900257310973E-2</v>
      </c>
      <c r="K133" s="7">
        <f>Power!K133/Power!X133</f>
        <v>1.9288893229810811E-2</v>
      </c>
      <c r="L133" s="7">
        <f>Power!L133/Power!Y133</f>
        <v>2.3788107857721112E-2</v>
      </c>
      <c r="M133" s="7">
        <f>Power!M133/Power!Z133</f>
        <v>2.0094927861151857E-2</v>
      </c>
      <c r="O133" s="18">
        <v>43597</v>
      </c>
      <c r="P133">
        <f>INDEX(monthly!$D$95:$O$95,1,MONTH($A133))</f>
        <v>373.21436139344235</v>
      </c>
      <c r="Q133">
        <f>INDEX(monthly!$D$5:$O$5,1,MONTH($A133))</f>
        <v>71.040645181458686</v>
      </c>
      <c r="R133">
        <f>INDEX(monthly!$D$20:$O$20,1,MONTH($A133))</f>
        <v>66.908598550534322</v>
      </c>
      <c r="S133">
        <f>INDEX(monthly!$D$33:$O$33,1,MONTH($A133))</f>
        <v>51.655726267204905</v>
      </c>
      <c r="T133">
        <f>INDEX(monthly!$D$65:$O$65,1,MONTH($A133))</f>
        <v>23.985655880705238</v>
      </c>
      <c r="U133">
        <f>INDEX(monthly!$D$83:$O$83,1,MONTH($A133))</f>
        <v>21.798217426891977</v>
      </c>
      <c r="V133">
        <f>INDEX(monthly!$D$47:$O$47,1,MONTH($A133))</f>
        <v>12.712971321773933</v>
      </c>
      <c r="W133">
        <f>INDEX(monthly!$D$106:$O$106,1,MONTH($A133))</f>
        <v>4.8269418892898601</v>
      </c>
      <c r="X133">
        <f>INDEX(monthly!$D$115:$O$115,1,MONTH($A133))</f>
        <v>5.1191131855838643</v>
      </c>
      <c r="Y133">
        <f>INDEX(monthly!$D$133:$O$133,1,MONTH($A133))</f>
        <v>10.250177654793212</v>
      </c>
      <c r="Z133">
        <f>INDEX(monthly!$D$124:$O$124,1,MONTH($A133))</f>
        <v>4.533286988538352</v>
      </c>
      <c r="AA133">
        <f>INDEX(monthly!$D$142:$O$142,1,MONTH($A133))</f>
        <v>4.7996402239758815</v>
      </c>
      <c r="AC133" s="9">
        <v>43597</v>
      </c>
      <c r="AD133" s="15">
        <f t="shared" si="92"/>
        <v>13.045315676018372</v>
      </c>
      <c r="AE133" s="15">
        <f t="shared" si="93"/>
        <v>2.3225073069555386</v>
      </c>
      <c r="AF133" s="15">
        <f t="shared" si="94"/>
        <v>1.8501762846028527</v>
      </c>
      <c r="AG133" s="15">
        <f t="shared" si="95"/>
        <v>1.2126699124819722</v>
      </c>
      <c r="AH133" s="15">
        <f t="shared" si="96"/>
        <v>0.7881592555196627</v>
      </c>
      <c r="AI133" s="15">
        <f t="shared" si="97"/>
        <v>0.61734499259031073</v>
      </c>
      <c r="AJ133" s="15">
        <f t="shared" si="98"/>
        <v>0.34611420515383212</v>
      </c>
      <c r="AK133" s="15">
        <f t="shared" si="99"/>
        <v>0.14699111226525924</v>
      </c>
      <c r="AL133" s="15">
        <f t="shared" si="100"/>
        <v>5.466702288089003E-2</v>
      </c>
      <c r="AM133" s="15">
        <f t="shared" si="101"/>
        <v>0.19771458236989886</v>
      </c>
      <c r="AN133" s="15">
        <f t="shared" si="102"/>
        <v>0.10783831983335405</v>
      </c>
      <c r="AO133" s="15">
        <f t="shared" si="103"/>
        <v>9.6448424060278079E-2</v>
      </c>
      <c r="AP133" s="15">
        <f t="shared" si="104"/>
        <v>7.2115368941094111</v>
      </c>
      <c r="AQ133" s="15">
        <f t="shared" si="105"/>
        <v>27.393824527431953</v>
      </c>
      <c r="AS133" s="9">
        <v>43962</v>
      </c>
      <c r="AT133" s="15">
        <f t="shared" si="80"/>
        <v>13.887575932060937</v>
      </c>
      <c r="AU133" s="15">
        <f t="shared" si="81"/>
        <v>1.3216005024125435</v>
      </c>
      <c r="AV133" s="15">
        <f t="shared" si="82"/>
        <v>1.6861451859731369</v>
      </c>
      <c r="AW133" s="15">
        <f t="shared" si="83"/>
        <v>1.0925400454567245</v>
      </c>
      <c r="AX133" s="15">
        <f t="shared" si="84"/>
        <v>0.71747240400363921</v>
      </c>
      <c r="AY133" s="15">
        <f t="shared" si="85"/>
        <v>0.50819993032574917</v>
      </c>
      <c r="AZ133" s="15">
        <f t="shared" si="86"/>
        <v>0.28068290560682385</v>
      </c>
      <c r="BA133" s="15">
        <f t="shared" si="87"/>
        <v>0.10125428796763071</v>
      </c>
      <c r="BB133" s="15">
        <f t="shared" si="88"/>
        <v>5.4977490428080152E-2</v>
      </c>
      <c r="BC133" s="15">
        <f t="shared" si="89"/>
        <v>0.19118436415755155</v>
      </c>
      <c r="BD133" s="15">
        <f t="shared" si="90"/>
        <v>0.11209283988467729</v>
      </c>
      <c r="BE133" s="15">
        <f t="shared" si="91"/>
        <v>9.4570751158292776E-2</v>
      </c>
      <c r="BF133" s="15">
        <f>AP133*industry!CB134</f>
        <v>7.0486531727849693</v>
      </c>
      <c r="BG133" s="15">
        <f t="shared" si="106"/>
        <v>26.644124366592155</v>
      </c>
    </row>
    <row r="134" spans="1:59">
      <c r="A134" s="9">
        <v>43598</v>
      </c>
      <c r="B134" s="7">
        <f>Power!B134/Power!O134</f>
        <v>3.5730703208047027E-2</v>
      </c>
      <c r="C134" s="7">
        <f>Power!C134/Power!P134</f>
        <v>3.1768293330783369E-2</v>
      </c>
      <c r="D134" s="7">
        <f>Power!D134/Power!Q134</f>
        <v>3.1028381699412091E-2</v>
      </c>
      <c r="E134" s="7">
        <f>Power!E134/Power!R134</f>
        <v>3.382500989163157E-2</v>
      </c>
      <c r="F134" s="7">
        <f>Power!F134/Power!S134</f>
        <v>3.2951961342194545E-2</v>
      </c>
      <c r="G134" s="7">
        <f>Power!G134/Power!T134</f>
        <v>3.3791736387752014E-2</v>
      </c>
      <c r="H134" s="7">
        <f>Power!H134/Power!U134</f>
        <v>2.9566122594842762E-2</v>
      </c>
      <c r="I134" s="7">
        <f>Power!I134/Power!V134</f>
        <v>3.5874850500322096E-2</v>
      </c>
      <c r="J134" s="7">
        <f>Power!J134/Power!W134</f>
        <v>3.4685440251002585E-2</v>
      </c>
      <c r="K134" s="7">
        <f>Power!K134/Power!X134</f>
        <v>3.1943820829033021E-2</v>
      </c>
      <c r="L134" s="7">
        <f>Power!L134/Power!Y134</f>
        <v>3.9993595420172966E-2</v>
      </c>
      <c r="M134" s="7">
        <f>Power!M134/Power!Z134</f>
        <v>2.9943457342802293E-2</v>
      </c>
      <c r="O134" s="18">
        <v>43598</v>
      </c>
      <c r="P134">
        <f>INDEX(monthly!$D$95:$O$95,1,MONTH($A134))</f>
        <v>373.21436139344235</v>
      </c>
      <c r="Q134">
        <f>INDEX(monthly!$D$5:$O$5,1,MONTH($A134))</f>
        <v>71.040645181458686</v>
      </c>
      <c r="R134">
        <f>INDEX(monthly!$D$20:$O$20,1,MONTH($A134))</f>
        <v>66.908598550534322</v>
      </c>
      <c r="S134">
        <f>INDEX(monthly!$D$33:$O$33,1,MONTH($A134))</f>
        <v>51.655726267204905</v>
      </c>
      <c r="T134">
        <f>INDEX(monthly!$D$65:$O$65,1,MONTH($A134))</f>
        <v>23.985655880705238</v>
      </c>
      <c r="U134">
        <f>INDEX(monthly!$D$83:$O$83,1,MONTH($A134))</f>
        <v>21.798217426891977</v>
      </c>
      <c r="V134">
        <f>INDEX(monthly!$D$47:$O$47,1,MONTH($A134))</f>
        <v>12.712971321773933</v>
      </c>
      <c r="W134">
        <f>INDEX(monthly!$D$106:$O$106,1,MONTH($A134))</f>
        <v>4.8269418892898601</v>
      </c>
      <c r="X134">
        <f>INDEX(monthly!$D$115:$O$115,1,MONTH($A134))</f>
        <v>5.1191131855838643</v>
      </c>
      <c r="Y134">
        <f>INDEX(monthly!$D$133:$O$133,1,MONTH($A134))</f>
        <v>10.250177654793212</v>
      </c>
      <c r="Z134">
        <f>INDEX(monthly!$D$124:$O$124,1,MONTH($A134))</f>
        <v>4.533286988538352</v>
      </c>
      <c r="AA134">
        <f>INDEX(monthly!$D$142:$O$142,1,MONTH($A134))</f>
        <v>4.7996402239758815</v>
      </c>
      <c r="AC134" s="9">
        <v>43598</v>
      </c>
      <c r="AD134" s="15">
        <f t="shared" si="92"/>
        <v>13.335211579929894</v>
      </c>
      <c r="AE134" s="15">
        <f t="shared" si="93"/>
        <v>2.2568400545326814</v>
      </c>
      <c r="AF134" s="15">
        <f t="shared" si="94"/>
        <v>2.0760655347987096</v>
      </c>
      <c r="AG134" s="15">
        <f t="shared" si="95"/>
        <v>1.7472554519476187</v>
      </c>
      <c r="AH134" s="15">
        <f t="shared" si="96"/>
        <v>0.79037440534818026</v>
      </c>
      <c r="AI134" s="15">
        <f t="shared" si="97"/>
        <v>0.7365996170124357</v>
      </c>
      <c r="AJ134" s="15">
        <f t="shared" si="98"/>
        <v>0.37587326864428833</v>
      </c>
      <c r="AK134" s="15">
        <f t="shared" si="99"/>
        <v>0.17316581865201602</v>
      </c>
      <c r="AL134" s="15">
        <f t="shared" si="100"/>
        <v>0.17755869453668863</v>
      </c>
      <c r="AM134" s="15">
        <f t="shared" si="101"/>
        <v>0.32742983847047225</v>
      </c>
      <c r="AN134" s="15">
        <f t="shared" si="102"/>
        <v>0.18130244574313714</v>
      </c>
      <c r="AO134" s="15">
        <f t="shared" si="103"/>
        <v>0.14371782230741986</v>
      </c>
      <c r="AP134" s="15">
        <f t="shared" si="104"/>
        <v>7.6415507186291372</v>
      </c>
      <c r="AQ134" s="15">
        <f t="shared" si="105"/>
        <v>28.959770630842943</v>
      </c>
      <c r="AS134" s="9">
        <v>43963</v>
      </c>
      <c r="AT134" s="15">
        <f t="shared" si="80"/>
        <v>13.521115784627124</v>
      </c>
      <c r="AU134" s="15">
        <f t="shared" si="81"/>
        <v>1.3094704278711695</v>
      </c>
      <c r="AV134" s="15">
        <f t="shared" si="82"/>
        <v>1.7828401937854952</v>
      </c>
      <c r="AW134" s="15">
        <f t="shared" si="83"/>
        <v>1.450463680587025</v>
      </c>
      <c r="AX134" s="15">
        <f t="shared" si="84"/>
        <v>0.71806109900954329</v>
      </c>
      <c r="AY134" s="15">
        <f t="shared" si="85"/>
        <v>0.56283953745712523</v>
      </c>
      <c r="AZ134" s="15">
        <f t="shared" si="86"/>
        <v>0.28854129272344747</v>
      </c>
      <c r="BA134" s="15">
        <f t="shared" si="87"/>
        <v>0.13440355463824616</v>
      </c>
      <c r="BB134" s="15">
        <f t="shared" si="88"/>
        <v>0.18856555634497063</v>
      </c>
      <c r="BC134" s="15">
        <f t="shared" si="89"/>
        <v>0.27932867783648752</v>
      </c>
      <c r="BD134" s="15">
        <f t="shared" si="90"/>
        <v>0.11440259122765535</v>
      </c>
      <c r="BE134" s="15">
        <f t="shared" si="91"/>
        <v>0.11784682242144714</v>
      </c>
      <c r="BF134" s="15">
        <f>AP134*industry!CB135</f>
        <v>7.4768919226659767</v>
      </c>
      <c r="BG134" s="15">
        <f t="shared" si="106"/>
        <v>27.244627493365154</v>
      </c>
    </row>
    <row r="135" spans="1:59">
      <c r="A135" s="9">
        <v>43599</v>
      </c>
      <c r="B135" s="7">
        <f>Power!B135/Power!O135</f>
        <v>3.5742562054116724E-2</v>
      </c>
      <c r="C135" s="7">
        <f>Power!C135/Power!P135</f>
        <v>3.2087038748817985E-2</v>
      </c>
      <c r="D135" s="7">
        <f>Power!D135/Power!Q135</f>
        <v>3.1310072666028713E-2</v>
      </c>
      <c r="E135" s="7">
        <f>Power!E135/Power!R135</f>
        <v>3.6198877033422845E-2</v>
      </c>
      <c r="F135" s="7">
        <f>Power!F135/Power!S135</f>
        <v>3.2327881575809257E-2</v>
      </c>
      <c r="G135" s="7">
        <f>Power!G135/Power!T135</f>
        <v>3.7932849031620315E-2</v>
      </c>
      <c r="H135" s="7">
        <f>Power!H135/Power!U135</f>
        <v>3.3451499642220703E-2</v>
      </c>
      <c r="I135" s="7">
        <f>Power!I135/Power!V135</f>
        <v>3.7827086003783726E-2</v>
      </c>
      <c r="J135" s="7">
        <f>Power!J135/Power!W135</f>
        <v>4.5614276132033303E-2</v>
      </c>
      <c r="K135" s="7">
        <f>Power!K135/Power!X135</f>
        <v>3.4580724702639148E-2</v>
      </c>
      <c r="L135" s="7">
        <f>Power!L135/Power!Y135</f>
        <v>3.735673399136822E-2</v>
      </c>
      <c r="M135" s="7">
        <f>Power!M135/Power!Z135</f>
        <v>3.6958482665343843E-2</v>
      </c>
      <c r="O135" s="18">
        <v>43599</v>
      </c>
      <c r="P135">
        <f>INDEX(monthly!$D$95:$O$95,1,MONTH($A135))</f>
        <v>373.21436139344235</v>
      </c>
      <c r="Q135">
        <f>INDEX(monthly!$D$5:$O$5,1,MONTH($A135))</f>
        <v>71.040645181458686</v>
      </c>
      <c r="R135">
        <f>INDEX(monthly!$D$20:$O$20,1,MONTH($A135))</f>
        <v>66.908598550534322</v>
      </c>
      <c r="S135">
        <f>INDEX(monthly!$D$33:$O$33,1,MONTH($A135))</f>
        <v>51.655726267204905</v>
      </c>
      <c r="T135">
        <f>INDEX(monthly!$D$65:$O$65,1,MONTH($A135))</f>
        <v>23.985655880705238</v>
      </c>
      <c r="U135">
        <f>INDEX(monthly!$D$83:$O$83,1,MONTH($A135))</f>
        <v>21.798217426891977</v>
      </c>
      <c r="V135">
        <f>INDEX(monthly!$D$47:$O$47,1,MONTH($A135))</f>
        <v>12.712971321773933</v>
      </c>
      <c r="W135">
        <f>INDEX(monthly!$D$106:$O$106,1,MONTH($A135))</f>
        <v>4.8269418892898601</v>
      </c>
      <c r="X135">
        <f>INDEX(monthly!$D$115:$O$115,1,MONTH($A135))</f>
        <v>5.1191131855838643</v>
      </c>
      <c r="Y135">
        <f>INDEX(monthly!$D$133:$O$133,1,MONTH($A135))</f>
        <v>10.250177654793212</v>
      </c>
      <c r="Z135">
        <f>INDEX(monthly!$D$124:$O$124,1,MONTH($A135))</f>
        <v>4.533286988538352</v>
      </c>
      <c r="AA135">
        <f>INDEX(monthly!$D$142:$O$142,1,MONTH($A135))</f>
        <v>4.7996402239758815</v>
      </c>
      <c r="AC135" s="9">
        <v>43599</v>
      </c>
      <c r="AD135" s="15">
        <f t="shared" si="92"/>
        <v>13.339637471592658</v>
      </c>
      <c r="AE135" s="15">
        <f t="shared" si="93"/>
        <v>2.2794839346784945</v>
      </c>
      <c r="AF135" s="15">
        <f t="shared" si="94"/>
        <v>2.0949130825993731</v>
      </c>
      <c r="AG135" s="15">
        <f t="shared" si="95"/>
        <v>1.8698792832187008</v>
      </c>
      <c r="AH135" s="15">
        <f t="shared" si="96"/>
        <v>0.77540544282955182</v>
      </c>
      <c r="AI135" s="15">
        <f t="shared" si="97"/>
        <v>0.8268684908127284</v>
      </c>
      <c r="AJ135" s="15">
        <f t="shared" si="98"/>
        <v>0.4252679556218828</v>
      </c>
      <c r="AK135" s="15">
        <f t="shared" si="99"/>
        <v>0.18258914598143383</v>
      </c>
      <c r="AL135" s="15">
        <f t="shared" si="100"/>
        <v>0.23350464239835503</v>
      </c>
      <c r="AM135" s="15">
        <f t="shared" si="101"/>
        <v>0.35445857163354744</v>
      </c>
      <c r="AN135" s="15">
        <f t="shared" si="102"/>
        <v>0.16934879613735793</v>
      </c>
      <c r="AO135" s="15">
        <f t="shared" si="103"/>
        <v>0.17738742001769967</v>
      </c>
      <c r="AP135" s="15">
        <f t="shared" si="104"/>
        <v>7.7561498826797681</v>
      </c>
      <c r="AQ135" s="15">
        <f t="shared" si="105"/>
        <v>29.367605544033157</v>
      </c>
      <c r="AS135" s="9">
        <v>43964</v>
      </c>
      <c r="AT135" s="15">
        <f t="shared" si="80"/>
        <v>13.999198850532162</v>
      </c>
      <c r="AU135" s="15">
        <f t="shared" si="81"/>
        <v>1.4209515891323676</v>
      </c>
      <c r="AV135" s="15">
        <f t="shared" si="82"/>
        <v>1.6417296337503215</v>
      </c>
      <c r="AW135" s="15">
        <f t="shared" si="83"/>
        <v>1.6361704682853455</v>
      </c>
      <c r="AX135" s="15">
        <f t="shared" si="84"/>
        <v>0.69440743310416819</v>
      </c>
      <c r="AY135" s="15">
        <f t="shared" si="85"/>
        <v>0.53735343240620659</v>
      </c>
      <c r="AZ135" s="15">
        <f t="shared" si="86"/>
        <v>0.30994719115059083</v>
      </c>
      <c r="BA135" s="15">
        <f t="shared" si="87"/>
        <v>0.14098622529473401</v>
      </c>
      <c r="BB135" s="15">
        <f t="shared" si="88"/>
        <v>0.27739783983118071</v>
      </c>
      <c r="BC135" s="15">
        <f t="shared" si="89"/>
        <v>0.37141444004490415</v>
      </c>
      <c r="BD135" s="15">
        <f t="shared" si="90"/>
        <v>0.12899163404898453</v>
      </c>
      <c r="BE135" s="15">
        <f t="shared" si="91"/>
        <v>0.11719598920398257</v>
      </c>
      <c r="BF135" s="15">
        <f>AP135*industry!CB136</f>
        <v>7.691510159929055</v>
      </c>
      <c r="BG135" s="15">
        <f t="shared" si="106"/>
        <v>28.072254983584955</v>
      </c>
    </row>
    <row r="136" spans="1:59">
      <c r="A136" s="9">
        <v>43600</v>
      </c>
      <c r="B136" s="7">
        <f>Power!B136/Power!O136</f>
        <v>3.5576538209140744E-2</v>
      </c>
      <c r="C136" s="7">
        <f>Power!C136/Power!P136</f>
        <v>3.1364549134606193E-2</v>
      </c>
      <c r="D136" s="7">
        <f>Power!D136/Power!Q136</f>
        <v>3.1744993959038723E-2</v>
      </c>
      <c r="E136" s="7">
        <f>Power!E136/Power!R136</f>
        <v>3.7703839454257516E-2</v>
      </c>
      <c r="F136" s="7">
        <f>Power!F136/Power!S136</f>
        <v>3.1775738339589049E-2</v>
      </c>
      <c r="G136" s="7">
        <f>Power!G136/Power!T136</f>
        <v>3.5498353470890295E-2</v>
      </c>
      <c r="H136" s="7">
        <f>Power!H136/Power!U136</f>
        <v>3.5398587396554548E-2</v>
      </c>
      <c r="I136" s="7">
        <f>Power!I136/Power!V136</f>
        <v>3.5784018028594454E-2</v>
      </c>
      <c r="J136" s="7">
        <f>Power!J136/Power!W136</f>
        <v>4.3530835891526537E-2</v>
      </c>
      <c r="K136" s="7">
        <f>Power!K136/Power!X136</f>
        <v>3.7460774482679336E-2</v>
      </c>
      <c r="L136" s="7">
        <f>Power!L136/Power!Y136</f>
        <v>4.1093512390475095E-2</v>
      </c>
      <c r="M136" s="7">
        <f>Power!M136/Power!Z136</f>
        <v>3.8084028891818202E-2</v>
      </c>
      <c r="O136" s="18">
        <v>43600</v>
      </c>
      <c r="P136">
        <f>INDEX(monthly!$D$95:$O$95,1,MONTH($A136))</f>
        <v>373.21436139344235</v>
      </c>
      <c r="Q136">
        <f>INDEX(monthly!$D$5:$O$5,1,MONTH($A136))</f>
        <v>71.040645181458686</v>
      </c>
      <c r="R136">
        <f>INDEX(monthly!$D$20:$O$20,1,MONTH($A136))</f>
        <v>66.908598550534322</v>
      </c>
      <c r="S136">
        <f>INDEX(monthly!$D$33:$O$33,1,MONTH($A136))</f>
        <v>51.655726267204905</v>
      </c>
      <c r="T136">
        <f>INDEX(monthly!$D$65:$O$65,1,MONTH($A136))</f>
        <v>23.985655880705238</v>
      </c>
      <c r="U136">
        <f>INDEX(monthly!$D$83:$O$83,1,MONTH($A136))</f>
        <v>21.798217426891977</v>
      </c>
      <c r="V136">
        <f>INDEX(monthly!$D$47:$O$47,1,MONTH($A136))</f>
        <v>12.712971321773933</v>
      </c>
      <c r="W136">
        <f>INDEX(monthly!$D$106:$O$106,1,MONTH($A136))</f>
        <v>4.8269418892898601</v>
      </c>
      <c r="X136">
        <f>INDEX(monthly!$D$115:$O$115,1,MONTH($A136))</f>
        <v>5.1191131855838643</v>
      </c>
      <c r="Y136">
        <f>INDEX(monthly!$D$133:$O$133,1,MONTH($A136))</f>
        <v>10.250177654793212</v>
      </c>
      <c r="Z136">
        <f>INDEX(monthly!$D$124:$O$124,1,MONTH($A136))</f>
        <v>4.533286988538352</v>
      </c>
      <c r="AA136">
        <f>INDEX(monthly!$D$142:$O$142,1,MONTH($A136))</f>
        <v>4.7996402239758815</v>
      </c>
      <c r="AC136" s="9">
        <v>43600</v>
      </c>
      <c r="AD136" s="15">
        <f t="shared" si="92"/>
        <v>13.277674988313864</v>
      </c>
      <c r="AE136" s="15">
        <f t="shared" si="93"/>
        <v>2.2281578063479857</v>
      </c>
      <c r="AF136" s="15">
        <f t="shared" si="94"/>
        <v>2.1240130567944591</v>
      </c>
      <c r="AG136" s="15">
        <f t="shared" si="95"/>
        <v>1.9476192100717666</v>
      </c>
      <c r="AH136" s="15">
        <f t="shared" si="96"/>
        <v>0.76216192516871495</v>
      </c>
      <c r="AI136" s="15">
        <f t="shared" si="97"/>
        <v>0.77380082725513211</v>
      </c>
      <c r="AJ136" s="15">
        <f t="shared" si="98"/>
        <v>0.45002122640370618</v>
      </c>
      <c r="AK136" s="15">
        <f t="shared" si="99"/>
        <v>0.17272737558932613</v>
      </c>
      <c r="AL136" s="15">
        <f t="shared" si="100"/>
        <v>0.22283927599180084</v>
      </c>
      <c r="AM136" s="15">
        <f t="shared" si="101"/>
        <v>0.3839795935336075</v>
      </c>
      <c r="AN136" s="15">
        <f t="shared" si="102"/>
        <v>0.1862886850330803</v>
      </c>
      <c r="AO136" s="15">
        <f t="shared" si="103"/>
        <v>0.18278963696023026</v>
      </c>
      <c r="AP136" s="15">
        <f t="shared" si="104"/>
        <v>7.726178500657479</v>
      </c>
      <c r="AQ136" s="15">
        <f t="shared" si="105"/>
        <v>29.289627541013111</v>
      </c>
      <c r="AS136" s="9">
        <v>43965</v>
      </c>
      <c r="AT136" s="15">
        <f t="shared" si="80"/>
        <v>13.721194600754782</v>
      </c>
      <c r="AU136" s="15">
        <f t="shared" si="81"/>
        <v>1.4509879641871979</v>
      </c>
      <c r="AV136" s="15">
        <f t="shared" si="82"/>
        <v>1.7669917772592474</v>
      </c>
      <c r="AW136" s="15">
        <f t="shared" si="83"/>
        <v>1.5177645128908488</v>
      </c>
      <c r="AX136" s="15">
        <f t="shared" si="84"/>
        <v>0.69139377089063614</v>
      </c>
      <c r="AY136" s="15">
        <f t="shared" si="85"/>
        <v>0.53346857054731089</v>
      </c>
      <c r="AZ136" s="15">
        <f t="shared" si="86"/>
        <v>0.30704104011795957</v>
      </c>
      <c r="BA136" s="15">
        <f t="shared" si="87"/>
        <v>0.13764319188697299</v>
      </c>
      <c r="BB136" s="15">
        <f t="shared" si="88"/>
        <v>0.14365029046099334</v>
      </c>
      <c r="BC136" s="15">
        <f t="shared" si="89"/>
        <v>0.34236348904025038</v>
      </c>
      <c r="BD136" s="15">
        <f t="shared" si="90"/>
        <v>0.11463276616279217</v>
      </c>
      <c r="BE136" s="15">
        <f t="shared" si="91"/>
        <v>0.10125392156230874</v>
      </c>
      <c r="BF136" s="15">
        <f>AP136*industry!CB137</f>
        <v>7.6654430982735615</v>
      </c>
      <c r="BG136" s="15">
        <f t="shared" si="106"/>
        <v>27.791928526808512</v>
      </c>
    </row>
    <row r="137" spans="1:59">
      <c r="A137" s="9">
        <v>43601</v>
      </c>
      <c r="B137" s="7">
        <f>Power!B137/Power!O137</f>
        <v>3.6709058008798381E-2</v>
      </c>
      <c r="C137" s="7">
        <f>Power!C137/Power!P137</f>
        <v>3.2140162985157088E-2</v>
      </c>
      <c r="D137" s="7">
        <f>Power!D137/Power!Q137</f>
        <v>3.0523048832325105E-2</v>
      </c>
      <c r="E137" s="7">
        <f>Power!E137/Power!R137</f>
        <v>3.7244103246700674E-2</v>
      </c>
      <c r="F137" s="7">
        <f>Power!F137/Power!S137</f>
        <v>3.2587898452367078E-2</v>
      </c>
      <c r="G137" s="7">
        <f>Power!G137/Power!T137</f>
        <v>3.5249836776154744E-2</v>
      </c>
      <c r="H137" s="7">
        <f>Power!H137/Power!U137</f>
        <v>3.758185572379602E-2</v>
      </c>
      <c r="I137" s="7">
        <f>Power!I137/Power!V137</f>
        <v>2.7822923978773086E-2</v>
      </c>
      <c r="J137" s="7">
        <f>Power!J137/Power!W137</f>
        <v>4.8250740601051806E-2</v>
      </c>
      <c r="K137" s="7">
        <f>Power!K137/Power!X137</f>
        <v>3.960075981430379E-2</v>
      </c>
      <c r="L137" s="7">
        <f>Power!L137/Power!Y137</f>
        <v>3.8995006947134855E-2</v>
      </c>
      <c r="M137" s="7">
        <f>Power!M137/Power!Z137</f>
        <v>3.5224739709939494E-2</v>
      </c>
      <c r="O137" s="18">
        <v>43601</v>
      </c>
      <c r="P137">
        <f>INDEX(monthly!$D$95:$O$95,1,MONTH($A137))</f>
        <v>373.21436139344235</v>
      </c>
      <c r="Q137">
        <f>INDEX(monthly!$D$5:$O$5,1,MONTH($A137))</f>
        <v>71.040645181458686</v>
      </c>
      <c r="R137">
        <f>INDEX(monthly!$D$20:$O$20,1,MONTH($A137))</f>
        <v>66.908598550534322</v>
      </c>
      <c r="S137">
        <f>INDEX(monthly!$D$33:$O$33,1,MONTH($A137))</f>
        <v>51.655726267204905</v>
      </c>
      <c r="T137">
        <f>INDEX(monthly!$D$65:$O$65,1,MONTH($A137))</f>
        <v>23.985655880705238</v>
      </c>
      <c r="U137">
        <f>INDEX(monthly!$D$83:$O$83,1,MONTH($A137))</f>
        <v>21.798217426891977</v>
      </c>
      <c r="V137">
        <f>INDEX(monthly!$D$47:$O$47,1,MONTH($A137))</f>
        <v>12.712971321773933</v>
      </c>
      <c r="W137">
        <f>INDEX(monthly!$D$106:$O$106,1,MONTH($A137))</f>
        <v>4.8269418892898601</v>
      </c>
      <c r="X137">
        <f>INDEX(monthly!$D$115:$O$115,1,MONTH($A137))</f>
        <v>5.1191131855838643</v>
      </c>
      <c r="Y137">
        <f>INDEX(monthly!$D$133:$O$133,1,MONTH($A137))</f>
        <v>10.250177654793212</v>
      </c>
      <c r="Z137">
        <f>INDEX(monthly!$D$124:$O$124,1,MONTH($A137))</f>
        <v>4.533286988538352</v>
      </c>
      <c r="AA137">
        <f>INDEX(monthly!$D$142:$O$142,1,MONTH($A137))</f>
        <v>4.7996402239758815</v>
      </c>
      <c r="AC137" s="9">
        <v>43601</v>
      </c>
      <c r="AD137" s="15">
        <f t="shared" si="92"/>
        <v>13.700347642108518</v>
      </c>
      <c r="AE137" s="15">
        <f t="shared" si="93"/>
        <v>2.2832579147027965</v>
      </c>
      <c r="AF137" s="15">
        <f t="shared" si="94"/>
        <v>2.0422544208603957</v>
      </c>
      <c r="AG137" s="15">
        <f t="shared" si="95"/>
        <v>1.9238712023790876</v>
      </c>
      <c r="AH137" s="15">
        <f t="shared" si="96"/>
        <v>0.78164211815384355</v>
      </c>
      <c r="AI137" s="15">
        <f t="shared" si="97"/>
        <v>0.7683836063090741</v>
      </c>
      <c r="AJ137" s="15">
        <f t="shared" si="98"/>
        <v>0.47777705403566434</v>
      </c>
      <c r="AK137" s="15">
        <f t="shared" si="99"/>
        <v>0.13429963723566712</v>
      </c>
      <c r="AL137" s="15">
        <f t="shared" si="100"/>
        <v>0.24700100242503101</v>
      </c>
      <c r="AM137" s="15">
        <f t="shared" si="101"/>
        <v>0.40591482336140972</v>
      </c>
      <c r="AN137" s="15">
        <f t="shared" si="102"/>
        <v>0.17677555761140909</v>
      </c>
      <c r="AO137" s="15">
        <f t="shared" si="103"/>
        <v>0.16906607759090611</v>
      </c>
      <c r="AP137" s="15">
        <f t="shared" si="104"/>
        <v>7.8182938759317331</v>
      </c>
      <c r="AQ137" s="15">
        <f t="shared" si="105"/>
        <v>29.795827834481113</v>
      </c>
      <c r="AS137" s="9">
        <v>43966</v>
      </c>
      <c r="AT137" s="15">
        <f t="shared" si="80"/>
        <v>13.898106396067659</v>
      </c>
      <c r="AU137" s="15">
        <f t="shared" si="81"/>
        <v>1.4700495098950712</v>
      </c>
      <c r="AV137" s="15">
        <f t="shared" si="82"/>
        <v>1.818791329018608</v>
      </c>
      <c r="AW137" s="15">
        <f t="shared" si="83"/>
        <v>1.4347876536073212</v>
      </c>
      <c r="AX137" s="15">
        <f t="shared" si="84"/>
        <v>0.72480842696593417</v>
      </c>
      <c r="AY137" s="15">
        <f t="shared" si="85"/>
        <v>0.57319386370918901</v>
      </c>
      <c r="AZ137" s="15">
        <f t="shared" si="86"/>
        <v>0.3271244424525494</v>
      </c>
      <c r="BA137" s="15">
        <f t="shared" si="87"/>
        <v>0.12428741840767413</v>
      </c>
      <c r="BB137" s="15">
        <f t="shared" si="88"/>
        <v>0.13247168174381452</v>
      </c>
      <c r="BC137" s="15">
        <f t="shared" si="89"/>
        <v>0.28419521230399142</v>
      </c>
      <c r="BD137" s="15">
        <f t="shared" si="90"/>
        <v>0.12390236738497824</v>
      </c>
      <c r="BE137" s="15">
        <f t="shared" si="91"/>
        <v>9.3465673163086224E-2</v>
      </c>
      <c r="BF137" s="15">
        <f>AP137*industry!CB138</f>
        <v>7.7568343556177739</v>
      </c>
      <c r="BG137" s="15">
        <f t="shared" si="106"/>
        <v>28.127983395741786</v>
      </c>
    </row>
    <row r="138" spans="1:59">
      <c r="A138" s="9">
        <v>43602</v>
      </c>
      <c r="B138" s="7">
        <f>Power!B138/Power!O138</f>
        <v>3.65845401250664E-2</v>
      </c>
      <c r="C138" s="7">
        <f>Power!C138/Power!P138</f>
        <v>3.2798903515761958E-2</v>
      </c>
      <c r="D138" s="7">
        <f>Power!D138/Power!Q138</f>
        <v>3.017683718859036E-2</v>
      </c>
      <c r="E138" s="7">
        <f>Power!E138/Power!R138</f>
        <v>3.625262174196401E-2</v>
      </c>
      <c r="F138" s="7">
        <f>Power!F138/Power!S138</f>
        <v>3.2533703730596789E-2</v>
      </c>
      <c r="G138" s="7">
        <f>Power!G138/Power!T138</f>
        <v>3.5188548892741117E-2</v>
      </c>
      <c r="H138" s="7">
        <f>Power!H138/Power!U138</f>
        <v>3.3620689641554471E-2</v>
      </c>
      <c r="I138" s="7">
        <f>Power!I138/Power!V138</f>
        <v>3.1396631365749619E-2</v>
      </c>
      <c r="J138" s="7">
        <f>Power!J138/Power!W138</f>
        <v>4.8135547997998365E-2</v>
      </c>
      <c r="K138" s="7">
        <f>Power!K138/Power!X138</f>
        <v>3.8184835394265856E-2</v>
      </c>
      <c r="L138" s="7">
        <f>Power!L138/Power!Y138</f>
        <v>3.9100202944294567E-2</v>
      </c>
      <c r="M138" s="7">
        <f>Power!M138/Power!Z138</f>
        <v>2.5021516252284871E-2</v>
      </c>
      <c r="O138" s="18">
        <v>43602</v>
      </c>
      <c r="P138">
        <f>INDEX(monthly!$D$95:$O$95,1,MONTH($A138))</f>
        <v>373.21436139344235</v>
      </c>
      <c r="Q138">
        <f>INDEX(monthly!$D$5:$O$5,1,MONTH($A138))</f>
        <v>71.040645181458686</v>
      </c>
      <c r="R138">
        <f>INDEX(monthly!$D$20:$O$20,1,MONTH($A138))</f>
        <v>66.908598550534322</v>
      </c>
      <c r="S138">
        <f>INDEX(monthly!$D$33:$O$33,1,MONTH($A138))</f>
        <v>51.655726267204905</v>
      </c>
      <c r="T138">
        <f>INDEX(monthly!$D$65:$O$65,1,MONTH($A138))</f>
        <v>23.985655880705238</v>
      </c>
      <c r="U138">
        <f>INDEX(monthly!$D$83:$O$83,1,MONTH($A138))</f>
        <v>21.798217426891977</v>
      </c>
      <c r="V138">
        <f>INDEX(monthly!$D$47:$O$47,1,MONTH($A138))</f>
        <v>12.712971321773933</v>
      </c>
      <c r="W138">
        <f>INDEX(monthly!$D$106:$O$106,1,MONTH($A138))</f>
        <v>4.8269418892898601</v>
      </c>
      <c r="X138">
        <f>INDEX(monthly!$D$115:$O$115,1,MONTH($A138))</f>
        <v>5.1191131855838643</v>
      </c>
      <c r="Y138">
        <f>INDEX(monthly!$D$133:$O$133,1,MONTH($A138))</f>
        <v>10.250177654793212</v>
      </c>
      <c r="Z138">
        <f>INDEX(monthly!$D$124:$O$124,1,MONTH($A138))</f>
        <v>4.533286988538352</v>
      </c>
      <c r="AA138">
        <f>INDEX(monthly!$D$142:$O$142,1,MONTH($A138))</f>
        <v>4.7996402239758815</v>
      </c>
      <c r="AC138" s="9">
        <v>43602</v>
      </c>
      <c r="AD138" s="15">
        <f t="shared" si="92"/>
        <v>13.653875779649423</v>
      </c>
      <c r="AE138" s="15">
        <f t="shared" si="93"/>
        <v>2.330055267004143</v>
      </c>
      <c r="AF138" s="15">
        <f t="shared" si="94"/>
        <v>2.0190898849762271</v>
      </c>
      <c r="AG138" s="15">
        <f t="shared" si="95"/>
        <v>1.872655505171414</v>
      </c>
      <c r="AH138" s="15">
        <f t="shared" si="96"/>
        <v>0.78034222220691085</v>
      </c>
      <c r="AI138" s="15">
        <f t="shared" si="97"/>
        <v>0.76704763970078982</v>
      </c>
      <c r="AJ138" s="15">
        <f t="shared" si="98"/>
        <v>0.42741886323134393</v>
      </c>
      <c r="AK138" s="15">
        <f t="shared" si="99"/>
        <v>0.15154971512192875</v>
      </c>
      <c r="AL138" s="15">
        <f t="shared" si="100"/>
        <v>0.2464113184518584</v>
      </c>
      <c r="AM138" s="15">
        <f t="shared" si="101"/>
        <v>0.39140134651026087</v>
      </c>
      <c r="AN138" s="15">
        <f t="shared" si="102"/>
        <v>0.17725244125657952</v>
      </c>
      <c r="AO138" s="15">
        <f t="shared" si="103"/>
        <v>0.12009427586933272</v>
      </c>
      <c r="AP138" s="15">
        <f t="shared" si="104"/>
        <v>7.7973882432828212</v>
      </c>
      <c r="AQ138" s="15">
        <f t="shared" si="105"/>
        <v>29.647873405223073</v>
      </c>
      <c r="AS138" s="9">
        <v>43967</v>
      </c>
      <c r="AT138" s="15">
        <f t="shared" si="80"/>
        <v>14.363552905164635</v>
      </c>
      <c r="AU138" s="15">
        <f t="shared" si="81"/>
        <v>1.4937320363806108</v>
      </c>
      <c r="AV138" s="15">
        <f t="shared" si="82"/>
        <v>1.800645169172606</v>
      </c>
      <c r="AW138" s="15">
        <f t="shared" si="83"/>
        <v>1.1238991894328541</v>
      </c>
      <c r="AX138" s="15">
        <f t="shared" si="84"/>
        <v>0.72545063969964751</v>
      </c>
      <c r="AY138" s="15">
        <f t="shared" si="85"/>
        <v>0.54916576621378099</v>
      </c>
      <c r="AZ138" s="15">
        <f t="shared" si="86"/>
        <v>0.3213504813585063</v>
      </c>
      <c r="BA138" s="15">
        <f t="shared" si="87"/>
        <v>9.994940226437557E-2</v>
      </c>
      <c r="BB138" s="15">
        <f t="shared" si="88"/>
        <v>5.8920275801246258E-2</v>
      </c>
      <c r="BC138" s="15">
        <f t="shared" si="89"/>
        <v>0.20113887128418359</v>
      </c>
      <c r="BD138" s="15">
        <f t="shared" si="90"/>
        <v>0.10845805287214848</v>
      </c>
      <c r="BE138" s="15">
        <f t="shared" si="91"/>
        <v>0.10032033561026446</v>
      </c>
      <c r="BF138" s="15">
        <f>AP138*industry!CB139</f>
        <v>7.7360930619122232</v>
      </c>
      <c r="BG138" s="15">
        <f t="shared" si="106"/>
        <v>28.213838651599239</v>
      </c>
    </row>
    <row r="139" spans="1:59">
      <c r="A139" s="9">
        <v>43603</v>
      </c>
      <c r="B139" s="7">
        <f>Power!B139/Power!O139</f>
        <v>3.7177482428552074E-2</v>
      </c>
      <c r="C139" s="7">
        <f>Power!C139/Power!P139</f>
        <v>3.2246411457835293E-2</v>
      </c>
      <c r="D139" s="7">
        <f>Power!D139/Power!Q139</f>
        <v>2.9230345936642144E-2</v>
      </c>
      <c r="E139" s="7">
        <f>Power!E139/Power!R139</f>
        <v>2.9241814134135423E-2</v>
      </c>
      <c r="F139" s="7">
        <f>Power!F139/Power!S139</f>
        <v>3.251343438933247E-2</v>
      </c>
      <c r="G139" s="7">
        <f>Power!G139/Power!T139</f>
        <v>3.2380294905034253E-2</v>
      </c>
      <c r="H139" s="7">
        <f>Power!H139/Power!U139</f>
        <v>3.3451210756972993E-2</v>
      </c>
      <c r="I139" s="7">
        <f>Power!I139/Power!V139</f>
        <v>3.3088925583150505E-2</v>
      </c>
      <c r="J139" s="7">
        <f>Power!J139/Power!W139</f>
        <v>1.8121475313531754E-2</v>
      </c>
      <c r="K139" s="7">
        <f>Power!K139/Power!X139</f>
        <v>3.2953598006666647E-2</v>
      </c>
      <c r="L139" s="7">
        <f>Power!L139/Power!Y139</f>
        <v>2.9618861200290777E-2</v>
      </c>
      <c r="M139" s="7">
        <f>Power!M139/Power!Z139</f>
        <v>2.9412465769257937E-2</v>
      </c>
      <c r="O139" s="18">
        <v>43603</v>
      </c>
      <c r="P139">
        <f>INDEX(monthly!$D$95:$O$95,1,MONTH($A139))</f>
        <v>373.21436139344235</v>
      </c>
      <c r="Q139">
        <f>INDEX(monthly!$D$5:$O$5,1,MONTH($A139))</f>
        <v>71.040645181458686</v>
      </c>
      <c r="R139">
        <f>INDEX(monthly!$D$20:$O$20,1,MONTH($A139))</f>
        <v>66.908598550534322</v>
      </c>
      <c r="S139">
        <f>INDEX(monthly!$D$33:$O$33,1,MONTH($A139))</f>
        <v>51.655726267204905</v>
      </c>
      <c r="T139">
        <f>INDEX(monthly!$D$65:$O$65,1,MONTH($A139))</f>
        <v>23.985655880705238</v>
      </c>
      <c r="U139">
        <f>INDEX(monthly!$D$83:$O$83,1,MONTH($A139))</f>
        <v>21.798217426891977</v>
      </c>
      <c r="V139">
        <f>INDEX(monthly!$D$47:$O$47,1,MONTH($A139))</f>
        <v>12.712971321773933</v>
      </c>
      <c r="W139">
        <f>INDEX(monthly!$D$106:$O$106,1,MONTH($A139))</f>
        <v>4.8269418892898601</v>
      </c>
      <c r="X139">
        <f>INDEX(monthly!$D$115:$O$115,1,MONTH($A139))</f>
        <v>5.1191131855838643</v>
      </c>
      <c r="Y139">
        <f>INDEX(monthly!$D$133:$O$133,1,MONTH($A139))</f>
        <v>10.250177654793212</v>
      </c>
      <c r="Z139">
        <f>INDEX(monthly!$D$124:$O$124,1,MONTH($A139))</f>
        <v>4.533286988538352</v>
      </c>
      <c r="AA139">
        <f>INDEX(monthly!$D$142:$O$142,1,MONTH($A139))</f>
        <v>4.7996402239758815</v>
      </c>
      <c r="AC139" s="9">
        <v>43603</v>
      </c>
      <c r="AD139" s="15">
        <f t="shared" si="92"/>
        <v>13.875170362787987</v>
      </c>
      <c r="AE139" s="15">
        <f t="shared" si="93"/>
        <v>2.2908058747514009</v>
      </c>
      <c r="AF139" s="15">
        <f t="shared" si="94"/>
        <v>1.9557614817680313</v>
      </c>
      <c r="AG139" s="15">
        <f t="shared" si="95"/>
        <v>1.5105071464693829</v>
      </c>
      <c r="AH139" s="15">
        <f t="shared" si="96"/>
        <v>0.77985604876241632</v>
      </c>
      <c r="AI139" s="15">
        <f t="shared" si="97"/>
        <v>0.70583270868681913</v>
      </c>
      <c r="AJ139" s="15">
        <f t="shared" si="98"/>
        <v>0.42526428303201336</v>
      </c>
      <c r="AK139" s="15">
        <f t="shared" si="99"/>
        <v>0.15971832096890409</v>
      </c>
      <c r="AL139" s="15">
        <f t="shared" si="100"/>
        <v>9.2765883219732892E-2</v>
      </c>
      <c r="AM139" s="15">
        <f t="shared" si="101"/>
        <v>0.33778023393297263</v>
      </c>
      <c r="AN139" s="15">
        <f t="shared" si="102"/>
        <v>0.1342707980946016</v>
      </c>
      <c r="AO139" s="15">
        <f t="shared" si="103"/>
        <v>0.1411692537924441</v>
      </c>
      <c r="AP139" s="15">
        <f t="shared" si="104"/>
        <v>7.7016113318092181</v>
      </c>
      <c r="AQ139" s="15">
        <f t="shared" si="105"/>
        <v>29.244809238067273</v>
      </c>
      <c r="AS139" s="9">
        <v>43968</v>
      </c>
      <c r="AT139" s="15">
        <f t="shared" si="80"/>
        <v>14.687891196571581</v>
      </c>
      <c r="AU139" s="15">
        <f t="shared" si="81"/>
        <v>1.4856453200196948</v>
      </c>
      <c r="AV139" s="15">
        <f t="shared" si="82"/>
        <v>1.6988418114576906</v>
      </c>
      <c r="AW139" s="15">
        <f t="shared" si="83"/>
        <v>0.99418229579949624</v>
      </c>
      <c r="AX139" s="15">
        <f t="shared" si="84"/>
        <v>0.72582116954191289</v>
      </c>
      <c r="AY139" s="15">
        <f t="shared" si="85"/>
        <v>0.4649951167812888</v>
      </c>
      <c r="AZ139" s="15">
        <f t="shared" si="86"/>
        <v>0.30136936544885223</v>
      </c>
      <c r="BA139" s="15">
        <f t="shared" si="87"/>
        <v>9.4986059427699415E-2</v>
      </c>
      <c r="BB139" s="15">
        <f t="shared" si="88"/>
        <v>6.622402728277417E-2</v>
      </c>
      <c r="BC139" s="15">
        <f t="shared" si="89"/>
        <v>0.17719461401549039</v>
      </c>
      <c r="BD139" s="15">
        <f t="shared" si="90"/>
        <v>9.5595557417040178E-2</v>
      </c>
      <c r="BE139" s="15">
        <f t="shared" si="91"/>
        <v>0.10454322260481605</v>
      </c>
      <c r="BF139" s="15">
        <f>AP139*industry!CB140</f>
        <v>7.649350941884113</v>
      </c>
      <c r="BG139" s="15">
        <f t="shared" si="106"/>
        <v>28.103083276932331</v>
      </c>
    </row>
    <row r="140" spans="1:59">
      <c r="A140" s="9">
        <v>43604</v>
      </c>
      <c r="B140" s="7">
        <f>Power!B140/Power!O140</f>
        <v>3.7100399929098943E-2</v>
      </c>
      <c r="C140" s="7">
        <f>Power!C140/Power!P140</f>
        <v>3.1428298218213115E-2</v>
      </c>
      <c r="D140" s="7">
        <f>Power!D140/Power!Q140</f>
        <v>3.0053418709460818E-2</v>
      </c>
      <c r="E140" s="7">
        <f>Power!E140/Power!R140</f>
        <v>2.7721063508668743E-2</v>
      </c>
      <c r="F140" s="7">
        <f>Power!F140/Power!S140</f>
        <v>3.256013239953344E-2</v>
      </c>
      <c r="G140" s="7">
        <f>Power!G140/Power!T140</f>
        <v>2.924571502220898E-2</v>
      </c>
      <c r="H140" s="7">
        <f>Power!H140/Power!U140</f>
        <v>3.3943078271947341E-2</v>
      </c>
      <c r="I140" s="7">
        <f>Power!I140/Power!V140</f>
        <v>3.2515211212704342E-2</v>
      </c>
      <c r="J140" s="7">
        <f>Power!J140/Power!W140</f>
        <v>9.8038379914702888E-3</v>
      </c>
      <c r="K140" s="7">
        <f>Power!K140/Power!X140</f>
        <v>2.9571839726148883E-2</v>
      </c>
      <c r="L140" s="7">
        <f>Power!L140/Power!Y140</f>
        <v>2.518526981999774E-2</v>
      </c>
      <c r="M140" s="7">
        <f>Power!M140/Power!Z140</f>
        <v>3.0602774378502257E-2</v>
      </c>
      <c r="O140" s="18">
        <v>43604</v>
      </c>
      <c r="P140">
        <f>INDEX(monthly!$D$95:$O$95,1,MONTH($A140))</f>
        <v>373.21436139344235</v>
      </c>
      <c r="Q140">
        <f>INDEX(monthly!$D$5:$O$5,1,MONTH($A140))</f>
        <v>71.040645181458686</v>
      </c>
      <c r="R140">
        <f>INDEX(monthly!$D$20:$O$20,1,MONTH($A140))</f>
        <v>66.908598550534322</v>
      </c>
      <c r="S140">
        <f>INDEX(monthly!$D$33:$O$33,1,MONTH($A140))</f>
        <v>51.655726267204905</v>
      </c>
      <c r="T140">
        <f>INDEX(monthly!$D$65:$O$65,1,MONTH($A140))</f>
        <v>23.985655880705238</v>
      </c>
      <c r="U140">
        <f>INDEX(monthly!$D$83:$O$83,1,MONTH($A140))</f>
        <v>21.798217426891977</v>
      </c>
      <c r="V140">
        <f>INDEX(monthly!$D$47:$O$47,1,MONTH($A140))</f>
        <v>12.712971321773933</v>
      </c>
      <c r="W140">
        <f>INDEX(monthly!$D$106:$O$106,1,MONTH($A140))</f>
        <v>4.8269418892898601</v>
      </c>
      <c r="X140">
        <f>INDEX(monthly!$D$115:$O$115,1,MONTH($A140))</f>
        <v>5.1191131855838643</v>
      </c>
      <c r="Y140">
        <f>INDEX(monthly!$D$133:$O$133,1,MONTH($A140))</f>
        <v>10.250177654793212</v>
      </c>
      <c r="Z140">
        <f>INDEX(monthly!$D$124:$O$124,1,MONTH($A140))</f>
        <v>4.533286988538352</v>
      </c>
      <c r="AA140">
        <f>INDEX(monthly!$D$142:$O$142,1,MONTH($A140))</f>
        <v>4.7996402239758815</v>
      </c>
      <c r="AC140" s="9">
        <v>43604</v>
      </c>
      <c r="AD140" s="15">
        <f t="shared" si="92"/>
        <v>13.846402066979975</v>
      </c>
      <c r="AE140" s="15">
        <f t="shared" si="93"/>
        <v>2.232686582377148</v>
      </c>
      <c r="AF140" s="15">
        <f t="shared" si="94"/>
        <v>2.010832127502431</v>
      </c>
      <c r="AG140" s="15">
        <f t="shared" si="95"/>
        <v>1.4319516684395954</v>
      </c>
      <c r="AH140" s="15">
        <f t="shared" si="96"/>
        <v>0.78097613116541043</v>
      </c>
      <c r="AI140" s="15">
        <f t="shared" si="97"/>
        <v>0.63750445485903229</v>
      </c>
      <c r="AJ140" s="15">
        <f t="shared" si="98"/>
        <v>0.43151738064399447</v>
      </c>
      <c r="AK140" s="15">
        <f t="shared" si="99"/>
        <v>0.15694903504170996</v>
      </c>
      <c r="AL140" s="15">
        <f t="shared" si="100"/>
        <v>5.0186956331463584E-2</v>
      </c>
      <c r="AM140" s="15">
        <f t="shared" si="101"/>
        <v>0.30311661077209751</v>
      </c>
      <c r="AN140" s="15">
        <f t="shared" si="102"/>
        <v>0.1141720559778234</v>
      </c>
      <c r="AO140" s="15">
        <f t="shared" si="103"/>
        <v>0.14688230687231793</v>
      </c>
      <c r="AP140" s="15">
        <f t="shared" si="104"/>
        <v>7.6383423749536483</v>
      </c>
      <c r="AQ140" s="15">
        <f t="shared" si="105"/>
        <v>29.010212786921237</v>
      </c>
      <c r="AS140" s="9">
        <v>43969</v>
      </c>
      <c r="AT140" s="15">
        <f t="shared" si="80"/>
        <v>14.428841782006289</v>
      </c>
      <c r="AU140" s="15">
        <f t="shared" si="81"/>
        <v>1.4249949473128254</v>
      </c>
      <c r="AV140" s="15">
        <f t="shared" si="82"/>
        <v>1.8201118794826416</v>
      </c>
      <c r="AW140" s="15">
        <f t="shared" si="83"/>
        <v>1.3666173293726709</v>
      </c>
      <c r="AX140" s="15">
        <f t="shared" si="84"/>
        <v>0.72314118889903989</v>
      </c>
      <c r="AY140" s="15">
        <f t="shared" si="85"/>
        <v>0.60241402231291952</v>
      </c>
      <c r="AZ140" s="15">
        <f t="shared" si="86"/>
        <v>0.32699881399029612</v>
      </c>
      <c r="BA140" s="15">
        <f t="shared" si="87"/>
        <v>0.10067775622010453</v>
      </c>
      <c r="BB140" s="15">
        <f t="shared" si="88"/>
        <v>0.10070494056495713</v>
      </c>
      <c r="BC140" s="15">
        <f t="shared" si="89"/>
        <v>0.25743541854077068</v>
      </c>
      <c r="BD140" s="15">
        <f t="shared" si="90"/>
        <v>0.13233411301505082</v>
      </c>
      <c r="BE140" s="15">
        <f t="shared" si="91"/>
        <v>0.11751889617305883</v>
      </c>
      <c r="BF140" s="15">
        <f>AP140*industry!CB141</f>
        <v>7.5865113056230236</v>
      </c>
      <c r="BG140" s="15">
        <f t="shared" si="106"/>
        <v>28.380309025219809</v>
      </c>
    </row>
    <row r="141" spans="1:59">
      <c r="A141" s="9">
        <v>43605</v>
      </c>
      <c r="B141" s="7">
        <f>Power!B141/Power!O141</f>
        <v>3.7260494351040077E-2</v>
      </c>
      <c r="C141" s="7">
        <f>Power!C141/Power!P141</f>
        <v>3.1555796385426958E-2</v>
      </c>
      <c r="D141" s="7">
        <f>Power!D141/Power!Q141</f>
        <v>3.2977922397902162E-2</v>
      </c>
      <c r="E141" s="7">
        <f>Power!E141/Power!R141</f>
        <v>3.7024411653849246E-2</v>
      </c>
      <c r="F141" s="7">
        <f>Power!F141/Power!S141</f>
        <v>3.2685686981348099E-2</v>
      </c>
      <c r="G141" s="7">
        <f>Power!G141/Power!T141</f>
        <v>3.5724572590259566E-2</v>
      </c>
      <c r="H141" s="7">
        <f>Power!H141/Power!U141</f>
        <v>3.4292775147796543E-2</v>
      </c>
      <c r="I141" s="7">
        <f>Power!I141/Power!V141</f>
        <v>4.0586674204668036E-2</v>
      </c>
      <c r="J141" s="7">
        <f>Power!J141/Power!W141</f>
        <v>3.9217845312267789E-2</v>
      </c>
      <c r="K141" s="7">
        <f>Power!K141/Power!X141</f>
        <v>4.0429375051735932E-2</v>
      </c>
      <c r="L141" s="7">
        <f>Power!L141/Power!Y141</f>
        <v>3.1997263136073928E-2</v>
      </c>
      <c r="M141" s="7">
        <f>Power!M141/Power!Z141</f>
        <v>4.0910786969388845E-2</v>
      </c>
      <c r="O141" s="18">
        <v>43605</v>
      </c>
      <c r="P141">
        <f>INDEX(monthly!$D$95:$O$95,1,MONTH($A141))</f>
        <v>373.21436139344235</v>
      </c>
      <c r="Q141">
        <f>INDEX(monthly!$D$5:$O$5,1,MONTH($A141))</f>
        <v>71.040645181458686</v>
      </c>
      <c r="R141">
        <f>INDEX(monthly!$D$20:$O$20,1,MONTH($A141))</f>
        <v>66.908598550534322</v>
      </c>
      <c r="S141">
        <f>INDEX(monthly!$D$33:$O$33,1,MONTH($A141))</f>
        <v>51.655726267204905</v>
      </c>
      <c r="T141">
        <f>INDEX(monthly!$D$65:$O$65,1,MONTH($A141))</f>
        <v>23.985655880705238</v>
      </c>
      <c r="U141">
        <f>INDEX(monthly!$D$83:$O$83,1,MONTH($A141))</f>
        <v>21.798217426891977</v>
      </c>
      <c r="V141">
        <f>INDEX(monthly!$D$47:$O$47,1,MONTH($A141))</f>
        <v>12.712971321773933</v>
      </c>
      <c r="W141">
        <f>INDEX(monthly!$D$106:$O$106,1,MONTH($A141))</f>
        <v>4.8269418892898601</v>
      </c>
      <c r="X141">
        <f>INDEX(monthly!$D$115:$O$115,1,MONTH($A141))</f>
        <v>5.1191131855838643</v>
      </c>
      <c r="Y141">
        <f>INDEX(monthly!$D$133:$O$133,1,MONTH($A141))</f>
        <v>10.250177654793212</v>
      </c>
      <c r="Z141">
        <f>INDEX(monthly!$D$124:$O$124,1,MONTH($A141))</f>
        <v>4.533286988538352</v>
      </c>
      <c r="AA141">
        <f>INDEX(monthly!$D$142:$O$142,1,MONTH($A141))</f>
        <v>4.7996402239758815</v>
      </c>
      <c r="AC141" s="9">
        <v>43605</v>
      </c>
      <c r="AD141" s="15">
        <f t="shared" si="92"/>
        <v>13.906151604427388</v>
      </c>
      <c r="AE141" s="15">
        <f t="shared" si="93"/>
        <v>2.2417441344354732</v>
      </c>
      <c r="AF141" s="15">
        <f t="shared" si="94"/>
        <v>2.2065065707519098</v>
      </c>
      <c r="AG141" s="15">
        <f t="shared" si="95"/>
        <v>1.912522873595548</v>
      </c>
      <c r="AH141" s="15">
        <f t="shared" si="96"/>
        <v>0.78398764015906264</v>
      </c>
      <c r="AI141" s="15">
        <f t="shared" si="97"/>
        <v>0.7787320008052635</v>
      </c>
      <c r="AJ141" s="15">
        <f t="shared" si="98"/>
        <v>0.43596306699797932</v>
      </c>
      <c r="AK141" s="15">
        <f t="shared" si="99"/>
        <v>0.19590951786547237</v>
      </c>
      <c r="AL141" s="15">
        <f t="shared" si="100"/>
        <v>0.20076058904821839</v>
      </c>
      <c r="AM141" s="15">
        <f t="shared" si="101"/>
        <v>0.41440827675255781</v>
      </c>
      <c r="AN141" s="15">
        <f t="shared" si="102"/>
        <v>0.14505277664360181</v>
      </c>
      <c r="AO141" s="15">
        <f t="shared" si="103"/>
        <v>0.19635705873278705</v>
      </c>
      <c r="AP141" s="15">
        <f t="shared" si="104"/>
        <v>8.0014209701730756</v>
      </c>
      <c r="AQ141" s="15">
        <f t="shared" si="105"/>
        <v>30.267028861345697</v>
      </c>
      <c r="AS141" s="9">
        <v>43970</v>
      </c>
      <c r="AT141" s="15">
        <f t="shared" si="80"/>
        <v>14.569949999696325</v>
      </c>
      <c r="AU141" s="15">
        <f t="shared" si="81"/>
        <v>1.4388578896458242</v>
      </c>
      <c r="AV141" s="15">
        <f t="shared" si="82"/>
        <v>1.7939768601782793</v>
      </c>
      <c r="AW141" s="15">
        <f t="shared" si="83"/>
        <v>1.6017804091177124</v>
      </c>
      <c r="AX141" s="15">
        <f t="shared" si="84"/>
        <v>0.71761219347846383</v>
      </c>
      <c r="AY141" s="15">
        <f t="shared" si="85"/>
        <v>0.5777755438861919</v>
      </c>
      <c r="AZ141" s="15">
        <f t="shared" si="86"/>
        <v>0.33711956215637007</v>
      </c>
      <c r="BA141" s="15">
        <f t="shared" si="87"/>
        <v>0.12606871172977038</v>
      </c>
      <c r="BB141" s="15">
        <f t="shared" si="88"/>
        <v>0.21846575044080138</v>
      </c>
      <c r="BC141" s="15">
        <f t="shared" si="89"/>
        <v>0.30646894439351507</v>
      </c>
      <c r="BD141" s="15">
        <f t="shared" si="90"/>
        <v>0.14654659152531777</v>
      </c>
      <c r="BE141" s="15">
        <f t="shared" si="91"/>
        <v>0.1288723968621843</v>
      </c>
      <c r="BF141" s="15">
        <f>AP141*industry!CB142</f>
        <v>7.947126178883221</v>
      </c>
      <c r="BG141" s="15">
        <f t="shared" si="106"/>
        <v>29.110267348772158</v>
      </c>
    </row>
    <row r="142" spans="1:59">
      <c r="A142" s="9">
        <v>43606</v>
      </c>
      <c r="B142" s="7">
        <f>Power!B142/Power!O142</f>
        <v>3.7159694159447511E-2</v>
      </c>
      <c r="C142" s="7">
        <f>Power!C142/Power!P142</f>
        <v>3.3362020420956449E-2</v>
      </c>
      <c r="D142" s="7">
        <f>Power!D142/Power!Q142</f>
        <v>3.1265234843678345E-2</v>
      </c>
      <c r="E142" s="7">
        <f>Power!E142/Power!R142</f>
        <v>3.6973268446413229E-2</v>
      </c>
      <c r="F142" s="7">
        <f>Power!F142/Power!S142</f>
        <v>3.2118623939451495E-2</v>
      </c>
      <c r="G142" s="7">
        <f>Power!G142/Power!T142</f>
        <v>3.6063666700444592E-2</v>
      </c>
      <c r="H142" s="7">
        <f>Power!H142/Power!U142</f>
        <v>3.3779381633919997E-2</v>
      </c>
      <c r="I142" s="7">
        <f>Power!I142/Power!V142</f>
        <v>3.8597872525099268E-2</v>
      </c>
      <c r="J142" s="7">
        <f>Power!J142/Power!W142</f>
        <v>4.2501582503205342E-2</v>
      </c>
      <c r="K142" s="7">
        <f>Power!K142/Power!X142</f>
        <v>3.7186906226554295E-2</v>
      </c>
      <c r="L142" s="7">
        <f>Power!L142/Power!Y142</f>
        <v>3.0619328173278174E-2</v>
      </c>
      <c r="M142" s="7">
        <f>Power!M142/Power!Z142</f>
        <v>4.228488882232756E-2</v>
      </c>
      <c r="O142" s="18">
        <v>43606</v>
      </c>
      <c r="P142">
        <f>INDEX(monthly!$D$95:$O$95,1,MONTH($A142))</f>
        <v>373.21436139344235</v>
      </c>
      <c r="Q142">
        <f>INDEX(monthly!$D$5:$O$5,1,MONTH($A142))</f>
        <v>71.040645181458686</v>
      </c>
      <c r="R142">
        <f>INDEX(monthly!$D$20:$O$20,1,MONTH($A142))</f>
        <v>66.908598550534322</v>
      </c>
      <c r="S142">
        <f>INDEX(monthly!$D$33:$O$33,1,MONTH($A142))</f>
        <v>51.655726267204905</v>
      </c>
      <c r="T142">
        <f>INDEX(monthly!$D$65:$O$65,1,MONTH($A142))</f>
        <v>23.985655880705238</v>
      </c>
      <c r="U142">
        <f>INDEX(monthly!$D$83:$O$83,1,MONTH($A142))</f>
        <v>21.798217426891977</v>
      </c>
      <c r="V142">
        <f>INDEX(monthly!$D$47:$O$47,1,MONTH($A142))</f>
        <v>12.712971321773933</v>
      </c>
      <c r="W142">
        <f>INDEX(monthly!$D$106:$O$106,1,MONTH($A142))</f>
        <v>4.8269418892898601</v>
      </c>
      <c r="X142">
        <f>INDEX(monthly!$D$115:$O$115,1,MONTH($A142))</f>
        <v>5.1191131855838643</v>
      </c>
      <c r="Y142">
        <f>INDEX(monthly!$D$133:$O$133,1,MONTH($A142))</f>
        <v>10.250177654793212</v>
      </c>
      <c r="Z142">
        <f>INDEX(monthly!$D$124:$O$124,1,MONTH($A142))</f>
        <v>4.533286988538352</v>
      </c>
      <c r="AA142">
        <f>INDEX(monthly!$D$142:$O$142,1,MONTH($A142))</f>
        <v>4.7996402239758815</v>
      </c>
      <c r="AC142" s="9">
        <v>43606</v>
      </c>
      <c r="AD142" s="15">
        <f t="shared" si="92"/>
        <v>13.868531525293832</v>
      </c>
      <c r="AE142" s="15">
        <f t="shared" si="93"/>
        <v>2.370059455261746</v>
      </c>
      <c r="AF142" s="15">
        <f t="shared" si="94"/>
        <v>2.0919130467438523</v>
      </c>
      <c r="AG142" s="15">
        <f t="shared" si="95"/>
        <v>1.9098810340718062</v>
      </c>
      <c r="AH142" s="15">
        <f t="shared" si="96"/>
        <v>0.77038626117346476</v>
      </c>
      <c r="AI142" s="15">
        <f t="shared" si="97"/>
        <v>0.7861236479472552</v>
      </c>
      <c r="AJ142" s="15">
        <f t="shared" si="98"/>
        <v>0.429436309979282</v>
      </c>
      <c r="AK142" s="15">
        <f t="shared" si="99"/>
        <v>0.18630968772887185</v>
      </c>
      <c r="AL142" s="15">
        <f t="shared" si="100"/>
        <v>0.21757041140033892</v>
      </c>
      <c r="AM142" s="15">
        <f t="shared" si="101"/>
        <v>0.3811723952543174</v>
      </c>
      <c r="AN142" s="15">
        <f t="shared" si="102"/>
        <v>0.13880620200570773</v>
      </c>
      <c r="AO142" s="15">
        <f t="shared" si="103"/>
        <v>0.20295225325799149</v>
      </c>
      <c r="AP142" s="15">
        <f t="shared" si="104"/>
        <v>7.9748362849279992</v>
      </c>
      <c r="AQ142" s="15">
        <f t="shared" si="105"/>
        <v>30.201167565399235</v>
      </c>
      <c r="AS142" s="9">
        <v>43971</v>
      </c>
      <c r="AT142" s="15">
        <f t="shared" si="80"/>
        <v>13.822287055219279</v>
      </c>
      <c r="AU142" s="15">
        <f t="shared" si="81"/>
        <v>1.41344249536866</v>
      </c>
      <c r="AV142" s="15">
        <f t="shared" si="82"/>
        <v>1.7286244620630067</v>
      </c>
      <c r="AW142" s="15">
        <f t="shared" si="83"/>
        <v>1.6995074158476262</v>
      </c>
      <c r="AX142" s="15">
        <f t="shared" si="84"/>
        <v>0.69576877202740839</v>
      </c>
      <c r="AY142" s="15">
        <f t="shared" si="85"/>
        <v>0.56521976543936747</v>
      </c>
      <c r="AZ142" s="15">
        <f t="shared" si="86"/>
        <v>0.33264766937412193</v>
      </c>
      <c r="BA142" s="15">
        <f t="shared" si="87"/>
        <v>0.13742723788392686</v>
      </c>
      <c r="BB142" s="15">
        <f t="shared" si="88"/>
        <v>0.30724782617319552</v>
      </c>
      <c r="BC142" s="15">
        <f t="shared" si="89"/>
        <v>0.36651708198625177</v>
      </c>
      <c r="BD142" s="15">
        <f t="shared" si="90"/>
        <v>0.13598772824313229</v>
      </c>
      <c r="BE142" s="15">
        <f t="shared" si="91"/>
        <v>0.13750399330060104</v>
      </c>
      <c r="BF142" s="15">
        <f>AP142*industry!CB143</f>
        <v>7.9207218878384085</v>
      </c>
      <c r="BG142" s="15">
        <f t="shared" si="106"/>
        <v>28.315646761061807</v>
      </c>
    </row>
    <row r="143" spans="1:59">
      <c r="A143" s="9">
        <v>43607</v>
      </c>
      <c r="B143" s="7">
        <f>Power!B143/Power!O143</f>
        <v>3.5303784749537333E-2</v>
      </c>
      <c r="C143" s="7">
        <f>Power!C143/Power!P143</f>
        <v>3.438200575866722E-2</v>
      </c>
      <c r="D143" s="7">
        <f>Power!D143/Power!Q143</f>
        <v>3.2827048430292327E-2</v>
      </c>
      <c r="E143" s="7">
        <f>Power!E143/Power!R143</f>
        <v>3.5815144285570068E-2</v>
      </c>
      <c r="F143" s="7">
        <f>Power!F143/Power!S143</f>
        <v>3.1572210595707341E-2</v>
      </c>
      <c r="G143" s="7">
        <f>Power!G143/Power!T143</f>
        <v>3.2668056775915132E-2</v>
      </c>
      <c r="H143" s="7">
        <f>Power!H143/Power!U143</f>
        <v>3.2500916317151102E-2</v>
      </c>
      <c r="I143" s="7">
        <f>Power!I143/Power!V143</f>
        <v>2.8437903648466777E-2</v>
      </c>
      <c r="J143" s="7">
        <f>Power!J143/Power!W143</f>
        <v>4.3515377143930632E-2</v>
      </c>
      <c r="K143" s="7">
        <f>Power!K143/Power!X143</f>
        <v>3.6228184931034781E-2</v>
      </c>
      <c r="L143" s="7">
        <f>Power!L143/Power!Y143</f>
        <v>3.133315815400476E-2</v>
      </c>
      <c r="M143" s="7">
        <f>Power!M143/Power!Z143</f>
        <v>4.5109248293128956E-2</v>
      </c>
      <c r="O143" s="18">
        <v>43607</v>
      </c>
      <c r="P143">
        <f>INDEX(monthly!$D$95:$O$95,1,MONTH($A143))</f>
        <v>373.21436139344235</v>
      </c>
      <c r="Q143">
        <f>INDEX(monthly!$D$5:$O$5,1,MONTH($A143))</f>
        <v>71.040645181458686</v>
      </c>
      <c r="R143">
        <f>INDEX(monthly!$D$20:$O$20,1,MONTH($A143))</f>
        <v>66.908598550534322</v>
      </c>
      <c r="S143">
        <f>INDEX(monthly!$D$33:$O$33,1,MONTH($A143))</f>
        <v>51.655726267204905</v>
      </c>
      <c r="T143">
        <f>INDEX(monthly!$D$65:$O$65,1,MONTH($A143))</f>
        <v>23.985655880705238</v>
      </c>
      <c r="U143">
        <f>INDEX(monthly!$D$83:$O$83,1,MONTH($A143))</f>
        <v>21.798217426891977</v>
      </c>
      <c r="V143">
        <f>INDEX(monthly!$D$47:$O$47,1,MONTH($A143))</f>
        <v>12.712971321773933</v>
      </c>
      <c r="W143">
        <f>INDEX(monthly!$D$106:$O$106,1,MONTH($A143))</f>
        <v>4.8269418892898601</v>
      </c>
      <c r="X143">
        <f>INDEX(monthly!$D$115:$O$115,1,MONTH($A143))</f>
        <v>5.1191131855838643</v>
      </c>
      <c r="Y143">
        <f>INDEX(monthly!$D$133:$O$133,1,MONTH($A143))</f>
        <v>10.250177654793212</v>
      </c>
      <c r="Z143">
        <f>INDEX(monthly!$D$124:$O$124,1,MONTH($A143))</f>
        <v>4.533286988538352</v>
      </c>
      <c r="AA143">
        <f>INDEX(monthly!$D$142:$O$142,1,MONTH($A143))</f>
        <v>4.7996402239758815</v>
      </c>
      <c r="AC143" s="9">
        <v>43607</v>
      </c>
      <c r="AD143" s="15">
        <f t="shared" si="92"/>
        <v>13.175879480070124</v>
      </c>
      <c r="AE143" s="15">
        <f t="shared" si="93"/>
        <v>2.4425198717283472</v>
      </c>
      <c r="AF143" s="15">
        <f t="shared" si="94"/>
        <v>2.196411805021377</v>
      </c>
      <c r="AG143" s="15">
        <f t="shared" si="95"/>
        <v>1.8500572894358553</v>
      </c>
      <c r="AH143" s="15">
        <f t="shared" si="96"/>
        <v>0.75728017874179199</v>
      </c>
      <c r="AI143" s="15">
        <f t="shared" si="97"/>
        <v>0.71210540451544979</v>
      </c>
      <c r="AJ143" s="15">
        <f t="shared" si="98"/>
        <v>0.41318321707131644</v>
      </c>
      <c r="AK143" s="15">
        <f t="shared" si="99"/>
        <v>0.13726810836437323</v>
      </c>
      <c r="AL143" s="15">
        <f t="shared" si="100"/>
        <v>0.22276014091315002</v>
      </c>
      <c r="AM143" s="15">
        <f t="shared" si="101"/>
        <v>0.3713453316538089</v>
      </c>
      <c r="AN143" s="15">
        <f t="shared" si="102"/>
        <v>0.14204219816936414</v>
      </c>
      <c r="AO143" s="15">
        <f t="shared" si="103"/>
        <v>0.21650816258101713</v>
      </c>
      <c r="AP143" s="15">
        <f t="shared" si="104"/>
        <v>7.6728327323225223</v>
      </c>
      <c r="AQ143" s="15">
        <f t="shared" si="105"/>
        <v>29.220269978906785</v>
      </c>
      <c r="AS143" s="9">
        <v>43972</v>
      </c>
      <c r="AT143" s="15">
        <f t="shared" si="80"/>
        <v>14.287733564316257</v>
      </c>
      <c r="AU143" s="15">
        <f t="shared" si="81"/>
        <v>1.3782075169389549</v>
      </c>
      <c r="AV143" s="15">
        <f t="shared" si="82"/>
        <v>1.7836065911475067</v>
      </c>
      <c r="AW143" s="15">
        <f t="shared" si="83"/>
        <v>1.3658441443908336</v>
      </c>
      <c r="AX143" s="15">
        <f t="shared" si="84"/>
        <v>0.6835866164556581</v>
      </c>
      <c r="AY143" s="15">
        <f t="shared" si="85"/>
        <v>0.59728309072188868</v>
      </c>
      <c r="AZ143" s="15">
        <f t="shared" si="86"/>
        <v>0.33316318399890021</v>
      </c>
      <c r="BA143" s="15">
        <f t="shared" si="87"/>
        <v>0.13787877807211357</v>
      </c>
      <c r="BB143" s="15">
        <f t="shared" si="88"/>
        <v>0.16877188775249211</v>
      </c>
      <c r="BC143" s="15">
        <f t="shared" si="89"/>
        <v>0.21826184892156525</v>
      </c>
      <c r="BD143" s="15">
        <f t="shared" si="90"/>
        <v>9.8416024106896413E-2</v>
      </c>
      <c r="BE143" s="15">
        <f t="shared" si="91"/>
        <v>0.14006800848251563</v>
      </c>
      <c r="BF143" s="15">
        <f>AP143*industry!CB144</f>
        <v>7.6387050307156095</v>
      </c>
      <c r="BG143" s="15">
        <f t="shared" si="106"/>
        <v>28.206008516757723</v>
      </c>
    </row>
    <row r="144" spans="1:59">
      <c r="A144" s="9">
        <v>43608</v>
      </c>
      <c r="B144" s="7">
        <f>Power!B144/Power!O144</f>
        <v>3.5096254943317341E-2</v>
      </c>
      <c r="C144" s="7">
        <f>Power!C144/Power!P144</f>
        <v>3.4265132438721195E-2</v>
      </c>
      <c r="D144" s="7">
        <f>Power!D144/Power!Q144</f>
        <v>3.4784657703290034E-2</v>
      </c>
      <c r="E144" s="7">
        <f>Power!E144/Power!R144</f>
        <v>3.6283437969542337E-2</v>
      </c>
      <c r="F144" s="7">
        <f>Power!F144/Power!S144</f>
        <v>3.2461313226081354E-2</v>
      </c>
      <c r="G144" s="7">
        <f>Power!G144/Power!T144</f>
        <v>3.3153068510854339E-2</v>
      </c>
      <c r="H144" s="7">
        <f>Power!H144/Power!U144</f>
        <v>3.2742096204276747E-2</v>
      </c>
      <c r="I144" s="7">
        <f>Power!I144/Power!V144</f>
        <v>2.9687793120539333E-2</v>
      </c>
      <c r="J144" s="7">
        <f>Power!J144/Power!W144</f>
        <v>4.3565244071659369E-2</v>
      </c>
      <c r="K144" s="7">
        <f>Power!K144/Power!X144</f>
        <v>3.5859833950537406E-2</v>
      </c>
      <c r="L144" s="7">
        <f>Power!L144/Power!Y144</f>
        <v>3.2432080624333857E-2</v>
      </c>
      <c r="M144" s="7">
        <f>Power!M144/Power!Z144</f>
        <v>4.4360433242351199E-2</v>
      </c>
      <c r="O144" s="18">
        <v>43608</v>
      </c>
      <c r="P144">
        <f>INDEX(monthly!$D$95:$O$95,1,MONTH($A144))</f>
        <v>373.21436139344235</v>
      </c>
      <c r="Q144">
        <f>INDEX(monthly!$D$5:$O$5,1,MONTH($A144))</f>
        <v>71.040645181458686</v>
      </c>
      <c r="R144">
        <f>INDEX(monthly!$D$20:$O$20,1,MONTH($A144))</f>
        <v>66.908598550534322</v>
      </c>
      <c r="S144">
        <f>INDEX(monthly!$D$33:$O$33,1,MONTH($A144))</f>
        <v>51.655726267204905</v>
      </c>
      <c r="T144">
        <f>INDEX(monthly!$D$65:$O$65,1,MONTH($A144))</f>
        <v>23.985655880705238</v>
      </c>
      <c r="U144">
        <f>INDEX(monthly!$D$83:$O$83,1,MONTH($A144))</f>
        <v>21.798217426891977</v>
      </c>
      <c r="V144">
        <f>INDEX(monthly!$D$47:$O$47,1,MONTH($A144))</f>
        <v>12.712971321773933</v>
      </c>
      <c r="W144">
        <f>INDEX(monthly!$D$106:$O$106,1,MONTH($A144))</f>
        <v>4.8269418892898601</v>
      </c>
      <c r="X144">
        <f>INDEX(monthly!$D$115:$O$115,1,MONTH($A144))</f>
        <v>5.1191131855838643</v>
      </c>
      <c r="Y144">
        <f>INDEX(monthly!$D$133:$O$133,1,MONTH($A144))</f>
        <v>10.250177654793212</v>
      </c>
      <c r="Z144">
        <f>INDEX(monthly!$D$124:$O$124,1,MONTH($A144))</f>
        <v>4.533286988538352</v>
      </c>
      <c r="AA144">
        <f>INDEX(monthly!$D$142:$O$142,1,MONTH($A144))</f>
        <v>4.7996402239758815</v>
      </c>
      <c r="AC144" s="9">
        <v>43608</v>
      </c>
      <c r="AD144" s="15">
        <f t="shared" si="92"/>
        <v>13.098426375971625</v>
      </c>
      <c r="AE144" s="15">
        <f t="shared" si="93"/>
        <v>2.4342171156748824</v>
      </c>
      <c r="AF144" s="15">
        <f t="shared" si="94"/>
        <v>2.3273926979871842</v>
      </c>
      <c r="AG144" s="15">
        <f t="shared" si="95"/>
        <v>1.8742473397877879</v>
      </c>
      <c r="AH144" s="15">
        <f t="shared" si="96"/>
        <v>0.77860588847657297</v>
      </c>
      <c r="AI144" s="15">
        <f t="shared" si="97"/>
        <v>0.72267779576824864</v>
      </c>
      <c r="AJ144" s="15">
        <f t="shared" si="98"/>
        <v>0.41624933005973341</v>
      </c>
      <c r="AK144" s="15">
        <f t="shared" si="99"/>
        <v>0.14330125221410264</v>
      </c>
      <c r="AL144" s="15">
        <f t="shared" si="100"/>
        <v>0.22301541536041075</v>
      </c>
      <c r="AM144" s="15">
        <f t="shared" si="101"/>
        <v>0.36756966866439356</v>
      </c>
      <c r="AN144" s="15">
        <f t="shared" si="102"/>
        <v>0.14702392910551948</v>
      </c>
      <c r="AO144" s="15">
        <f t="shared" si="103"/>
        <v>0.21291411974298566</v>
      </c>
      <c r="AP144" s="15">
        <f t="shared" si="104"/>
        <v>7.7172348588612643</v>
      </c>
      <c r="AQ144" s="15">
        <f t="shared" si="105"/>
        <v>29.369051402587299</v>
      </c>
      <c r="AS144" s="9">
        <v>43973</v>
      </c>
      <c r="AT144" s="15">
        <f t="shared" si="80"/>
        <v>14.224550780275942</v>
      </c>
      <c r="AU144" s="15">
        <f t="shared" si="81"/>
        <v>1.3810956299249963</v>
      </c>
      <c r="AV144" s="15">
        <f t="shared" si="82"/>
        <v>1.9167029383144241</v>
      </c>
      <c r="AW144" s="15">
        <f t="shared" si="83"/>
        <v>1.1805096145556302</v>
      </c>
      <c r="AX144" s="15">
        <f t="shared" si="84"/>
        <v>0.71507258720361566</v>
      </c>
      <c r="AY144" s="15">
        <f t="shared" si="85"/>
        <v>0.55841020317433643</v>
      </c>
      <c r="AZ144" s="15">
        <f t="shared" si="86"/>
        <v>0.30861418538951985</v>
      </c>
      <c r="BA144" s="15">
        <f t="shared" si="87"/>
        <v>8.8002892256471441E-2</v>
      </c>
      <c r="BB144" s="15">
        <f t="shared" si="88"/>
        <v>7.3326947749039709E-2</v>
      </c>
      <c r="BC144" s="15">
        <f t="shared" si="89"/>
        <v>0.19987415853816973</v>
      </c>
      <c r="BD144" s="15">
        <f t="shared" si="90"/>
        <v>9.4181087723612611E-2</v>
      </c>
      <c r="BE144" s="15">
        <f t="shared" si="91"/>
        <v>0.14098904623627895</v>
      </c>
      <c r="BF144" s="15">
        <f>AP144*industry!CB145</f>
        <v>7.6829096627203128</v>
      </c>
      <c r="BG144" s="15">
        <f t="shared" si="106"/>
        <v>28.05586849381525</v>
      </c>
    </row>
    <row r="145" spans="1:59">
      <c r="A145" s="9">
        <v>43609</v>
      </c>
      <c r="B145" s="7">
        <f>Power!B145/Power!O145</f>
        <v>3.5724773785012168E-2</v>
      </c>
      <c r="C145" s="7">
        <f>Power!C145/Power!P145</f>
        <v>3.402076095156132E-2</v>
      </c>
      <c r="D145" s="7">
        <f>Power!D145/Power!Q145</f>
        <v>3.5115446922948594E-2</v>
      </c>
      <c r="E145" s="7">
        <f>Power!E145/Power!R145</f>
        <v>3.3612546026546571E-2</v>
      </c>
      <c r="F145" s="7">
        <f>Power!F145/Power!S145</f>
        <v>3.2438933517566756E-2</v>
      </c>
      <c r="G145" s="7">
        <f>Power!G145/Power!T145</f>
        <v>3.4036596965790339E-2</v>
      </c>
      <c r="H145" s="7">
        <f>Power!H145/Power!U145</f>
        <v>3.3219301262608268E-2</v>
      </c>
      <c r="I145" s="7">
        <f>Power!I145/Power!V145</f>
        <v>2.9370389191556257E-2</v>
      </c>
      <c r="J145" s="7">
        <f>Power!J145/Power!W145</f>
        <v>4.3995096988681107E-2</v>
      </c>
      <c r="K145" s="7">
        <f>Power!K145/Power!X145</f>
        <v>3.2473047799677857E-2</v>
      </c>
      <c r="L145" s="7">
        <f>Power!L145/Power!Y145</f>
        <v>3.2174836631279333E-2</v>
      </c>
      <c r="M145" s="7">
        <f>Power!M145/Power!Z145</f>
        <v>3.4792690665626728E-2</v>
      </c>
      <c r="O145" s="18">
        <v>43609</v>
      </c>
      <c r="P145">
        <f>INDEX(monthly!$D$95:$O$95,1,MONTH($A145))</f>
        <v>373.21436139344235</v>
      </c>
      <c r="Q145">
        <f>INDEX(monthly!$D$5:$O$5,1,MONTH($A145))</f>
        <v>71.040645181458686</v>
      </c>
      <c r="R145">
        <f>INDEX(monthly!$D$20:$O$20,1,MONTH($A145))</f>
        <v>66.908598550534322</v>
      </c>
      <c r="S145">
        <f>INDEX(monthly!$D$33:$O$33,1,MONTH($A145))</f>
        <v>51.655726267204905</v>
      </c>
      <c r="T145">
        <f>INDEX(monthly!$D$65:$O$65,1,MONTH($A145))</f>
        <v>23.985655880705238</v>
      </c>
      <c r="U145">
        <f>INDEX(monthly!$D$83:$O$83,1,MONTH($A145))</f>
        <v>21.798217426891977</v>
      </c>
      <c r="V145">
        <f>INDEX(monthly!$D$47:$O$47,1,MONTH($A145))</f>
        <v>12.712971321773933</v>
      </c>
      <c r="W145">
        <f>INDEX(monthly!$D$106:$O$106,1,MONTH($A145))</f>
        <v>4.8269418892898601</v>
      </c>
      <c r="X145">
        <f>INDEX(monthly!$D$115:$O$115,1,MONTH($A145))</f>
        <v>5.1191131855838643</v>
      </c>
      <c r="Y145">
        <f>INDEX(monthly!$D$133:$O$133,1,MONTH($A145))</f>
        <v>10.250177654793212</v>
      </c>
      <c r="Z145">
        <f>INDEX(monthly!$D$124:$O$124,1,MONTH($A145))</f>
        <v>4.533286988538352</v>
      </c>
      <c r="AA145">
        <f>INDEX(monthly!$D$142:$O$142,1,MONTH($A145))</f>
        <v>4.7996402239758815</v>
      </c>
      <c r="AC145" s="9">
        <v>43609</v>
      </c>
      <c r="AD145" s="15">
        <f t="shared" si="92"/>
        <v>13.332998634098507</v>
      </c>
      <c r="AE145" s="15">
        <f t="shared" si="93"/>
        <v>2.4168568075630925</v>
      </c>
      <c r="AF145" s="15">
        <f t="shared" si="94"/>
        <v>2.3495253410901631</v>
      </c>
      <c r="AG145" s="15">
        <f t="shared" si="95"/>
        <v>1.7362804766911155</v>
      </c>
      <c r="AH145" s="15">
        <f t="shared" si="96"/>
        <v>0.77806909648943134</v>
      </c>
      <c r="AI145" s="15">
        <f t="shared" si="97"/>
        <v>0.74193714113178955</v>
      </c>
      <c r="AJ145" s="15">
        <f t="shared" si="98"/>
        <v>0.42231602428090753</v>
      </c>
      <c r="AK145" s="15">
        <f t="shared" si="99"/>
        <v>0.14176916189346905</v>
      </c>
      <c r="AL145" s="15">
        <f t="shared" si="100"/>
        <v>0.2252158810957984</v>
      </c>
      <c r="AM145" s="15">
        <f t="shared" si="101"/>
        <v>0.33285450893928986</v>
      </c>
      <c r="AN145" s="15">
        <f t="shared" si="102"/>
        <v>0.14585776825892574</v>
      </c>
      <c r="AO145" s="15">
        <f t="shared" si="103"/>
        <v>0.16699239761909224</v>
      </c>
      <c r="AP145" s="15">
        <f t="shared" si="104"/>
        <v>7.7590141362656233</v>
      </c>
      <c r="AQ145" s="15">
        <f t="shared" si="105"/>
        <v>29.536997657610627</v>
      </c>
      <c r="AS145" s="9">
        <v>43974</v>
      </c>
      <c r="AT145" s="15">
        <f t="shared" si="80"/>
        <v>14.051851170565753</v>
      </c>
      <c r="AU145" s="15">
        <f t="shared" si="81"/>
        <v>1.436547399256991</v>
      </c>
      <c r="AV145" s="15">
        <f t="shared" si="82"/>
        <v>1.7582064585385706</v>
      </c>
      <c r="AW145" s="15">
        <f t="shared" si="83"/>
        <v>0.98012223289500466</v>
      </c>
      <c r="AX145" s="15">
        <f t="shared" si="84"/>
        <v>0.72151138399695225</v>
      </c>
      <c r="AY145" s="15">
        <f t="shared" si="85"/>
        <v>0.49115107002337971</v>
      </c>
      <c r="AZ145" s="15">
        <f t="shared" si="86"/>
        <v>0.30534331779685497</v>
      </c>
      <c r="BA145" s="15">
        <f t="shared" si="87"/>
        <v>7.295122544719064E-2</v>
      </c>
      <c r="BB145" s="15">
        <f t="shared" si="88"/>
        <v>5.4038310092000143E-2</v>
      </c>
      <c r="BC145" s="15">
        <f t="shared" si="89"/>
        <v>0.16235957888917657</v>
      </c>
      <c r="BD145" s="15">
        <f t="shared" si="90"/>
        <v>9.7494382955571557E-2</v>
      </c>
      <c r="BE145" s="15">
        <f t="shared" si="91"/>
        <v>0.10661116568138725</v>
      </c>
      <c r="BF145" s="15">
        <f>AP145*industry!CB146</f>
        <v>7.7245031116617886</v>
      </c>
      <c r="BG145" s="15">
        <f t="shared" si="106"/>
        <v>27.542187370182489</v>
      </c>
    </row>
    <row r="146" spans="1:59">
      <c r="A146" s="9">
        <v>43610</v>
      </c>
      <c r="B146" s="7">
        <f>Power!B146/Power!O146</f>
        <v>3.5973809552476151E-2</v>
      </c>
      <c r="C146" s="7">
        <f>Power!C146/Power!P146</f>
        <v>3.2692655043083753E-2</v>
      </c>
      <c r="D146" s="7">
        <f>Power!D146/Power!Q146</f>
        <v>3.1938516903872977E-2</v>
      </c>
      <c r="E146" s="7">
        <f>Power!E146/Power!R146</f>
        <v>2.6856949112042384E-2</v>
      </c>
      <c r="F146" s="7">
        <f>Power!F146/Power!S146</f>
        <v>3.2252018780992486E-2</v>
      </c>
      <c r="G146" s="7">
        <f>Power!G146/Power!T146</f>
        <v>3.1114069595933828E-2</v>
      </c>
      <c r="H146" s="7">
        <f>Power!H146/Power!U146</f>
        <v>3.0877468305260166E-2</v>
      </c>
      <c r="I146" s="7">
        <f>Power!I146/Power!V146</f>
        <v>2.6043280366035346E-2</v>
      </c>
      <c r="J146" s="7">
        <f>Power!J146/Power!W146</f>
        <v>3.0951404702674514E-2</v>
      </c>
      <c r="K146" s="7">
        <f>Power!K146/Power!X146</f>
        <v>2.5805393851720308E-2</v>
      </c>
      <c r="L146" s="7">
        <f>Power!L146/Power!Y146</f>
        <v>2.4333646342991573E-2</v>
      </c>
      <c r="M146" s="7">
        <f>Power!M146/Power!Z146</f>
        <v>2.6779095362458726E-2</v>
      </c>
      <c r="O146" s="18">
        <v>43610</v>
      </c>
      <c r="P146">
        <f>INDEX(monthly!$D$95:$O$95,1,MONTH($A146))</f>
        <v>373.21436139344235</v>
      </c>
      <c r="Q146">
        <f>INDEX(monthly!$D$5:$O$5,1,MONTH($A146))</f>
        <v>71.040645181458686</v>
      </c>
      <c r="R146">
        <f>INDEX(monthly!$D$20:$O$20,1,MONTH($A146))</f>
        <v>66.908598550534322</v>
      </c>
      <c r="S146">
        <f>INDEX(monthly!$D$33:$O$33,1,MONTH($A146))</f>
        <v>51.655726267204905</v>
      </c>
      <c r="T146">
        <f>INDEX(monthly!$D$65:$O$65,1,MONTH($A146))</f>
        <v>23.985655880705238</v>
      </c>
      <c r="U146">
        <f>INDEX(monthly!$D$83:$O$83,1,MONTH($A146))</f>
        <v>21.798217426891977</v>
      </c>
      <c r="V146">
        <f>INDEX(monthly!$D$47:$O$47,1,MONTH($A146))</f>
        <v>12.712971321773933</v>
      </c>
      <c r="W146">
        <f>INDEX(monthly!$D$106:$O$106,1,MONTH($A146))</f>
        <v>4.8269418892898601</v>
      </c>
      <c r="X146">
        <f>INDEX(monthly!$D$115:$O$115,1,MONTH($A146))</f>
        <v>5.1191131855838643</v>
      </c>
      <c r="Y146">
        <f>INDEX(monthly!$D$133:$O$133,1,MONTH($A146))</f>
        <v>10.250177654793212</v>
      </c>
      <c r="Z146">
        <f>INDEX(monthly!$D$124:$O$124,1,MONTH($A146))</f>
        <v>4.533286988538352</v>
      </c>
      <c r="AA146">
        <f>INDEX(monthly!$D$142:$O$142,1,MONTH($A146))</f>
        <v>4.7996402239758815</v>
      </c>
      <c r="AC146" s="9">
        <v>43610</v>
      </c>
      <c r="AD146" s="15">
        <f t="shared" si="92"/>
        <v>13.425942359016702</v>
      </c>
      <c r="AE146" s="15">
        <f t="shared" si="93"/>
        <v>2.3225073069555386</v>
      </c>
      <c r="AF146" s="15">
        <f t="shared" si="94"/>
        <v>2.1369614058206912</v>
      </c>
      <c r="AG146" s="15">
        <f t="shared" si="95"/>
        <v>1.3873152117039131</v>
      </c>
      <c r="AH146" s="15">
        <f t="shared" si="96"/>
        <v>0.77358582393892816</v>
      </c>
      <c r="AI146" s="15">
        <f t="shared" si="97"/>
        <v>0.67823125408761453</v>
      </c>
      <c r="AJ146" s="15">
        <f t="shared" si="98"/>
        <v>0.39254436905375606</v>
      </c>
      <c r="AK146" s="15">
        <f t="shared" si="99"/>
        <v>0.12570940093333619</v>
      </c>
      <c r="AL146" s="15">
        <f t="shared" si="100"/>
        <v>0.15844374392580354</v>
      </c>
      <c r="AM146" s="15">
        <f t="shared" si="101"/>
        <v>0.26450987143204163</v>
      </c>
      <c r="AN146" s="15">
        <f t="shared" si="102"/>
        <v>0.11031140235037755</v>
      </c>
      <c r="AO146" s="15">
        <f t="shared" si="103"/>
        <v>0.1285300232633429</v>
      </c>
      <c r="AP146" s="15">
        <f t="shared" si="104"/>
        <v>7.5077082779251825</v>
      </c>
      <c r="AQ146" s="15">
        <f t="shared" si="105"/>
        <v>28.624796008502322</v>
      </c>
      <c r="AS146" s="9">
        <v>43975</v>
      </c>
      <c r="AT146" s="15">
        <f t="shared" si="80"/>
        <v>14.102397397798011</v>
      </c>
      <c r="AU146" s="15">
        <f t="shared" si="81"/>
        <v>1.504706865727568</v>
      </c>
      <c r="AV146" s="15">
        <f t="shared" si="82"/>
        <v>1.706746280280252</v>
      </c>
      <c r="AW146" s="15">
        <f t="shared" si="83"/>
        <v>0.89910797020364497</v>
      </c>
      <c r="AX146" s="15">
        <f t="shared" si="84"/>
        <v>0.72809172494471364</v>
      </c>
      <c r="AY146" s="15">
        <f t="shared" si="85"/>
        <v>0.47555809789828712</v>
      </c>
      <c r="AZ146" s="15">
        <f t="shared" si="86"/>
        <v>0.29158668861778803</v>
      </c>
      <c r="BA146" s="15">
        <f t="shared" si="87"/>
        <v>6.5902944872013938E-2</v>
      </c>
      <c r="BB146" s="15">
        <f t="shared" si="88"/>
        <v>6.2099818933635663E-2</v>
      </c>
      <c r="BC146" s="15">
        <f t="shared" si="89"/>
        <v>0.14872231447656664</v>
      </c>
      <c r="BD146" s="15">
        <f t="shared" si="90"/>
        <v>8.8448837498467048E-2</v>
      </c>
      <c r="BE146" s="15">
        <f t="shared" si="91"/>
        <v>9.2074496247091922E-2</v>
      </c>
      <c r="BF146" s="15">
        <f>AP146*industry!CB147</f>
        <v>7.4743150271142502</v>
      </c>
      <c r="BG146" s="15">
        <f t="shared" si="106"/>
        <v>27.24841299745653</v>
      </c>
    </row>
    <row r="147" spans="1:59">
      <c r="A147" s="9">
        <v>43611</v>
      </c>
      <c r="B147" s="7">
        <f>Power!B147/Power!O147</f>
        <v>3.6133903974417278E-2</v>
      </c>
      <c r="C147" s="7">
        <f>Power!C147/Power!P147</f>
        <v>3.2618281112209012E-2</v>
      </c>
      <c r="D147" s="7">
        <f>Power!D147/Power!Q147</f>
        <v>3.2176793914228813E-2</v>
      </c>
      <c r="E147" s="7">
        <f>Power!E147/Power!R147</f>
        <v>1.9413630753924327E-2</v>
      </c>
      <c r="F147" s="7">
        <f>Power!F147/Power!S147</f>
        <v>3.2181468713032527E-2</v>
      </c>
      <c r="G147" s="7">
        <f>Power!G147/Power!T147</f>
        <v>3.0653840964183426E-2</v>
      </c>
      <c r="H147" s="7">
        <f>Power!H147/Power!U147</f>
        <v>3.0465891537984426E-2</v>
      </c>
      <c r="I147" s="7">
        <f>Power!I147/Power!V147</f>
        <v>1.0574642958554731E-2</v>
      </c>
      <c r="J147" s="7">
        <f>Power!J147/Power!W147</f>
        <v>1.0429169265188743E-2</v>
      </c>
      <c r="K147" s="7">
        <f>Power!K147/Power!X147</f>
        <v>1.7824974060074935E-2</v>
      </c>
      <c r="L147" s="7">
        <f>Power!L147/Power!Y147</f>
        <v>2.0502279946438464E-2</v>
      </c>
      <c r="M147" s="7">
        <f>Power!M147/Power!Z147</f>
        <v>2.568638006613844E-2</v>
      </c>
      <c r="O147" s="18">
        <v>43611</v>
      </c>
      <c r="P147">
        <f>INDEX(monthly!$D$95:$O$95,1,MONTH($A147))</f>
        <v>373.21436139344235</v>
      </c>
      <c r="Q147">
        <f>INDEX(monthly!$D$5:$O$5,1,MONTH($A147))</f>
        <v>71.040645181458686</v>
      </c>
      <c r="R147">
        <f>INDEX(monthly!$D$20:$O$20,1,MONTH($A147))</f>
        <v>66.908598550534322</v>
      </c>
      <c r="S147">
        <f>INDEX(monthly!$D$33:$O$33,1,MONTH($A147))</f>
        <v>51.655726267204905</v>
      </c>
      <c r="T147">
        <f>INDEX(monthly!$D$65:$O$65,1,MONTH($A147))</f>
        <v>23.985655880705238</v>
      </c>
      <c r="U147">
        <f>INDEX(monthly!$D$83:$O$83,1,MONTH($A147))</f>
        <v>21.798217426891977</v>
      </c>
      <c r="V147">
        <f>INDEX(monthly!$D$47:$O$47,1,MONTH($A147))</f>
        <v>12.712971321773933</v>
      </c>
      <c r="W147">
        <f>INDEX(monthly!$D$106:$O$106,1,MONTH($A147))</f>
        <v>4.8269418892898601</v>
      </c>
      <c r="X147">
        <f>INDEX(monthly!$D$115:$O$115,1,MONTH($A147))</f>
        <v>5.1191131855838643</v>
      </c>
      <c r="Y147">
        <f>INDEX(monthly!$D$133:$O$133,1,MONTH($A147))</f>
        <v>10.250177654793212</v>
      </c>
      <c r="Z147">
        <f>INDEX(monthly!$D$124:$O$124,1,MONTH($A147))</f>
        <v>4.533286988538352</v>
      </c>
      <c r="AA147">
        <f>INDEX(monthly!$D$142:$O$142,1,MONTH($A147))</f>
        <v>4.7996402239758815</v>
      </c>
      <c r="AC147" s="9">
        <v>43611</v>
      </c>
      <c r="AD147" s="15">
        <f t="shared" si="92"/>
        <v>13.485691896464113</v>
      </c>
      <c r="AE147" s="15">
        <f t="shared" si="93"/>
        <v>2.3172237349215159</v>
      </c>
      <c r="AF147" s="15">
        <f t="shared" si="94"/>
        <v>2.1529041866504115</v>
      </c>
      <c r="AG147" s="15">
        <f t="shared" si="95"/>
        <v>1.0028251960773058</v>
      </c>
      <c r="AH147" s="15">
        <f t="shared" si="96"/>
        <v>0.77189363428648028</v>
      </c>
      <c r="AI147" s="15">
        <f t="shared" si="97"/>
        <v>0.66819909030663827</v>
      </c>
      <c r="AJ147" s="15">
        <f t="shared" si="98"/>
        <v>0.38731200541467115</v>
      </c>
      <c r="AK147" s="15">
        <f t="shared" si="99"/>
        <v>5.1043187060931888E-2</v>
      </c>
      <c r="AL147" s="15">
        <f t="shared" si="100"/>
        <v>5.3388097900113674E-2</v>
      </c>
      <c r="AM147" s="15">
        <f t="shared" si="101"/>
        <v>0.18270915080784875</v>
      </c>
      <c r="AN147" s="15">
        <f t="shared" si="102"/>
        <v>9.2942718916560266E-2</v>
      </c>
      <c r="AO147" s="15">
        <f t="shared" si="103"/>
        <v>0.12328538297377033</v>
      </c>
      <c r="AP147" s="15">
        <f t="shared" si="104"/>
        <v>7.2920574313476685</v>
      </c>
      <c r="AQ147" s="15">
        <f t="shared" si="105"/>
        <v>28.078107175468809</v>
      </c>
      <c r="AS147" s="9">
        <v>43976</v>
      </c>
      <c r="AT147" s="15">
        <f t="shared" si="80"/>
        <v>13.761210363980313</v>
      </c>
      <c r="AU147" s="15">
        <f t="shared" si="81"/>
        <v>1.5220355436438164</v>
      </c>
      <c r="AV147" s="15">
        <f t="shared" si="82"/>
        <v>1.8421639132189711</v>
      </c>
      <c r="AW147" s="15">
        <f t="shared" si="83"/>
        <v>1.3527347034656998</v>
      </c>
      <c r="AX147" s="15">
        <f t="shared" si="84"/>
        <v>0.72938726338294235</v>
      </c>
      <c r="AY147" s="15">
        <f t="shared" si="85"/>
        <v>0.57885252048042346</v>
      </c>
      <c r="AZ147" s="15">
        <f t="shared" si="86"/>
        <v>0.30213954240741853</v>
      </c>
      <c r="BA147" s="15">
        <f t="shared" si="87"/>
        <v>0.10846813327847611</v>
      </c>
      <c r="BB147" s="15">
        <f t="shared" si="88"/>
        <v>0.16122891109101928</v>
      </c>
      <c r="BC147" s="15">
        <f t="shared" si="89"/>
        <v>0.2510867042731379</v>
      </c>
      <c r="BD147" s="15">
        <f t="shared" si="90"/>
        <v>0.11710020381102756</v>
      </c>
      <c r="BE147" s="15">
        <f t="shared" si="91"/>
        <v>0.12390927528387094</v>
      </c>
      <c r="BF147" s="15">
        <f>AP147*industry!CB148</f>
        <v>7.2596233657555498</v>
      </c>
      <c r="BG147" s="15">
        <f t="shared" si="106"/>
        <v>27.456615349613607</v>
      </c>
    </row>
    <row r="148" spans="1:59">
      <c r="A148" s="9">
        <v>43612</v>
      </c>
      <c r="B148" s="7">
        <f>Power!B148/Power!O148</f>
        <v>3.4865007444957928E-2</v>
      </c>
      <c r="C148" s="7">
        <f>Power!C148/Power!P148</f>
        <v>3.1523921843623501E-2</v>
      </c>
      <c r="D148" s="7">
        <f>Power!D148/Power!Q148</f>
        <v>3.1587910818520581E-2</v>
      </c>
      <c r="E148" s="7">
        <f>Power!E148/Power!R148</f>
        <v>2.9999982620943152E-2</v>
      </c>
      <c r="F148" s="7">
        <f>Power!F148/Power!S148</f>
        <v>3.1511316684875119E-2</v>
      </c>
      <c r="G148" s="7">
        <f>Power!G148/Power!T148</f>
        <v>3.8122928756887484E-2</v>
      </c>
      <c r="H148" s="7">
        <f>Power!H148/Power!U148</f>
        <v>3.2093030290931385E-2</v>
      </c>
      <c r="I148" s="7">
        <f>Power!I148/Power!V148</f>
        <v>1.980912466757909E-2</v>
      </c>
      <c r="J148" s="7">
        <f>Power!J148/Power!W148</f>
        <v>2.4864647504104477E-2</v>
      </c>
      <c r="K148" s="7">
        <f>Power!K148/Power!X148</f>
        <v>2.8230572043331115E-2</v>
      </c>
      <c r="L148" s="7">
        <f>Power!L148/Power!Y148</f>
        <v>2.893873371865411E-2</v>
      </c>
      <c r="M148" s="7">
        <f>Power!M148/Power!Z148</f>
        <v>3.6596742781955113E-2</v>
      </c>
      <c r="O148" s="18">
        <v>43612</v>
      </c>
      <c r="P148">
        <f>INDEX(monthly!$D$95:$O$95,1,MONTH($A148))</f>
        <v>373.21436139344235</v>
      </c>
      <c r="Q148">
        <f>INDEX(monthly!$D$5:$O$5,1,MONTH($A148))</f>
        <v>71.040645181458686</v>
      </c>
      <c r="R148">
        <f>INDEX(monthly!$D$20:$O$20,1,MONTH($A148))</f>
        <v>66.908598550534322</v>
      </c>
      <c r="S148">
        <f>INDEX(monthly!$D$33:$O$33,1,MONTH($A148))</f>
        <v>51.655726267204905</v>
      </c>
      <c r="T148">
        <f>INDEX(monthly!$D$65:$O$65,1,MONTH($A148))</f>
        <v>23.985655880705238</v>
      </c>
      <c r="U148">
        <f>INDEX(monthly!$D$83:$O$83,1,MONTH($A148))</f>
        <v>21.798217426891977</v>
      </c>
      <c r="V148">
        <f>INDEX(monthly!$D$47:$O$47,1,MONTH($A148))</f>
        <v>12.712971321773933</v>
      </c>
      <c r="W148">
        <f>INDEX(monthly!$D$106:$O$106,1,MONTH($A148))</f>
        <v>4.8269418892898601</v>
      </c>
      <c r="X148">
        <f>INDEX(monthly!$D$115:$O$115,1,MONTH($A148))</f>
        <v>5.1191131855838643</v>
      </c>
      <c r="Y148">
        <f>INDEX(monthly!$D$133:$O$133,1,MONTH($A148))</f>
        <v>10.250177654793212</v>
      </c>
      <c r="Z148">
        <f>INDEX(monthly!$D$124:$O$124,1,MONTH($A148))</f>
        <v>4.533286988538352</v>
      </c>
      <c r="AA148">
        <f>INDEX(monthly!$D$142:$O$142,1,MONTH($A148))</f>
        <v>4.7996402239758815</v>
      </c>
      <c r="AC148" s="9">
        <v>43612</v>
      </c>
      <c r="AD148" s="15">
        <f t="shared" si="92"/>
        <v>13.012121488547587</v>
      </c>
      <c r="AE148" s="15">
        <f t="shared" si="93"/>
        <v>2.239479746420892</v>
      </c>
      <c r="AF148" s="15">
        <f t="shared" si="94"/>
        <v>2.1135028440064736</v>
      </c>
      <c r="AG148" s="15">
        <f t="shared" si="95"/>
        <v>1.5496708902883438</v>
      </c>
      <c r="AH148" s="15">
        <f t="shared" si="96"/>
        <v>0.75581959835134005</v>
      </c>
      <c r="AI148" s="15">
        <f t="shared" si="97"/>
        <v>0.83101188999254605</v>
      </c>
      <c r="AJ148" s="15">
        <f t="shared" si="98"/>
        <v>0.40799777371743284</v>
      </c>
      <c r="AK148" s="15">
        <f t="shared" si="99"/>
        <v>9.5617493648102583E-2</v>
      </c>
      <c r="AL148" s="15">
        <f t="shared" si="100"/>
        <v>0.12728494489315614</v>
      </c>
      <c r="AM148" s="15">
        <f t="shared" si="101"/>
        <v>0.28936837874058258</v>
      </c>
      <c r="AN148" s="15">
        <f t="shared" si="102"/>
        <v>0.13118758503155076</v>
      </c>
      <c r="AO148" s="15">
        <f t="shared" si="103"/>
        <v>0.17565119872277077</v>
      </c>
      <c r="AP148" s="15">
        <f t="shared" si="104"/>
        <v>7.3950574979356993</v>
      </c>
      <c r="AQ148" s="15">
        <f t="shared" si="105"/>
        <v>28.304661729260314</v>
      </c>
      <c r="AS148" s="9">
        <v>43977</v>
      </c>
      <c r="AT148" s="15">
        <f t="shared" si="80"/>
        <v>13.42002333016262</v>
      </c>
      <c r="AU148" s="15">
        <f t="shared" si="81"/>
        <v>1.549761428309814</v>
      </c>
      <c r="AV148" s="15">
        <f t="shared" si="82"/>
        <v>2.2135652904083796</v>
      </c>
      <c r="AW148" s="15">
        <f t="shared" si="83"/>
        <v>1.610080853965584</v>
      </c>
      <c r="AX148" s="15">
        <f t="shared" si="84"/>
        <v>0.7057789267005754</v>
      </c>
      <c r="AY148" s="15">
        <f t="shared" si="85"/>
        <v>0.64081570143316846</v>
      </c>
      <c r="AZ148" s="15">
        <f t="shared" si="86"/>
        <v>0.31966238604647723</v>
      </c>
      <c r="BA148" s="15">
        <f t="shared" si="87"/>
        <v>0.14509589541330881</v>
      </c>
      <c r="BB148" s="15">
        <f t="shared" si="88"/>
        <v>0.19233999807299063</v>
      </c>
      <c r="BC148" s="15">
        <f t="shared" si="89"/>
        <v>0.36876474581686197</v>
      </c>
      <c r="BD148" s="15">
        <f t="shared" si="90"/>
        <v>0.12199224491711498</v>
      </c>
      <c r="BE148" s="15">
        <f t="shared" si="91"/>
        <v>0.11122806610193604</v>
      </c>
      <c r="BF148" s="15">
        <f>AP148*industry!CB149</f>
        <v>7.3621653022551712</v>
      </c>
      <c r="BG148" s="15">
        <f t="shared" si="106"/>
        <v>27.966949114695101</v>
      </c>
    </row>
    <row r="149" spans="1:59">
      <c r="A149" s="9">
        <v>43613</v>
      </c>
      <c r="B149" s="7">
        <f>Power!B149/Power!O149</f>
        <v>3.4811642637644219E-2</v>
      </c>
      <c r="C149" s="7">
        <f>Power!C149/Power!P149</f>
        <v>3.3489518588170293E-2</v>
      </c>
      <c r="D149" s="7">
        <f>Power!D149/Power!Q149</f>
        <v>3.6405558940727382E-2</v>
      </c>
      <c r="E149" s="7">
        <f>Power!E149/Power!R149</f>
        <v>3.3913098548524562E-2</v>
      </c>
      <c r="F149" s="7">
        <f>Power!F149/Power!S149</f>
        <v>3.1215460373793642E-2</v>
      </c>
      <c r="G149" s="7">
        <f>Power!G149/Power!T149</f>
        <v>4.0292557721624642E-2</v>
      </c>
      <c r="H149" s="7">
        <f>Power!H149/Power!U149</f>
        <v>3.201191395934988E-2</v>
      </c>
      <c r="I149" s="7">
        <f>Power!I149/Power!V149</f>
        <v>3.3753591160581652E-2</v>
      </c>
      <c r="J149" s="7">
        <f>Power!J149/Power!W149</f>
        <v>3.6727490941494502E-2</v>
      </c>
      <c r="K149" s="7">
        <f>Power!K149/Power!X149</f>
        <v>3.4123886376284274E-2</v>
      </c>
      <c r="L149" s="7">
        <f>Power!L149/Power!Y149</f>
        <v>2.9233326710700096E-2</v>
      </c>
      <c r="M149" s="7">
        <f>Power!M149/Power!Z149</f>
        <v>3.4467979274238565E-2</v>
      </c>
      <c r="O149" s="18">
        <v>43613</v>
      </c>
      <c r="P149">
        <f>INDEX(monthly!$D$95:$O$95,1,MONTH($A149))</f>
        <v>373.21436139344235</v>
      </c>
      <c r="Q149">
        <f>INDEX(monthly!$D$5:$O$5,1,MONTH($A149))</f>
        <v>71.040645181458686</v>
      </c>
      <c r="R149">
        <f>INDEX(monthly!$D$20:$O$20,1,MONTH($A149))</f>
        <v>66.908598550534322</v>
      </c>
      <c r="S149">
        <f>INDEX(monthly!$D$33:$O$33,1,MONTH($A149))</f>
        <v>51.655726267204905</v>
      </c>
      <c r="T149">
        <f>INDEX(monthly!$D$65:$O$65,1,MONTH($A149))</f>
        <v>23.985655880705238</v>
      </c>
      <c r="U149">
        <f>INDEX(monthly!$D$83:$O$83,1,MONTH($A149))</f>
        <v>21.798217426891977</v>
      </c>
      <c r="V149">
        <f>INDEX(monthly!$D$47:$O$47,1,MONTH($A149))</f>
        <v>12.712971321773933</v>
      </c>
      <c r="W149">
        <f>INDEX(monthly!$D$106:$O$106,1,MONTH($A149))</f>
        <v>4.8269418892898601</v>
      </c>
      <c r="X149">
        <f>INDEX(monthly!$D$115:$O$115,1,MONTH($A149))</f>
        <v>5.1191131855838643</v>
      </c>
      <c r="Y149">
        <f>INDEX(monthly!$D$133:$O$133,1,MONTH($A149))</f>
        <v>10.250177654793212</v>
      </c>
      <c r="Z149">
        <f>INDEX(monthly!$D$124:$O$124,1,MONTH($A149))</f>
        <v>4.533286988538352</v>
      </c>
      <c r="AA149">
        <f>INDEX(monthly!$D$142:$O$142,1,MONTH($A149))</f>
        <v>4.7996402239758815</v>
      </c>
      <c r="AC149" s="9">
        <v>43613</v>
      </c>
      <c r="AD149" s="15">
        <f t="shared" si="92"/>
        <v>12.992204976065116</v>
      </c>
      <c r="AE149" s="15">
        <f t="shared" si="93"/>
        <v>2.3791170073200711</v>
      </c>
      <c r="AF149" s="15">
        <f t="shared" si="94"/>
        <v>2.4358449281729442</v>
      </c>
      <c r="AG149" s="15">
        <f t="shared" si="95"/>
        <v>1.7518057354953287</v>
      </c>
      <c r="AH149" s="15">
        <f t="shared" si="96"/>
        <v>0.74872329068360477</v>
      </c>
      <c r="AI149" s="15">
        <f t="shared" si="97"/>
        <v>0.87830593390156919</v>
      </c>
      <c r="AJ149" s="15">
        <f t="shared" si="98"/>
        <v>0.40696654412030969</v>
      </c>
      <c r="AK149" s="15">
        <f t="shared" si="99"/>
        <v>0.16292662308697553</v>
      </c>
      <c r="AL149" s="15">
        <f t="shared" si="100"/>
        <v>0.18801218315201643</v>
      </c>
      <c r="AM149" s="15">
        <f t="shared" si="101"/>
        <v>0.34977589762889161</v>
      </c>
      <c r="AN149" s="15">
        <f t="shared" si="102"/>
        <v>0.13252305960930741</v>
      </c>
      <c r="AO149" s="15">
        <f t="shared" si="103"/>
        <v>0.16543389976380243</v>
      </c>
      <c r="AP149" s="15">
        <f t="shared" si="104"/>
        <v>7.7232300873837865</v>
      </c>
      <c r="AQ149" s="15">
        <f t="shared" si="105"/>
        <v>29.316198503142726</v>
      </c>
      <c r="AS149" s="9">
        <v>43978</v>
      </c>
      <c r="AT149" s="15">
        <f t="shared" si="80"/>
        <v>13.94865262329991</v>
      </c>
      <c r="AU149" s="15">
        <f t="shared" si="81"/>
        <v>1.5595810124623544</v>
      </c>
      <c r="AV149" s="15">
        <f t="shared" si="82"/>
        <v>2.3374862385337849</v>
      </c>
      <c r="AW149" s="15">
        <f t="shared" si="83"/>
        <v>1.5921341558399003</v>
      </c>
      <c r="AX149" s="15">
        <f t="shared" si="84"/>
        <v>0.69742723669630113</v>
      </c>
      <c r="AY149" s="15">
        <f t="shared" si="85"/>
        <v>0.58334959175382006</v>
      </c>
      <c r="AZ149" s="15">
        <f t="shared" si="86"/>
        <v>0.32091519444263344</v>
      </c>
      <c r="BA149" s="15">
        <f t="shared" si="87"/>
        <v>0.17829718736647629</v>
      </c>
      <c r="BB149" s="15">
        <f t="shared" si="88"/>
        <v>0.21500141542752507</v>
      </c>
      <c r="BC149" s="15">
        <f t="shared" si="89"/>
        <v>0.3086942942133552</v>
      </c>
      <c r="BD149" s="15">
        <f t="shared" si="90"/>
        <v>0.11274806178592514</v>
      </c>
      <c r="BE149" s="15">
        <f t="shared" si="91"/>
        <v>0.12665900380033113</v>
      </c>
      <c r="BF149" s="15">
        <f>AP149*industry!CB150</f>
        <v>7.7091377236124847</v>
      </c>
      <c r="BG149" s="15">
        <f t="shared" si="106"/>
        <v>28.926980964007669</v>
      </c>
    </row>
    <row r="150" spans="1:59">
      <c r="A150" s="9">
        <v>43614</v>
      </c>
      <c r="B150" s="7">
        <f>Power!B150/Power!O150</f>
        <v>3.4313571102716239E-2</v>
      </c>
      <c r="C150" s="7">
        <f>Power!C150/Power!P150</f>
        <v>3.4350131216863755E-2</v>
      </c>
      <c r="D150" s="7">
        <f>Power!D150/Power!Q150</f>
        <v>3.8516968086554297E-2</v>
      </c>
      <c r="E150" s="7">
        <f>Power!E150/Power!R150</f>
        <v>3.2886264255073794E-2</v>
      </c>
      <c r="F150" s="7">
        <f>Power!F150/Power!S150</f>
        <v>3.2221357107978237E-2</v>
      </c>
      <c r="G150" s="7">
        <f>Power!G150/Power!T150</f>
        <v>3.5768786566580106E-2</v>
      </c>
      <c r="H150" s="7">
        <f>Power!H150/Power!U150</f>
        <v>3.179837760623172E-2</v>
      </c>
      <c r="I150" s="7">
        <f>Power!I150/Power!V150</f>
        <v>3.3273738809939571E-2</v>
      </c>
      <c r="J150" s="7">
        <f>Power!J150/Power!W150</f>
        <v>4.0056108367387912E-2</v>
      </c>
      <c r="K150" s="7">
        <f>Power!K150/Power!X150</f>
        <v>3.2737875405661518E-2</v>
      </c>
      <c r="L150" s="7">
        <f>Power!L150/Power!Y150</f>
        <v>2.794677524543699E-2</v>
      </c>
      <c r="M150" s="7">
        <f>Power!M150/Power!Z150</f>
        <v>3.4948600105628655E-2</v>
      </c>
      <c r="O150" s="18">
        <v>43614</v>
      </c>
      <c r="P150">
        <f>INDEX(monthly!$D$95:$O$95,1,MONTH($A150))</f>
        <v>373.21436139344235</v>
      </c>
      <c r="Q150">
        <f>INDEX(monthly!$D$5:$O$5,1,MONTH($A150))</f>
        <v>71.040645181458686</v>
      </c>
      <c r="R150">
        <f>INDEX(monthly!$D$20:$O$20,1,MONTH($A150))</f>
        <v>66.908598550534322</v>
      </c>
      <c r="S150">
        <f>INDEX(monthly!$D$33:$O$33,1,MONTH($A150))</f>
        <v>51.655726267204905</v>
      </c>
      <c r="T150">
        <f>INDEX(monthly!$D$65:$O$65,1,MONTH($A150))</f>
        <v>23.985655880705238</v>
      </c>
      <c r="U150">
        <f>INDEX(monthly!$D$83:$O$83,1,MONTH($A150))</f>
        <v>21.798217426891977</v>
      </c>
      <c r="V150">
        <f>INDEX(monthly!$D$47:$O$47,1,MONTH($A150))</f>
        <v>12.712971321773933</v>
      </c>
      <c r="W150">
        <f>INDEX(monthly!$D$106:$O$106,1,MONTH($A150))</f>
        <v>4.8269418892898601</v>
      </c>
      <c r="X150">
        <f>INDEX(monthly!$D$115:$O$115,1,MONTH($A150))</f>
        <v>5.1191131855838643</v>
      </c>
      <c r="Y150">
        <f>INDEX(monthly!$D$133:$O$133,1,MONTH($A150))</f>
        <v>10.250177654793212</v>
      </c>
      <c r="Z150">
        <f>INDEX(monthly!$D$124:$O$124,1,MONTH($A150))</f>
        <v>4.533286988538352</v>
      </c>
      <c r="AA150">
        <f>INDEX(monthly!$D$142:$O$142,1,MONTH($A150))</f>
        <v>4.7996402239758815</v>
      </c>
      <c r="AC150" s="9">
        <v>43614</v>
      </c>
      <c r="AD150" s="15">
        <f t="shared" si="92"/>
        <v>12.806317526228719</v>
      </c>
      <c r="AE150" s="15">
        <f t="shared" si="93"/>
        <v>2.4402554837137655</v>
      </c>
      <c r="AF150" s="15">
        <f t="shared" si="94"/>
        <v>2.5771163550870035</v>
      </c>
      <c r="AG150" s="15">
        <f t="shared" si="95"/>
        <v>1.6987638643110572</v>
      </c>
      <c r="AH150" s="15">
        <f t="shared" si="96"/>
        <v>0.77285038360128167</v>
      </c>
      <c r="AI150" s="15">
        <f t="shared" si="97"/>
        <v>0.77969578667440609</v>
      </c>
      <c r="AJ150" s="15">
        <f t="shared" si="98"/>
        <v>0.40425186258696233</v>
      </c>
      <c r="AK150" s="15">
        <f t="shared" si="99"/>
        <v>0.16061040367498705</v>
      </c>
      <c r="AL150" s="15">
        <f t="shared" si="100"/>
        <v>0.20505175250667163</v>
      </c>
      <c r="AM150" s="15">
        <f t="shared" si="101"/>
        <v>0.33556903894851597</v>
      </c>
      <c r="AN150" s="15">
        <f t="shared" si="102"/>
        <v>0.12669075259174523</v>
      </c>
      <c r="AO150" s="15">
        <f t="shared" si="103"/>
        <v>0.16774070683862302</v>
      </c>
      <c r="AP150" s="15">
        <f t="shared" si="104"/>
        <v>7.6805915778497145</v>
      </c>
      <c r="AQ150" s="15">
        <f t="shared" si="105"/>
        <v>29.15984284005291</v>
      </c>
      <c r="AS150" s="9">
        <v>43979</v>
      </c>
      <c r="AT150" s="15">
        <f t="shared" si="80"/>
        <v>13.182034843610772</v>
      </c>
      <c r="AU150" s="15">
        <f t="shared" si="81"/>
        <v>1.4954649041722357</v>
      </c>
      <c r="AV150" s="15">
        <f t="shared" si="82"/>
        <v>2.2846392287541324</v>
      </c>
      <c r="AW150" s="15">
        <f t="shared" si="83"/>
        <v>1.4872552700098571</v>
      </c>
      <c r="AX150" s="15">
        <f t="shared" si="84"/>
        <v>0.68922791137065387</v>
      </c>
      <c r="AY150" s="15">
        <f t="shared" si="85"/>
        <v>0.5449826953704664</v>
      </c>
      <c r="AZ150" s="15">
        <f t="shared" si="86"/>
        <v>0.38869174139708357</v>
      </c>
      <c r="BA150" s="15">
        <f t="shared" si="87"/>
        <v>0.13013584545380577</v>
      </c>
      <c r="BB150" s="15">
        <f t="shared" si="88"/>
        <v>0.16558812548112622</v>
      </c>
      <c r="BC150" s="15">
        <f t="shared" si="89"/>
        <v>0.27553567420916303</v>
      </c>
      <c r="BD150" s="15">
        <f t="shared" si="90"/>
        <v>0.1170164182518162</v>
      </c>
      <c r="BE150" s="15">
        <f t="shared" si="91"/>
        <v>0.14561598521545269</v>
      </c>
      <c r="BF150" s="15">
        <f>AP150*industry!CB151</f>
        <v>7.6665770153843722</v>
      </c>
      <c r="BG150" s="15">
        <f t="shared" si="106"/>
        <v>27.869009455523383</v>
      </c>
    </row>
    <row r="151" spans="1:59">
      <c r="A151" s="9">
        <v>43615</v>
      </c>
      <c r="B151" s="7">
        <f>Power!B151/Power!O151</f>
        <v>3.3637616876742563E-2</v>
      </c>
      <c r="C151" s="7">
        <f>Power!C151/Power!P151</f>
        <v>3.4966372358397349E-2</v>
      </c>
      <c r="D151" s="7">
        <f>Power!D151/Power!Q151</f>
        <v>3.8921033363834776E-2</v>
      </c>
      <c r="E151" s="7">
        <f>Power!E151/Power!R151</f>
        <v>2.6984346175186268E-2</v>
      </c>
      <c r="F151" s="7">
        <f>Power!F151/Power!S151</f>
        <v>3.2125384476398615E-2</v>
      </c>
      <c r="G151" s="7">
        <f>Power!G151/Power!T151</f>
        <v>3.4218859232406931E-2</v>
      </c>
      <c r="H151" s="7">
        <f>Power!H151/Power!U151</f>
        <v>3.1790627662142766E-2</v>
      </c>
      <c r="I151" s="7">
        <f>Power!I151/Power!V151</f>
        <v>1.946541908011586E-2</v>
      </c>
      <c r="J151" s="7">
        <f>Power!J151/Power!W151</f>
        <v>1.0029735174081532E-2</v>
      </c>
      <c r="K151" s="7">
        <f>Power!K151/Power!X151</f>
        <v>1.8361623880309538E-2</v>
      </c>
      <c r="L151" s="7">
        <f>Power!L151/Power!Y151</f>
        <v>3.1755710142595747E-2</v>
      </c>
      <c r="M151" s="7">
        <f>Power!M151/Power!Z151</f>
        <v>4.0655035522616699E-2</v>
      </c>
      <c r="O151" s="18">
        <v>43615</v>
      </c>
      <c r="P151">
        <f>INDEX(monthly!$D$95:$O$95,1,MONTH($A151))</f>
        <v>373.21436139344235</v>
      </c>
      <c r="Q151">
        <f>INDEX(monthly!$D$5:$O$5,1,MONTH($A151))</f>
        <v>71.040645181458686</v>
      </c>
      <c r="R151">
        <f>INDEX(monthly!$D$20:$O$20,1,MONTH($A151))</f>
        <v>66.908598550534322</v>
      </c>
      <c r="S151">
        <f>INDEX(monthly!$D$33:$O$33,1,MONTH($A151))</f>
        <v>51.655726267204905</v>
      </c>
      <c r="T151">
        <f>INDEX(monthly!$D$65:$O$65,1,MONTH($A151))</f>
        <v>23.985655880705238</v>
      </c>
      <c r="U151">
        <f>INDEX(monthly!$D$83:$O$83,1,MONTH($A151))</f>
        <v>21.798217426891977</v>
      </c>
      <c r="V151">
        <f>INDEX(monthly!$D$47:$O$47,1,MONTH($A151))</f>
        <v>12.712971321773933</v>
      </c>
      <c r="W151">
        <f>INDEX(monthly!$D$106:$O$106,1,MONTH($A151))</f>
        <v>4.8269418892898601</v>
      </c>
      <c r="X151">
        <f>INDEX(monthly!$D$115:$O$115,1,MONTH($A151))</f>
        <v>5.1191131855838643</v>
      </c>
      <c r="Y151">
        <f>INDEX(monthly!$D$133:$O$133,1,MONTH($A151))</f>
        <v>10.250177654793212</v>
      </c>
      <c r="Z151">
        <f>INDEX(monthly!$D$124:$O$124,1,MONTH($A151))</f>
        <v>4.533286988538352</v>
      </c>
      <c r="AA151">
        <f>INDEX(monthly!$D$142:$O$142,1,MONTH($A151))</f>
        <v>4.7996402239758815</v>
      </c>
      <c r="AC151" s="9">
        <v>43615</v>
      </c>
      <c r="AD151" s="15">
        <f t="shared" si="92"/>
        <v>12.554041701450755</v>
      </c>
      <c r="AE151" s="15">
        <f t="shared" si="93"/>
        <v>2.4840336519956709</v>
      </c>
      <c r="AF151" s="15">
        <f t="shared" si="94"/>
        <v>2.6041517965127734</v>
      </c>
      <c r="AG151" s="15">
        <f t="shared" si="95"/>
        <v>1.3938959995249194</v>
      </c>
      <c r="AH151" s="15">
        <f t="shared" si="96"/>
        <v>0.77054841708624722</v>
      </c>
      <c r="AI151" s="15">
        <f t="shared" si="97"/>
        <v>0.74591013364821623</v>
      </c>
      <c r="AJ151" s="15">
        <f t="shared" si="98"/>
        <v>0.40415333777001411</v>
      </c>
      <c r="AK151" s="15">
        <f t="shared" si="99"/>
        <v>9.3958446750393332E-2</v>
      </c>
      <c r="AL151" s="15">
        <f t="shared" si="100"/>
        <v>5.1343349577555042E-2</v>
      </c>
      <c r="AM151" s="15">
        <f t="shared" si="101"/>
        <v>0.18820990680366625</v>
      </c>
      <c r="AN151" s="15">
        <f t="shared" si="102"/>
        <v>0.14395774760122468</v>
      </c>
      <c r="AO151" s="15">
        <f t="shared" si="103"/>
        <v>0.19512954380151942</v>
      </c>
      <c r="AP151" s="15">
        <f t="shared" si="104"/>
        <v>7.4092001591393917</v>
      </c>
      <c r="AQ151" s="15">
        <f t="shared" si="105"/>
        <v>28.365935197127989</v>
      </c>
      <c r="AS151" s="9">
        <v>43980</v>
      </c>
      <c r="AT151" s="15">
        <f t="shared" si="80"/>
        <v>12.489130311968664</v>
      </c>
      <c r="AU151" s="15">
        <f t="shared" si="81"/>
        <v>1.3891823462859121</v>
      </c>
      <c r="AV151" s="15">
        <f t="shared" si="82"/>
        <v>2.3000598970362707</v>
      </c>
      <c r="AW151" s="15">
        <f t="shared" si="83"/>
        <v>1.4759429617452071</v>
      </c>
      <c r="AX151" s="15">
        <f t="shared" si="84"/>
        <v>0.71420080388886187</v>
      </c>
      <c r="AY151" s="15">
        <f t="shared" si="85"/>
        <v>0.5308607379653385</v>
      </c>
      <c r="AZ151" s="15">
        <f t="shared" si="86"/>
        <v>0.38326276450505581</v>
      </c>
      <c r="BA151" s="15">
        <f t="shared" si="87"/>
        <v>0.11055372542304583</v>
      </c>
      <c r="BB151" s="15">
        <f t="shared" si="88"/>
        <v>0.17574190534101047</v>
      </c>
      <c r="BC151" s="15">
        <f t="shared" si="89"/>
        <v>0.27659956085824633</v>
      </c>
      <c r="BD151" s="15">
        <f t="shared" si="90"/>
        <v>0.13134892663623424</v>
      </c>
      <c r="BE151" s="15">
        <f t="shared" si="91"/>
        <v>0.15744893619364841</v>
      </c>
      <c r="BF151" s="15">
        <f>AP151*industry!CB152</f>
        <v>7.3956807970699456</v>
      </c>
      <c r="BG151" s="15">
        <f t="shared" si="106"/>
        <v>26.788874345888299</v>
      </c>
    </row>
    <row r="152" spans="1:59">
      <c r="A152" s="9">
        <v>43616</v>
      </c>
      <c r="B152" s="7">
        <f>Power!B152/Power!O152</f>
        <v>3.2819356497932335E-2</v>
      </c>
      <c r="C152" s="7">
        <f>Power!C152/Power!P152</f>
        <v>3.5083245678343374E-2</v>
      </c>
      <c r="D152" s="7">
        <f>Power!D152/Power!Q152</f>
        <v>3.9087927220899557E-2</v>
      </c>
      <c r="E152" s="7">
        <f>Power!E152/Power!R152</f>
        <v>2.9653791187372634E-2</v>
      </c>
      <c r="F152" s="7">
        <f>Power!F152/Power!S152</f>
        <v>3.2190597278347693E-2</v>
      </c>
      <c r="G152" s="7">
        <f>Power!G152/Power!T152</f>
        <v>3.7552288107444952E-2</v>
      </c>
      <c r="H152" s="7">
        <f>Power!H152/Power!U152</f>
        <v>3.3127558179573566E-2</v>
      </c>
      <c r="I152" s="7">
        <f>Power!I152/Power!V152</f>
        <v>2.2114393672267228E-2</v>
      </c>
      <c r="J152" s="7">
        <f>Power!J152/Power!W152</f>
        <v>2.2543840687608903E-2</v>
      </c>
      <c r="K152" s="7">
        <f>Power!K152/Power!X152</f>
        <v>2.417450814858382E-2</v>
      </c>
      <c r="L152" s="7">
        <f>Power!L152/Power!Y152</f>
        <v>2.7236702264609065E-2</v>
      </c>
      <c r="M152" s="7">
        <f>Power!M152/Power!Z152</f>
        <v>4.2455039990021808E-2</v>
      </c>
      <c r="O152" s="18">
        <v>43616</v>
      </c>
      <c r="P152">
        <f>INDEX(monthly!$D$95:$O$95,1,MONTH($A152))</f>
        <v>373.21436139344235</v>
      </c>
      <c r="Q152">
        <f>INDEX(monthly!$D$5:$O$5,1,MONTH($A152))</f>
        <v>71.040645181458686</v>
      </c>
      <c r="R152">
        <f>INDEX(monthly!$D$20:$O$20,1,MONTH($A152))</f>
        <v>66.908598550534322</v>
      </c>
      <c r="S152">
        <f>INDEX(monthly!$D$33:$O$33,1,MONTH($A152))</f>
        <v>51.655726267204905</v>
      </c>
      <c r="T152">
        <f>INDEX(monthly!$D$65:$O$65,1,MONTH($A152))</f>
        <v>23.985655880705238</v>
      </c>
      <c r="U152">
        <f>INDEX(monthly!$D$83:$O$83,1,MONTH($A152))</f>
        <v>21.798217426891977</v>
      </c>
      <c r="V152">
        <f>INDEX(monthly!$D$47:$O$47,1,MONTH($A152))</f>
        <v>12.712971321773933</v>
      </c>
      <c r="W152">
        <f>INDEX(monthly!$D$106:$O$106,1,MONTH($A152))</f>
        <v>4.8269418892898601</v>
      </c>
      <c r="X152">
        <f>INDEX(monthly!$D$115:$O$115,1,MONTH($A152))</f>
        <v>5.1191131855838643</v>
      </c>
      <c r="Y152">
        <f>INDEX(monthly!$D$133:$O$133,1,MONTH($A152))</f>
        <v>10.250177654793212</v>
      </c>
      <c r="Z152">
        <f>INDEX(monthly!$D$124:$O$124,1,MONTH($A152))</f>
        <v>4.533286988538352</v>
      </c>
      <c r="AA152">
        <f>INDEX(monthly!$D$142:$O$142,1,MONTH($A152))</f>
        <v>4.7996402239758815</v>
      </c>
      <c r="AC152" s="9">
        <v>43616</v>
      </c>
      <c r="AD152" s="15">
        <f t="shared" si="92"/>
        <v>12.24865517671954</v>
      </c>
      <c r="AE152" s="15">
        <f t="shared" si="93"/>
        <v>2.4923364080491353</v>
      </c>
      <c r="AF152" s="15">
        <f t="shared" si="94"/>
        <v>2.6153184305956714</v>
      </c>
      <c r="AG152" s="15">
        <f t="shared" si="95"/>
        <v>1.5317881203597739</v>
      </c>
      <c r="AH152" s="15">
        <f t="shared" si="96"/>
        <v>0.77211258891281442</v>
      </c>
      <c r="AI152" s="15">
        <f t="shared" si="97"/>
        <v>0.81857294104337486</v>
      </c>
      <c r="AJ152" s="15">
        <f t="shared" si="98"/>
        <v>0.42114969709731626</v>
      </c>
      <c r="AK152" s="15">
        <f t="shared" si="99"/>
        <v>0.1067448931729133</v>
      </c>
      <c r="AL152" s="15">
        <f t="shared" si="100"/>
        <v>0.11540447211764074</v>
      </c>
      <c r="AM152" s="15">
        <f t="shared" si="101"/>
        <v>0.24779300324023029</v>
      </c>
      <c r="AN152" s="15">
        <f t="shared" si="102"/>
        <v>0.12347178798684534</v>
      </c>
      <c r="AO152" s="15">
        <f t="shared" si="103"/>
        <v>0.20376891764661328</v>
      </c>
      <c r="AP152" s="15">
        <f t="shared" si="104"/>
        <v>7.4066910506745138</v>
      </c>
      <c r="AQ152" s="15">
        <f t="shared" si="105"/>
        <v>28.306624413452141</v>
      </c>
      <c r="AS152" s="9">
        <v>43981</v>
      </c>
      <c r="AT152" s="15">
        <f t="shared" si="80"/>
        <v>12.375401300696101</v>
      </c>
      <c r="AU152" s="15">
        <f t="shared" si="81"/>
        <v>1.382828497716621</v>
      </c>
      <c r="AV152" s="15">
        <f t="shared" si="82"/>
        <v>2.0043514872841719</v>
      </c>
      <c r="AW152" s="15">
        <f t="shared" si="83"/>
        <v>1.1168106653426257</v>
      </c>
      <c r="AX152" s="15">
        <f t="shared" si="84"/>
        <v>0.71782363237030122</v>
      </c>
      <c r="AY152" s="15">
        <f t="shared" si="85"/>
        <v>0.50776346307890485</v>
      </c>
      <c r="AZ152" s="15">
        <f t="shared" si="86"/>
        <v>0.36534565051659029</v>
      </c>
      <c r="BA152" s="15">
        <f t="shared" si="87"/>
        <v>8.549749861810145E-2</v>
      </c>
      <c r="BB152" s="15">
        <f t="shared" si="88"/>
        <v>9.0225302538152155E-2</v>
      </c>
      <c r="BC152" s="15">
        <f t="shared" si="89"/>
        <v>0.16427423447431266</v>
      </c>
      <c r="BD152" s="15">
        <f t="shared" si="90"/>
        <v>0.13022064581921397</v>
      </c>
      <c r="BE152" s="15">
        <f t="shared" si="91"/>
        <v>0.12851111786648353</v>
      </c>
      <c r="BF152" s="15">
        <f>AP152*industry!CB153</f>
        <v>7.3931762669057051</v>
      </c>
      <c r="BG152" s="15">
        <f t="shared" si="106"/>
        <v>25.948998462529122</v>
      </c>
    </row>
    <row r="153" spans="1:59">
      <c r="A153" s="9">
        <v>43617</v>
      </c>
      <c r="B153" s="7">
        <f>Power!B153/Power!O153</f>
        <v>3.1140839164717406E-2</v>
      </c>
      <c r="C153" s="7">
        <f>Power!C153/Power!P153</f>
        <v>3.5809489959125647E-2</v>
      </c>
      <c r="D153" s="7">
        <f>Power!D153/Power!Q153</f>
        <v>3.0328691312778773E-2</v>
      </c>
      <c r="E153" s="7">
        <f>Power!E153/Power!R153</f>
        <v>2.6469634963259821E-2</v>
      </c>
      <c r="F153" s="7">
        <f>Power!F153/Power!S153</f>
        <v>3.3450916074302908E-2</v>
      </c>
      <c r="G153" s="7">
        <f>Power!G153/Power!T153</f>
        <v>2.8571587615432565E-2</v>
      </c>
      <c r="H153" s="7">
        <f>Power!H153/Power!U153</f>
        <v>3.030549143007754E-2</v>
      </c>
      <c r="I153" s="7">
        <f>Power!I153/Power!V153</f>
        <v>2.5010724589577215E-2</v>
      </c>
      <c r="J153" s="7">
        <f>Power!J153/Power!W153</f>
        <v>1.4226151560507057E-2</v>
      </c>
      <c r="K153" s="7">
        <f>Power!K153/Power!X153</f>
        <v>2.3448570484202281E-2</v>
      </c>
      <c r="L153" s="7">
        <f>Power!L153/Power!Y153</f>
        <v>1.7210194456951159E-2</v>
      </c>
      <c r="M153" s="7">
        <f>Power!M153/Power!Z153</f>
        <v>3.3126619892947108E-2</v>
      </c>
      <c r="O153" s="18">
        <v>43617</v>
      </c>
      <c r="P153">
        <f>INDEX(monthly!$D$95:$O$95,1,MONTH($A153))</f>
        <v>366.02472582573233</v>
      </c>
      <c r="Q153">
        <f>INDEX(monthly!$D$5:$O$5,1,MONTH($A153))</f>
        <v>67.483381652490195</v>
      </c>
      <c r="R153">
        <f>INDEX(monthly!$D$20:$O$20,1,MONTH($A153))</f>
        <v>68.461350306384929</v>
      </c>
      <c r="S153">
        <f>INDEX(monthly!$D$33:$O$33,1,MONTH($A153))</f>
        <v>50.793200225637484</v>
      </c>
      <c r="T153">
        <f>INDEX(monthly!$D$65:$O$65,1,MONTH($A153))</f>
        <v>25.782152373794496</v>
      </c>
      <c r="U153">
        <f>INDEX(monthly!$D$83:$O$83,1,MONTH($A153))</f>
        <v>22.554482113131087</v>
      </c>
      <c r="V153">
        <f>INDEX(monthly!$D$47:$O$47,1,MONTH($A153))</f>
        <v>11.893227815779765</v>
      </c>
      <c r="W153">
        <f>INDEX(monthly!$D$106:$O$106,1,MONTH($A153))</f>
        <v>4.822186281517161</v>
      </c>
      <c r="X153">
        <f>INDEX(monthly!$D$115:$O$115,1,MONTH($A153))</f>
        <v>4.9941395303489529</v>
      </c>
      <c r="Y153">
        <f>INDEX(monthly!$D$133:$O$133,1,MONTH($A153))</f>
        <v>10.130292536023701</v>
      </c>
      <c r="Z153">
        <f>INDEX(monthly!$D$124:$O$124,1,MONTH($A153))</f>
        <v>4.5034907360315257</v>
      </c>
      <c r="AA153">
        <f>INDEX(monthly!$D$142:$O$142,1,MONTH($A153))</f>
        <v>4.7908011075413039</v>
      </c>
      <c r="AC153" s="9">
        <v>43617</v>
      </c>
      <c r="AD153" s="15">
        <f t="shared" si="92"/>
        <v>11.398317117248917</v>
      </c>
      <c r="AE153" s="15">
        <f t="shared" si="93"/>
        <v>2.4165454776926913</v>
      </c>
      <c r="AF153" s="15">
        <f t="shared" si="94"/>
        <v>2.0763431602983609</v>
      </c>
      <c r="AG153" s="15">
        <f t="shared" si="95"/>
        <v>1.3444774685883907</v>
      </c>
      <c r="AH153" s="15">
        <f t="shared" si="96"/>
        <v>0.86243661527068916</v>
      </c>
      <c r="AI153" s="15">
        <f t="shared" si="97"/>
        <v>0.64441736181603149</v>
      </c>
      <c r="AJ153" s="15">
        <f t="shared" si="98"/>
        <v>0.3604301136470735</v>
      </c>
      <c r="AK153" s="15">
        <f t="shared" si="99"/>
        <v>0.12060637300666317</v>
      </c>
      <c r="AL153" s="15">
        <f t="shared" si="100"/>
        <v>7.1047385873063737E-2</v>
      </c>
      <c r="AM153" s="15">
        <f t="shared" si="101"/>
        <v>0.23754087855654002</v>
      </c>
      <c r="AN153" s="15">
        <f t="shared" si="102"/>
        <v>7.7505951302180659E-2</v>
      </c>
      <c r="AO153" s="15">
        <f t="shared" si="103"/>
        <v>0.15870304727223081</v>
      </c>
      <c r="AP153" s="15">
        <f t="shared" si="104"/>
        <v>6.8009130433040212</v>
      </c>
      <c r="AQ153" s="15">
        <f t="shared" si="105"/>
        <v>25.903880357866175</v>
      </c>
      <c r="AS153" s="9">
        <v>43982</v>
      </c>
      <c r="AT153" s="15">
        <f t="shared" si="80"/>
        <v>12.411204878318944</v>
      </c>
      <c r="AU153" s="15">
        <f t="shared" si="81"/>
        <v>1.4047781564105355</v>
      </c>
      <c r="AV153" s="15">
        <f t="shared" si="82"/>
        <v>1.7734630540395222</v>
      </c>
      <c r="AW153" s="15">
        <f t="shared" si="83"/>
        <v>1.0113709218737308</v>
      </c>
      <c r="AX153" s="15">
        <f t="shared" si="84"/>
        <v>0.72546964872865083</v>
      </c>
      <c r="AY153" s="15">
        <f t="shared" si="85"/>
        <v>0.52002743223244752</v>
      </c>
      <c r="AZ153" s="15">
        <f t="shared" si="86"/>
        <v>0.32792832894172774</v>
      </c>
      <c r="BA153" s="15">
        <f t="shared" si="87"/>
        <v>8.7326890786329436E-2</v>
      </c>
      <c r="BB153" s="15">
        <f t="shared" si="88"/>
        <v>6.7222275564519596E-2</v>
      </c>
      <c r="BC153" s="15">
        <f t="shared" si="89"/>
        <v>0.15398010053969002</v>
      </c>
      <c r="BD153" s="15">
        <f t="shared" si="90"/>
        <v>0.11533741212986739</v>
      </c>
      <c r="BE153" s="15">
        <f t="shared" si="91"/>
        <v>0.13754749372130645</v>
      </c>
      <c r="BF153" s="15">
        <f>AP153*industry!CB154</f>
        <v>6.7885036058667252</v>
      </c>
      <c r="BG153" s="15">
        <f t="shared" si="106"/>
        <v>25.050072917198616</v>
      </c>
    </row>
    <row r="154" spans="1:59">
      <c r="A154" s="9">
        <v>43618</v>
      </c>
      <c r="B154" s="7">
        <f>Power!B154/Power!O154</f>
        <v>3.127757171867885E-2</v>
      </c>
      <c r="C154" s="7">
        <f>Power!C154/Power!P154</f>
        <v>3.4465523369468634E-2</v>
      </c>
      <c r="D154" s="7">
        <f>Power!D154/Power!Q154</f>
        <v>3.0276279033223417E-2</v>
      </c>
      <c r="E154" s="7">
        <f>Power!E154/Power!R154</f>
        <v>2.196587518805437E-2</v>
      </c>
      <c r="F154" s="7">
        <f>Power!F154/Power!S154</f>
        <v>3.3704020473594568E-2</v>
      </c>
      <c r="G154" s="7">
        <f>Power!G154/Power!T154</f>
        <v>2.854926979804261E-2</v>
      </c>
      <c r="H154" s="7">
        <f>Power!H154/Power!U154</f>
        <v>2.9567742429267154E-2</v>
      </c>
      <c r="I154" s="7">
        <f>Power!I154/Power!V154</f>
        <v>1.4025753601767122E-2</v>
      </c>
      <c r="J154" s="7">
        <f>Power!J154/Power!W154</f>
        <v>1.1542984328002402E-2</v>
      </c>
      <c r="K154" s="7">
        <f>Power!K154/Power!X154</f>
        <v>1.9907341339075946E-2</v>
      </c>
      <c r="L154" s="7">
        <f>Power!L154/Power!Y154</f>
        <v>1.704896461940646E-2</v>
      </c>
      <c r="M154" s="7">
        <f>Power!M154/Power!Z154</f>
        <v>3.1821161782640543E-2</v>
      </c>
      <c r="O154" s="18">
        <v>43618</v>
      </c>
      <c r="P154">
        <f>INDEX(monthly!$D$95:$O$95,1,MONTH($A154))</f>
        <v>366.02472582573233</v>
      </c>
      <c r="Q154">
        <f>INDEX(monthly!$D$5:$O$5,1,MONTH($A154))</f>
        <v>67.483381652490195</v>
      </c>
      <c r="R154">
        <f>INDEX(monthly!$D$20:$O$20,1,MONTH($A154))</f>
        <v>68.461350306384929</v>
      </c>
      <c r="S154">
        <f>INDEX(monthly!$D$33:$O$33,1,MONTH($A154))</f>
        <v>50.793200225637484</v>
      </c>
      <c r="T154">
        <f>INDEX(monthly!$D$65:$O$65,1,MONTH($A154))</f>
        <v>25.782152373794496</v>
      </c>
      <c r="U154">
        <f>INDEX(monthly!$D$83:$O$83,1,MONTH($A154))</f>
        <v>22.554482113131087</v>
      </c>
      <c r="V154">
        <f>INDEX(monthly!$D$47:$O$47,1,MONTH($A154))</f>
        <v>11.893227815779765</v>
      </c>
      <c r="W154">
        <f>INDEX(monthly!$D$106:$O$106,1,MONTH($A154))</f>
        <v>4.822186281517161</v>
      </c>
      <c r="X154">
        <f>INDEX(monthly!$D$115:$O$115,1,MONTH($A154))</f>
        <v>4.9941395303489529</v>
      </c>
      <c r="Y154">
        <f>INDEX(monthly!$D$133:$O$133,1,MONTH($A154))</f>
        <v>10.130292536023701</v>
      </c>
      <c r="Z154">
        <f>INDEX(monthly!$D$124:$O$124,1,MONTH($A154))</f>
        <v>4.5034907360315257</v>
      </c>
      <c r="AA154">
        <f>INDEX(monthly!$D$142:$O$142,1,MONTH($A154))</f>
        <v>4.7908011075413039</v>
      </c>
      <c r="AC154" s="9">
        <v>43618</v>
      </c>
      <c r="AD154" s="15">
        <f t="shared" si="92"/>
        <v>11.448364612824106</v>
      </c>
      <c r="AE154" s="15">
        <f t="shared" si="93"/>
        <v>2.3258500673946716</v>
      </c>
      <c r="AF154" s="15">
        <f t="shared" si="94"/>
        <v>2.0727549448673654</v>
      </c>
      <c r="AG154" s="15">
        <f t="shared" si="95"/>
        <v>1.1157170965582079</v>
      </c>
      <c r="AH154" s="15">
        <f t="shared" si="96"/>
        <v>0.86896219145970444</v>
      </c>
      <c r="AI154" s="15">
        <f t="shared" si="97"/>
        <v>0.64391399500290558</v>
      </c>
      <c r="AJ154" s="15">
        <f t="shared" si="98"/>
        <v>0.3516558967095717</v>
      </c>
      <c r="AK154" s="15">
        <f t="shared" si="99"/>
        <v>6.7634796606381331E-2</v>
      </c>
      <c r="AL154" s="15">
        <f t="shared" si="100"/>
        <v>5.7647274330675242E-2</v>
      </c>
      <c r="AM154" s="15">
        <f t="shared" si="101"/>
        <v>0.20166719137931713</v>
      </c>
      <c r="AN154" s="15">
        <f t="shared" si="102"/>
        <v>7.6779854222426239E-2</v>
      </c>
      <c r="AO154" s="15">
        <f t="shared" si="103"/>
        <v>0.15244885711152534</v>
      </c>
      <c r="AP154" s="15">
        <f t="shared" si="104"/>
        <v>6.6337092736689698</v>
      </c>
      <c r="AQ154" s="15">
        <f t="shared" si="105"/>
        <v>25.460928078485502</v>
      </c>
      <c r="AS154" s="9">
        <v>43983</v>
      </c>
      <c r="AT154" s="15">
        <f t="shared" si="80"/>
        <v>12.372357552068442</v>
      </c>
      <c r="AU154" s="15">
        <f t="shared" si="81"/>
        <v>1.8753415826812614</v>
      </c>
      <c r="AV154" s="15">
        <f t="shared" si="82"/>
        <v>1.6674195180975298</v>
      </c>
      <c r="AW154" s="15">
        <f t="shared" si="83"/>
        <v>1.0540362259665459</v>
      </c>
      <c r="AX154" s="15">
        <f t="shared" si="84"/>
        <v>0.80462964358541866</v>
      </c>
      <c r="AY154" s="15">
        <f t="shared" si="85"/>
        <v>0.6036201720046992</v>
      </c>
      <c r="AZ154" s="15">
        <f t="shared" si="86"/>
        <v>0.35074974292324879</v>
      </c>
      <c r="BA154" s="15">
        <f t="shared" si="87"/>
        <v>0.109651846276846</v>
      </c>
      <c r="BB154" s="15">
        <f t="shared" si="88"/>
        <v>4.7517861633543185E-2</v>
      </c>
      <c r="BC154" s="15">
        <f t="shared" si="89"/>
        <v>0.13592223714870424</v>
      </c>
      <c r="BD154" s="15">
        <f t="shared" si="90"/>
        <v>9.7465058660693688E-2</v>
      </c>
      <c r="BE154" s="15">
        <f t="shared" si="91"/>
        <v>0.14072969735058952</v>
      </c>
      <c r="BF154" s="15">
        <f>AP154*industry!CB155</f>
        <v>6.6216049283134808</v>
      </c>
      <c r="BG154" s="15">
        <f t="shared" si="106"/>
        <v>25.459411211917473</v>
      </c>
    </row>
    <row r="155" spans="1:59">
      <c r="A155" s="9">
        <v>43619</v>
      </c>
      <c r="B155" s="7">
        <f>Power!B155/Power!O155</f>
        <v>3.1118050405723838E-2</v>
      </c>
      <c r="C155" s="7">
        <f>Power!C155/Power!P155</f>
        <v>3.341034298915941E-2</v>
      </c>
      <c r="D155" s="7">
        <f>Power!D155/Power!Q155</f>
        <v>3.1695258114579523E-2</v>
      </c>
      <c r="E155" s="7">
        <f>Power!E155/Power!R155</f>
        <v>3.3372251612181464E-2</v>
      </c>
      <c r="F155" s="7">
        <f>Power!F155/Power!S155</f>
        <v>3.2684162007849085E-2</v>
      </c>
      <c r="G155" s="7">
        <f>Power!G155/Power!T155</f>
        <v>3.2698067540257239E-2</v>
      </c>
      <c r="H155" s="7">
        <f>Power!H155/Power!U155</f>
        <v>2.956046856090748E-2</v>
      </c>
      <c r="I155" s="7">
        <f>Power!I155/Power!V155</f>
        <v>2.4944206138462734E-2</v>
      </c>
      <c r="J155" s="7">
        <f>Power!J155/Power!W155</f>
        <v>4.318455610756565E-2</v>
      </c>
      <c r="K155" s="7">
        <f>Power!K155/Power!X155</f>
        <v>3.6164774793603402E-2</v>
      </c>
      <c r="L155" s="7">
        <f>Power!L155/Power!Y155</f>
        <v>2.4762595608421121E-2</v>
      </c>
      <c r="M155" s="7">
        <f>Power!M155/Power!Z155</f>
        <v>3.951164490521402E-2</v>
      </c>
      <c r="O155" s="18">
        <v>43619</v>
      </c>
      <c r="P155">
        <f>INDEX(monthly!$D$95:$O$95,1,MONTH($A155))</f>
        <v>366.02472582573233</v>
      </c>
      <c r="Q155">
        <f>INDEX(monthly!$D$5:$O$5,1,MONTH($A155))</f>
        <v>67.483381652490195</v>
      </c>
      <c r="R155">
        <f>INDEX(monthly!$D$20:$O$20,1,MONTH($A155))</f>
        <v>68.461350306384929</v>
      </c>
      <c r="S155">
        <f>INDEX(monthly!$D$33:$O$33,1,MONTH($A155))</f>
        <v>50.793200225637484</v>
      </c>
      <c r="T155">
        <f>INDEX(monthly!$D$65:$O$65,1,MONTH($A155))</f>
        <v>25.782152373794496</v>
      </c>
      <c r="U155">
        <f>INDEX(monthly!$D$83:$O$83,1,MONTH($A155))</f>
        <v>22.554482113131087</v>
      </c>
      <c r="V155">
        <f>INDEX(monthly!$D$47:$O$47,1,MONTH($A155))</f>
        <v>11.893227815779765</v>
      </c>
      <c r="W155">
        <f>INDEX(monthly!$D$106:$O$106,1,MONTH($A155))</f>
        <v>4.822186281517161</v>
      </c>
      <c r="X155">
        <f>INDEX(monthly!$D$115:$O$115,1,MONTH($A155))</f>
        <v>4.9941395303489529</v>
      </c>
      <c r="Y155">
        <f>INDEX(monthly!$D$133:$O$133,1,MONTH($A155))</f>
        <v>10.130292536023701</v>
      </c>
      <c r="Z155">
        <f>INDEX(monthly!$D$124:$O$124,1,MONTH($A155))</f>
        <v>4.5034907360315257</v>
      </c>
      <c r="AA155">
        <f>INDEX(monthly!$D$142:$O$142,1,MONTH($A155))</f>
        <v>4.7908011075413039</v>
      </c>
      <c r="AC155" s="9">
        <v>43619</v>
      </c>
      <c r="AD155" s="15">
        <f t="shared" si="92"/>
        <v>11.389975867986387</v>
      </c>
      <c r="AE155" s="15">
        <f t="shared" si="93"/>
        <v>2.2546429270780446</v>
      </c>
      <c r="AF155" s="15">
        <f t="shared" si="94"/>
        <v>2.1699001688335184</v>
      </c>
      <c r="AG155" s="15">
        <f t="shared" si="95"/>
        <v>1.6950834581178864</v>
      </c>
      <c r="AH155" s="15">
        <f t="shared" si="96"/>
        <v>0.84266804509615012</v>
      </c>
      <c r="AI155" s="15">
        <f t="shared" si="97"/>
        <v>0.73748797947068412</v>
      </c>
      <c r="AJ155" s="15">
        <f t="shared" si="98"/>
        <v>0.3515693869360681</v>
      </c>
      <c r="AK155" s="15">
        <f t="shared" si="99"/>
        <v>0.12028560864423116</v>
      </c>
      <c r="AL155" s="15">
        <f t="shared" si="100"/>
        <v>0.21566969875736591</v>
      </c>
      <c r="AM155" s="15">
        <f t="shared" si="101"/>
        <v>0.3663597481586186</v>
      </c>
      <c r="AN155" s="15">
        <f t="shared" si="102"/>
        <v>0.11151811992261947</v>
      </c>
      <c r="AO155" s="15">
        <f t="shared" si="103"/>
        <v>0.18929243217267805</v>
      </c>
      <c r="AP155" s="15">
        <f t="shared" si="104"/>
        <v>6.9180631126243668</v>
      </c>
      <c r="AQ155" s="15">
        <f t="shared" si="105"/>
        <v>26.359390946143105</v>
      </c>
      <c r="AS155" s="9">
        <v>43984</v>
      </c>
      <c r="AT155" s="15">
        <f t="shared" si="80"/>
        <v>11.950377905642283</v>
      </c>
      <c r="AU155" s="15">
        <f t="shared" si="81"/>
        <v>1.9356262382496427</v>
      </c>
      <c r="AV155" s="15">
        <f t="shared" si="82"/>
        <v>1.9063477058087435</v>
      </c>
      <c r="AW155" s="15">
        <f t="shared" si="83"/>
        <v>1.4112285653390295</v>
      </c>
      <c r="AX155" s="15">
        <f t="shared" si="84"/>
        <v>0.80324495962995524</v>
      </c>
      <c r="AY155" s="15">
        <f t="shared" si="85"/>
        <v>0.59476628644456719</v>
      </c>
      <c r="AZ155" s="15">
        <f t="shared" si="86"/>
        <v>0.35508533045767698</v>
      </c>
      <c r="BA155" s="15">
        <f t="shared" si="87"/>
        <v>0.14677402119467689</v>
      </c>
      <c r="BB155" s="15">
        <f t="shared" si="88"/>
        <v>0.1280916270121599</v>
      </c>
      <c r="BC155" s="15">
        <f t="shared" si="89"/>
        <v>0.2505450622529708</v>
      </c>
      <c r="BD155" s="15">
        <f t="shared" si="90"/>
        <v>0.10065285809284721</v>
      </c>
      <c r="BE155" s="15">
        <f t="shared" si="91"/>
        <v>0.14865501098599113</v>
      </c>
      <c r="BF155" s="15">
        <f>AP155*industry!CB156</f>
        <v>6.905439914704214</v>
      </c>
      <c r="BG155" s="15">
        <f t="shared" si="106"/>
        <v>26.008890927470787</v>
      </c>
    </row>
    <row r="156" spans="1:59">
      <c r="A156" s="9">
        <v>43620</v>
      </c>
      <c r="B156" s="7">
        <f>Power!B156/Power!O156</f>
        <v>3.1249085769936881E-2</v>
      </c>
      <c r="C156" s="7">
        <f>Power!C156/Power!P156</f>
        <v>3.2532877199218053E-2</v>
      </c>
      <c r="D156" s="7">
        <f>Power!D156/Power!Q156</f>
        <v>3.2006840046305385E-2</v>
      </c>
      <c r="E156" s="7">
        <f>Power!E156/Power!R156</f>
        <v>3.7989346055109313E-2</v>
      </c>
      <c r="F156" s="7">
        <f>Power!F156/Power!S156</f>
        <v>3.230072115928273E-2</v>
      </c>
      <c r="G156" s="7">
        <f>Power!G156/Power!T156</f>
        <v>3.5275280576352035E-2</v>
      </c>
      <c r="H156" s="7">
        <f>Power!H156/Power!U156</f>
        <v>2.9006208256155675E-2</v>
      </c>
      <c r="I156" s="7">
        <f>Power!I156/Power!V156</f>
        <v>4.269765587097997E-2</v>
      </c>
      <c r="J156" s="7">
        <f>Power!J156/Power!W156</f>
        <v>5.1783855419820828E-2</v>
      </c>
      <c r="K156" s="7">
        <f>Power!K156/Power!X156</f>
        <v>4.1128255459486257E-2</v>
      </c>
      <c r="L156" s="7">
        <f>Power!L156/Power!Y156</f>
        <v>2.9972365031332705E-2</v>
      </c>
      <c r="M156" s="7">
        <f>Power!M156/Power!Z156</f>
        <v>3.7028233219792393E-2</v>
      </c>
      <c r="O156" s="18">
        <v>43620</v>
      </c>
      <c r="P156">
        <f>INDEX(monthly!$D$95:$O$95,1,MONTH($A156))</f>
        <v>366.02472582573233</v>
      </c>
      <c r="Q156">
        <f>INDEX(monthly!$D$5:$O$5,1,MONTH($A156))</f>
        <v>67.483381652490195</v>
      </c>
      <c r="R156">
        <f>INDEX(monthly!$D$20:$O$20,1,MONTH($A156))</f>
        <v>68.461350306384929</v>
      </c>
      <c r="S156">
        <f>INDEX(monthly!$D$33:$O$33,1,MONTH($A156))</f>
        <v>50.793200225637484</v>
      </c>
      <c r="T156">
        <f>INDEX(monthly!$D$65:$O$65,1,MONTH($A156))</f>
        <v>25.782152373794496</v>
      </c>
      <c r="U156">
        <f>INDEX(monthly!$D$83:$O$83,1,MONTH($A156))</f>
        <v>22.554482113131087</v>
      </c>
      <c r="V156">
        <f>INDEX(monthly!$D$47:$O$47,1,MONTH($A156))</f>
        <v>11.893227815779765</v>
      </c>
      <c r="W156">
        <f>INDEX(monthly!$D$106:$O$106,1,MONTH($A156))</f>
        <v>4.822186281517161</v>
      </c>
      <c r="X156">
        <f>INDEX(monthly!$D$115:$O$115,1,MONTH($A156))</f>
        <v>4.9941395303489529</v>
      </c>
      <c r="Y156">
        <f>INDEX(monthly!$D$133:$O$133,1,MONTH($A156))</f>
        <v>10.130292536023701</v>
      </c>
      <c r="Z156">
        <f>INDEX(monthly!$D$124:$O$124,1,MONTH($A156))</f>
        <v>4.5034907360315257</v>
      </c>
      <c r="AA156">
        <f>INDEX(monthly!$D$142:$O$142,1,MONTH($A156))</f>
        <v>4.7908011075413039</v>
      </c>
      <c r="AC156" s="9">
        <v>43620</v>
      </c>
      <c r="AD156" s="15">
        <f t="shared" si="92"/>
        <v>11.43793805124594</v>
      </c>
      <c r="AE156" s="15">
        <f t="shared" si="93"/>
        <v>2.195428568288428</v>
      </c>
      <c r="AF156" s="15">
        <f t="shared" si="94"/>
        <v>2.1912314886105424</v>
      </c>
      <c r="AG156" s="15">
        <f t="shared" si="95"/>
        <v>1.9296004606181989</v>
      </c>
      <c r="AH156" s="15">
        <f t="shared" si="96"/>
        <v>0.83278211471207531</v>
      </c>
      <c r="AI156" s="15">
        <f t="shared" si="97"/>
        <v>0.79561568479501243</v>
      </c>
      <c r="AJ156" s="15">
        <f t="shared" si="98"/>
        <v>0.34497744286241133</v>
      </c>
      <c r="AK156" s="15">
        <f t="shared" si="99"/>
        <v>0.20589605039398029</v>
      </c>
      <c r="AL156" s="15">
        <f t="shared" si="100"/>
        <v>0.25861579938600204</v>
      </c>
      <c r="AM156" s="15">
        <f t="shared" si="101"/>
        <v>0.41664125930090967</v>
      </c>
      <c r="AN156" s="15">
        <f t="shared" si="102"/>
        <v>0.13498026825556209</v>
      </c>
      <c r="AO156" s="15">
        <f t="shared" si="103"/>
        <v>0.17739490071967909</v>
      </c>
      <c r="AP156" s="15">
        <f t="shared" si="104"/>
        <v>7.1328958810362018</v>
      </c>
      <c r="AQ156" s="15">
        <f t="shared" si="105"/>
        <v>26.86046969216881</v>
      </c>
      <c r="AS156" s="9">
        <v>43985</v>
      </c>
      <c r="AT156" s="15">
        <f t="shared" si="80"/>
        <v>12.428050297282047</v>
      </c>
      <c r="AU156" s="15">
        <f t="shared" si="81"/>
        <v>1.9364408957573231</v>
      </c>
      <c r="AV156" s="15">
        <f t="shared" si="82"/>
        <v>2.1945528438688169</v>
      </c>
      <c r="AW156" s="15">
        <f t="shared" si="83"/>
        <v>1.4724377646203395</v>
      </c>
      <c r="AX156" s="15">
        <f t="shared" si="84"/>
        <v>0.78286597473500885</v>
      </c>
      <c r="AY156" s="15">
        <f t="shared" si="85"/>
        <v>0.63374540775547095</v>
      </c>
      <c r="AZ156" s="15">
        <f t="shared" si="86"/>
        <v>0.34368208246067039</v>
      </c>
      <c r="BA156" s="15">
        <f t="shared" si="87"/>
        <v>0.11242651752090217</v>
      </c>
      <c r="BB156" s="15">
        <f t="shared" si="88"/>
        <v>0.16415630720452548</v>
      </c>
      <c r="BC156" s="15">
        <f t="shared" si="89"/>
        <v>0.28138049189627917</v>
      </c>
      <c r="BD156" s="15">
        <f t="shared" si="90"/>
        <v>0.12538510650603873</v>
      </c>
      <c r="BE156" s="15">
        <f t="shared" si="91"/>
        <v>0.1538055503115705</v>
      </c>
      <c r="BF156" s="15">
        <f>AP156*industry!CB157</f>
        <v>7.1328958810362018</v>
      </c>
      <c r="BG156" s="15">
        <f t="shared" si="106"/>
        <v>27.037097665036779</v>
      </c>
    </row>
    <row r="157" spans="1:59">
      <c r="A157" s="9">
        <v>43621</v>
      </c>
      <c r="B157" s="7">
        <f>Power!B157/Power!O157</f>
        <v>3.3288679699861663E-2</v>
      </c>
      <c r="C157" s="7">
        <f>Power!C157/Power!P157</f>
        <v>3.3765772169895146E-2</v>
      </c>
      <c r="D157" s="7">
        <f>Power!D157/Power!Q157</f>
        <v>3.5247477442043568E-2</v>
      </c>
      <c r="E157" s="7">
        <f>Power!E157/Power!R157</f>
        <v>3.5883605311444605E-2</v>
      </c>
      <c r="F157" s="7">
        <f>Power!F157/Power!S157</f>
        <v>3.3712520676808133E-2</v>
      </c>
      <c r="G157" s="7">
        <f>Power!G157/Power!T157</f>
        <v>3.6126147106059499E-2</v>
      </c>
      <c r="H157" s="7">
        <f>Power!H157/Power!U157</f>
        <v>2.8928400338779591E-2</v>
      </c>
      <c r="I157" s="7">
        <f>Power!I157/Power!V157</f>
        <v>3.8143724951927187E-2</v>
      </c>
      <c r="J157" s="7">
        <f>Power!J157/Power!W157</f>
        <v>4.9434770440136791E-2</v>
      </c>
      <c r="K157" s="7">
        <f>Power!K157/Power!X157</f>
        <v>3.7349211011133976E-2</v>
      </c>
      <c r="L157" s="7">
        <f>Power!L157/Power!Y157</f>
        <v>3.0116046702554137E-2</v>
      </c>
      <c r="M157" s="7">
        <f>Power!M157/Power!Z157</f>
        <v>3.341102372144257E-2</v>
      </c>
      <c r="O157" s="18">
        <v>43621</v>
      </c>
      <c r="P157">
        <f>INDEX(monthly!$D$95:$O$95,1,MONTH($A157))</f>
        <v>366.02472582573233</v>
      </c>
      <c r="Q157">
        <f>INDEX(monthly!$D$5:$O$5,1,MONTH($A157))</f>
        <v>67.483381652490195</v>
      </c>
      <c r="R157">
        <f>INDEX(monthly!$D$20:$O$20,1,MONTH($A157))</f>
        <v>68.461350306384929</v>
      </c>
      <c r="S157">
        <f>INDEX(monthly!$D$33:$O$33,1,MONTH($A157))</f>
        <v>50.793200225637484</v>
      </c>
      <c r="T157">
        <f>INDEX(monthly!$D$65:$O$65,1,MONTH($A157))</f>
        <v>25.782152373794496</v>
      </c>
      <c r="U157">
        <f>INDEX(monthly!$D$83:$O$83,1,MONTH($A157))</f>
        <v>22.554482113131087</v>
      </c>
      <c r="V157">
        <f>INDEX(monthly!$D$47:$O$47,1,MONTH($A157))</f>
        <v>11.893227815779765</v>
      </c>
      <c r="W157">
        <f>INDEX(monthly!$D$106:$O$106,1,MONTH($A157))</f>
        <v>4.822186281517161</v>
      </c>
      <c r="X157">
        <f>INDEX(monthly!$D$115:$O$115,1,MONTH($A157))</f>
        <v>4.9941395303489529</v>
      </c>
      <c r="Y157">
        <f>INDEX(monthly!$D$133:$O$133,1,MONTH($A157))</f>
        <v>10.130292536023701</v>
      </c>
      <c r="Z157">
        <f>INDEX(monthly!$D$124:$O$124,1,MONTH($A157))</f>
        <v>4.5034907360315257</v>
      </c>
      <c r="AA157">
        <f>INDEX(monthly!$D$142:$O$142,1,MONTH($A157))</f>
        <v>4.7908011075413039</v>
      </c>
      <c r="AC157" s="9">
        <v>43621</v>
      </c>
      <c r="AD157" s="15">
        <f t="shared" si="92"/>
        <v>12.184479860242487</v>
      </c>
      <c r="AE157" s="15">
        <f t="shared" si="93"/>
        <v>2.2786284901320659</v>
      </c>
      <c r="AF157" s="15">
        <f t="shared" si="94"/>
        <v>2.4130899005761455</v>
      </c>
      <c r="AG157" s="15">
        <f t="shared" si="95"/>
        <v>1.8226431494019546</v>
      </c>
      <c r="AH157" s="15">
        <f t="shared" si="96"/>
        <v>0.86918134499416488</v>
      </c>
      <c r="AI157" s="15">
        <f t="shared" si="97"/>
        <v>0.81480653871996134</v>
      </c>
      <c r="AJ157" s="15">
        <f t="shared" si="98"/>
        <v>0.3440520555751862</v>
      </c>
      <c r="AK157" s="15">
        <f t="shared" si="99"/>
        <v>0.18393614718914711</v>
      </c>
      <c r="AL157" s="15">
        <f t="shared" si="100"/>
        <v>0.24688414122881305</v>
      </c>
      <c r="AM157" s="15">
        <f t="shared" si="101"/>
        <v>0.37835843353246473</v>
      </c>
      <c r="AN157" s="15">
        <f t="shared" si="102"/>
        <v>0.13562733733084534</v>
      </c>
      <c r="AO157" s="15">
        <f t="shared" si="103"/>
        <v>0.16006556944877584</v>
      </c>
      <c r="AP157" s="15">
        <f t="shared" si="104"/>
        <v>7.4505701148879524</v>
      </c>
      <c r="AQ157" s="15">
        <f t="shared" si="105"/>
        <v>28.177451454529916</v>
      </c>
      <c r="AS157" s="9">
        <v>43986</v>
      </c>
      <c r="AT157" s="15">
        <f t="shared" si="80"/>
        <v>13.199180615624261</v>
      </c>
      <c r="AU157" s="15">
        <f t="shared" si="81"/>
        <v>1.8997813079116861</v>
      </c>
      <c r="AV157" s="15">
        <f t="shared" si="82"/>
        <v>2.2384362835978879</v>
      </c>
      <c r="AW157" s="15">
        <f t="shared" si="83"/>
        <v>1.3958846307577093</v>
      </c>
      <c r="AX157" s="15">
        <f t="shared" si="84"/>
        <v>0.76925040169363745</v>
      </c>
      <c r="AY157" s="15">
        <f t="shared" si="85"/>
        <v>0.634319917461446</v>
      </c>
      <c r="AZ157" s="15">
        <f t="shared" si="86"/>
        <v>0.3259778609904404</v>
      </c>
      <c r="BA157" s="15">
        <f t="shared" si="87"/>
        <v>0.11751448280446011</v>
      </c>
      <c r="BB157" s="15">
        <f t="shared" si="88"/>
        <v>0.15833543823761415</v>
      </c>
      <c r="BC157" s="15">
        <f t="shared" si="89"/>
        <v>0.29421612994550056</v>
      </c>
      <c r="BD157" s="15">
        <f t="shared" si="90"/>
        <v>0.10925482595326189</v>
      </c>
      <c r="BE157" s="15">
        <f t="shared" si="91"/>
        <v>0.11329628415465855</v>
      </c>
      <c r="BF157" s="15">
        <f>AP157*industry!CB158</f>
        <v>7.4505701148879524</v>
      </c>
      <c r="BG157" s="15">
        <f t="shared" si="106"/>
        <v>28.03091561572948</v>
      </c>
    </row>
    <row r="158" spans="1:59">
      <c r="A158" s="9">
        <v>43622</v>
      </c>
      <c r="B158" s="7">
        <f>Power!B158/Power!O158</f>
        <v>3.4490786736772631E-2</v>
      </c>
      <c r="C158" s="7">
        <f>Power!C158/Power!P158</f>
        <v>3.5565132397369824E-2</v>
      </c>
      <c r="D158" s="7">
        <f>Power!D158/Power!Q158</f>
        <v>3.5948884236781629E-2</v>
      </c>
      <c r="E158" s="7">
        <f>Power!E158/Power!R158</f>
        <v>3.3359564039486603E-2</v>
      </c>
      <c r="F158" s="7">
        <f>Power!F158/Power!S158</f>
        <v>3.3821759774863569E-2</v>
      </c>
      <c r="G158" s="7">
        <f>Power!G158/Power!T158</f>
        <v>3.6054253194545229E-2</v>
      </c>
      <c r="H158" s="7">
        <f>Power!H158/Power!U158</f>
        <v>2.9998063416402449E-2</v>
      </c>
      <c r="I158" s="7">
        <f>Power!I158/Power!V158</f>
        <v>3.3382090302412855E-2</v>
      </c>
      <c r="J158" s="7">
        <f>Power!J158/Power!W158</f>
        <v>3.4604062749939442E-2</v>
      </c>
      <c r="K158" s="7">
        <f>Power!K158/Power!X158</f>
        <v>3.3789531154909576E-2</v>
      </c>
      <c r="L158" s="7">
        <f>Power!L158/Power!Y158</f>
        <v>2.889174701012211E-2</v>
      </c>
      <c r="M158" s="7">
        <f>Power!M158/Power!Z158</f>
        <v>3.0652497460089315E-2</v>
      </c>
      <c r="O158" s="18">
        <v>43622</v>
      </c>
      <c r="P158">
        <f>INDEX(monthly!$D$95:$O$95,1,MONTH($A158))</f>
        <v>366.02472582573233</v>
      </c>
      <c r="Q158">
        <f>INDEX(monthly!$D$5:$O$5,1,MONTH($A158))</f>
        <v>67.483381652490195</v>
      </c>
      <c r="R158">
        <f>INDEX(monthly!$D$20:$O$20,1,MONTH($A158))</f>
        <v>68.461350306384929</v>
      </c>
      <c r="S158">
        <f>INDEX(monthly!$D$33:$O$33,1,MONTH($A158))</f>
        <v>50.793200225637484</v>
      </c>
      <c r="T158">
        <f>INDEX(monthly!$D$65:$O$65,1,MONTH($A158))</f>
        <v>25.782152373794496</v>
      </c>
      <c r="U158">
        <f>INDEX(monthly!$D$83:$O$83,1,MONTH($A158))</f>
        <v>22.554482113131087</v>
      </c>
      <c r="V158">
        <f>INDEX(monthly!$D$47:$O$47,1,MONTH($A158))</f>
        <v>11.893227815779765</v>
      </c>
      <c r="W158">
        <f>INDEX(monthly!$D$106:$O$106,1,MONTH($A158))</f>
        <v>4.822186281517161</v>
      </c>
      <c r="X158">
        <f>INDEX(monthly!$D$115:$O$115,1,MONTH($A158))</f>
        <v>4.9941395303489529</v>
      </c>
      <c r="Y158">
        <f>INDEX(monthly!$D$133:$O$133,1,MONTH($A158))</f>
        <v>10.130292536023701</v>
      </c>
      <c r="Z158">
        <f>INDEX(monthly!$D$124:$O$124,1,MONTH($A158))</f>
        <v>4.5034907360315257</v>
      </c>
      <c r="AA158">
        <f>INDEX(monthly!$D$142:$O$142,1,MONTH($A158))</f>
        <v>4.7908011075413039</v>
      </c>
      <c r="AC158" s="9">
        <v>43622</v>
      </c>
      <c r="AD158" s="15">
        <f t="shared" si="92"/>
        <v>12.624480758841008</v>
      </c>
      <c r="AE158" s="15">
        <f t="shared" si="93"/>
        <v>2.4000554030930514</v>
      </c>
      <c r="AF158" s="15">
        <f t="shared" si="94"/>
        <v>2.4611091568579861</v>
      </c>
      <c r="AG158" s="15">
        <f t="shared" si="95"/>
        <v>1.694439015697619</v>
      </c>
      <c r="AH158" s="15">
        <f t="shared" si="96"/>
        <v>0.87199776406540597</v>
      </c>
      <c r="AI158" s="15">
        <f t="shared" si="97"/>
        <v>0.81318500877866973</v>
      </c>
      <c r="AJ158" s="15">
        <f t="shared" si="98"/>
        <v>0.35677380224348298</v>
      </c>
      <c r="AK158" s="15">
        <f t="shared" si="99"/>
        <v>0.16097465790466234</v>
      </c>
      <c r="AL158" s="15">
        <f t="shared" si="100"/>
        <v>0.17281751769014825</v>
      </c>
      <c r="AM158" s="15">
        <f t="shared" si="101"/>
        <v>0.34229783525432078</v>
      </c>
      <c r="AN158" s="15">
        <f t="shared" si="102"/>
        <v>0.13011371500785146</v>
      </c>
      <c r="AO158" s="15">
        <f t="shared" si="103"/>
        <v>0.14685001878070289</v>
      </c>
      <c r="AP158" s="15">
        <f t="shared" si="104"/>
        <v>7.5917002788590153</v>
      </c>
      <c r="AQ158" s="15">
        <f t="shared" si="105"/>
        <v>28.813741188436239</v>
      </c>
      <c r="AS158" s="9">
        <v>43987</v>
      </c>
      <c r="AT158" s="15">
        <f t="shared" si="80"/>
        <v>12.87145023032882</v>
      </c>
      <c r="AU158" s="15">
        <f t="shared" si="81"/>
        <v>1.8460139124047517</v>
      </c>
      <c r="AV158" s="15">
        <f t="shared" si="82"/>
        <v>2.1985986585593427</v>
      </c>
      <c r="AW158" s="15">
        <f t="shared" si="83"/>
        <v>1.1299458404677465</v>
      </c>
      <c r="AX158" s="15">
        <f t="shared" si="84"/>
        <v>0.80212134123428214</v>
      </c>
      <c r="AY158" s="15">
        <f t="shared" si="85"/>
        <v>0.62143664588926251</v>
      </c>
      <c r="AZ158" s="15">
        <f t="shared" si="86"/>
        <v>0.31979012481616509</v>
      </c>
      <c r="BA158" s="15">
        <f t="shared" si="87"/>
        <v>6.7194196429262873E-2</v>
      </c>
      <c r="BB158" s="15">
        <f t="shared" si="88"/>
        <v>4.2451218637211838E-2</v>
      </c>
      <c r="BC158" s="15">
        <f t="shared" si="89"/>
        <v>0.20885447639176602</v>
      </c>
      <c r="BD158" s="15">
        <f t="shared" si="90"/>
        <v>0.1006320328848466</v>
      </c>
      <c r="BE158" s="15">
        <f t="shared" si="91"/>
        <v>0.12335213128722539</v>
      </c>
      <c r="BF158" s="15">
        <f>AP158*industry!CB159</f>
        <v>7.5917002788590153</v>
      </c>
      <c r="BG158" s="15">
        <f t="shared" si="106"/>
        <v>27.448251228988653</v>
      </c>
    </row>
    <row r="159" spans="1:59">
      <c r="A159" s="9">
        <v>43623</v>
      </c>
      <c r="B159" s="7">
        <f>Power!B159/Power!O159</f>
        <v>3.601193639959363E-2</v>
      </c>
      <c r="C159" s="7">
        <f>Power!C159/Power!P159</f>
        <v>3.4987559978674247E-2</v>
      </c>
      <c r="D159" s="7">
        <f>Power!D159/Power!Q159</f>
        <v>3.3836134909792752E-2</v>
      </c>
      <c r="E159" s="7">
        <f>Power!E159/Power!R159</f>
        <v>3.2681614670427815E-2</v>
      </c>
      <c r="F159" s="7">
        <f>Power!F159/Power!S159</f>
        <v>3.3036141894070926E-2</v>
      </c>
      <c r="G159" s="7">
        <f>Power!G159/Power!T159</f>
        <v>3.7941368157542316E-2</v>
      </c>
      <c r="H159" s="7">
        <f>Power!H159/Power!U159</f>
        <v>3.1210075668354962E-2</v>
      </c>
      <c r="I159" s="7">
        <f>Power!I159/Power!V159</f>
        <v>3.3816723672745339E-2</v>
      </c>
      <c r="J159" s="7">
        <f>Power!J159/Power!W159</f>
        <v>1.9267253633697624E-2</v>
      </c>
      <c r="K159" s="7">
        <f>Power!K159/Power!X159</f>
        <v>3.2388694980467495E-2</v>
      </c>
      <c r="L159" s="7">
        <f>Power!L159/Power!Y159</f>
        <v>2.8590713549162226E-2</v>
      </c>
      <c r="M159" s="7">
        <f>Power!M159/Power!Z159</f>
        <v>2.9866092243041476E-2</v>
      </c>
      <c r="O159" s="18">
        <v>43623</v>
      </c>
      <c r="P159">
        <f>INDEX(monthly!$D$95:$O$95,1,MONTH($A159))</f>
        <v>366.02472582573233</v>
      </c>
      <c r="Q159">
        <f>INDEX(monthly!$D$5:$O$5,1,MONTH($A159))</f>
        <v>67.483381652490195</v>
      </c>
      <c r="R159">
        <f>INDEX(monthly!$D$20:$O$20,1,MONTH($A159))</f>
        <v>68.461350306384929</v>
      </c>
      <c r="S159">
        <f>INDEX(monthly!$D$33:$O$33,1,MONTH($A159))</f>
        <v>50.793200225637484</v>
      </c>
      <c r="T159">
        <f>INDEX(monthly!$D$65:$O$65,1,MONTH($A159))</f>
        <v>25.782152373794496</v>
      </c>
      <c r="U159">
        <f>INDEX(monthly!$D$83:$O$83,1,MONTH($A159))</f>
        <v>22.554482113131087</v>
      </c>
      <c r="V159">
        <f>INDEX(monthly!$D$47:$O$47,1,MONTH($A159))</f>
        <v>11.893227815779765</v>
      </c>
      <c r="W159">
        <f>INDEX(monthly!$D$106:$O$106,1,MONTH($A159))</f>
        <v>4.822186281517161</v>
      </c>
      <c r="X159">
        <f>INDEX(monthly!$D$115:$O$115,1,MONTH($A159))</f>
        <v>4.9941395303489529</v>
      </c>
      <c r="Y159">
        <f>INDEX(monthly!$D$133:$O$133,1,MONTH($A159))</f>
        <v>10.130292536023701</v>
      </c>
      <c r="Z159">
        <f>INDEX(monthly!$D$124:$O$124,1,MONTH($A159))</f>
        <v>4.5034907360315257</v>
      </c>
      <c r="AA159">
        <f>INDEX(monthly!$D$142:$O$142,1,MONTH($A159))</f>
        <v>4.7908011075413039</v>
      </c>
      <c r="AC159" s="9">
        <v>43623</v>
      </c>
      <c r="AD159" s="15">
        <f t="shared" si="92"/>
        <v>13.181259147114968</v>
      </c>
      <c r="AE159" s="15">
        <f t="shared" si="93"/>
        <v>2.3610788631302659</v>
      </c>
      <c r="AF159" s="15">
        <f t="shared" si="94"/>
        <v>2.3164674850734217</v>
      </c>
      <c r="AG159" s="15">
        <f t="shared" si="95"/>
        <v>1.6600037976521713</v>
      </c>
      <c r="AH159" s="15">
        <f t="shared" si="96"/>
        <v>0.85174284415523249</v>
      </c>
      <c r="AI159" s="15">
        <f t="shared" si="97"/>
        <v>0.85574790945700951</v>
      </c>
      <c r="AJ159" s="15">
        <f t="shared" si="98"/>
        <v>0.37118854007147045</v>
      </c>
      <c r="AK159" s="15">
        <f t="shared" si="99"/>
        <v>0.1630705409805692</v>
      </c>
      <c r="AL159" s="15">
        <f t="shared" si="100"/>
        <v>9.622335301330881E-2</v>
      </c>
      <c r="AM159" s="15">
        <f t="shared" si="101"/>
        <v>0.32810695501217818</v>
      </c>
      <c r="AN159" s="15">
        <f t="shared" si="102"/>
        <v>0.1287580136051831</v>
      </c>
      <c r="AO159" s="15">
        <f t="shared" si="103"/>
        <v>0.14308250779589385</v>
      </c>
      <c r="AP159" s="15">
        <f t="shared" si="104"/>
        <v>7.7249948039881602</v>
      </c>
      <c r="AQ159" s="15">
        <f t="shared" si="105"/>
        <v>29.322483390642699</v>
      </c>
      <c r="AS159" s="9">
        <v>43988</v>
      </c>
      <c r="AT159" s="15">
        <f t="shared" si="80"/>
        <v>13.503348685637027</v>
      </c>
      <c r="AU159" s="15">
        <f t="shared" si="81"/>
        <v>1.7808413117902857</v>
      </c>
      <c r="AV159" s="15">
        <f t="shared" si="82"/>
        <v>1.9270618649589328</v>
      </c>
      <c r="AW159" s="15">
        <f t="shared" si="83"/>
        <v>0.82945921932409694</v>
      </c>
      <c r="AX159" s="15">
        <f t="shared" si="84"/>
        <v>0.80238175898871311</v>
      </c>
      <c r="AY159" s="15">
        <f t="shared" si="85"/>
        <v>0.56347509212968949</v>
      </c>
      <c r="AZ159" s="15">
        <f t="shared" si="86"/>
        <v>0.31949441534958589</v>
      </c>
      <c r="BA159" s="15">
        <f t="shared" si="87"/>
        <v>6.5558016157556687E-2</v>
      </c>
      <c r="BB159" s="15">
        <f t="shared" si="88"/>
        <v>2.6961952961228091E-2</v>
      </c>
      <c r="BC159" s="15">
        <f t="shared" si="89"/>
        <v>0.12287760109822916</v>
      </c>
      <c r="BD159" s="15">
        <f t="shared" si="90"/>
        <v>8.1108014731906292E-2</v>
      </c>
      <c r="BE159" s="15">
        <f t="shared" si="91"/>
        <v>0.11847459832074221</v>
      </c>
      <c r="BF159" s="15">
        <f>AP159*industry!CB160</f>
        <v>7.7249948039881602</v>
      </c>
      <c r="BG159" s="15">
        <f t="shared" si="106"/>
        <v>27.516615168324044</v>
      </c>
    </row>
    <row r="160" spans="1:59">
      <c r="A160" s="9">
        <v>43624</v>
      </c>
      <c r="B160" s="7">
        <f>Power!B160/Power!O160</f>
        <v>3.5544766840225381E-2</v>
      </c>
      <c r="C160" s="7">
        <f>Power!C160/Power!P160</f>
        <v>3.4343344588590723E-2</v>
      </c>
      <c r="D160" s="7">
        <f>Power!D160/Power!Q160</f>
        <v>2.900714894130316E-2</v>
      </c>
      <c r="E160" s="7">
        <f>Power!E160/Power!R160</f>
        <v>2.3410097362424446E-2</v>
      </c>
      <c r="F160" s="7">
        <f>Power!F160/Power!S160</f>
        <v>3.3570722992569801E-2</v>
      </c>
      <c r="G160" s="7">
        <f>Power!G160/Power!T160</f>
        <v>3.0919640616564683E-2</v>
      </c>
      <c r="H160" s="7">
        <f>Power!H160/Power!U160</f>
        <v>3.1021685713554854E-2</v>
      </c>
      <c r="I160" s="7">
        <f>Power!I160/Power!V160</f>
        <v>2.2658879272351096E-2</v>
      </c>
      <c r="J160" s="7">
        <f>Power!J160/Power!W160</f>
        <v>9.211045954009487E-3</v>
      </c>
      <c r="K160" s="7">
        <f>Power!K160/Power!X160</f>
        <v>1.4703246459700763E-2</v>
      </c>
      <c r="L160" s="7">
        <f>Power!L160/Power!Y160</f>
        <v>2.1601986646330198E-2</v>
      </c>
      <c r="M160" s="7">
        <f>Power!M160/Power!Z160</f>
        <v>3.0589254192634176E-2</v>
      </c>
      <c r="O160" s="18">
        <v>43624</v>
      </c>
      <c r="P160">
        <f>INDEX(monthly!$D$95:$O$95,1,MONTH($A160))</f>
        <v>366.02472582573233</v>
      </c>
      <c r="Q160">
        <f>INDEX(monthly!$D$5:$O$5,1,MONTH($A160))</f>
        <v>67.483381652490195</v>
      </c>
      <c r="R160">
        <f>INDEX(monthly!$D$20:$O$20,1,MONTH($A160))</f>
        <v>68.461350306384929</v>
      </c>
      <c r="S160">
        <f>INDEX(monthly!$D$33:$O$33,1,MONTH($A160))</f>
        <v>50.793200225637484</v>
      </c>
      <c r="T160">
        <f>INDEX(monthly!$D$65:$O$65,1,MONTH($A160))</f>
        <v>25.782152373794496</v>
      </c>
      <c r="U160">
        <f>INDEX(monthly!$D$83:$O$83,1,MONTH($A160))</f>
        <v>22.554482113131087</v>
      </c>
      <c r="V160">
        <f>INDEX(monthly!$D$47:$O$47,1,MONTH($A160))</f>
        <v>11.893227815779765</v>
      </c>
      <c r="W160">
        <f>INDEX(monthly!$D$106:$O$106,1,MONTH($A160))</f>
        <v>4.822186281517161</v>
      </c>
      <c r="X160">
        <f>INDEX(monthly!$D$115:$O$115,1,MONTH($A160))</f>
        <v>4.9941395303489529</v>
      </c>
      <c r="Y160">
        <f>INDEX(monthly!$D$133:$O$133,1,MONTH($A160))</f>
        <v>10.130292536023701</v>
      </c>
      <c r="Z160">
        <f>INDEX(monthly!$D$124:$O$124,1,MONTH($A160))</f>
        <v>4.5034907360315257</v>
      </c>
      <c r="AA160">
        <f>INDEX(monthly!$D$142:$O$142,1,MONTH($A160))</f>
        <v>4.7908011075413039</v>
      </c>
      <c r="AC160" s="9">
        <v>43624</v>
      </c>
      <c r="AD160" s="15">
        <f t="shared" si="92"/>
        <v>13.010263537233078</v>
      </c>
      <c r="AE160" s="15">
        <f t="shared" si="93"/>
        <v>2.3176050300948514</v>
      </c>
      <c r="AF160" s="15">
        <f t="shared" si="94"/>
        <v>1.9858685850600384</v>
      </c>
      <c r="AG160" s="15">
        <f t="shared" si="95"/>
        <v>1.1890737626312928</v>
      </c>
      <c r="AH160" s="15">
        <f t="shared" si="96"/>
        <v>0.86552549549288094</v>
      </c>
      <c r="AI160" s="15">
        <f t="shared" si="97"/>
        <v>0.69737648123074958</v>
      </c>
      <c r="AJ160" s="15">
        <f t="shared" si="98"/>
        <v>0.36894797542082836</v>
      </c>
      <c r="AK160" s="15">
        <f t="shared" si="99"/>
        <v>0.10926533678168501</v>
      </c>
      <c r="AL160" s="15">
        <f t="shared" si="100"/>
        <v>4.6001248714779563E-2</v>
      </c>
      <c r="AM160" s="15">
        <f t="shared" si="101"/>
        <v>0.14894818786602354</v>
      </c>
      <c r="AN160" s="15">
        <f t="shared" si="102"/>
        <v>9.7284346741624769E-2</v>
      </c>
      <c r="AO160" s="15">
        <f t="shared" si="103"/>
        <v>0.14654703286493428</v>
      </c>
      <c r="AP160" s="15">
        <f t="shared" si="104"/>
        <v>7.2484023923990364</v>
      </c>
      <c r="AQ160" s="15">
        <f t="shared" si="105"/>
        <v>27.683063259562754</v>
      </c>
      <c r="AS160" s="9">
        <v>43989</v>
      </c>
      <c r="AT160" s="15">
        <f t="shared" si="80"/>
        <v>13.65114866331928</v>
      </c>
      <c r="AU160" s="15">
        <f t="shared" si="81"/>
        <v>1.8093543245591146</v>
      </c>
      <c r="AV160" s="15">
        <f t="shared" si="82"/>
        <v>1.757932691598578</v>
      </c>
      <c r="AW160" s="15">
        <f t="shared" si="83"/>
        <v>0.89082209993876715</v>
      </c>
      <c r="AX160" s="15">
        <f t="shared" si="84"/>
        <v>0.8022803774499857</v>
      </c>
      <c r="AY160" s="15">
        <f t="shared" si="85"/>
        <v>0.48786961482336172</v>
      </c>
      <c r="AZ160" s="15">
        <f t="shared" si="86"/>
        <v>0.3415591583892913</v>
      </c>
      <c r="BA160" s="15">
        <f t="shared" si="87"/>
        <v>7.8342543535144929E-2</v>
      </c>
      <c r="BB160" s="15">
        <f t="shared" si="88"/>
        <v>5.5017858677198245E-2</v>
      </c>
      <c r="BC160" s="15">
        <f t="shared" si="89"/>
        <v>0.1503672888186906</v>
      </c>
      <c r="BD160" s="15">
        <f t="shared" si="90"/>
        <v>8.6567690096169242E-2</v>
      </c>
      <c r="BE160" s="15">
        <f t="shared" si="91"/>
        <v>9.4128257031514562E-2</v>
      </c>
      <c r="BF160" s="15">
        <f>AP160*industry!CB161</f>
        <v>7.2484023923990364</v>
      </c>
      <c r="BG160" s="15">
        <f t="shared" si="106"/>
        <v>27.067711866012555</v>
      </c>
    </row>
    <row r="161" spans="1:59">
      <c r="A161" s="9">
        <v>43625</v>
      </c>
      <c r="B161" s="7">
        <f>Power!B161/Power!O161</f>
        <v>3.3926764951681704E-2</v>
      </c>
      <c r="C161" s="7">
        <f>Power!C161/Power!P161</f>
        <v>3.4754309578816422E-2</v>
      </c>
      <c r="D161" s="7">
        <f>Power!D161/Power!Q161</f>
        <v>2.771914691768592E-2</v>
      </c>
      <c r="E161" s="7">
        <f>Power!E161/Power!R161</f>
        <v>2.3747885610864897E-2</v>
      </c>
      <c r="F161" s="7">
        <f>Power!F161/Power!S161</f>
        <v>3.3611309548454399E-2</v>
      </c>
      <c r="G161" s="7">
        <f>Power!G161/Power!T161</f>
        <v>2.82036050120648E-2</v>
      </c>
      <c r="H161" s="7">
        <f>Power!H161/Power!U161</f>
        <v>3.1180620231011032E-2</v>
      </c>
      <c r="I161" s="7">
        <f>Power!I161/Power!V161</f>
        <v>3.0794421365062708E-2</v>
      </c>
      <c r="J161" s="7">
        <f>Power!J161/Power!W161</f>
        <v>9.9677090696694282E-3</v>
      </c>
      <c r="K161" s="7">
        <f>Power!K161/Power!X161</f>
        <v>1.7888645723329571E-2</v>
      </c>
      <c r="L161" s="7">
        <f>Power!L161/Power!Y161</f>
        <v>2.1559522022851701E-2</v>
      </c>
      <c r="M161" s="7">
        <f>Power!M161/Power!Z161</f>
        <v>2.6402728037152955E-2</v>
      </c>
      <c r="O161" s="18">
        <v>43625</v>
      </c>
      <c r="P161">
        <f>INDEX(monthly!$D$95:$O$95,1,MONTH($A161))</f>
        <v>366.02472582573233</v>
      </c>
      <c r="Q161">
        <f>INDEX(monthly!$D$5:$O$5,1,MONTH($A161))</f>
        <v>67.483381652490195</v>
      </c>
      <c r="R161">
        <f>INDEX(monthly!$D$20:$O$20,1,MONTH($A161))</f>
        <v>68.461350306384929</v>
      </c>
      <c r="S161">
        <f>INDEX(monthly!$D$33:$O$33,1,MONTH($A161))</f>
        <v>50.793200225637484</v>
      </c>
      <c r="T161">
        <f>INDEX(monthly!$D$65:$O$65,1,MONTH($A161))</f>
        <v>25.782152373794496</v>
      </c>
      <c r="U161">
        <f>INDEX(monthly!$D$83:$O$83,1,MONTH($A161))</f>
        <v>22.554482113131087</v>
      </c>
      <c r="V161">
        <f>INDEX(monthly!$D$47:$O$47,1,MONTH($A161))</f>
        <v>11.893227815779765</v>
      </c>
      <c r="W161">
        <f>INDEX(monthly!$D$106:$O$106,1,MONTH($A161))</f>
        <v>4.822186281517161</v>
      </c>
      <c r="X161">
        <f>INDEX(monthly!$D$115:$O$115,1,MONTH($A161))</f>
        <v>4.9941395303489529</v>
      </c>
      <c r="Y161">
        <f>INDEX(monthly!$D$133:$O$133,1,MONTH($A161))</f>
        <v>10.130292536023701</v>
      </c>
      <c r="Z161">
        <f>INDEX(monthly!$D$124:$O$124,1,MONTH($A161))</f>
        <v>4.5034907360315257</v>
      </c>
      <c r="AA161">
        <f>INDEX(monthly!$D$142:$O$142,1,MONTH($A161))</f>
        <v>4.7908011075413039</v>
      </c>
      <c r="AC161" s="9">
        <v>43625</v>
      </c>
      <c r="AD161" s="15">
        <f t="shared" si="92"/>
        <v>12.418034839593361</v>
      </c>
      <c r="AE161" s="15">
        <f t="shared" si="93"/>
        <v>2.3453383373760643</v>
      </c>
      <c r="AF161" s="15">
        <f t="shared" si="94"/>
        <v>1.8976902273258458</v>
      </c>
      <c r="AG161" s="15">
        <f t="shared" si="95"/>
        <v>1.2062311087681961</v>
      </c>
      <c r="AH161" s="15">
        <f t="shared" si="96"/>
        <v>0.86657190426102515</v>
      </c>
      <c r="AI161" s="15">
        <f t="shared" si="97"/>
        <v>0.63611770477042984</v>
      </c>
      <c r="AJ161" s="15">
        <f t="shared" si="98"/>
        <v>0.3708382198447257</v>
      </c>
      <c r="AK161" s="15">
        <f t="shared" si="99"/>
        <v>0.14849643625386436</v>
      </c>
      <c r="AL161" s="15">
        <f t="shared" si="100"/>
        <v>4.9780129891853875E-2</v>
      </c>
      <c r="AM161" s="15">
        <f t="shared" si="101"/>
        <v>0.18121721425061785</v>
      </c>
      <c r="AN161" s="15">
        <f t="shared" si="102"/>
        <v>9.709310770318029E-2</v>
      </c>
      <c r="AO161" s="15">
        <f t="shared" si="103"/>
        <v>0.12649021872250421</v>
      </c>
      <c r="AP161" s="15">
        <f t="shared" si="104"/>
        <v>7.0601535017430308</v>
      </c>
      <c r="AQ161" s="15">
        <f t="shared" si="105"/>
        <v>26.800975843682679</v>
      </c>
      <c r="AS161" s="9">
        <v>43990</v>
      </c>
      <c r="AT161" s="15">
        <f t="shared" si="80"/>
        <v>12.916432832232115</v>
      </c>
      <c r="AU161" s="15">
        <f t="shared" si="81"/>
        <v>1.7946904894208597</v>
      </c>
      <c r="AV161" s="15">
        <f t="shared" si="82"/>
        <v>1.9789451283436579</v>
      </c>
      <c r="AW161" s="15">
        <f t="shared" si="83"/>
        <v>1.4843472536261073</v>
      </c>
      <c r="AX161" s="15">
        <f t="shared" si="84"/>
        <v>0.80453441619760435</v>
      </c>
      <c r="AY161" s="15">
        <f t="shared" si="85"/>
        <v>0.59778418000727385</v>
      </c>
      <c r="AZ161" s="15">
        <f t="shared" si="86"/>
        <v>0.34487799401530145</v>
      </c>
      <c r="BA161" s="15">
        <f t="shared" si="87"/>
        <v>0.15435150097781003</v>
      </c>
      <c r="BB161" s="15">
        <f t="shared" si="88"/>
        <v>0.16353862214241255</v>
      </c>
      <c r="BC161" s="15">
        <f t="shared" si="89"/>
        <v>0.30429238157538979</v>
      </c>
      <c r="BD161" s="15">
        <f t="shared" si="90"/>
        <v>0.1235713851499514</v>
      </c>
      <c r="BE161" s="15">
        <f t="shared" si="91"/>
        <v>0.11798413528355696</v>
      </c>
      <c r="BF161" s="15">
        <f>AP161*industry!CB162</f>
        <v>7.0601535017430308</v>
      </c>
      <c r="BG161" s="15">
        <f t="shared" si="106"/>
        <v>27.136117296563764</v>
      </c>
    </row>
    <row r="162" spans="1:59">
      <c r="A162" s="9">
        <v>43626</v>
      </c>
      <c r="B162" s="7">
        <f>Power!B162/Power!O162</f>
        <v>3.4935167537147309E-2</v>
      </c>
      <c r="C162" s="7">
        <f>Power!C162/Power!P162</f>
        <v>3.4154522836324863E-2</v>
      </c>
      <c r="D162" s="7">
        <f>Power!D162/Power!Q162</f>
        <v>3.2311858251916473E-2</v>
      </c>
      <c r="E162" s="7">
        <f>Power!E162/Power!R162</f>
        <v>3.0685075077263407E-2</v>
      </c>
      <c r="F162" s="7">
        <f>Power!F162/Power!S162</f>
        <v>3.2937623773041609E-2</v>
      </c>
      <c r="G162" s="7">
        <f>Power!G162/Power!T162</f>
        <v>3.4223549557588571E-2</v>
      </c>
      <c r="H162" s="7">
        <f>Power!H162/Power!U162</f>
        <v>3.2727923154481642E-2</v>
      </c>
      <c r="I162" s="7">
        <f>Power!I162/Power!V162</f>
        <v>4.2496236509799057E-2</v>
      </c>
      <c r="J162" s="7">
        <f>Power!J162/Power!W162</f>
        <v>1.5180277199771237E-2</v>
      </c>
      <c r="K162" s="7">
        <f>Power!K162/Power!X162</f>
        <v>2.2666054098147852E-2</v>
      </c>
      <c r="L162" s="7">
        <f>Power!L162/Power!Y162</f>
        <v>3.4116931673063434E-2</v>
      </c>
      <c r="M162" s="7">
        <f>Power!M162/Power!Z162</f>
        <v>2.7172972499740426E-2</v>
      </c>
      <c r="O162" s="18">
        <v>43626</v>
      </c>
      <c r="P162">
        <f>INDEX(monthly!$D$95:$O$95,1,MONTH($A162))</f>
        <v>366.02472582573233</v>
      </c>
      <c r="Q162">
        <f>INDEX(monthly!$D$5:$O$5,1,MONTH($A162))</f>
        <v>67.483381652490195</v>
      </c>
      <c r="R162">
        <f>INDEX(monthly!$D$20:$O$20,1,MONTH($A162))</f>
        <v>68.461350306384929</v>
      </c>
      <c r="S162">
        <f>INDEX(monthly!$D$33:$O$33,1,MONTH($A162))</f>
        <v>50.793200225637484</v>
      </c>
      <c r="T162">
        <f>INDEX(monthly!$D$65:$O$65,1,MONTH($A162))</f>
        <v>25.782152373794496</v>
      </c>
      <c r="U162">
        <f>INDEX(monthly!$D$83:$O$83,1,MONTH($A162))</f>
        <v>22.554482113131087</v>
      </c>
      <c r="V162">
        <f>INDEX(monthly!$D$47:$O$47,1,MONTH($A162))</f>
        <v>11.893227815779765</v>
      </c>
      <c r="W162">
        <f>INDEX(monthly!$D$106:$O$106,1,MONTH($A162))</f>
        <v>4.822186281517161</v>
      </c>
      <c r="X162">
        <f>INDEX(monthly!$D$115:$O$115,1,MONTH($A162))</f>
        <v>4.9941395303489529</v>
      </c>
      <c r="Y162">
        <f>INDEX(monthly!$D$133:$O$133,1,MONTH($A162))</f>
        <v>10.130292536023701</v>
      </c>
      <c r="Z162">
        <f>INDEX(monthly!$D$124:$O$124,1,MONTH($A162))</f>
        <v>4.5034907360315257</v>
      </c>
      <c r="AA162">
        <f>INDEX(monthly!$D$142:$O$142,1,MONTH($A162))</f>
        <v>4.7908011075413039</v>
      </c>
      <c r="AC162" s="9">
        <v>43626</v>
      </c>
      <c r="AD162" s="15">
        <f t="shared" si="92"/>
        <v>12.787135119460368</v>
      </c>
      <c r="AE162" s="15">
        <f t="shared" si="93"/>
        <v>2.3048626997224027</v>
      </c>
      <c r="AF162" s="15">
        <f t="shared" si="94"/>
        <v>2.2121134468347083</v>
      </c>
      <c r="AG162" s="15">
        <f t="shared" si="95"/>
        <v>1.5585931623381588</v>
      </c>
      <c r="AH162" s="15">
        <f t="shared" si="96"/>
        <v>0.84920283494727478</v>
      </c>
      <c r="AI162" s="15">
        <f t="shared" si="97"/>
        <v>0.77189443634448673</v>
      </c>
      <c r="AJ162" s="15">
        <f t="shared" si="98"/>
        <v>0.38924064601358371</v>
      </c>
      <c r="AK162" s="15">
        <f t="shared" si="99"/>
        <v>0.20492476871366172</v>
      </c>
      <c r="AL162" s="15">
        <f t="shared" si="100"/>
        <v>7.5812422445032446E-2</v>
      </c>
      <c r="AM162" s="15">
        <f t="shared" si="101"/>
        <v>0.2296137586515766</v>
      </c>
      <c r="AN162" s="15">
        <f t="shared" si="102"/>
        <v>0.15364528573146172</v>
      </c>
      <c r="AO162" s="15">
        <f t="shared" si="103"/>
        <v>0.13018030674694583</v>
      </c>
      <c r="AP162" s="15">
        <f t="shared" si="104"/>
        <v>7.5296442302943305</v>
      </c>
      <c r="AQ162" s="15">
        <f t="shared" si="105"/>
        <v>28.402686575955311</v>
      </c>
      <c r="AS162" s="9">
        <v>43991</v>
      </c>
      <c r="AT162" s="15">
        <f t="shared" ref="AT162:AT193" si="107">P527*B527</f>
        <v>12.320948864178959</v>
      </c>
      <c r="AU162" s="15">
        <f t="shared" ref="AU162:AU193" si="108">Q527*C527</f>
        <v>1.9258503481574725</v>
      </c>
      <c r="AV162" s="15">
        <f t="shared" ref="AV162:AV193" si="109">R527*D527</f>
        <v>2.134206183363561</v>
      </c>
      <c r="AW162" s="15">
        <f t="shared" ref="AW162:AW193" si="110">S527*E527</f>
        <v>1.6905442070301875</v>
      </c>
      <c r="AX162" s="15">
        <f t="shared" ref="AX162:AX193" si="111">T527*F527</f>
        <v>0.78480777129945412</v>
      </c>
      <c r="AY162" s="15">
        <f t="shared" ref="AY162:AY193" si="112">U527*G527</f>
        <v>0.66478768734962901</v>
      </c>
      <c r="AZ162" s="15">
        <f t="shared" ref="AZ162:AZ193" si="113">V527*H527</f>
        <v>0.38051441835590866</v>
      </c>
      <c r="BA162" s="15">
        <f t="shared" ref="BA162:BA193" si="114">W527*I527</f>
        <v>0.20538780196149325</v>
      </c>
      <c r="BB162" s="15">
        <f t="shared" ref="BB162:BB193" si="115">X527*J527</f>
        <v>0.17407665439945974</v>
      </c>
      <c r="BC162" s="15">
        <f t="shared" ref="BC162:BC193" si="116">Y527*K527</f>
        <v>0.38203657402787372</v>
      </c>
      <c r="BD162" s="15">
        <f t="shared" ref="BD162:BD193" si="117">Z527*L527</f>
        <v>0.13258831456238568</v>
      </c>
      <c r="BE162" s="15">
        <f t="shared" ref="BE162:BE193" si="118">AA527*M527</f>
        <v>0.12812737154843859</v>
      </c>
      <c r="BF162" s="15">
        <f>AP162*industry!CB163</f>
        <v>7.5296442302943305</v>
      </c>
      <c r="BG162" s="15">
        <f t="shared" si="106"/>
        <v>27.636691511990996</v>
      </c>
    </row>
    <row r="163" spans="1:59">
      <c r="A163" s="9">
        <v>43627</v>
      </c>
      <c r="B163" s="7">
        <f>Power!B163/Power!O163</f>
        <v>3.7943283724298921E-2</v>
      </c>
      <c r="C163" s="7">
        <f>Power!C163/Power!P163</f>
        <v>3.482095255020437E-2</v>
      </c>
      <c r="D163" s="7">
        <f>Power!D163/Power!Q163</f>
        <v>3.2676959421465181E-2</v>
      </c>
      <c r="E163" s="7">
        <f>Power!E163/Power!R163</f>
        <v>3.6512808536271764E-2</v>
      </c>
      <c r="F163" s="7">
        <f>Power!F163/Power!S163</f>
        <v>3.2198080567325517E-2</v>
      </c>
      <c r="G163" s="7">
        <f>Power!G163/Power!T163</f>
        <v>3.3218146451398006E-2</v>
      </c>
      <c r="H163" s="7">
        <f>Power!H163/Power!U163</f>
        <v>3.1234938745258595E-2</v>
      </c>
      <c r="I163" s="7">
        <f>Power!I163/Power!V163</f>
        <v>3.3046089575366221E-2</v>
      </c>
      <c r="J163" s="7">
        <f>Power!J163/Power!W163</f>
        <v>5.4188252030766555E-2</v>
      </c>
      <c r="K163" s="7">
        <f>Power!K163/Power!X163</f>
        <v>4.0168008271516419E-2</v>
      </c>
      <c r="L163" s="7">
        <f>Power!L163/Power!Y163</f>
        <v>3.7920230107844656E-2</v>
      </c>
      <c r="M163" s="7">
        <f>Power!M163/Power!Z163</f>
        <v>2.8880540721029257E-2</v>
      </c>
      <c r="O163" s="18">
        <v>43627</v>
      </c>
      <c r="P163">
        <f>INDEX(monthly!$D$95:$O$95,1,MONTH($A163))</f>
        <v>366.02472582573233</v>
      </c>
      <c r="Q163">
        <f>INDEX(monthly!$D$5:$O$5,1,MONTH($A163))</f>
        <v>67.483381652490195</v>
      </c>
      <c r="R163">
        <f>INDEX(monthly!$D$20:$O$20,1,MONTH($A163))</f>
        <v>68.461350306384929</v>
      </c>
      <c r="S163">
        <f>INDEX(monthly!$D$33:$O$33,1,MONTH($A163))</f>
        <v>50.793200225637484</v>
      </c>
      <c r="T163">
        <f>INDEX(monthly!$D$65:$O$65,1,MONTH($A163))</f>
        <v>25.782152373794496</v>
      </c>
      <c r="U163">
        <f>INDEX(monthly!$D$83:$O$83,1,MONTH($A163))</f>
        <v>22.554482113131087</v>
      </c>
      <c r="V163">
        <f>INDEX(monthly!$D$47:$O$47,1,MONTH($A163))</f>
        <v>11.893227815779765</v>
      </c>
      <c r="W163">
        <f>INDEX(monthly!$D$106:$O$106,1,MONTH($A163))</f>
        <v>4.822186281517161</v>
      </c>
      <c r="X163">
        <f>INDEX(monthly!$D$115:$O$115,1,MONTH($A163))</f>
        <v>4.9941395303489529</v>
      </c>
      <c r="Y163">
        <f>INDEX(monthly!$D$133:$O$133,1,MONTH($A163))</f>
        <v>10.130292536023701</v>
      </c>
      <c r="Z163">
        <f>INDEX(monthly!$D$124:$O$124,1,MONTH($A163))</f>
        <v>4.5034907360315257</v>
      </c>
      <c r="AA163">
        <f>INDEX(monthly!$D$142:$O$142,1,MONTH($A163))</f>
        <v>4.7908011075413039</v>
      </c>
      <c r="AC163" s="9">
        <v>43627</v>
      </c>
      <c r="AD163" s="15">
        <f t="shared" si="92"/>
        <v>13.888180022114485</v>
      </c>
      <c r="AE163" s="15">
        <f t="shared" si="93"/>
        <v>2.3498356304486934</v>
      </c>
      <c r="AF163" s="15">
        <f t="shared" si="94"/>
        <v>2.2371087659004529</v>
      </c>
      <c r="AG163" s="15">
        <f t="shared" si="95"/>
        <v>1.8546023947832173</v>
      </c>
      <c r="AH163" s="15">
        <f t="shared" si="96"/>
        <v>0.83013581933049796</v>
      </c>
      <c r="AI163" s="15">
        <f t="shared" si="97"/>
        <v>0.74921808996942518</v>
      </c>
      <c r="AJ163" s="15">
        <f t="shared" si="98"/>
        <v>0.37148424230928662</v>
      </c>
      <c r="AK163" s="15">
        <f t="shared" si="99"/>
        <v>0.15935439980811825</v>
      </c>
      <c r="AL163" s="15">
        <f t="shared" si="100"/>
        <v>0.27062369154736315</v>
      </c>
      <c r="AM163" s="15">
        <f t="shared" si="101"/>
        <v>0.40691367437988107</v>
      </c>
      <c r="AN163" s="15">
        <f t="shared" si="102"/>
        <v>0.17077340499886215</v>
      </c>
      <c r="AO163" s="15">
        <f t="shared" si="103"/>
        <v>0.13836092647269868</v>
      </c>
      <c r="AP163" s="15">
        <f t="shared" si="104"/>
        <v>7.9573604027002567</v>
      </c>
      <c r="AQ163" s="15">
        <f t="shared" si="105"/>
        <v>30.237925367556311</v>
      </c>
      <c r="AS163" s="9">
        <v>43992</v>
      </c>
      <c r="AT163" s="15">
        <f t="shared" si="107"/>
        <v>13.242021188865495</v>
      </c>
      <c r="AU163" s="15">
        <f t="shared" si="108"/>
        <v>2.0415317142481499</v>
      </c>
      <c r="AV163" s="15">
        <f t="shared" si="109"/>
        <v>2.1661457891152094</v>
      </c>
      <c r="AW163" s="15">
        <f t="shared" si="110"/>
        <v>1.6708291834014575</v>
      </c>
      <c r="AX163" s="15">
        <f t="shared" si="111"/>
        <v>0.77805051359679245</v>
      </c>
      <c r="AY163" s="15">
        <f t="shared" si="112"/>
        <v>0.68414933568944469</v>
      </c>
      <c r="AZ163" s="15">
        <f t="shared" si="113"/>
        <v>0.38812741717486932</v>
      </c>
      <c r="BA163" s="15">
        <f t="shared" si="114"/>
        <v>0.19222581685931547</v>
      </c>
      <c r="BB163" s="15">
        <f t="shared" si="115"/>
        <v>0.17778505957732002</v>
      </c>
      <c r="BC163" s="15">
        <f t="shared" si="116"/>
        <v>0.36569731670763495</v>
      </c>
      <c r="BD163" s="15">
        <f t="shared" si="117"/>
        <v>0.13885785912668761</v>
      </c>
      <c r="BE163" s="15">
        <f t="shared" si="118"/>
        <v>0.1356238687438702</v>
      </c>
      <c r="BF163" s="15">
        <f>AP163*industry!CB164</f>
        <v>7.9573604027002567</v>
      </c>
      <c r="BG163" s="15">
        <f t="shared" si="106"/>
        <v>29.12044136165099</v>
      </c>
    </row>
    <row r="164" spans="1:59">
      <c r="A164" s="9">
        <v>43628</v>
      </c>
      <c r="B164" s="7">
        <f>Power!B164/Power!O164</f>
        <v>3.8655432442848081E-2</v>
      </c>
      <c r="C164" s="7">
        <f>Power!C164/Power!P164</f>
        <v>3.4654345121734494E-2</v>
      </c>
      <c r="D164" s="7">
        <f>Power!D164/Power!Q164</f>
        <v>3.0890704265770477E-2</v>
      </c>
      <c r="E164" s="7">
        <f>Power!E164/Power!R164</f>
        <v>3.9220136135333268E-2</v>
      </c>
      <c r="F164" s="7">
        <f>Power!F164/Power!S164</f>
        <v>3.359206284207894E-2</v>
      </c>
      <c r="G164" s="7">
        <f>Power!G164/Power!T164</f>
        <v>3.311199166309986E-2</v>
      </c>
      <c r="H164" s="7">
        <f>Power!H164/Power!U164</f>
        <v>3.1484757338076375E-2</v>
      </c>
      <c r="I164" s="7">
        <f>Power!I164/Power!V164</f>
        <v>3.4302164570990716E-2</v>
      </c>
      <c r="J164" s="7">
        <f>Power!J164/Power!W164</f>
        <v>5.703016364499227E-2</v>
      </c>
      <c r="K164" s="7">
        <f>Power!K164/Power!X164</f>
        <v>4.6647264571596431E-2</v>
      </c>
      <c r="L164" s="7">
        <f>Power!L164/Power!Y164</f>
        <v>3.8063233120699994E-2</v>
      </c>
      <c r="M164" s="7">
        <f>Power!M164/Power!Z164</f>
        <v>3.2991734855718838E-2</v>
      </c>
      <c r="O164" s="18">
        <v>43628</v>
      </c>
      <c r="P164">
        <f>INDEX(monthly!$D$95:$O$95,1,MONTH($A164))</f>
        <v>366.02472582573233</v>
      </c>
      <c r="Q164">
        <f>INDEX(monthly!$D$5:$O$5,1,MONTH($A164))</f>
        <v>67.483381652490195</v>
      </c>
      <c r="R164">
        <f>INDEX(monthly!$D$20:$O$20,1,MONTH($A164))</f>
        <v>68.461350306384929</v>
      </c>
      <c r="S164">
        <f>INDEX(monthly!$D$33:$O$33,1,MONTH($A164))</f>
        <v>50.793200225637484</v>
      </c>
      <c r="T164">
        <f>INDEX(monthly!$D$65:$O$65,1,MONTH($A164))</f>
        <v>25.782152373794496</v>
      </c>
      <c r="U164">
        <f>INDEX(monthly!$D$83:$O$83,1,MONTH($A164))</f>
        <v>22.554482113131087</v>
      </c>
      <c r="V164">
        <f>INDEX(monthly!$D$47:$O$47,1,MONTH($A164))</f>
        <v>11.893227815779765</v>
      </c>
      <c r="W164">
        <f>INDEX(monthly!$D$106:$O$106,1,MONTH($A164))</f>
        <v>4.822186281517161</v>
      </c>
      <c r="X164">
        <f>INDEX(monthly!$D$115:$O$115,1,MONTH($A164))</f>
        <v>4.9941395303489529</v>
      </c>
      <c r="Y164">
        <f>INDEX(monthly!$D$133:$O$133,1,MONTH($A164))</f>
        <v>10.130292536023701</v>
      </c>
      <c r="Z164">
        <f>INDEX(monthly!$D$124:$O$124,1,MONTH($A164))</f>
        <v>4.5034907360315257</v>
      </c>
      <c r="AA164">
        <f>INDEX(monthly!$D$142:$O$142,1,MONTH($A164))</f>
        <v>4.7908011075413039</v>
      </c>
      <c r="AC164" s="9">
        <v>43628</v>
      </c>
      <c r="AD164" s="15">
        <f t="shared" si="92"/>
        <v>14.148844061568587</v>
      </c>
      <c r="AE164" s="15">
        <f t="shared" si="93"/>
        <v>2.3385923977671208</v>
      </c>
      <c r="AF164" s="15">
        <f t="shared" si="94"/>
        <v>2.1148193259498518</v>
      </c>
      <c r="AG164" s="15">
        <f t="shared" si="95"/>
        <v>1.9921162275987425</v>
      </c>
      <c r="AH164" s="15">
        <f t="shared" si="96"/>
        <v>0.86607568274455937</v>
      </c>
      <c r="AI164" s="15">
        <f t="shared" si="97"/>
        <v>0.74682382369553146</v>
      </c>
      <c r="AJ164" s="15">
        <f t="shared" si="98"/>
        <v>0.374455391746286</v>
      </c>
      <c r="AK164" s="15">
        <f t="shared" si="99"/>
        <v>0.16541142742057544</v>
      </c>
      <c r="AL164" s="15">
        <f t="shared" si="100"/>
        <v>0.2848165946817256</v>
      </c>
      <c r="AM164" s="15">
        <f t="shared" si="101"/>
        <v>0.47255043611556613</v>
      </c>
      <c r="AN164" s="15">
        <f t="shared" si="102"/>
        <v>0.17141741774248076</v>
      </c>
      <c r="AO164" s="15">
        <f t="shared" si="103"/>
        <v>0.15805683988648686</v>
      </c>
      <c r="AP164" s="15">
        <f t="shared" si="104"/>
        <v>8.070177858600097</v>
      </c>
      <c r="AQ164" s="15">
        <f t="shared" si="105"/>
        <v>30.651904769670775</v>
      </c>
      <c r="AS164" s="9">
        <v>43993</v>
      </c>
      <c r="AT164" s="15">
        <f t="shared" si="107"/>
        <v>13.86535152952545</v>
      </c>
      <c r="AU164" s="15">
        <f t="shared" si="108"/>
        <v>2.1026310273242119</v>
      </c>
      <c r="AV164" s="15">
        <f t="shared" si="109"/>
        <v>2.0236042204061184</v>
      </c>
      <c r="AW164" s="15">
        <f t="shared" si="110"/>
        <v>1.2612648307441761</v>
      </c>
      <c r="AX164" s="15">
        <f t="shared" si="111"/>
        <v>0.80649467521478913</v>
      </c>
      <c r="AY164" s="15">
        <f t="shared" si="112"/>
        <v>0.72935424692336737</v>
      </c>
      <c r="AZ164" s="15">
        <f t="shared" si="113"/>
        <v>0.39687220396631262</v>
      </c>
      <c r="BA164" s="15">
        <f t="shared" si="114"/>
        <v>7.1225639954475492E-2</v>
      </c>
      <c r="BB164" s="15">
        <f t="shared" si="115"/>
        <v>0.17379056868648113</v>
      </c>
      <c r="BC164" s="15">
        <f t="shared" si="116"/>
        <v>0.25629363613467759</v>
      </c>
      <c r="BD164" s="15">
        <f t="shared" si="117"/>
        <v>0.12390420282596702</v>
      </c>
      <c r="BE164" s="15">
        <f t="shared" si="118"/>
        <v>0.10483511932807937</v>
      </c>
      <c r="BF164" s="15">
        <f>AP164*industry!CB165</f>
        <v>8.070177858600097</v>
      </c>
      <c r="BG164" s="15">
        <f t="shared" si="106"/>
        <v>29.326976232659</v>
      </c>
    </row>
    <row r="165" spans="1:59">
      <c r="A165" s="9">
        <v>43629</v>
      </c>
      <c r="B165" s="7">
        <f>Power!B165/Power!O165</f>
        <v>3.8775073427564345E-2</v>
      </c>
      <c r="C165" s="7">
        <f>Power!C165/Power!P165</f>
        <v>3.299937799893371E-2</v>
      </c>
      <c r="D165" s="7">
        <f>Power!D165/Power!Q165</f>
        <v>2.986240342935086E-2</v>
      </c>
      <c r="E165" s="7">
        <f>Power!E165/Power!R165</f>
        <v>3.7262424555192096E-2</v>
      </c>
      <c r="F165" s="7">
        <f>Power!F165/Power!S165</f>
        <v>3.3906914963813893E-2</v>
      </c>
      <c r="G165" s="7">
        <f>Power!G165/Power!T165</f>
        <v>3.2844347288827153E-2</v>
      </c>
      <c r="H165" s="7">
        <f>Power!H165/Power!U165</f>
        <v>3.1282027538970171E-2</v>
      </c>
      <c r="I165" s="7">
        <f>Power!I165/Power!V165</f>
        <v>3.5589821185118733E-2</v>
      </c>
      <c r="J165" s="7">
        <f>Power!J165/Power!W165</f>
        <v>4.2894723159754386E-2</v>
      </c>
      <c r="K165" s="7">
        <f>Power!K165/Power!X165</f>
        <v>3.8186950633299507E-2</v>
      </c>
      <c r="L165" s="7">
        <f>Power!L165/Power!Y165</f>
        <v>3.6492526807974997E-2</v>
      </c>
      <c r="M165" s="7">
        <f>Power!M165/Power!Z165</f>
        <v>3.1794184775195015E-2</v>
      </c>
      <c r="O165" s="18">
        <v>43629</v>
      </c>
      <c r="P165">
        <f>INDEX(monthly!$D$95:$O$95,1,MONTH($A165))</f>
        <v>366.02472582573233</v>
      </c>
      <c r="Q165">
        <f>INDEX(monthly!$D$5:$O$5,1,MONTH($A165))</f>
        <v>67.483381652490195</v>
      </c>
      <c r="R165">
        <f>INDEX(monthly!$D$20:$O$20,1,MONTH($A165))</f>
        <v>68.461350306384929</v>
      </c>
      <c r="S165">
        <f>INDEX(monthly!$D$33:$O$33,1,MONTH($A165))</f>
        <v>50.793200225637484</v>
      </c>
      <c r="T165">
        <f>INDEX(monthly!$D$65:$O$65,1,MONTH($A165))</f>
        <v>25.782152373794496</v>
      </c>
      <c r="U165">
        <f>INDEX(monthly!$D$83:$O$83,1,MONTH($A165))</f>
        <v>22.554482113131087</v>
      </c>
      <c r="V165">
        <f>INDEX(monthly!$D$47:$O$47,1,MONTH($A165))</f>
        <v>11.893227815779765</v>
      </c>
      <c r="W165">
        <f>INDEX(monthly!$D$106:$O$106,1,MONTH($A165))</f>
        <v>4.822186281517161</v>
      </c>
      <c r="X165">
        <f>INDEX(monthly!$D$115:$O$115,1,MONTH($A165))</f>
        <v>4.9941395303489529</v>
      </c>
      <c r="Y165">
        <f>INDEX(monthly!$D$133:$O$133,1,MONTH($A165))</f>
        <v>10.130292536023701</v>
      </c>
      <c r="Z165">
        <f>INDEX(monthly!$D$124:$O$124,1,MONTH($A165))</f>
        <v>4.5034907360315257</v>
      </c>
      <c r="AA165">
        <f>INDEX(monthly!$D$142:$O$142,1,MONTH($A165))</f>
        <v>4.7908011075413039</v>
      </c>
      <c r="AC165" s="9">
        <v>43629</v>
      </c>
      <c r="AD165" s="15">
        <f t="shared" si="92"/>
        <v>14.192635620196878</v>
      </c>
      <c r="AE165" s="15">
        <f t="shared" si="93"/>
        <v>2.2269096197968317</v>
      </c>
      <c r="AF165" s="15">
        <f t="shared" si="94"/>
        <v>2.04442046216738</v>
      </c>
      <c r="AG165" s="15">
        <f t="shared" si="95"/>
        <v>1.8926777913245829</v>
      </c>
      <c r="AH165" s="15">
        <f t="shared" si="96"/>
        <v>0.87419324812234245</v>
      </c>
      <c r="AI165" s="15">
        <f t="shared" si="97"/>
        <v>0.74078724344331748</v>
      </c>
      <c r="AJ165" s="15">
        <f t="shared" si="98"/>
        <v>0.37204428006046869</v>
      </c>
      <c r="AK165" s="15">
        <f t="shared" si="99"/>
        <v>0.17162074748052839</v>
      </c>
      <c r="AL165" s="15">
        <f t="shared" si="100"/>
        <v>0.21422223257550413</v>
      </c>
      <c r="AM165" s="15">
        <f t="shared" si="101"/>
        <v>0.38684498097401954</v>
      </c>
      <c r="AN165" s="15">
        <f t="shared" si="102"/>
        <v>0.16434375641409751</v>
      </c>
      <c r="AO165" s="15">
        <f t="shared" si="103"/>
        <v>0.15231961563437715</v>
      </c>
      <c r="AP165" s="15">
        <f t="shared" si="104"/>
        <v>7.9958181531771295</v>
      </c>
      <c r="AQ165" s="15">
        <f t="shared" si="105"/>
        <v>30.339486418288931</v>
      </c>
      <c r="AS165" s="9">
        <v>43994</v>
      </c>
      <c r="AT165" s="15">
        <f t="shared" si="107"/>
        <v>14.128821054959039</v>
      </c>
      <c r="AU165" s="15">
        <f t="shared" si="108"/>
        <v>2.0928551372320419</v>
      </c>
      <c r="AV165" s="15">
        <f t="shared" si="109"/>
        <v>1.9751541275642182</v>
      </c>
      <c r="AW165" s="15">
        <f t="shared" si="110"/>
        <v>1.1925136787160497</v>
      </c>
      <c r="AX165" s="15">
        <f t="shared" si="111"/>
        <v>0.80396369967607761</v>
      </c>
      <c r="AY165" s="15">
        <f t="shared" si="112"/>
        <v>0.69151928834442511</v>
      </c>
      <c r="AZ165" s="15">
        <f t="shared" si="113"/>
        <v>0.3921786525659991</v>
      </c>
      <c r="BA165" s="15">
        <f t="shared" si="114"/>
        <v>9.9959186971445055E-2</v>
      </c>
      <c r="BB165" s="15">
        <f t="shared" si="115"/>
        <v>0.16597360167674186</v>
      </c>
      <c r="BC165" s="15">
        <f t="shared" si="116"/>
        <v>0.20474321478377003</v>
      </c>
      <c r="BD165" s="15">
        <f t="shared" si="117"/>
        <v>0.11153094405737111</v>
      </c>
      <c r="BE165" s="15">
        <f t="shared" si="118"/>
        <v>8.1915456431548059E-2</v>
      </c>
      <c r="BF165" s="15">
        <f>AP165*industry!CB166</f>
        <v>7.9958181531771295</v>
      </c>
      <c r="BG165" s="15">
        <f t="shared" si="106"/>
        <v>29.372782979206423</v>
      </c>
    </row>
    <row r="166" spans="1:59">
      <c r="A166" s="9">
        <v>43630</v>
      </c>
      <c r="B166" s="7">
        <f>Power!B166/Power!O166</f>
        <v>3.8296509488699323E-2</v>
      </c>
      <c r="C166" s="7">
        <f>Power!C166/Power!P166</f>
        <v>3.2033054913808423E-2</v>
      </c>
      <c r="D166" s="7">
        <f>Power!D166/Power!Q166</f>
        <v>2.6827748047793754E-2</v>
      </c>
      <c r="E166" s="7">
        <f>Power!E166/Power!R166</f>
        <v>3.8853715087783715E-2</v>
      </c>
      <c r="F166" s="7">
        <f>Power!F166/Power!S166</f>
        <v>3.408374726940544E-2</v>
      </c>
      <c r="G166" s="7">
        <f>Power!G166/Power!T166</f>
        <v>3.4851463137181009E-2</v>
      </c>
      <c r="H166" s="7">
        <f>Power!H166/Power!U166</f>
        <v>2.9748184392209207E-2</v>
      </c>
      <c r="I166" s="7">
        <f>Power!I166/Power!V166</f>
        <v>3.8381412579888696E-2</v>
      </c>
      <c r="J166" s="7">
        <f>Power!J166/Power!W166</f>
        <v>4.9047035904992271E-2</v>
      </c>
      <c r="K166" s="7">
        <f>Power!K166/Power!X166</f>
        <v>4.1623644162752972E-2</v>
      </c>
      <c r="L166" s="7">
        <f>Power!L166/Power!Y166</f>
        <v>3.3814540895371357E-2</v>
      </c>
      <c r="M166" s="7">
        <f>Power!M166/Power!Z166</f>
        <v>3.2729218033264194E-2</v>
      </c>
      <c r="O166" s="18">
        <v>43630</v>
      </c>
      <c r="P166">
        <f>INDEX(monthly!$D$95:$O$95,1,MONTH($A166))</f>
        <v>366.02472582573233</v>
      </c>
      <c r="Q166">
        <f>INDEX(monthly!$D$5:$O$5,1,MONTH($A166))</f>
        <v>67.483381652490195</v>
      </c>
      <c r="R166">
        <f>INDEX(monthly!$D$20:$O$20,1,MONTH($A166))</f>
        <v>68.461350306384929</v>
      </c>
      <c r="S166">
        <f>INDEX(monthly!$D$33:$O$33,1,MONTH($A166))</f>
        <v>50.793200225637484</v>
      </c>
      <c r="T166">
        <f>INDEX(monthly!$D$65:$O$65,1,MONTH($A166))</f>
        <v>25.782152373794496</v>
      </c>
      <c r="U166">
        <f>INDEX(monthly!$D$83:$O$83,1,MONTH($A166))</f>
        <v>22.554482113131087</v>
      </c>
      <c r="V166">
        <f>INDEX(monthly!$D$47:$O$47,1,MONTH($A166))</f>
        <v>11.893227815779765</v>
      </c>
      <c r="W166">
        <f>INDEX(monthly!$D$106:$O$106,1,MONTH($A166))</f>
        <v>4.822186281517161</v>
      </c>
      <c r="X166">
        <f>INDEX(monthly!$D$115:$O$115,1,MONTH($A166))</f>
        <v>4.9941395303489529</v>
      </c>
      <c r="Y166">
        <f>INDEX(monthly!$D$133:$O$133,1,MONTH($A166))</f>
        <v>10.130292536023701</v>
      </c>
      <c r="Z166">
        <f>INDEX(monthly!$D$124:$O$124,1,MONTH($A166))</f>
        <v>4.5034907360315257</v>
      </c>
      <c r="AA166">
        <f>INDEX(monthly!$D$142:$O$142,1,MONTH($A166))</f>
        <v>4.7908011075413039</v>
      </c>
      <c r="AC166" s="9">
        <v>43630</v>
      </c>
      <c r="AD166" s="15">
        <f t="shared" si="92"/>
        <v>14.017469385683727</v>
      </c>
      <c r="AE166" s="15">
        <f t="shared" si="93"/>
        <v>2.1616988702437103</v>
      </c>
      <c r="AF166" s="15">
        <f t="shared" si="94"/>
        <v>1.8366638570314426</v>
      </c>
      <c r="AG166" s="15">
        <f t="shared" si="95"/>
        <v>1.9735045299636702</v>
      </c>
      <c r="AH166" s="15">
        <f t="shared" si="96"/>
        <v>0.87875236556971315</v>
      </c>
      <c r="AI166" s="15">
        <f t="shared" si="97"/>
        <v>0.78605670194399646</v>
      </c>
      <c r="AJ166" s="15">
        <f t="shared" si="98"/>
        <v>0.35380193408236799</v>
      </c>
      <c r="AK166" s="15">
        <f t="shared" si="99"/>
        <v>0.18508232120798945</v>
      </c>
      <c r="AL166" s="15">
        <f t="shared" si="100"/>
        <v>0.24494774085956633</v>
      </c>
      <c r="AM166" s="15">
        <f t="shared" si="101"/>
        <v>0.42165969178404294</v>
      </c>
      <c r="AN166" s="15">
        <f t="shared" si="102"/>
        <v>0.15228347166546408</v>
      </c>
      <c r="AO166" s="15">
        <f t="shared" si="103"/>
        <v>0.15679917400272292</v>
      </c>
      <c r="AP166" s="15">
        <f t="shared" si="104"/>
        <v>7.8972927834086057</v>
      </c>
      <c r="AQ166" s="15">
        <f t="shared" si="105"/>
        <v>29.905240427927232</v>
      </c>
      <c r="AS166" s="9">
        <v>43995</v>
      </c>
      <c r="AT166" s="15">
        <f t="shared" si="107"/>
        <v>14.490823898847474</v>
      </c>
      <c r="AU166" s="15">
        <f t="shared" si="108"/>
        <v>2.0765619870784255</v>
      </c>
      <c r="AV166" s="15">
        <f t="shared" si="109"/>
        <v>1.611074738849853</v>
      </c>
      <c r="AW166" s="15">
        <f t="shared" si="110"/>
        <v>1.0664453654637471</v>
      </c>
      <c r="AX166" s="15">
        <f t="shared" si="111"/>
        <v>0.79005337519623331</v>
      </c>
      <c r="AY166" s="15">
        <f t="shared" si="112"/>
        <v>0.61462418481769532</v>
      </c>
      <c r="AZ166" s="15">
        <f t="shared" si="113"/>
        <v>0.38911099467726756</v>
      </c>
      <c r="BA166" s="15">
        <f t="shared" si="114"/>
        <v>0.11751528380655134</v>
      </c>
      <c r="BB166" s="15">
        <f t="shared" si="115"/>
        <v>0.10974800615441231</v>
      </c>
      <c r="BC166" s="15">
        <f t="shared" si="116"/>
        <v>0.16115761695286412</v>
      </c>
      <c r="BD166" s="15">
        <f t="shared" si="117"/>
        <v>9.6490130404647115E-2</v>
      </c>
      <c r="BE166" s="15">
        <f t="shared" si="118"/>
        <v>9.469797997940517E-2</v>
      </c>
      <c r="BF166" s="15">
        <f>AP166*industry!CB167</f>
        <v>7.8972927834086057</v>
      </c>
      <c r="BG166" s="15">
        <f t="shared" si="106"/>
        <v>29.053502612145852</v>
      </c>
    </row>
    <row r="167" spans="1:59">
      <c r="A167" s="9">
        <v>43631</v>
      </c>
      <c r="B167" s="7">
        <f>Power!B167/Power!O167</f>
        <v>3.8222446021970204E-2</v>
      </c>
      <c r="C167" s="7">
        <f>Power!C167/Power!P167</f>
        <v>3.4043451217344943E-2</v>
      </c>
      <c r="D167" s="7">
        <f>Power!D167/Power!Q167</f>
        <v>2.7796434061217075E-2</v>
      </c>
      <c r="E167" s="7">
        <f>Power!E167/Power!R167</f>
        <v>2.8567101354146269E-2</v>
      </c>
      <c r="F167" s="7">
        <f>Power!F167/Power!S167</f>
        <v>3.429814128379207E-2</v>
      </c>
      <c r="G167" s="7">
        <f>Power!G167/Power!T167</f>
        <v>3.1064998807264418E-2</v>
      </c>
      <c r="H167" s="7">
        <f>Power!H167/Power!U167</f>
        <v>3.1785705930075243E-2</v>
      </c>
      <c r="I167" s="7">
        <f>Power!I167/Power!V167</f>
        <v>2.9115855678732708E-2</v>
      </c>
      <c r="J167" s="7">
        <f>Power!J167/Power!W167</f>
        <v>1.2283053954283779E-2</v>
      </c>
      <c r="K167" s="7">
        <f>Power!K167/Power!X167</f>
        <v>2.5955307663766185E-2</v>
      </c>
      <c r="L167" s="7">
        <f>Power!L167/Power!Y167</f>
        <v>2.7032223087026897E-2</v>
      </c>
      <c r="M167" s="7">
        <f>Power!M167/Power!Z167</f>
        <v>2.9221570815153565E-2</v>
      </c>
      <c r="O167" s="18">
        <v>43631</v>
      </c>
      <c r="P167">
        <f>INDEX(monthly!$D$95:$O$95,1,MONTH($A167))</f>
        <v>366.02472582573233</v>
      </c>
      <c r="Q167">
        <f>INDEX(monthly!$D$5:$O$5,1,MONTH($A167))</f>
        <v>67.483381652490195</v>
      </c>
      <c r="R167">
        <f>INDEX(monthly!$D$20:$O$20,1,MONTH($A167))</f>
        <v>68.461350306384929</v>
      </c>
      <c r="S167">
        <f>INDEX(monthly!$D$33:$O$33,1,MONTH($A167))</f>
        <v>50.793200225637484</v>
      </c>
      <c r="T167">
        <f>INDEX(monthly!$D$65:$O$65,1,MONTH($A167))</f>
        <v>25.782152373794496</v>
      </c>
      <c r="U167">
        <f>INDEX(monthly!$D$83:$O$83,1,MONTH($A167))</f>
        <v>22.554482113131087</v>
      </c>
      <c r="V167">
        <f>INDEX(monthly!$D$47:$O$47,1,MONTH($A167))</f>
        <v>11.893227815779765</v>
      </c>
      <c r="W167">
        <f>INDEX(monthly!$D$106:$O$106,1,MONTH($A167))</f>
        <v>4.822186281517161</v>
      </c>
      <c r="X167">
        <f>INDEX(monthly!$D$115:$O$115,1,MONTH($A167))</f>
        <v>4.9941395303489529</v>
      </c>
      <c r="Y167">
        <f>INDEX(monthly!$D$133:$O$133,1,MONTH($A167))</f>
        <v>10.130292536023701</v>
      </c>
      <c r="Z167">
        <f>INDEX(monthly!$D$124:$O$124,1,MONTH($A167))</f>
        <v>4.5034907360315257</v>
      </c>
      <c r="AA167">
        <f>INDEX(monthly!$D$142:$O$142,1,MONTH($A167))</f>
        <v>4.7908011075413039</v>
      </c>
      <c r="AC167" s="9">
        <v>43631</v>
      </c>
      <c r="AD167" s="15">
        <f t="shared" si="92"/>
        <v>13.990360325580497</v>
      </c>
      <c r="AE167" s="15">
        <f t="shared" si="93"/>
        <v>2.2973672112680208</v>
      </c>
      <c r="AF167" s="15">
        <f t="shared" si="94"/>
        <v>1.9029814095333122</v>
      </c>
      <c r="AG167" s="15">
        <f t="shared" si="95"/>
        <v>1.4510144989472311</v>
      </c>
      <c r="AH167" s="15">
        <f t="shared" si="96"/>
        <v>0.88427990471665874</v>
      </c>
      <c r="AI167" s="15">
        <f t="shared" si="97"/>
        <v>0.70065495994288385</v>
      </c>
      <c r="AJ167" s="15">
        <f t="shared" si="98"/>
        <v>0.37803464191176672</v>
      </c>
      <c r="AK167" s="15">
        <f t="shared" si="99"/>
        <v>0.14040207982861838</v>
      </c>
      <c r="AL167" s="15">
        <f t="shared" si="100"/>
        <v>6.1343285306497644E-2</v>
      </c>
      <c r="AM167" s="15">
        <f t="shared" si="101"/>
        <v>0.26293485949644935</v>
      </c>
      <c r="AN167" s="15">
        <f t="shared" si="102"/>
        <v>0.12173936624676317</v>
      </c>
      <c r="AO167" s="15">
        <f t="shared" si="103"/>
        <v>0.13999473382533434</v>
      </c>
      <c r="AP167" s="15">
        <f t="shared" si="104"/>
        <v>7.6969524771486562</v>
      </c>
      <c r="AQ167" s="15">
        <f t="shared" si="105"/>
        <v>29.301645429049028</v>
      </c>
      <c r="AS167" s="9">
        <v>43996</v>
      </c>
      <c r="AT167" s="15">
        <f t="shared" si="107"/>
        <v>14.561510844695507</v>
      </c>
      <c r="AU167" s="15">
        <f t="shared" si="108"/>
        <v>2.0309411666482995</v>
      </c>
      <c r="AV167" s="15">
        <f t="shared" si="109"/>
        <v>1.5142124268151445</v>
      </c>
      <c r="AW167" s="15">
        <f t="shared" si="110"/>
        <v>1.0255410944732577</v>
      </c>
      <c r="AX167" s="15">
        <f t="shared" si="111"/>
        <v>0.80696530580830705</v>
      </c>
      <c r="AY167" s="15">
        <f t="shared" si="112"/>
        <v>0.57006801547168806</v>
      </c>
      <c r="AZ167" s="15">
        <f t="shared" si="113"/>
        <v>0.38258115161199918</v>
      </c>
      <c r="BA167" s="15">
        <f t="shared" si="114"/>
        <v>0.13080577750510636</v>
      </c>
      <c r="BB167" s="15">
        <f t="shared" si="115"/>
        <v>7.1893664768924906E-2</v>
      </c>
      <c r="BC167" s="15">
        <f t="shared" si="116"/>
        <v>0.16825645338433759</v>
      </c>
      <c r="BD167" s="15">
        <f t="shared" si="117"/>
        <v>8.6165455060149859E-2</v>
      </c>
      <c r="BE167" s="15">
        <f t="shared" si="118"/>
        <v>0.10618660242087576</v>
      </c>
      <c r="BF167" s="15">
        <f>AP167*industry!CB168</f>
        <v>7.6969524771486562</v>
      </c>
      <c r="BG167" s="15">
        <f t="shared" si="106"/>
        <v>28.719578260177965</v>
      </c>
    </row>
    <row r="168" spans="1:59">
      <c r="A168" s="9">
        <v>43632</v>
      </c>
      <c r="B168" s="7">
        <f>Power!B168/Power!O168</f>
        <v>3.666141603091045E-2</v>
      </c>
      <c r="C168" s="7">
        <f>Power!C168/Power!P168</f>
        <v>3.2866092056157807E-2</v>
      </c>
      <c r="D168" s="7">
        <f>Power!D168/Power!Q168</f>
        <v>2.9874297135141288E-2</v>
      </c>
      <c r="E168" s="7">
        <f>Power!E168/Power!R168</f>
        <v>2.6212332542862621E-2</v>
      </c>
      <c r="F168" s="7">
        <f>Power!F168/Power!S168</f>
        <v>3.4418369383299278E-2</v>
      </c>
      <c r="G168" s="7">
        <f>Power!G168/Power!T168</f>
        <v>2.58689022024109E-2</v>
      </c>
      <c r="H168" s="7">
        <f>Power!H168/Power!U168</f>
        <v>3.4632709829893242E-2</v>
      </c>
      <c r="I168" s="7">
        <f>Power!I168/Power!V168</f>
        <v>2.5128476627538879E-2</v>
      </c>
      <c r="J168" s="7">
        <f>Power!J168/Power!W168</f>
        <v>9.6856197502348008E-3</v>
      </c>
      <c r="K168" s="7">
        <f>Power!K168/Power!X168</f>
        <v>2.6730624221438008E-2</v>
      </c>
      <c r="L168" s="7">
        <f>Power!L168/Power!Y168</f>
        <v>2.1754684778701155E-2</v>
      </c>
      <c r="M168" s="7">
        <f>Power!M168/Power!Z168</f>
        <v>2.840322583929035E-2</v>
      </c>
      <c r="O168" s="18">
        <v>43632</v>
      </c>
      <c r="P168">
        <f>INDEX(monthly!$D$95:$O$95,1,MONTH($A168))</f>
        <v>366.02472582573233</v>
      </c>
      <c r="Q168">
        <f>INDEX(monthly!$D$5:$O$5,1,MONTH($A168))</f>
        <v>67.483381652490195</v>
      </c>
      <c r="R168">
        <f>INDEX(monthly!$D$20:$O$20,1,MONTH($A168))</f>
        <v>68.461350306384929</v>
      </c>
      <c r="S168">
        <f>INDEX(monthly!$D$33:$O$33,1,MONTH($A168))</f>
        <v>50.793200225637484</v>
      </c>
      <c r="T168">
        <f>INDEX(monthly!$D$65:$O$65,1,MONTH($A168))</f>
        <v>25.782152373794496</v>
      </c>
      <c r="U168">
        <f>INDEX(monthly!$D$83:$O$83,1,MONTH($A168))</f>
        <v>22.554482113131087</v>
      </c>
      <c r="V168">
        <f>INDEX(monthly!$D$47:$O$47,1,MONTH($A168))</f>
        <v>11.893227815779765</v>
      </c>
      <c r="W168">
        <f>INDEX(monthly!$D$106:$O$106,1,MONTH($A168))</f>
        <v>4.822186281517161</v>
      </c>
      <c r="X168">
        <f>INDEX(monthly!$D$115:$O$115,1,MONTH($A168))</f>
        <v>4.9941395303489529</v>
      </c>
      <c r="Y168">
        <f>INDEX(monthly!$D$133:$O$133,1,MONTH($A168))</f>
        <v>10.130292536023701</v>
      </c>
      <c r="Z168">
        <f>INDEX(monthly!$D$124:$O$124,1,MONTH($A168))</f>
        <v>4.5034907360315257</v>
      </c>
      <c r="AA168">
        <f>INDEX(monthly!$D$142:$O$142,1,MONTH($A168))</f>
        <v>4.7908011075413039</v>
      </c>
      <c r="AC168" s="9">
        <v>43632</v>
      </c>
      <c r="AD168" s="15">
        <f t="shared" si="92"/>
        <v>13.418984751097106</v>
      </c>
      <c r="AE168" s="15">
        <f t="shared" si="93"/>
        <v>2.2179150336515736</v>
      </c>
      <c r="AF168" s="15">
        <f t="shared" si="94"/>
        <v>2.0452347213259396</v>
      </c>
      <c r="AG168" s="15">
        <f t="shared" si="95"/>
        <v>1.3314082552306143</v>
      </c>
      <c r="AH168" s="15">
        <f t="shared" si="96"/>
        <v>0.88737964389776525</v>
      </c>
      <c r="AI168" s="15">
        <f t="shared" si="97"/>
        <v>0.58345969201061398</v>
      </c>
      <c r="AJ168" s="15">
        <f t="shared" si="98"/>
        <v>0.41189470788471561</v>
      </c>
      <c r="AK168" s="15">
        <f t="shared" si="99"/>
        <v>0.1211741952687426</v>
      </c>
      <c r="AL168" s="15">
        <f t="shared" si="100"/>
        <v>4.8371336470576169E-2</v>
      </c>
      <c r="AM168" s="15">
        <f t="shared" si="101"/>
        <v>0.27078904303368778</v>
      </c>
      <c r="AN168" s="15">
        <f t="shared" si="102"/>
        <v>9.7972021366166701E-2</v>
      </c>
      <c r="AO168" s="15">
        <f t="shared" si="103"/>
        <v>0.13607420580861798</v>
      </c>
      <c r="AP168" s="15">
        <f t="shared" si="104"/>
        <v>7.4248639457959094</v>
      </c>
      <c r="AQ168" s="15">
        <f t="shared" si="105"/>
        <v>28.321140750894237</v>
      </c>
      <c r="AS168" s="9">
        <v>43997</v>
      </c>
      <c r="AT168" s="15">
        <f t="shared" si="107"/>
        <v>14.36444420778583</v>
      </c>
      <c r="AU168" s="15">
        <f t="shared" si="108"/>
        <v>1.9535487034186207</v>
      </c>
      <c r="AV168" s="15">
        <f t="shared" si="109"/>
        <v>1.7758914670300796</v>
      </c>
      <c r="AW168" s="15">
        <f t="shared" si="110"/>
        <v>1.5978796945797571</v>
      </c>
      <c r="AX168" s="15">
        <f t="shared" si="111"/>
        <v>0.81611814772959046</v>
      </c>
      <c r="AY168" s="15">
        <f t="shared" si="112"/>
        <v>0.66212472627812569</v>
      </c>
      <c r="AZ168" s="15">
        <f t="shared" si="113"/>
        <v>0.36668837757512929</v>
      </c>
      <c r="BA168" s="15">
        <f t="shared" si="114"/>
        <v>0.18458051889912455</v>
      </c>
      <c r="BB168" s="15">
        <f t="shared" si="115"/>
        <v>0.15946190073246741</v>
      </c>
      <c r="BC168" s="15">
        <f t="shared" si="116"/>
        <v>0.35460203855774314</v>
      </c>
      <c r="BD168" s="15">
        <f t="shared" si="117"/>
        <v>0.12561919727005003</v>
      </c>
      <c r="BE168" s="15">
        <f t="shared" si="118"/>
        <v>0.14506121759888096</v>
      </c>
      <c r="BF168" s="15">
        <f>AP168*industry!CB169</f>
        <v>7.4248639457959094</v>
      </c>
      <c r="BG168" s="15">
        <f t="shared" si="106"/>
        <v>29.146139789092164</v>
      </c>
    </row>
    <row r="169" spans="1:59">
      <c r="A169" s="9">
        <v>43633</v>
      </c>
      <c r="B169" s="7">
        <f>Power!B169/Power!O169</f>
        <v>3.6279704317768113E-2</v>
      </c>
      <c r="C169" s="7">
        <f>Power!C169/Power!P169</f>
        <v>3.0411409276701617E-2</v>
      </c>
      <c r="D169" s="7">
        <f>Power!D169/Power!Q169</f>
        <v>3.5545415015917181E-2</v>
      </c>
      <c r="E169" s="7">
        <f>Power!E169/Power!R169</f>
        <v>3.7534502880865198E-2</v>
      </c>
      <c r="F169" s="7">
        <f>Power!F169/Power!S169</f>
        <v>3.3258704271906032E-2</v>
      </c>
      <c r="G169" s="7">
        <f>Power!G169/Power!T169</f>
        <v>2.9866481802984408E-2</v>
      </c>
      <c r="H169" s="7">
        <f>Power!H169/Power!U169</f>
        <v>3.4789283410829083E-2</v>
      </c>
      <c r="I169" s="7">
        <f>Power!I169/Power!V169</f>
        <v>2.7843696958339128E-2</v>
      </c>
      <c r="J169" s="7">
        <f>Power!J169/Power!W169</f>
        <v>3.6560988263978085E-2</v>
      </c>
      <c r="K169" s="7">
        <f>Power!K169/Power!X169</f>
        <v>4.5154248497196972E-2</v>
      </c>
      <c r="L169" s="7">
        <f>Power!L169/Power!Y169</f>
        <v>3.7339395497664081E-2</v>
      </c>
      <c r="M169" s="7">
        <f>Power!M169/Power!Z169</f>
        <v>3.8571139895634633E-2</v>
      </c>
      <c r="O169" s="18">
        <v>43633</v>
      </c>
      <c r="P169">
        <f>INDEX(monthly!$D$95:$O$95,1,MONTH($A169))</f>
        <v>366.02472582573233</v>
      </c>
      <c r="Q169">
        <f>INDEX(monthly!$D$5:$O$5,1,MONTH($A169))</f>
        <v>67.483381652490195</v>
      </c>
      <c r="R169">
        <f>INDEX(monthly!$D$20:$O$20,1,MONTH($A169))</f>
        <v>68.461350306384929</v>
      </c>
      <c r="S169">
        <f>INDEX(monthly!$D$33:$O$33,1,MONTH($A169))</f>
        <v>50.793200225637484</v>
      </c>
      <c r="T169">
        <f>INDEX(monthly!$D$65:$O$65,1,MONTH($A169))</f>
        <v>25.782152373794496</v>
      </c>
      <c r="U169">
        <f>INDEX(monthly!$D$83:$O$83,1,MONTH($A169))</f>
        <v>22.554482113131087</v>
      </c>
      <c r="V169">
        <f>INDEX(monthly!$D$47:$O$47,1,MONTH($A169))</f>
        <v>11.893227815779765</v>
      </c>
      <c r="W169">
        <f>INDEX(monthly!$D$106:$O$106,1,MONTH($A169))</f>
        <v>4.822186281517161</v>
      </c>
      <c r="X169">
        <f>INDEX(monthly!$D$115:$O$115,1,MONTH($A169))</f>
        <v>4.9941395303489529</v>
      </c>
      <c r="Y169">
        <f>INDEX(monthly!$D$133:$O$133,1,MONTH($A169))</f>
        <v>10.130292536023701</v>
      </c>
      <c r="Z169">
        <f>INDEX(monthly!$D$124:$O$124,1,MONTH($A169))</f>
        <v>4.5034907360315257</v>
      </c>
      <c r="AA169">
        <f>INDEX(monthly!$D$142:$O$142,1,MONTH($A169))</f>
        <v>4.7908011075413039</v>
      </c>
      <c r="AC169" s="9">
        <v>43633</v>
      </c>
      <c r="AD169" s="15">
        <f t="shared" si="92"/>
        <v>13.27926882594971</v>
      </c>
      <c r="AE169" s="15">
        <f t="shared" si="93"/>
        <v>2.0522647388097361</v>
      </c>
      <c r="AF169" s="15">
        <f t="shared" si="94"/>
        <v>2.433487109190541</v>
      </c>
      <c r="AG169" s="15">
        <f t="shared" si="95"/>
        <v>1.9064975201975529</v>
      </c>
      <c r="AH169" s="15">
        <f t="shared" si="96"/>
        <v>0.85748098129325123</v>
      </c>
      <c r="AI169" s="15">
        <f t="shared" si="97"/>
        <v>0.67362302960756693</v>
      </c>
      <c r="AJ169" s="15">
        <f t="shared" si="98"/>
        <v>0.41375687315271797</v>
      </c>
      <c r="AK169" s="15">
        <f t="shared" si="99"/>
        <v>0.13426749349922404</v>
      </c>
      <c r="AL169" s="15">
        <f t="shared" si="100"/>
        <v>0.18259067675775709</v>
      </c>
      <c r="AM169" s="15">
        <f t="shared" si="101"/>
        <v>0.45742574652091389</v>
      </c>
      <c r="AN169" s="15">
        <f t="shared" si="102"/>
        <v>0.16815762171274745</v>
      </c>
      <c r="AO169" s="15">
        <f t="shared" si="103"/>
        <v>0.18478665973113698</v>
      </c>
      <c r="AP169" s="15">
        <f t="shared" si="104"/>
        <v>7.6927470841161707</v>
      </c>
      <c r="AQ169" s="15">
        <f t="shared" si="105"/>
        <v>29.309126162317245</v>
      </c>
      <c r="AS169" s="9">
        <v>43998</v>
      </c>
      <c r="AT169" s="15">
        <f t="shared" si="107"/>
        <v>14.263768860668931</v>
      </c>
      <c r="AU169" s="15">
        <f t="shared" si="108"/>
        <v>2.0399023992327883</v>
      </c>
      <c r="AV169" s="15">
        <f t="shared" si="109"/>
        <v>1.7947519382991455</v>
      </c>
      <c r="AW169" s="15">
        <f t="shared" si="110"/>
        <v>1.8027699390606249</v>
      </c>
      <c r="AX169" s="15">
        <f t="shared" si="111"/>
        <v>0.79942290801019644</v>
      </c>
      <c r="AY169" s="15">
        <f t="shared" si="112"/>
        <v>0.64121513951883591</v>
      </c>
      <c r="AZ169" s="15">
        <f t="shared" si="113"/>
        <v>0.3671503332635645</v>
      </c>
      <c r="BA169" s="15">
        <f t="shared" si="114"/>
        <v>0.23213814906163421</v>
      </c>
      <c r="BB169" s="15">
        <f t="shared" si="115"/>
        <v>0.17616215422759193</v>
      </c>
      <c r="BC169" s="15">
        <f t="shared" si="116"/>
        <v>0.3993159998259741</v>
      </c>
      <c r="BD169" s="15">
        <f t="shared" si="117"/>
        <v>0.15349990861139279</v>
      </c>
      <c r="BE169" s="15">
        <f t="shared" si="118"/>
        <v>0.15510961294497053</v>
      </c>
      <c r="BF169" s="15">
        <f>AP169*industry!CB170</f>
        <v>7.6927470841161707</v>
      </c>
      <c r="BG169" s="15">
        <f t="shared" si="106"/>
        <v>29.633866751231889</v>
      </c>
    </row>
    <row r="170" spans="1:59">
      <c r="A170" s="9">
        <v>43634</v>
      </c>
      <c r="B170" s="7">
        <f>Power!B170/Power!O170</f>
        <v>3.562452749670289E-2</v>
      </c>
      <c r="C170" s="7">
        <f>Power!C170/Power!P170</f>
        <v>3.0933445885907233E-2</v>
      </c>
      <c r="D170" s="7">
        <f>Power!D170/Power!Q170</f>
        <v>3.6270453175255658E-2</v>
      </c>
      <c r="E170" s="7">
        <f>Power!E170/Power!R170</f>
        <v>4.0216761268609319E-2</v>
      </c>
      <c r="F170" s="7">
        <f>Power!F170/Power!S170</f>
        <v>3.2815506739486945E-2</v>
      </c>
      <c r="G170" s="7">
        <f>Power!G170/Power!T170</f>
        <v>3.363402733500985E-2</v>
      </c>
      <c r="H170" s="7">
        <f>Power!H170/Power!U170</f>
        <v>3.5480489354145696E-2</v>
      </c>
      <c r="I170" s="7">
        <f>Power!I170/Power!V170</f>
        <v>4.1236167211665675E-2</v>
      </c>
      <c r="J170" s="7">
        <f>Power!J170/Power!W170</f>
        <v>4.0239211742880573E-2</v>
      </c>
      <c r="K170" s="7">
        <f>Power!K170/Power!X170</f>
        <v>4.7120722339815277E-2</v>
      </c>
      <c r="L170" s="7">
        <f>Power!L170/Power!Y170</f>
        <v>4.2893341663380054E-2</v>
      </c>
      <c r="M170" s="7">
        <f>Power!M170/Power!Z170</f>
        <v>3.0522447924195645E-2</v>
      </c>
      <c r="O170" s="18">
        <v>43634</v>
      </c>
      <c r="P170">
        <f>INDEX(monthly!$D$95:$O$95,1,MONTH($A170))</f>
        <v>366.02472582573233</v>
      </c>
      <c r="Q170">
        <f>INDEX(monthly!$D$5:$O$5,1,MONTH($A170))</f>
        <v>67.483381652490195</v>
      </c>
      <c r="R170">
        <f>INDEX(monthly!$D$20:$O$20,1,MONTH($A170))</f>
        <v>68.461350306384929</v>
      </c>
      <c r="S170">
        <f>INDEX(monthly!$D$33:$O$33,1,MONTH($A170))</f>
        <v>50.793200225637484</v>
      </c>
      <c r="T170">
        <f>INDEX(monthly!$D$65:$O$65,1,MONTH($A170))</f>
        <v>25.782152373794496</v>
      </c>
      <c r="U170">
        <f>INDEX(monthly!$D$83:$O$83,1,MONTH($A170))</f>
        <v>22.554482113131087</v>
      </c>
      <c r="V170">
        <f>INDEX(monthly!$D$47:$O$47,1,MONTH($A170))</f>
        <v>11.893227815779765</v>
      </c>
      <c r="W170">
        <f>INDEX(monthly!$D$106:$O$106,1,MONTH($A170))</f>
        <v>4.822186281517161</v>
      </c>
      <c r="X170">
        <f>INDEX(monthly!$D$115:$O$115,1,MONTH($A170))</f>
        <v>4.9941395303489529</v>
      </c>
      <c r="Y170">
        <f>INDEX(monthly!$D$133:$O$133,1,MONTH($A170))</f>
        <v>10.130292536023701</v>
      </c>
      <c r="Z170">
        <f>INDEX(monthly!$D$124:$O$124,1,MONTH($A170))</f>
        <v>4.5034907360315257</v>
      </c>
      <c r="AA170">
        <f>INDEX(monthly!$D$142:$O$142,1,MONTH($A170))</f>
        <v>4.7908011075413039</v>
      </c>
      <c r="AC170" s="9">
        <v>43634</v>
      </c>
      <c r="AD170" s="15">
        <f t="shared" si="92"/>
        <v>13.039457909651938</v>
      </c>
      <c r="AE170" s="15">
        <f t="shared" si="93"/>
        <v>2.0874935345453305</v>
      </c>
      <c r="AF170" s="15">
        <f t="shared" si="94"/>
        <v>2.4831242006025094</v>
      </c>
      <c r="AG170" s="15">
        <f t="shared" si="95"/>
        <v>2.0427380075431358</v>
      </c>
      <c r="AH170" s="15">
        <f t="shared" si="96"/>
        <v>0.84605439498073265</v>
      </c>
      <c r="AI170" s="15">
        <f t="shared" si="97"/>
        <v>0.7585980679200417</v>
      </c>
      <c r="AJ170" s="15">
        <f t="shared" si="98"/>
        <v>0.42197754290420342</v>
      </c>
      <c r="AK170" s="15">
        <f t="shared" si="99"/>
        <v>0.19884847983044199</v>
      </c>
      <c r="AL170" s="15">
        <f t="shared" si="100"/>
        <v>0.20096023803520166</v>
      </c>
      <c r="AM170" s="15">
        <f t="shared" si="101"/>
        <v>0.47734670181107597</v>
      </c>
      <c r="AN170" s="15">
        <f t="shared" si="102"/>
        <v>0.19316976681846715</v>
      </c>
      <c r="AO170" s="15">
        <f t="shared" si="103"/>
        <v>0.14622697732010828</v>
      </c>
      <c r="AP170" s="15">
        <f t="shared" si="104"/>
        <v>7.801685667099278</v>
      </c>
      <c r="AQ170" s="15">
        <f t="shared" si="105"/>
        <v>29.481129325247167</v>
      </c>
      <c r="AS170" s="9">
        <v>43999</v>
      </c>
      <c r="AT170" s="15">
        <f t="shared" si="107"/>
        <v>14.548658672723137</v>
      </c>
      <c r="AU170" s="15">
        <f t="shared" si="108"/>
        <v>2.0651567819708938</v>
      </c>
      <c r="AV170" s="15">
        <f t="shared" si="109"/>
        <v>1.8144080591883216</v>
      </c>
      <c r="AW170" s="15">
        <f t="shared" si="110"/>
        <v>1.8121610931805692</v>
      </c>
      <c r="AX170" s="15">
        <f t="shared" si="111"/>
        <v>0.78864277902639868</v>
      </c>
      <c r="AY170" s="15">
        <f t="shared" si="112"/>
        <v>0.60665942706231568</v>
      </c>
      <c r="AZ170" s="15">
        <f t="shared" si="113"/>
        <v>0.37683264139467798</v>
      </c>
      <c r="BA170" s="15">
        <f t="shared" si="114"/>
        <v>0.22463119560548728</v>
      </c>
      <c r="BB170" s="15">
        <f t="shared" si="115"/>
        <v>0.1698568901330253</v>
      </c>
      <c r="BC170" s="15">
        <f t="shared" si="116"/>
        <v>0.41465155069574683</v>
      </c>
      <c r="BD170" s="15">
        <f t="shared" si="117"/>
        <v>0.15466072113144869</v>
      </c>
      <c r="BE170" s="15">
        <f t="shared" si="118"/>
        <v>0.15809777932207572</v>
      </c>
      <c r="BF170" s="15">
        <f>AP170*industry!CB171</f>
        <v>7.801685667099278</v>
      </c>
      <c r="BG170" s="15">
        <f t="shared" si="106"/>
        <v>30.038836317251079</v>
      </c>
    </row>
    <row r="171" spans="1:59">
      <c r="A171" s="9">
        <v>43635</v>
      </c>
      <c r="B171" s="7">
        <f>Power!B171/Power!O171</f>
        <v>3.8017347191028047E-2</v>
      </c>
      <c r="C171" s="7">
        <f>Power!C171/Power!P171</f>
        <v>3.1177803447663053E-2</v>
      </c>
      <c r="D171" s="7">
        <f>Power!D171/Power!Q171</f>
        <v>3.69635017036039E-2</v>
      </c>
      <c r="E171" s="7">
        <f>Power!E171/Power!R171</f>
        <v>4.1883134280305268E-2</v>
      </c>
      <c r="F171" s="7">
        <f>Power!F171/Power!S171</f>
        <v>3.4165877611266257E-2</v>
      </c>
      <c r="G171" s="7">
        <f>Power!G171/Power!T171</f>
        <v>3.4279653008914543E-2</v>
      </c>
      <c r="H171" s="7">
        <f>Power!H171/Power!U171</f>
        <v>3.2050928212603816E-2</v>
      </c>
      <c r="I171" s="7">
        <f>Power!I171/Power!V171</f>
        <v>4.6750428021972656E-2</v>
      </c>
      <c r="J171" s="7">
        <f>Power!J171/Power!W171</f>
        <v>4.1978209429748108E-2</v>
      </c>
      <c r="K171" s="7">
        <f>Power!K171/Power!X171</f>
        <v>4.6696429640091394E-2</v>
      </c>
      <c r="L171" s="7">
        <f>Power!L171/Power!Y171</f>
        <v>4.3780154245473372E-2</v>
      </c>
      <c r="M171" s="7">
        <f>Power!M171/Power!Z171</f>
        <v>3.6943357446366683E-2</v>
      </c>
      <c r="O171" s="18">
        <v>43635</v>
      </c>
      <c r="P171">
        <f>INDEX(monthly!$D$95:$O$95,1,MONTH($A171))</f>
        <v>366.02472582573233</v>
      </c>
      <c r="Q171">
        <f>INDEX(monthly!$D$5:$O$5,1,MONTH($A171))</f>
        <v>67.483381652490195</v>
      </c>
      <c r="R171">
        <f>INDEX(monthly!$D$20:$O$20,1,MONTH($A171))</f>
        <v>68.461350306384929</v>
      </c>
      <c r="S171">
        <f>INDEX(monthly!$D$33:$O$33,1,MONTH($A171))</f>
        <v>50.793200225637484</v>
      </c>
      <c r="T171">
        <f>INDEX(monthly!$D$65:$O$65,1,MONTH($A171))</f>
        <v>25.782152373794496</v>
      </c>
      <c r="U171">
        <f>INDEX(monthly!$D$83:$O$83,1,MONTH($A171))</f>
        <v>22.554482113131087</v>
      </c>
      <c r="V171">
        <f>INDEX(monthly!$D$47:$O$47,1,MONTH($A171))</f>
        <v>11.893227815779765</v>
      </c>
      <c r="W171">
        <f>INDEX(monthly!$D$106:$O$106,1,MONTH($A171))</f>
        <v>4.822186281517161</v>
      </c>
      <c r="X171">
        <f>INDEX(monthly!$D$115:$O$115,1,MONTH($A171))</f>
        <v>4.9941395303489529</v>
      </c>
      <c r="Y171">
        <f>INDEX(monthly!$D$133:$O$133,1,MONTH($A171))</f>
        <v>10.130292536023701</v>
      </c>
      <c r="Z171">
        <f>INDEX(monthly!$D$124:$O$124,1,MONTH($A171))</f>
        <v>4.5034907360315257</v>
      </c>
      <c r="AA171">
        <f>INDEX(monthly!$D$142:$O$142,1,MONTH($A171))</f>
        <v>4.7908011075413039</v>
      </c>
      <c r="AC171" s="9">
        <v>43635</v>
      </c>
      <c r="AD171" s="15">
        <f t="shared" si="92"/>
        <v>13.915289082217717</v>
      </c>
      <c r="AE171" s="15">
        <f t="shared" si="93"/>
        <v>2.1039836091449704</v>
      </c>
      <c r="AF171" s="15">
        <f t="shared" si="94"/>
        <v>2.5305712386810826</v>
      </c>
      <c r="AG171" s="15">
        <f t="shared" si="95"/>
        <v>2.1273784255768065</v>
      </c>
      <c r="AH171" s="15">
        <f t="shared" si="96"/>
        <v>0.88086986255808053</v>
      </c>
      <c r="AI171" s="15">
        <f t="shared" si="97"/>
        <v>0.77315982063390332</v>
      </c>
      <c r="AJ171" s="15">
        <f t="shared" si="98"/>
        <v>0.38118899093970016</v>
      </c>
      <c r="AK171" s="15">
        <f t="shared" si="99"/>
        <v>0.22543927266261202</v>
      </c>
      <c r="AL171" s="15">
        <f t="shared" si="100"/>
        <v>0.2096450351263722</v>
      </c>
      <c r="AM171" s="15">
        <f t="shared" si="101"/>
        <v>0.47304849264197374</v>
      </c>
      <c r="AN171" s="15">
        <f t="shared" si="102"/>
        <v>0.1971635190665206</v>
      </c>
      <c r="AO171" s="15">
        <f t="shared" si="103"/>
        <v>0.17698827777034778</v>
      </c>
      <c r="AP171" s="15">
        <f t="shared" si="104"/>
        <v>8.1964896755226242</v>
      </c>
      <c r="AQ171" s="15">
        <f t="shared" si="105"/>
        <v>30.908930705274887</v>
      </c>
      <c r="AS171" s="9">
        <v>44000</v>
      </c>
      <c r="AT171" s="15">
        <f t="shared" si="107"/>
        <v>13.970310933966475</v>
      </c>
      <c r="AU171" s="15">
        <f t="shared" si="108"/>
        <v>2.0537515768633621</v>
      </c>
      <c r="AV171" s="15">
        <f t="shared" si="109"/>
        <v>1.9888092445021806</v>
      </c>
      <c r="AW171" s="15">
        <f t="shared" si="110"/>
        <v>1.7236900386944902</v>
      </c>
      <c r="AX171" s="15">
        <f t="shared" si="111"/>
        <v>0.82693487771618768</v>
      </c>
      <c r="AY171" s="15">
        <f t="shared" si="112"/>
        <v>0.65175010760349683</v>
      </c>
      <c r="AZ171" s="15">
        <f t="shared" si="113"/>
        <v>0.37480628479449563</v>
      </c>
      <c r="BA171" s="15">
        <f t="shared" si="114"/>
        <v>0.20707617506511627</v>
      </c>
      <c r="BB171" s="15">
        <f t="shared" si="115"/>
        <v>0.16797945264160319</v>
      </c>
      <c r="BC171" s="15">
        <f t="shared" si="116"/>
        <v>0.3972060230910946</v>
      </c>
      <c r="BD171" s="15">
        <f t="shared" si="117"/>
        <v>0.14416211673494267</v>
      </c>
      <c r="BE171" s="15">
        <f t="shared" si="118"/>
        <v>0.14965829241979134</v>
      </c>
      <c r="BF171" s="15">
        <f>AP171*industry!CB172</f>
        <v>8.1964896755226242</v>
      </c>
      <c r="BG171" s="15">
        <f t="shared" si="106"/>
        <v>29.993618914728426</v>
      </c>
    </row>
    <row r="172" spans="1:59">
      <c r="A172" s="9">
        <v>43636</v>
      </c>
      <c r="B172" s="7">
        <f>Power!B172/Power!O172</f>
        <v>3.7897706206311783E-2</v>
      </c>
      <c r="C172" s="7">
        <f>Power!C172/Power!P172</f>
        <v>3.2133019370890352E-2</v>
      </c>
      <c r="D172" s="7">
        <f>Power!D172/Power!Q172</f>
        <v>3.5710034827345333E-2</v>
      </c>
      <c r="E172" s="7">
        <f>Power!E172/Power!R172</f>
        <v>3.7112010839227112E-2</v>
      </c>
      <c r="F172" s="7">
        <f>Power!F172/Power!S172</f>
        <v>3.4138858196546849E-2</v>
      </c>
      <c r="G172" s="7">
        <f>Power!G172/Power!T172</f>
        <v>3.5543881635140197E-2</v>
      </c>
      <c r="H172" s="7">
        <f>Power!H172/Power!U172</f>
        <v>3.1394586820708885E-2</v>
      </c>
      <c r="I172" s="7">
        <f>Power!I172/Power!V172</f>
        <v>3.6835617508953727E-2</v>
      </c>
      <c r="J172" s="7">
        <f>Power!J172/Power!W172</f>
        <v>4.7409811619646261E-2</v>
      </c>
      <c r="K172" s="7">
        <f>Power!K172/Power!X172</f>
        <v>3.9841032945199389E-2</v>
      </c>
      <c r="L172" s="7">
        <f>Power!L172/Power!Y172</f>
        <v>4.1733223662141404E-2</v>
      </c>
      <c r="M172" s="7">
        <f>Power!M172/Power!Z172</f>
        <v>3.6090782211055911E-2</v>
      </c>
      <c r="O172" s="18">
        <v>43636</v>
      </c>
      <c r="P172">
        <f>INDEX(monthly!$D$95:$O$95,1,MONTH($A172))</f>
        <v>366.02472582573233</v>
      </c>
      <c r="Q172">
        <f>INDEX(monthly!$D$5:$O$5,1,MONTH($A172))</f>
        <v>67.483381652490195</v>
      </c>
      <c r="R172">
        <f>INDEX(monthly!$D$20:$O$20,1,MONTH($A172))</f>
        <v>68.461350306384929</v>
      </c>
      <c r="S172">
        <f>INDEX(monthly!$D$33:$O$33,1,MONTH($A172))</f>
        <v>50.793200225637484</v>
      </c>
      <c r="T172">
        <f>INDEX(monthly!$D$65:$O$65,1,MONTH($A172))</f>
        <v>25.782152373794496</v>
      </c>
      <c r="U172">
        <f>INDEX(monthly!$D$83:$O$83,1,MONTH($A172))</f>
        <v>22.554482113131087</v>
      </c>
      <c r="V172">
        <f>INDEX(monthly!$D$47:$O$47,1,MONTH($A172))</f>
        <v>11.893227815779765</v>
      </c>
      <c r="W172">
        <f>INDEX(monthly!$D$106:$O$106,1,MONTH($A172))</f>
        <v>4.822186281517161</v>
      </c>
      <c r="X172">
        <f>INDEX(monthly!$D$115:$O$115,1,MONTH($A172))</f>
        <v>4.9941395303489529</v>
      </c>
      <c r="Y172">
        <f>INDEX(monthly!$D$133:$O$133,1,MONTH($A172))</f>
        <v>10.130292536023701</v>
      </c>
      <c r="Z172">
        <f>INDEX(monthly!$D$124:$O$124,1,MONTH($A172))</f>
        <v>4.5034907360315257</v>
      </c>
      <c r="AA172">
        <f>INDEX(monthly!$D$142:$O$142,1,MONTH($A172))</f>
        <v>4.7908011075413039</v>
      </c>
      <c r="AC172" s="9">
        <v>43636</v>
      </c>
      <c r="AD172" s="15">
        <f t="shared" si="92"/>
        <v>13.871497523589426</v>
      </c>
      <c r="AE172" s="15">
        <f t="shared" si="93"/>
        <v>2.1684448098526539</v>
      </c>
      <c r="AF172" s="15">
        <f t="shared" si="94"/>
        <v>2.4447572037680949</v>
      </c>
      <c r="AG172" s="15">
        <f t="shared" si="95"/>
        <v>1.8850377973328913</v>
      </c>
      <c r="AH172" s="15">
        <f t="shared" si="96"/>
        <v>0.88017324389073404</v>
      </c>
      <c r="AI172" s="15">
        <f t="shared" si="97"/>
        <v>0.80167384257101815</v>
      </c>
      <c r="AJ172" s="15">
        <f t="shared" si="98"/>
        <v>0.37338297324096775</v>
      </c>
      <c r="AK172" s="15">
        <f t="shared" si="99"/>
        <v>0.17762820942289001</v>
      </c>
      <c r="AL172" s="15">
        <f t="shared" si="100"/>
        <v>0.23677121433607251</v>
      </c>
      <c r="AM172" s="15">
        <f t="shared" si="101"/>
        <v>0.40360131867222776</v>
      </c>
      <c r="AN172" s="15">
        <f t="shared" si="102"/>
        <v>0.18794518614718547</v>
      </c>
      <c r="AO172" s="15">
        <f t="shared" si="103"/>
        <v>0.17290375938875865</v>
      </c>
      <c r="AP172" s="15">
        <f t="shared" si="104"/>
        <v>8.0321651769620104</v>
      </c>
      <c r="AQ172" s="15">
        <f t="shared" si="105"/>
        <v>30.457132571207797</v>
      </c>
      <c r="AS172" s="9">
        <v>44001</v>
      </c>
      <c r="AT172" s="15">
        <f t="shared" si="107"/>
        <v>14.351592035813461</v>
      </c>
      <c r="AU172" s="15">
        <f t="shared" si="108"/>
        <v>2.0594541794171279</v>
      </c>
      <c r="AV172" s="15">
        <f t="shared" si="109"/>
        <v>2.1287908575218948</v>
      </c>
      <c r="AW172" s="15">
        <f t="shared" si="110"/>
        <v>1.5901025906043447</v>
      </c>
      <c r="AX172" s="15">
        <f t="shared" si="111"/>
        <v>0.83740082110073411</v>
      </c>
      <c r="AY172" s="15">
        <f t="shared" si="112"/>
        <v>0.60626749693575133</v>
      </c>
      <c r="AZ172" s="15">
        <f t="shared" si="113"/>
        <v>0.35876895210211379</v>
      </c>
      <c r="BA172" s="15">
        <f t="shared" si="114"/>
        <v>0.13593619589950001</v>
      </c>
      <c r="BB172" s="15">
        <f t="shared" si="115"/>
        <v>0.17202366431143715</v>
      </c>
      <c r="BC172" s="15">
        <f t="shared" si="116"/>
        <v>0.35988262463108767</v>
      </c>
      <c r="BD172" s="15">
        <f t="shared" si="117"/>
        <v>0.14282621820687832</v>
      </c>
      <c r="BE172" s="15">
        <f t="shared" si="118"/>
        <v>0.14706371585567599</v>
      </c>
      <c r="BF172" s="15">
        <f>AP172*industry!CB173</f>
        <v>8.0321651769620104</v>
      </c>
      <c r="BG172" s="15">
        <f t="shared" si="106"/>
        <v>30.100478306356937</v>
      </c>
    </row>
    <row r="173" spans="1:59">
      <c r="A173" s="9">
        <v>43637</v>
      </c>
      <c r="B173" s="7">
        <f>Power!B173/Power!O173</f>
        <v>3.7926192155053745E-2</v>
      </c>
      <c r="C173" s="7">
        <f>Power!C173/Power!P173</f>
        <v>3.2877199218055805E-2</v>
      </c>
      <c r="D173" s="7">
        <f>Power!D173/Power!Q173</f>
        <v>3.3067705936955613E-2</v>
      </c>
      <c r="E173" s="7">
        <f>Power!E173/Power!R173</f>
        <v>3.8489749785831806E-2</v>
      </c>
      <c r="F173" s="7">
        <f>Power!F173/Power!S173</f>
        <v>3.4053001038862676E-2</v>
      </c>
      <c r="G173" s="7">
        <f>Power!G173/Power!T173</f>
        <v>3.6880245926850581E-2</v>
      </c>
      <c r="H173" s="7">
        <f>Power!H173/Power!U173</f>
        <v>3.4553012170247574E-2</v>
      </c>
      <c r="I173" s="7">
        <f>Power!I173/Power!V173</f>
        <v>4.0247390939935151E-2</v>
      </c>
      <c r="J173" s="7">
        <f>Power!J173/Power!W173</f>
        <v>5.2515628301413007E-2</v>
      </c>
      <c r="K173" s="7">
        <f>Power!K173/Power!X173</f>
        <v>3.8761555862658156E-2</v>
      </c>
      <c r="L173" s="7">
        <f>Power!L173/Power!Y173</f>
        <v>4.4936975906076808E-2</v>
      </c>
      <c r="M173" s="7">
        <f>Power!M173/Power!Z173</f>
        <v>3.5619066330862328E-2</v>
      </c>
      <c r="O173" s="18">
        <v>43637</v>
      </c>
      <c r="P173">
        <f>INDEX(monthly!$D$95:$O$95,1,MONTH($A173))</f>
        <v>366.02472582573233</v>
      </c>
      <c r="Q173">
        <f>INDEX(monthly!$D$5:$O$5,1,MONTH($A173))</f>
        <v>67.483381652490195</v>
      </c>
      <c r="R173">
        <f>INDEX(monthly!$D$20:$O$20,1,MONTH($A173))</f>
        <v>68.461350306384929</v>
      </c>
      <c r="S173">
        <f>INDEX(monthly!$D$33:$O$33,1,MONTH($A173))</f>
        <v>50.793200225637484</v>
      </c>
      <c r="T173">
        <f>INDEX(monthly!$D$65:$O$65,1,MONTH($A173))</f>
        <v>25.782152373794496</v>
      </c>
      <c r="U173">
        <f>INDEX(monthly!$D$83:$O$83,1,MONTH($A173))</f>
        <v>22.554482113131087</v>
      </c>
      <c r="V173">
        <f>INDEX(monthly!$D$47:$O$47,1,MONTH($A173))</f>
        <v>11.893227815779765</v>
      </c>
      <c r="W173">
        <f>INDEX(monthly!$D$106:$O$106,1,MONTH($A173))</f>
        <v>4.822186281517161</v>
      </c>
      <c r="X173">
        <f>INDEX(monthly!$D$115:$O$115,1,MONTH($A173))</f>
        <v>4.9941395303489529</v>
      </c>
      <c r="Y173">
        <f>INDEX(monthly!$D$133:$O$133,1,MONTH($A173))</f>
        <v>10.130292536023701</v>
      </c>
      <c r="Z173">
        <f>INDEX(monthly!$D$124:$O$124,1,MONTH($A173))</f>
        <v>4.5034907360315257</v>
      </c>
      <c r="AA173">
        <f>INDEX(monthly!$D$142:$O$142,1,MONTH($A173))</f>
        <v>4.7908011075413039</v>
      </c>
      <c r="AC173" s="9">
        <v>43637</v>
      </c>
      <c r="AD173" s="15">
        <f t="shared" si="92"/>
        <v>13.881924085167588</v>
      </c>
      <c r="AE173" s="15">
        <f t="shared" si="93"/>
        <v>2.2186645824970119</v>
      </c>
      <c r="AF173" s="15">
        <f t="shared" si="94"/>
        <v>2.2638597999784431</v>
      </c>
      <c r="AG173" s="15">
        <f t="shared" si="95"/>
        <v>1.9550175675064425</v>
      </c>
      <c r="AH173" s="15">
        <f t="shared" si="96"/>
        <v>0.87795966156893979</v>
      </c>
      <c r="AI173" s="15">
        <f t="shared" si="97"/>
        <v>0.83181484708502706</v>
      </c>
      <c r="AJ173" s="15">
        <f t="shared" si="98"/>
        <v>0.4109468454621652</v>
      </c>
      <c r="AK173" s="15">
        <f t="shared" si="99"/>
        <v>0.19408041645741336</v>
      </c>
      <c r="AL173" s="15">
        <f t="shared" si="100"/>
        <v>0.26227037526119895</v>
      </c>
      <c r="AM173" s="15">
        <f t="shared" si="101"/>
        <v>0.39266590004015162</v>
      </c>
      <c r="AN173" s="15">
        <f t="shared" si="102"/>
        <v>0.20237325469828879</v>
      </c>
      <c r="AO173" s="15">
        <f t="shared" si="103"/>
        <v>0.17064386242748242</v>
      </c>
      <c r="AP173" s="15">
        <f t="shared" si="104"/>
        <v>8.0596236633744205</v>
      </c>
      <c r="AQ173" s="15">
        <f t="shared" si="105"/>
        <v>30.499811052640037</v>
      </c>
      <c r="AS173" s="9">
        <v>44002</v>
      </c>
      <c r="AT173" s="15">
        <f t="shared" si="107"/>
        <v>14.205934086793263</v>
      </c>
      <c r="AU173" s="15">
        <f t="shared" si="108"/>
        <v>2.0496782893249583</v>
      </c>
      <c r="AV173" s="15">
        <f t="shared" si="109"/>
        <v>2.0881581888416254</v>
      </c>
      <c r="AW173" s="15">
        <f t="shared" si="110"/>
        <v>1.171763484284827</v>
      </c>
      <c r="AX173" s="15">
        <f t="shared" si="111"/>
        <v>0.83142967520155986</v>
      </c>
      <c r="AY173" s="15">
        <f t="shared" si="112"/>
        <v>0.47674817301616851</v>
      </c>
      <c r="AZ173" s="15">
        <f t="shared" si="113"/>
        <v>0.34691179514426534</v>
      </c>
      <c r="BA173" s="15">
        <f t="shared" si="114"/>
        <v>9.7644557928457859E-2</v>
      </c>
      <c r="BB173" s="15">
        <f t="shared" si="115"/>
        <v>0.1510044918425372</v>
      </c>
      <c r="BC173" s="15">
        <f t="shared" si="116"/>
        <v>0.21276689962356859</v>
      </c>
      <c r="BD173" s="15">
        <f t="shared" si="117"/>
        <v>8.8478981408261284E-2</v>
      </c>
      <c r="BE173" s="15">
        <f t="shared" si="118"/>
        <v>0.13533121676588056</v>
      </c>
      <c r="BF173" s="15">
        <f>AP173*industry!CB174</f>
        <v>8.0596236633744205</v>
      </c>
      <c r="BG173" s="15">
        <f t="shared" si="106"/>
        <v>29.327891913909546</v>
      </c>
    </row>
    <row r="174" spans="1:59">
      <c r="A174" s="9">
        <v>43638</v>
      </c>
      <c r="B174" s="7">
        <f>Power!B174/Power!O174</f>
        <v>3.744193102644032E-2</v>
      </c>
      <c r="C174" s="7">
        <f>Power!C174/Power!P174</f>
        <v>3.382130797938511E-2</v>
      </c>
      <c r="D174" s="7">
        <f>Power!D174/Power!Q174</f>
        <v>3.0693782729391206E-2</v>
      </c>
      <c r="E174" s="7">
        <f>Power!E174/Power!R174</f>
        <v>2.9754982744763618E-2</v>
      </c>
      <c r="F174" s="7">
        <f>Power!F174/Power!S174</f>
        <v>3.3778697183808652E-2</v>
      </c>
      <c r="G174" s="7">
        <f>Power!G174/Power!T174</f>
        <v>3.2228519341482999E-2</v>
      </c>
      <c r="H174" s="7">
        <f>Power!H174/Power!U174</f>
        <v>3.6104641742120427E-2</v>
      </c>
      <c r="I174" s="7">
        <f>Power!I174/Power!V174</f>
        <v>3.2920561961853945E-2</v>
      </c>
      <c r="J174" s="7">
        <f>Power!J174/Power!W174</f>
        <v>1.229909432734967E-2</v>
      </c>
      <c r="K174" s="7">
        <f>Power!K174/Power!X174</f>
        <v>2.8523547213657224E-2</v>
      </c>
      <c r="L174" s="7">
        <f>Power!L174/Power!Y174</f>
        <v>3.1786612746289994E-2</v>
      </c>
      <c r="M174" s="7">
        <f>Power!M174/Power!Z174</f>
        <v>3.1806655278636874E-2</v>
      </c>
      <c r="O174" s="18">
        <v>43638</v>
      </c>
      <c r="P174">
        <f>INDEX(monthly!$D$95:$O$95,1,MONTH($A174))</f>
        <v>366.02472582573233</v>
      </c>
      <c r="Q174">
        <f>INDEX(monthly!$D$5:$O$5,1,MONTH($A174))</f>
        <v>67.483381652490195</v>
      </c>
      <c r="R174">
        <f>INDEX(monthly!$D$20:$O$20,1,MONTH($A174))</f>
        <v>68.461350306384929</v>
      </c>
      <c r="S174">
        <f>INDEX(monthly!$D$33:$O$33,1,MONTH($A174))</f>
        <v>50.793200225637484</v>
      </c>
      <c r="T174">
        <f>INDEX(monthly!$D$65:$O$65,1,MONTH($A174))</f>
        <v>25.782152373794496</v>
      </c>
      <c r="U174">
        <f>INDEX(monthly!$D$83:$O$83,1,MONTH($A174))</f>
        <v>22.554482113131087</v>
      </c>
      <c r="V174">
        <f>INDEX(monthly!$D$47:$O$47,1,MONTH($A174))</f>
        <v>11.893227815779765</v>
      </c>
      <c r="W174">
        <f>INDEX(monthly!$D$106:$O$106,1,MONTH($A174))</f>
        <v>4.822186281517161</v>
      </c>
      <c r="X174">
        <f>INDEX(monthly!$D$115:$O$115,1,MONTH($A174))</f>
        <v>4.9941395303489529</v>
      </c>
      <c r="Y174">
        <f>INDEX(monthly!$D$133:$O$133,1,MONTH($A174))</f>
        <v>10.130292536023701</v>
      </c>
      <c r="Z174">
        <f>INDEX(monthly!$D$124:$O$124,1,MONTH($A174))</f>
        <v>4.5034907360315257</v>
      </c>
      <c r="AA174">
        <f>INDEX(monthly!$D$142:$O$142,1,MONTH($A174))</f>
        <v>4.7908011075413039</v>
      </c>
      <c r="AC174" s="9">
        <v>43638</v>
      </c>
      <c r="AD174" s="15">
        <f t="shared" si="92"/>
        <v>13.7046725383388</v>
      </c>
      <c r="AE174" s="15">
        <f t="shared" si="93"/>
        <v>2.2823762343592575</v>
      </c>
      <c r="AF174" s="15">
        <f t="shared" si="94"/>
        <v>2.1013378116649193</v>
      </c>
      <c r="AG174" s="15">
        <f t="shared" si="95"/>
        <v>1.5113507962651669</v>
      </c>
      <c r="AH174" s="15">
        <f t="shared" si="96"/>
        <v>0.87088751778121765</v>
      </c>
      <c r="AI174" s="15">
        <f t="shared" si="97"/>
        <v>0.72689756302017761</v>
      </c>
      <c r="AJ174" s="15">
        <f t="shared" si="98"/>
        <v>0.42940072944614988</v>
      </c>
      <c r="AK174" s="15">
        <f t="shared" si="99"/>
        <v>0.15874908227228776</v>
      </c>
      <c r="AL174" s="15">
        <f t="shared" si="100"/>
        <v>6.1423393167707549E-2</v>
      </c>
      <c r="AM174" s="15">
        <f t="shared" si="101"/>
        <v>0.2889518774394314</v>
      </c>
      <c r="AN174" s="15">
        <f t="shared" si="102"/>
        <v>0.1431507160327386</v>
      </c>
      <c r="AO174" s="15">
        <f t="shared" si="103"/>
        <v>0.15237935933607799</v>
      </c>
      <c r="AP174" s="15">
        <f t="shared" si="104"/>
        <v>7.7294003133352618</v>
      </c>
      <c r="AQ174" s="15">
        <f t="shared" si="105"/>
        <v>29.356323504210948</v>
      </c>
      <c r="AS174" s="9">
        <v>44003</v>
      </c>
      <c r="AT174" s="15">
        <f t="shared" si="107"/>
        <v>14.255200746020684</v>
      </c>
      <c r="AU174" s="15">
        <f t="shared" si="108"/>
        <v>2.0236092490791719</v>
      </c>
      <c r="AV174" s="15">
        <f t="shared" si="109"/>
        <v>1.9925802479949</v>
      </c>
      <c r="AW174" s="15">
        <f t="shared" si="110"/>
        <v>0.94573387325856684</v>
      </c>
      <c r="AX174" s="15">
        <f t="shared" si="111"/>
        <v>0.81539195792183627</v>
      </c>
      <c r="AY174" s="15">
        <f t="shared" si="112"/>
        <v>0.48274510670167325</v>
      </c>
      <c r="AZ174" s="15">
        <f t="shared" si="113"/>
        <v>0.33965304461338314</v>
      </c>
      <c r="BA174" s="15">
        <f t="shared" si="114"/>
        <v>6.1549801692990576E-2</v>
      </c>
      <c r="BB174" s="15">
        <f t="shared" si="115"/>
        <v>7.5950668314758968E-2</v>
      </c>
      <c r="BC174" s="15">
        <f t="shared" si="116"/>
        <v>0.18159958889493596</v>
      </c>
      <c r="BD174" s="15">
        <f t="shared" si="117"/>
        <v>8.8572309192265788E-2</v>
      </c>
      <c r="BE174" s="15">
        <f t="shared" si="118"/>
        <v>0.11216970952642846</v>
      </c>
      <c r="BF174" s="15">
        <f>AP174*industry!CB175</f>
        <v>7.7294003133352618</v>
      </c>
      <c r="BG174" s="15">
        <f t="shared" si="106"/>
        <v>28.64586434061847</v>
      </c>
    </row>
    <row r="175" spans="1:59">
      <c r="A175" s="9">
        <v>43639</v>
      </c>
      <c r="B175" s="7">
        <f>Power!B175/Power!O175</f>
        <v>3.6929183949084933E-2</v>
      </c>
      <c r="C175" s="7">
        <f>Power!C175/Power!P175</f>
        <v>3.3554736093833304E-2</v>
      </c>
      <c r="D175" s="7">
        <f>Power!D175/Power!Q175</f>
        <v>3.0887154196965461E-2</v>
      </c>
      <c r="E175" s="7">
        <f>Power!E175/Power!R175</f>
        <v>2.4439124869033619E-2</v>
      </c>
      <c r="F175" s="7">
        <f>Power!F175/Power!S175</f>
        <v>3.3706458219561218E-2</v>
      </c>
      <c r="G175" s="7">
        <f>Power!G175/Power!T175</f>
        <v>2.9076580665563796E-2</v>
      </c>
      <c r="H175" s="7">
        <f>Power!H175/Power!U175</f>
        <v>3.5809998415896702E-2</v>
      </c>
      <c r="I175" s="7">
        <f>Power!I175/Power!V175</f>
        <v>2.3866001064742563E-2</v>
      </c>
      <c r="J175" s="7">
        <f>Power!J175/Power!W175</f>
        <v>9.0229864077197366E-3</v>
      </c>
      <c r="K175" s="7">
        <f>Power!K175/Power!X175</f>
        <v>2.143895291293825E-2</v>
      </c>
      <c r="L175" s="7">
        <f>Power!L175/Power!Y175</f>
        <v>2.270296441852359E-2</v>
      </c>
      <c r="M175" s="7">
        <f>Power!M175/Power!Z175</f>
        <v>2.469465081572364E-2</v>
      </c>
      <c r="O175" s="18">
        <v>43639</v>
      </c>
      <c r="P175">
        <f>INDEX(monthly!$D$95:$O$95,1,MONTH($A175))</f>
        <v>366.02472582573233</v>
      </c>
      <c r="Q175">
        <f>INDEX(monthly!$D$5:$O$5,1,MONTH($A175))</f>
        <v>67.483381652490195</v>
      </c>
      <c r="R175">
        <f>INDEX(monthly!$D$20:$O$20,1,MONTH($A175))</f>
        <v>68.461350306384929</v>
      </c>
      <c r="S175">
        <f>INDEX(monthly!$D$33:$O$33,1,MONTH($A175))</f>
        <v>50.793200225637484</v>
      </c>
      <c r="T175">
        <f>INDEX(monthly!$D$65:$O$65,1,MONTH($A175))</f>
        <v>25.782152373794496</v>
      </c>
      <c r="U175">
        <f>INDEX(monthly!$D$83:$O$83,1,MONTH($A175))</f>
        <v>22.554482113131087</v>
      </c>
      <c r="V175">
        <f>INDEX(monthly!$D$47:$O$47,1,MONTH($A175))</f>
        <v>11.893227815779765</v>
      </c>
      <c r="W175">
        <f>INDEX(monthly!$D$106:$O$106,1,MONTH($A175))</f>
        <v>4.822186281517161</v>
      </c>
      <c r="X175">
        <f>INDEX(monthly!$D$115:$O$115,1,MONTH($A175))</f>
        <v>4.9941395303489529</v>
      </c>
      <c r="Y175">
        <f>INDEX(monthly!$D$133:$O$133,1,MONTH($A175))</f>
        <v>10.130292536023701</v>
      </c>
      <c r="Z175">
        <f>INDEX(monthly!$D$124:$O$124,1,MONTH($A175))</f>
        <v>4.5034907360315257</v>
      </c>
      <c r="AA175">
        <f>INDEX(monthly!$D$142:$O$142,1,MONTH($A175))</f>
        <v>4.7908011075413039</v>
      </c>
      <c r="AC175" s="9">
        <v>43639</v>
      </c>
      <c r="AD175" s="15">
        <f t="shared" si="92"/>
        <v>13.516994429931847</v>
      </c>
      <c r="AE175" s="15">
        <f t="shared" si="93"/>
        <v>2.264387062068741</v>
      </c>
      <c r="AF175" s="15">
        <f t="shared" si="94"/>
        <v>2.1145762834457797</v>
      </c>
      <c r="AG175" s="15">
        <f t="shared" si="95"/>
        <v>1.241341362812181</v>
      </c>
      <c r="AH175" s="15">
        <f t="shared" si="96"/>
        <v>0.86902504179766527</v>
      </c>
      <c r="AI175" s="15">
        <f t="shared" si="97"/>
        <v>0.65580721853247181</v>
      </c>
      <c r="AJ175" s="15">
        <f t="shared" si="98"/>
        <v>0.42589646924297198</v>
      </c>
      <c r="AK175" s="15">
        <f t="shared" si="99"/>
        <v>0.11508630292907554</v>
      </c>
      <c r="AL175" s="15">
        <f t="shared" si="100"/>
        <v>4.5062053100594433E-2</v>
      </c>
      <c r="AM175" s="15">
        <f t="shared" si="101"/>
        <v>0.21718286467410194</v>
      </c>
      <c r="AN175" s="15">
        <f t="shared" si="102"/>
        <v>0.10224258993927435</v>
      </c>
      <c r="AO175" s="15">
        <f t="shared" si="103"/>
        <v>0.11830716047831458</v>
      </c>
      <c r="AP175" s="15">
        <f t="shared" si="104"/>
        <v>7.483295114051689</v>
      </c>
      <c r="AQ175" s="15">
        <f t="shared" si="105"/>
        <v>28.571322981883348</v>
      </c>
      <c r="AS175" s="9">
        <v>44004</v>
      </c>
      <c r="AT175" s="15">
        <f t="shared" si="107"/>
        <v>13.516200857609395</v>
      </c>
      <c r="AU175" s="15">
        <f t="shared" si="108"/>
        <v>1.9445874708341317</v>
      </c>
      <c r="AV175" s="15">
        <f t="shared" si="109"/>
        <v>2.313942705372205</v>
      </c>
      <c r="AW175" s="15">
        <f t="shared" si="110"/>
        <v>1.3937933060171337</v>
      </c>
      <c r="AX175" s="15">
        <f t="shared" si="111"/>
        <v>0.81388840168294474</v>
      </c>
      <c r="AY175" s="15">
        <f t="shared" si="112"/>
        <v>0.61303379980482442</v>
      </c>
      <c r="AZ175" s="15">
        <f t="shared" si="113"/>
        <v>0.36573780657603505</v>
      </c>
      <c r="BA175" s="15">
        <f t="shared" si="114"/>
        <v>9.1099302840236859E-2</v>
      </c>
      <c r="BB175" s="15">
        <f t="shared" si="115"/>
        <v>0.16368868025860897</v>
      </c>
      <c r="BC175" s="15">
        <f t="shared" si="116"/>
        <v>0.3095123324261484</v>
      </c>
      <c r="BD175" s="15">
        <f t="shared" si="117"/>
        <v>0.12070869035381353</v>
      </c>
      <c r="BE175" s="15">
        <f t="shared" si="118"/>
        <v>0.13946492595497573</v>
      </c>
      <c r="BF175" s="15">
        <f>AP175*industry!CB176</f>
        <v>7.483295114051689</v>
      </c>
      <c r="BG175" s="15">
        <f t="shared" si="106"/>
        <v>28.535578764788596</v>
      </c>
    </row>
    <row r="176" spans="1:59">
      <c r="A176" s="9">
        <v>43640</v>
      </c>
      <c r="B176" s="7">
        <f>Power!B176/Power!O176</f>
        <v>3.6439225630723125E-2</v>
      </c>
      <c r="C176" s="7">
        <f>Power!C176/Power!P176</f>
        <v>3.208859072329838E-2</v>
      </c>
      <c r="D176" s="7">
        <f>Power!D176/Power!Q176</f>
        <v>3.5526372407835335E-2</v>
      </c>
      <c r="E176" s="7">
        <f>Power!E176/Power!R176</f>
        <v>3.7254757798068736E-2</v>
      </c>
      <c r="F176" s="7">
        <f>Power!F176/Power!S176</f>
        <v>3.2708858544212821E-2</v>
      </c>
      <c r="G176" s="7">
        <f>Power!G176/Power!T176</f>
        <v>3.4210715934423222E-2</v>
      </c>
      <c r="H176" s="7">
        <f>Power!H176/Power!U176</f>
        <v>3.9131080628036823E-2</v>
      </c>
      <c r="I176" s="7">
        <f>Power!I176/Power!V176</f>
        <v>5.3259984004179417E-2</v>
      </c>
      <c r="J176" s="7">
        <f>Power!J176/Power!W176</f>
        <v>3.6958678892749654E-2</v>
      </c>
      <c r="K176" s="7">
        <f>Power!K176/Power!X176</f>
        <v>3.251081585472184E-2</v>
      </c>
      <c r="L176" s="7">
        <f>Power!L176/Power!Y176</f>
        <v>3.6512110949396541E-2</v>
      </c>
      <c r="M176" s="7">
        <f>Power!M176/Power!Z176</f>
        <v>3.5246859978133371E-2</v>
      </c>
      <c r="O176" s="18">
        <v>43640</v>
      </c>
      <c r="P176">
        <f>INDEX(monthly!$D$95:$O$95,1,MONTH($A176))</f>
        <v>366.02472582573233</v>
      </c>
      <c r="Q176">
        <f>INDEX(monthly!$D$5:$O$5,1,MONTH($A176))</f>
        <v>67.483381652490195</v>
      </c>
      <c r="R176">
        <f>INDEX(monthly!$D$20:$O$20,1,MONTH($A176))</f>
        <v>68.461350306384929</v>
      </c>
      <c r="S176">
        <f>INDEX(monthly!$D$33:$O$33,1,MONTH($A176))</f>
        <v>50.793200225637484</v>
      </c>
      <c r="T176">
        <f>INDEX(monthly!$D$65:$O$65,1,MONTH($A176))</f>
        <v>25.782152373794496</v>
      </c>
      <c r="U176">
        <f>INDEX(monthly!$D$83:$O$83,1,MONTH($A176))</f>
        <v>22.554482113131087</v>
      </c>
      <c r="V176">
        <f>INDEX(monthly!$D$47:$O$47,1,MONTH($A176))</f>
        <v>11.893227815779765</v>
      </c>
      <c r="W176">
        <f>INDEX(monthly!$D$106:$O$106,1,MONTH($A176))</f>
        <v>4.822186281517161</v>
      </c>
      <c r="X176">
        <f>INDEX(monthly!$D$115:$O$115,1,MONTH($A176))</f>
        <v>4.9941395303489529</v>
      </c>
      <c r="Y176">
        <f>INDEX(monthly!$D$133:$O$133,1,MONTH($A176))</f>
        <v>10.130292536023701</v>
      </c>
      <c r="Z176">
        <f>INDEX(monthly!$D$124:$O$124,1,MONTH($A176))</f>
        <v>4.5034907360315257</v>
      </c>
      <c r="AA176">
        <f>INDEX(monthly!$D$142:$O$142,1,MONTH($A176))</f>
        <v>4.7908011075413039</v>
      </c>
      <c r="AC176" s="9">
        <v>43640</v>
      </c>
      <c r="AD176" s="15">
        <f t="shared" si="92"/>
        <v>13.33765757078743</v>
      </c>
      <c r="AE176" s="15">
        <f t="shared" si="93"/>
        <v>2.165446614470901</v>
      </c>
      <c r="AF176" s="15">
        <f t="shared" si="94"/>
        <v>2.4321834265279025</v>
      </c>
      <c r="AG176" s="15">
        <f t="shared" si="95"/>
        <v>1.8922883721949346</v>
      </c>
      <c r="AH176" s="15">
        <f t="shared" si="96"/>
        <v>0.84330477495978495</v>
      </c>
      <c r="AI176" s="15">
        <f t="shared" si="97"/>
        <v>0.77160498062035721</v>
      </c>
      <c r="AJ176" s="15">
        <f t="shared" si="98"/>
        <v>0.46539485658688828</v>
      </c>
      <c r="AK176" s="15">
        <f t="shared" si="99"/>
        <v>0.2568295642187774</v>
      </c>
      <c r="AL176" s="15">
        <f t="shared" si="100"/>
        <v>0.18457679924775452</v>
      </c>
      <c r="AM176" s="15">
        <f t="shared" si="101"/>
        <v>0.32934407519312964</v>
      </c>
      <c r="AN176" s="15">
        <f t="shared" si="102"/>
        <v>0.16443195341356256</v>
      </c>
      <c r="AO176" s="15">
        <f t="shared" si="103"/>
        <v>0.16886069582059463</v>
      </c>
      <c r="AP176" s="15">
        <f t="shared" si="104"/>
        <v>7.9591987249152965</v>
      </c>
      <c r="AQ176" s="15">
        <f t="shared" si="105"/>
        <v>29.867079321063489</v>
      </c>
      <c r="AS176" s="9">
        <v>44005</v>
      </c>
      <c r="AT176" s="15">
        <f t="shared" si="107"/>
        <v>13.355548707954766</v>
      </c>
      <c r="AU176" s="15">
        <f t="shared" si="108"/>
        <v>2.0097600714485981</v>
      </c>
      <c r="AV176" s="15">
        <f t="shared" si="109"/>
        <v>2.3037619655072792</v>
      </c>
      <c r="AW176" s="15">
        <f t="shared" si="110"/>
        <v>1.6186200646335049</v>
      </c>
      <c r="AX176" s="15">
        <f t="shared" si="111"/>
        <v>0.79115529211237057</v>
      </c>
      <c r="AY176" s="15">
        <f t="shared" si="112"/>
        <v>0.63375172538797642</v>
      </c>
      <c r="AZ176" s="15">
        <f t="shared" si="113"/>
        <v>0.38290801953933606</v>
      </c>
      <c r="BA176" s="15">
        <f t="shared" si="114"/>
        <v>0.15359161699392013</v>
      </c>
      <c r="BB176" s="15">
        <f t="shared" si="115"/>
        <v>0.17629381867504396</v>
      </c>
      <c r="BC176" s="15">
        <f t="shared" si="116"/>
        <v>0.35027790861513691</v>
      </c>
      <c r="BD176" s="15">
        <f t="shared" si="117"/>
        <v>0.13887752737868855</v>
      </c>
      <c r="BE176" s="15">
        <f t="shared" si="118"/>
        <v>0.15144197912822885</v>
      </c>
      <c r="BF176" s="15">
        <f>AP176*industry!CB177</f>
        <v>7.9591987249152965</v>
      </c>
      <c r="BG176" s="15">
        <f t="shared" si="106"/>
        <v>29.208296188493048</v>
      </c>
    </row>
    <row r="177" spans="1:59">
      <c r="A177" s="9">
        <v>43641</v>
      </c>
      <c r="B177" s="7">
        <f>Power!B177/Power!O177</f>
        <v>3.4177441300611004E-2</v>
      </c>
      <c r="C177" s="7">
        <f>Power!C177/Power!P177</f>
        <v>3.3132663941709613E-2</v>
      </c>
      <c r="D177" s="7">
        <f>Power!D177/Power!Q177</f>
        <v>3.6532875431674716E-2</v>
      </c>
      <c r="E177" s="7">
        <f>Power!E177/Power!R177</f>
        <v>4.0704291775340726E-2</v>
      </c>
      <c r="F177" s="7">
        <f>Power!F177/Power!S177</f>
        <v>3.2430100378465804E-2</v>
      </c>
      <c r="G177" s="7">
        <f>Power!G177/Power!T177</f>
        <v>3.4625024384090632E-2</v>
      </c>
      <c r="H177" s="7">
        <f>Power!H177/Power!U177</f>
        <v>4.0727170621391189E-2</v>
      </c>
      <c r="I177" s="7">
        <f>Power!I177/Power!V177</f>
        <v>4.4696855113249702E-2</v>
      </c>
      <c r="J177" s="7">
        <f>Power!J177/Power!W177</f>
        <v>4.9781021251834985E-2</v>
      </c>
      <c r="K177" s="7">
        <f>Power!K177/Power!X177</f>
        <v>4.1488099567549903E-2</v>
      </c>
      <c r="L177" s="7">
        <f>Power!L177/Power!Y177</f>
        <v>4.0909041552118851E-2</v>
      </c>
      <c r="M177" s="7">
        <f>Power!M177/Power!Z177</f>
        <v>4.0765821251366692E-2</v>
      </c>
      <c r="O177" s="18">
        <v>43641</v>
      </c>
      <c r="P177">
        <f>INDEX(monthly!$D$95:$O$95,1,MONTH($A177))</f>
        <v>366.02472582573233</v>
      </c>
      <c r="Q177">
        <f>INDEX(monthly!$D$5:$O$5,1,MONTH($A177))</f>
        <v>67.483381652490195</v>
      </c>
      <c r="R177">
        <f>INDEX(monthly!$D$20:$O$20,1,MONTH($A177))</f>
        <v>68.461350306384929</v>
      </c>
      <c r="S177">
        <f>INDEX(monthly!$D$33:$O$33,1,MONTH($A177))</f>
        <v>50.793200225637484</v>
      </c>
      <c r="T177">
        <f>INDEX(monthly!$D$65:$O$65,1,MONTH($A177))</f>
        <v>25.782152373794496</v>
      </c>
      <c r="U177">
        <f>INDEX(monthly!$D$83:$O$83,1,MONTH($A177))</f>
        <v>22.554482113131087</v>
      </c>
      <c r="V177">
        <f>INDEX(monthly!$D$47:$O$47,1,MONTH($A177))</f>
        <v>11.893227815779765</v>
      </c>
      <c r="W177">
        <f>INDEX(monthly!$D$106:$O$106,1,MONTH($A177))</f>
        <v>4.822186281517161</v>
      </c>
      <c r="X177">
        <f>INDEX(monthly!$D$115:$O$115,1,MONTH($A177))</f>
        <v>4.9941395303489529</v>
      </c>
      <c r="Y177">
        <f>INDEX(monthly!$D$133:$O$133,1,MONTH($A177))</f>
        <v>10.130292536023701</v>
      </c>
      <c r="Z177">
        <f>INDEX(monthly!$D$124:$O$124,1,MONTH($A177))</f>
        <v>4.5034907360315257</v>
      </c>
      <c r="AA177">
        <f>INDEX(monthly!$D$142:$O$142,1,MONTH($A177))</f>
        <v>4.7908011075413039</v>
      </c>
      <c r="AC177" s="9">
        <v>43641</v>
      </c>
      <c r="AD177" s="15">
        <f t="shared" si="92"/>
        <v>12.509788581481203</v>
      </c>
      <c r="AE177" s="15">
        <f t="shared" si="93"/>
        <v>2.2359042059420902</v>
      </c>
      <c r="AF177" s="15">
        <f t="shared" si="94"/>
        <v>2.5010899826274064</v>
      </c>
      <c r="AG177" s="15">
        <f t="shared" si="95"/>
        <v>2.0675012421876504</v>
      </c>
      <c r="AH177" s="15">
        <f t="shared" si="96"/>
        <v>0.83611778945505588</v>
      </c>
      <c r="AI177" s="15">
        <f t="shared" si="97"/>
        <v>0.7809494931376999</v>
      </c>
      <c r="AJ177" s="15">
        <f t="shared" si="98"/>
        <v>0.48437751849233812</v>
      </c>
      <c r="AK177" s="15">
        <f t="shared" si="99"/>
        <v>0.21553656155407289</v>
      </c>
      <c r="AL177" s="15">
        <f t="shared" si="100"/>
        <v>0.24861336609493043</v>
      </c>
      <c r="AM177" s="15">
        <f t="shared" si="101"/>
        <v>0.42028658538295893</v>
      </c>
      <c r="AN177" s="15">
        <f t="shared" si="102"/>
        <v>0.184233489649896</v>
      </c>
      <c r="AO177" s="15">
        <f t="shared" si="103"/>
        <v>0.19530094160087838</v>
      </c>
      <c r="AP177" s="15">
        <f t="shared" si="104"/>
        <v>7.7325304732642444</v>
      </c>
      <c r="AQ177" s="15">
        <f t="shared" si="105"/>
        <v>29.148259286587688</v>
      </c>
      <c r="AS177" s="9">
        <v>44006</v>
      </c>
      <c r="AT177" s="15">
        <f t="shared" si="107"/>
        <v>13.621160262050418</v>
      </c>
      <c r="AU177" s="15">
        <f t="shared" si="108"/>
        <v>2.1164802049547857</v>
      </c>
      <c r="AV177" s="15">
        <f t="shared" si="109"/>
        <v>2.283570159725357</v>
      </c>
      <c r="AW177" s="15">
        <f t="shared" si="110"/>
        <v>1.723549803628919</v>
      </c>
      <c r="AX177" s="15">
        <f t="shared" si="111"/>
        <v>0.78952314650966182</v>
      </c>
      <c r="AY177" s="15">
        <f t="shared" si="112"/>
        <v>0.66037817728675807</v>
      </c>
      <c r="AZ177" s="15">
        <f t="shared" si="113"/>
        <v>0.38605702003626313</v>
      </c>
      <c r="BA177" s="15">
        <f t="shared" si="114"/>
        <v>0.18429082314279319</v>
      </c>
      <c r="BB177" s="15">
        <f t="shared" si="115"/>
        <v>0.17178471772161816</v>
      </c>
      <c r="BC177" s="15">
        <f t="shared" si="116"/>
        <v>0.37411287279978556</v>
      </c>
      <c r="BD177" s="15">
        <f t="shared" si="117"/>
        <v>0.16194183089179937</v>
      </c>
      <c r="BE177" s="15">
        <f t="shared" si="118"/>
        <v>0.1555946565010819</v>
      </c>
      <c r="BF177" s="15">
        <f>AP177*industry!CB178</f>
        <v>7.7325304732642444</v>
      </c>
      <c r="BG177" s="15">
        <f t="shared" si="106"/>
        <v>29.4975400705992</v>
      </c>
    </row>
    <row r="178" spans="1:59">
      <c r="A178" s="9">
        <v>43642</v>
      </c>
      <c r="B178" s="7">
        <f>Power!B178/Power!O178</f>
        <v>3.4336962613566016E-2</v>
      </c>
      <c r="C178" s="7">
        <f>Power!C178/Power!P178</f>
        <v>3.391016527456904E-2</v>
      </c>
      <c r="D178" s="7">
        <f>Power!D178/Power!Q178</f>
        <v>3.8140149577272631E-2</v>
      </c>
      <c r="E178" s="7">
        <f>Power!E178/Power!R178</f>
        <v>4.0355181076653375E-2</v>
      </c>
      <c r="F178" s="7">
        <f>Power!F178/Power!S178</f>
        <v>3.260462256876958E-2</v>
      </c>
      <c r="G178" s="7">
        <f>Power!G178/Power!T178</f>
        <v>3.6970190801490353E-2</v>
      </c>
      <c r="H178" s="7">
        <f>Power!H178/Power!U178</f>
        <v>3.8914814461163363E-2</v>
      </c>
      <c r="I178" s="7">
        <f>Power!I178/Power!V178</f>
        <v>4.1370189375180159E-2</v>
      </c>
      <c r="J178" s="7">
        <f>Power!J178/Power!W178</f>
        <v>4.7210689747104177E-2</v>
      </c>
      <c r="K178" s="7">
        <f>Power!K178/Power!X178</f>
        <v>4.0229436986310221E-2</v>
      </c>
      <c r="L178" s="7">
        <f>Power!L178/Power!Y178</f>
        <v>4.5266319116022205E-2</v>
      </c>
      <c r="M178" s="7">
        <f>Power!M178/Power!Z178</f>
        <v>3.5863640898364912E-2</v>
      </c>
      <c r="O178" s="18">
        <v>43642</v>
      </c>
      <c r="P178">
        <f>INDEX(monthly!$D$95:$O$95,1,MONTH($A178))</f>
        <v>366.02472582573233</v>
      </c>
      <c r="Q178">
        <f>INDEX(monthly!$D$5:$O$5,1,MONTH($A178))</f>
        <v>67.483381652490195</v>
      </c>
      <c r="R178">
        <f>INDEX(monthly!$D$20:$O$20,1,MONTH($A178))</f>
        <v>68.461350306384929</v>
      </c>
      <c r="S178">
        <f>INDEX(monthly!$D$33:$O$33,1,MONTH($A178))</f>
        <v>50.793200225637484</v>
      </c>
      <c r="T178">
        <f>INDEX(monthly!$D$65:$O$65,1,MONTH($A178))</f>
        <v>25.782152373794496</v>
      </c>
      <c r="U178">
        <f>INDEX(monthly!$D$83:$O$83,1,MONTH($A178))</f>
        <v>22.554482113131087</v>
      </c>
      <c r="V178">
        <f>INDEX(monthly!$D$47:$O$47,1,MONTH($A178))</f>
        <v>11.893227815779765</v>
      </c>
      <c r="W178">
        <f>INDEX(monthly!$D$106:$O$106,1,MONTH($A178))</f>
        <v>4.822186281517161</v>
      </c>
      <c r="X178">
        <f>INDEX(monthly!$D$115:$O$115,1,MONTH($A178))</f>
        <v>4.9941395303489529</v>
      </c>
      <c r="Y178">
        <f>INDEX(monthly!$D$133:$O$133,1,MONTH($A178))</f>
        <v>10.130292536023701</v>
      </c>
      <c r="Z178">
        <f>INDEX(monthly!$D$124:$O$124,1,MONTH($A178))</f>
        <v>4.5034907360315257</v>
      </c>
      <c r="AA178">
        <f>INDEX(monthly!$D$142:$O$142,1,MONTH($A178))</f>
        <v>4.7908011075413039</v>
      </c>
      <c r="AC178" s="9">
        <v>43642</v>
      </c>
      <c r="AD178" s="15">
        <f t="shared" si="92"/>
        <v>12.568177326318922</v>
      </c>
      <c r="AE178" s="15">
        <f t="shared" si="93"/>
        <v>2.2883726251227623</v>
      </c>
      <c r="AF178" s="15">
        <f t="shared" si="94"/>
        <v>2.6111261409475808</v>
      </c>
      <c r="AG178" s="15">
        <f t="shared" si="95"/>
        <v>2.0497687925683117</v>
      </c>
      <c r="AH178" s="15">
        <f t="shared" si="96"/>
        <v>0.84061734715807623</v>
      </c>
      <c r="AI178" s="15">
        <f t="shared" si="97"/>
        <v>0.83384350715125766</v>
      </c>
      <c r="AJ178" s="15">
        <f t="shared" si="98"/>
        <v>0.46282275379541676</v>
      </c>
      <c r="AK178" s="15">
        <f t="shared" si="99"/>
        <v>0.19949475966876076</v>
      </c>
      <c r="AL178" s="15">
        <f t="shared" si="100"/>
        <v>0.23577677192105298</v>
      </c>
      <c r="AM178" s="15">
        <f t="shared" si="101"/>
        <v>0.40753596523085422</v>
      </c>
      <c r="AN178" s="15">
        <f t="shared" si="102"/>
        <v>0.20385644879325276</v>
      </c>
      <c r="AO178" s="15">
        <f t="shared" si="103"/>
        <v>0.17181557053635022</v>
      </c>
      <c r="AP178" s="15">
        <f t="shared" si="104"/>
        <v>7.7939678655614202</v>
      </c>
      <c r="AQ178" s="15">
        <f t="shared" si="105"/>
        <v>29.448696358623749</v>
      </c>
      <c r="AS178" s="9">
        <v>44007</v>
      </c>
      <c r="AT178" s="15">
        <f t="shared" si="107"/>
        <v>13.974594991290598</v>
      </c>
      <c r="AU178" s="15">
        <f t="shared" si="108"/>
        <v>2.1792088330462098</v>
      </c>
      <c r="AV178" s="15">
        <f t="shared" si="109"/>
        <v>2.2355291022936425</v>
      </c>
      <c r="AW178" s="15">
        <f t="shared" si="110"/>
        <v>1.7318341307059075</v>
      </c>
      <c r="AX178" s="15">
        <f t="shared" si="111"/>
        <v>0.82000789500939419</v>
      </c>
      <c r="AY178" s="15">
        <f t="shared" si="112"/>
        <v>0.69356876781443477</v>
      </c>
      <c r="AZ178" s="15">
        <f t="shared" si="113"/>
        <v>0.38627158340522544</v>
      </c>
      <c r="BA178" s="15">
        <f t="shared" si="114"/>
        <v>0.16701828104798594</v>
      </c>
      <c r="BB178" s="15">
        <f t="shared" si="115"/>
        <v>0.17592483312478177</v>
      </c>
      <c r="BC178" s="15">
        <f t="shared" si="116"/>
        <v>0.37127527339387373</v>
      </c>
      <c r="BD178" s="15">
        <f t="shared" si="117"/>
        <v>0.15972741710769273</v>
      </c>
      <c r="BE178" s="15">
        <f t="shared" si="118"/>
        <v>0.16906545414532051</v>
      </c>
      <c r="BF178" s="15">
        <f>AP178*industry!CB179</f>
        <v>7.7939678655614202</v>
      </c>
      <c r="BG178" s="15">
        <f t="shared" si="106"/>
        <v>29.982001450174817</v>
      </c>
    </row>
    <row r="179" spans="1:59">
      <c r="A179" s="9">
        <v>43643</v>
      </c>
      <c r="B179" s="7">
        <f>Power!B179/Power!O179</f>
        <v>3.4411026080295122E-2</v>
      </c>
      <c r="C179" s="7">
        <f>Power!C179/Power!P179</f>
        <v>3.3588057579527278E-2</v>
      </c>
      <c r="D179" s="7">
        <f>Power!D179/Power!Q179</f>
        <v>3.8912474848152634E-2</v>
      </c>
      <c r="E179" s="7">
        <f>Power!E179/Power!R179</f>
        <v>3.8182308396252446E-2</v>
      </c>
      <c r="F179" s="7">
        <f>Power!F179/Power!S179</f>
        <v>3.2915964846835274E-2</v>
      </c>
      <c r="G179" s="7">
        <f>Power!G179/Power!T179</f>
        <v>3.9687028120011847E-2</v>
      </c>
      <c r="H179" s="7">
        <f>Power!H179/Power!U179</f>
        <v>3.8109595322382096E-2</v>
      </c>
      <c r="I179" s="7">
        <f>Power!I179/Power!V179</f>
        <v>3.5456023015823332E-2</v>
      </c>
      <c r="J179" s="7">
        <f>Power!J179/Power!W179</f>
        <v>4.4199524541217686E-2</v>
      </c>
      <c r="K179" s="7">
        <f>Power!K179/Power!X179</f>
        <v>3.4400724770447942E-2</v>
      </c>
      <c r="L179" s="7">
        <f>Power!L179/Power!Y179</f>
        <v>5.0552873885497569E-2</v>
      </c>
      <c r="M179" s="7">
        <f>Power!M179/Power!Z179</f>
        <v>3.6878078178349476E-2</v>
      </c>
      <c r="O179" s="18">
        <v>43643</v>
      </c>
      <c r="P179">
        <f>INDEX(monthly!$D$95:$O$95,1,MONTH($A179))</f>
        <v>366.02472582573233</v>
      </c>
      <c r="Q179">
        <f>INDEX(monthly!$D$5:$O$5,1,MONTH($A179))</f>
        <v>67.483381652490195</v>
      </c>
      <c r="R179">
        <f>INDEX(monthly!$D$20:$O$20,1,MONTH($A179))</f>
        <v>68.461350306384929</v>
      </c>
      <c r="S179">
        <f>INDEX(monthly!$D$33:$O$33,1,MONTH($A179))</f>
        <v>50.793200225637484</v>
      </c>
      <c r="T179">
        <f>INDEX(monthly!$D$65:$O$65,1,MONTH($A179))</f>
        <v>25.782152373794496</v>
      </c>
      <c r="U179">
        <f>INDEX(monthly!$D$83:$O$83,1,MONTH($A179))</f>
        <v>22.554482113131087</v>
      </c>
      <c r="V179">
        <f>INDEX(monthly!$D$47:$O$47,1,MONTH($A179))</f>
        <v>11.893227815779765</v>
      </c>
      <c r="W179">
        <f>INDEX(monthly!$D$106:$O$106,1,MONTH($A179))</f>
        <v>4.822186281517161</v>
      </c>
      <c r="X179">
        <f>INDEX(monthly!$D$115:$O$115,1,MONTH($A179))</f>
        <v>4.9941395303489529</v>
      </c>
      <c r="Y179">
        <f>INDEX(monthly!$D$133:$O$133,1,MONTH($A179))</f>
        <v>10.130292536023701</v>
      </c>
      <c r="Z179">
        <f>INDEX(monthly!$D$124:$O$124,1,MONTH($A179))</f>
        <v>4.5034907360315257</v>
      </c>
      <c r="AA179">
        <f>INDEX(monthly!$D$142:$O$142,1,MONTH($A179))</f>
        <v>4.7908011075413039</v>
      </c>
      <c r="AC179" s="9">
        <v>43643</v>
      </c>
      <c r="AD179" s="15">
        <f t="shared" si="92"/>
        <v>12.595286386422147</v>
      </c>
      <c r="AE179" s="15">
        <f t="shared" si="93"/>
        <v>2.2666357086050555</v>
      </c>
      <c r="AF179" s="15">
        <f t="shared" si="94"/>
        <v>2.6640005718677702</v>
      </c>
      <c r="AG179" s="15">
        <f t="shared" si="95"/>
        <v>1.9394016354478898</v>
      </c>
      <c r="AH179" s="15">
        <f t="shared" si="96"/>
        <v>0.84864442121157024</v>
      </c>
      <c r="AI179" s="15">
        <f t="shared" si="97"/>
        <v>0.89512036585613763</v>
      </c>
      <c r="AJ179" s="15">
        <f t="shared" si="98"/>
        <v>0.45324609913626518</v>
      </c>
      <c r="AK179" s="15">
        <f t="shared" si="99"/>
        <v>0.17097554778405999</v>
      </c>
      <c r="AL179" s="15">
        <f t="shared" si="100"/>
        <v>0.22073859273392391</v>
      </c>
      <c r="AM179" s="15">
        <f t="shared" si="101"/>
        <v>0.34848940537587442</v>
      </c>
      <c r="AN179" s="15">
        <f t="shared" si="102"/>
        <v>0.22766439922310835</v>
      </c>
      <c r="AO179" s="15">
        <f t="shared" si="103"/>
        <v>0.17667553778083145</v>
      </c>
      <c r="AP179" s="15">
        <f t="shared" si="104"/>
        <v>7.7581814293264806</v>
      </c>
      <c r="AQ179" s="15">
        <f t="shared" si="105"/>
        <v>29.420516617873318</v>
      </c>
      <c r="AS179" s="9">
        <v>44008</v>
      </c>
      <c r="AT179" s="15">
        <f t="shared" si="107"/>
        <v>13.383395080561568</v>
      </c>
      <c r="AU179" s="15">
        <f t="shared" si="108"/>
        <v>2.1661743129233164</v>
      </c>
      <c r="AV179" s="15">
        <f t="shared" si="109"/>
        <v>2.200804116893226</v>
      </c>
      <c r="AW179" s="15">
        <f t="shared" si="110"/>
        <v>1.6738899523580417</v>
      </c>
      <c r="AX179" s="15">
        <f t="shared" si="111"/>
        <v>0.81760648054253893</v>
      </c>
      <c r="AY179" s="15">
        <f t="shared" si="112"/>
        <v>0.68208370677134311</v>
      </c>
      <c r="AZ179" s="15">
        <f t="shared" si="113"/>
        <v>0.37573683846022965</v>
      </c>
      <c r="BA179" s="15">
        <f t="shared" si="114"/>
        <v>0.17372827556630535</v>
      </c>
      <c r="BB179" s="15">
        <f t="shared" si="115"/>
        <v>0.16713419939871185</v>
      </c>
      <c r="BC179" s="15">
        <f t="shared" si="116"/>
        <v>0.36002082778469446</v>
      </c>
      <c r="BD179" s="15">
        <f t="shared" si="117"/>
        <v>0.1499457397792216</v>
      </c>
      <c r="BE179" s="15">
        <f t="shared" si="118"/>
        <v>0.16269553157812031</v>
      </c>
      <c r="BF179" s="15">
        <f>AP179*industry!CB180</f>
        <v>7.7581814293264806</v>
      </c>
      <c r="BG179" s="15">
        <f t="shared" si="106"/>
        <v>29.231600193403054</v>
      </c>
    </row>
    <row r="180" spans="1:59">
      <c r="A180" s="9">
        <v>43644</v>
      </c>
      <c r="B180" s="7">
        <f>Power!B180/Power!O180</f>
        <v>3.5225724214315357E-2</v>
      </c>
      <c r="C180" s="7">
        <f>Power!C180/Power!P180</f>
        <v>3.2710591789585922E-2</v>
      </c>
      <c r="D180" s="7">
        <f>Power!D180/Power!Q180</f>
        <v>3.9786562256152208E-2</v>
      </c>
      <c r="E180" s="7">
        <f>Power!E180/Power!R180</f>
        <v>3.9263389076347896E-2</v>
      </c>
      <c r="F180" s="7">
        <f>Power!F180/Power!S180</f>
        <v>3.2958555204378327E-2</v>
      </c>
      <c r="G180" s="7">
        <f>Power!G180/Power!T180</f>
        <v>3.8774111404560462E-2</v>
      </c>
      <c r="H180" s="7">
        <f>Power!H180/Power!U180</f>
        <v>3.6738617505892593E-2</v>
      </c>
      <c r="I180" s="7">
        <f>Power!I180/Power!V180</f>
        <v>3.1522922619742252E-2</v>
      </c>
      <c r="J180" s="7">
        <f>Power!J180/Power!W180</f>
        <v>5.1529421916016997E-2</v>
      </c>
      <c r="K180" s="7">
        <f>Power!K180/Power!X180</f>
        <v>3.8151688046719652E-2</v>
      </c>
      <c r="L180" s="7">
        <f>Power!L180/Power!Y180</f>
        <v>5.0390965389586775E-2</v>
      </c>
      <c r="M180" s="7">
        <f>Power!M180/Power!Z180</f>
        <v>4.2846868325735685E-2</v>
      </c>
      <c r="O180" s="18">
        <v>43644</v>
      </c>
      <c r="P180">
        <f>INDEX(monthly!$D$95:$O$95,1,MONTH($A180))</f>
        <v>366.02472582573233</v>
      </c>
      <c r="Q180">
        <f>INDEX(monthly!$D$5:$O$5,1,MONTH($A180))</f>
        <v>67.483381652490195</v>
      </c>
      <c r="R180">
        <f>INDEX(monthly!$D$20:$O$20,1,MONTH($A180))</f>
        <v>68.461350306384929</v>
      </c>
      <c r="S180">
        <f>INDEX(monthly!$D$33:$O$33,1,MONTH($A180))</f>
        <v>50.793200225637484</v>
      </c>
      <c r="T180">
        <f>INDEX(monthly!$D$65:$O$65,1,MONTH($A180))</f>
        <v>25.782152373794496</v>
      </c>
      <c r="U180">
        <f>INDEX(monthly!$D$83:$O$83,1,MONTH($A180))</f>
        <v>22.554482113131087</v>
      </c>
      <c r="V180">
        <f>INDEX(monthly!$D$47:$O$47,1,MONTH($A180))</f>
        <v>11.893227815779765</v>
      </c>
      <c r="W180">
        <f>INDEX(monthly!$D$106:$O$106,1,MONTH($A180))</f>
        <v>4.822186281517161</v>
      </c>
      <c r="X180">
        <f>INDEX(monthly!$D$115:$O$115,1,MONTH($A180))</f>
        <v>4.9941395303489529</v>
      </c>
      <c r="Y180">
        <f>INDEX(monthly!$D$133:$O$133,1,MONTH($A180))</f>
        <v>10.130292536023701</v>
      </c>
      <c r="Z180">
        <f>INDEX(monthly!$D$124:$O$124,1,MONTH($A180))</f>
        <v>4.5034907360315257</v>
      </c>
      <c r="AA180">
        <f>INDEX(monthly!$D$142:$O$142,1,MONTH($A180))</f>
        <v>4.7908011075413039</v>
      </c>
      <c r="AC180" s="9">
        <v>43644</v>
      </c>
      <c r="AD180" s="15">
        <f t="shared" si="92"/>
        <v>12.893486047557639</v>
      </c>
      <c r="AE180" s="15">
        <f t="shared" si="93"/>
        <v>2.2074213498154389</v>
      </c>
      <c r="AF180" s="15">
        <f t="shared" si="94"/>
        <v>2.7238417761052292</v>
      </c>
      <c r="AG180" s="15">
        <f t="shared" si="95"/>
        <v>1.9943131828920464</v>
      </c>
      <c r="AH180" s="15">
        <f t="shared" si="96"/>
        <v>0.84974249229939958</v>
      </c>
      <c r="AI180" s="15">
        <f t="shared" si="97"/>
        <v>0.87453000212671106</v>
      </c>
      <c r="AJ180" s="15">
        <f t="shared" si="98"/>
        <v>0.43694074763437518</v>
      </c>
      <c r="AK180" s="15">
        <f t="shared" si="99"/>
        <v>0.15200940501024809</v>
      </c>
      <c r="AL180" s="15">
        <f t="shared" si="100"/>
        <v>0.25734512296681017</v>
      </c>
      <c r="AM180" s="15">
        <f t="shared" si="101"/>
        <v>0.38648776065638873</v>
      </c>
      <c r="AN180" s="15">
        <f t="shared" si="102"/>
        <v>0.22693524581168928</v>
      </c>
      <c r="AO180" s="15">
        <f t="shared" si="103"/>
        <v>0.20527082422961093</v>
      </c>
      <c r="AP180" s="15">
        <f t="shared" si="104"/>
        <v>7.8431106300139604</v>
      </c>
      <c r="AQ180" s="15">
        <f t="shared" si="105"/>
        <v>29.823386228444797</v>
      </c>
      <c r="AS180" s="9">
        <v>44009</v>
      </c>
      <c r="AT180" s="15">
        <f t="shared" si="107"/>
        <v>12.875734287652943</v>
      </c>
      <c r="AU180" s="15">
        <f t="shared" si="108"/>
        <v>2.13032938258536</v>
      </c>
      <c r="AV180" s="15">
        <f t="shared" si="109"/>
        <v>2.0923112617063775</v>
      </c>
      <c r="AW180" s="15">
        <f t="shared" si="110"/>
        <v>1.2680753427422053</v>
      </c>
      <c r="AX180" s="15">
        <f t="shared" si="111"/>
        <v>0.81563261761280925</v>
      </c>
      <c r="AY180" s="15">
        <f t="shared" si="112"/>
        <v>0.59577375140318944</v>
      </c>
      <c r="AZ180" s="15">
        <f t="shared" si="113"/>
        <v>0.31734724622844507</v>
      </c>
      <c r="BA180" s="15">
        <f t="shared" si="114"/>
        <v>7.3921011991498323E-2</v>
      </c>
      <c r="BB180" s="15">
        <f t="shared" si="115"/>
        <v>0.14203180357184472</v>
      </c>
      <c r="BC180" s="15">
        <f t="shared" si="116"/>
        <v>0.25685451194359776</v>
      </c>
      <c r="BD180" s="15">
        <f t="shared" si="117"/>
        <v>0.12159684690985591</v>
      </c>
      <c r="BE180" s="15">
        <f t="shared" si="118"/>
        <v>0.1389372039854076</v>
      </c>
      <c r="BF180" s="15">
        <f>AP180*industry!CB181</f>
        <v>7.8431106300139604</v>
      </c>
      <c r="BG180" s="15">
        <f t="shared" si="106"/>
        <v>28.012235531936785</v>
      </c>
    </row>
    <row r="181" spans="1:59">
      <c r="A181" s="9">
        <v>43645</v>
      </c>
      <c r="B181" s="7">
        <f>Power!B181/Power!O181</f>
        <v>3.6399345302484364E-2</v>
      </c>
      <c r="C181" s="7">
        <f>Power!C181/Power!P181</f>
        <v>3.2266305313666255E-2</v>
      </c>
      <c r="D181" s="7">
        <f>Power!D181/Power!Q181</f>
        <v>3.8738950605903121E-2</v>
      </c>
      <c r="E181" s="7">
        <f>Power!E181/Power!R181</f>
        <v>3.0992161239316675E-2</v>
      </c>
      <c r="F181" s="7">
        <f>Power!F181/Power!S181</f>
        <v>3.3036652416786452E-2</v>
      </c>
      <c r="G181" s="7">
        <f>Power!G181/Power!T181</f>
        <v>3.3487640140230847E-2</v>
      </c>
      <c r="H181" s="7">
        <f>Power!H181/Power!U181</f>
        <v>3.6587519787739331E-2</v>
      </c>
      <c r="I181" s="7">
        <f>Power!I181/Power!V181</f>
        <v>2.792132113682139E-2</v>
      </c>
      <c r="J181" s="7">
        <f>Power!J181/Power!W181</f>
        <v>3.1282599292674872E-2</v>
      </c>
      <c r="K181" s="7">
        <f>Power!K181/Power!X181</f>
        <v>2.7823451369394483E-2</v>
      </c>
      <c r="L181" s="7">
        <f>Power!L181/Power!Y181</f>
        <v>3.2948475869041448E-2</v>
      </c>
      <c r="M181" s="7">
        <f>Power!M181/Power!Z181</f>
        <v>3.8607278905608874E-2</v>
      </c>
      <c r="O181" s="18">
        <v>43645</v>
      </c>
      <c r="P181">
        <f>INDEX(monthly!$D$95:$O$95,1,MONTH($A181))</f>
        <v>366.02472582573233</v>
      </c>
      <c r="Q181">
        <f>INDEX(monthly!$D$5:$O$5,1,MONTH($A181))</f>
        <v>67.483381652490195</v>
      </c>
      <c r="R181">
        <f>INDEX(monthly!$D$20:$O$20,1,MONTH($A181))</f>
        <v>68.461350306384929</v>
      </c>
      <c r="S181">
        <f>INDEX(monthly!$D$33:$O$33,1,MONTH($A181))</f>
        <v>50.793200225637484</v>
      </c>
      <c r="T181">
        <f>INDEX(monthly!$D$65:$O$65,1,MONTH($A181))</f>
        <v>25.782152373794496</v>
      </c>
      <c r="U181">
        <f>INDEX(monthly!$D$83:$O$83,1,MONTH($A181))</f>
        <v>22.554482113131087</v>
      </c>
      <c r="V181">
        <f>INDEX(monthly!$D$47:$O$47,1,MONTH($A181))</f>
        <v>11.893227815779765</v>
      </c>
      <c r="W181">
        <f>INDEX(monthly!$D$106:$O$106,1,MONTH($A181))</f>
        <v>4.822186281517161</v>
      </c>
      <c r="X181">
        <f>INDEX(monthly!$D$115:$O$115,1,MONTH($A181))</f>
        <v>4.9941395303489529</v>
      </c>
      <c r="Y181">
        <f>INDEX(monthly!$D$133:$O$133,1,MONTH($A181))</f>
        <v>10.130292536023701</v>
      </c>
      <c r="Z181">
        <f>INDEX(monthly!$D$124:$O$124,1,MONTH($A181))</f>
        <v>4.5034907360315257</v>
      </c>
      <c r="AA181">
        <f>INDEX(monthly!$D$142:$O$142,1,MONTH($A181))</f>
        <v>4.7908011075413039</v>
      </c>
      <c r="AC181" s="9">
        <v>43645</v>
      </c>
      <c r="AD181" s="15">
        <f t="shared" si="92"/>
        <v>13.323060384577998</v>
      </c>
      <c r="AE181" s="15">
        <f t="shared" si="93"/>
        <v>2.1774393959979124</v>
      </c>
      <c r="AF181" s="15">
        <f t="shared" si="94"/>
        <v>2.6521208679324761</v>
      </c>
      <c r="AG181" s="15">
        <f t="shared" si="95"/>
        <v>1.5741910512538531</v>
      </c>
      <c r="AH181" s="15">
        <f t="shared" si="96"/>
        <v>0.85175600652967454</v>
      </c>
      <c r="AI181" s="15">
        <f t="shared" si="97"/>
        <v>0.75529638055380721</v>
      </c>
      <c r="AJ181" s="15">
        <f t="shared" si="98"/>
        <v>0.43514370804993396</v>
      </c>
      <c r="AK181" s="15">
        <f t="shared" si="99"/>
        <v>0.13464181174781525</v>
      </c>
      <c r="AL181" s="15">
        <f t="shared" si="100"/>
        <v>0.15622966573961378</v>
      </c>
      <c r="AM181" s="15">
        <f t="shared" si="101"/>
        <v>0.28185970173379532</v>
      </c>
      <c r="AN181" s="15">
        <f t="shared" si="102"/>
        <v>0.14838315584258643</v>
      </c>
      <c r="AO181" s="15">
        <f t="shared" si="103"/>
        <v>0.18495979454014702</v>
      </c>
      <c r="AP181" s="15">
        <f t="shared" si="104"/>
        <v>7.7462908708266873</v>
      </c>
      <c r="AQ181" s="15">
        <f t="shared" si="105"/>
        <v>29.515298665722344</v>
      </c>
      <c r="AS181" s="9">
        <v>44010</v>
      </c>
      <c r="AT181" s="15">
        <f t="shared" si="107"/>
        <v>13.128493669776226</v>
      </c>
      <c r="AU181" s="15">
        <f t="shared" si="108"/>
        <v>2.1229974650162324</v>
      </c>
      <c r="AV181" s="15">
        <f t="shared" si="109"/>
        <v>2.0542976316080677</v>
      </c>
      <c r="AW181" s="15">
        <f t="shared" si="110"/>
        <v>1.0288973870425981</v>
      </c>
      <c r="AX181" s="15">
        <f t="shared" si="111"/>
        <v>0.8179686037383771</v>
      </c>
      <c r="AY181" s="15">
        <f t="shared" si="112"/>
        <v>0.55087125734026776</v>
      </c>
      <c r="AZ181" s="15">
        <f t="shared" si="113"/>
        <v>0.29422269402232332</v>
      </c>
      <c r="BA181" s="15">
        <f t="shared" si="114"/>
        <v>6.6316565137961192E-2</v>
      </c>
      <c r="BB181" s="15">
        <f t="shared" si="115"/>
        <v>6.5733069017851503E-2</v>
      </c>
      <c r="BC181" s="15">
        <f t="shared" si="116"/>
        <v>0.18613287810268583</v>
      </c>
      <c r="BD181" s="15">
        <f t="shared" si="117"/>
        <v>0.1076212040811832</v>
      </c>
      <c r="BE181" s="15">
        <f t="shared" si="118"/>
        <v>0.1337419539409688</v>
      </c>
      <c r="BF181" s="15">
        <f>AP181*industry!CB182</f>
        <v>7.7462908708266873</v>
      </c>
      <c r="BG181" s="15">
        <f t="shared" si="106"/>
        <v>27.810356144508741</v>
      </c>
    </row>
    <row r="182" spans="1:59">
      <c r="A182" s="9">
        <v>43646</v>
      </c>
      <c r="B182" s="7">
        <f>Power!B182/Power!O182</f>
        <v>3.7037430554304411E-2</v>
      </c>
      <c r="C182" s="7">
        <f>Power!C182/Power!P182</f>
        <v>3.2188555180380309E-2</v>
      </c>
      <c r="D182" s="7">
        <f>Power!D182/Power!Q182</f>
        <v>3.6918301720425761E-2</v>
      </c>
      <c r="E182" s="7">
        <f>Power!E182/Power!R182</f>
        <v>2.3498850741352034E-2</v>
      </c>
      <c r="F182" s="7">
        <f>Power!F182/Power!S182</f>
        <v>3.2100928094560242E-2</v>
      </c>
      <c r="G182" s="7">
        <f>Power!G182/Power!T182</f>
        <v>3.1213280774615087E-2</v>
      </c>
      <c r="H182" s="7">
        <f>Power!H182/Power!U182</f>
        <v>3.5933258573367266E-2</v>
      </c>
      <c r="I182" s="7">
        <f>Power!I182/Power!V182</f>
        <v>1.2538604574819956E-2</v>
      </c>
      <c r="J182" s="7">
        <f>Power!J182/Power!W182</f>
        <v>1.5480619357522221E-2</v>
      </c>
      <c r="K182" s="7">
        <f>Power!K182/Power!X182</f>
        <v>1.9113168964872768E-2</v>
      </c>
      <c r="L182" s="7">
        <f>Power!L182/Power!Y182</f>
        <v>2.9299038980973153E-2</v>
      </c>
      <c r="M182" s="7">
        <f>Power!M182/Power!Z182</f>
        <v>3.1940649565619171E-2</v>
      </c>
      <c r="O182" s="18">
        <v>43646</v>
      </c>
      <c r="P182">
        <f>INDEX(monthly!$D$95:$O$95,1,MONTH($A182))</f>
        <v>366.02472582573233</v>
      </c>
      <c r="Q182">
        <f>INDEX(monthly!$D$5:$O$5,1,MONTH($A182))</f>
        <v>67.483381652490195</v>
      </c>
      <c r="R182">
        <f>INDEX(monthly!$D$20:$O$20,1,MONTH($A182))</f>
        <v>68.461350306384929</v>
      </c>
      <c r="S182">
        <f>INDEX(monthly!$D$33:$O$33,1,MONTH($A182))</f>
        <v>50.793200225637484</v>
      </c>
      <c r="T182">
        <f>INDEX(monthly!$D$65:$O$65,1,MONTH($A182))</f>
        <v>25.782152373794496</v>
      </c>
      <c r="U182">
        <f>INDEX(monthly!$D$83:$O$83,1,MONTH($A182))</f>
        <v>22.554482113131087</v>
      </c>
      <c r="V182">
        <f>INDEX(monthly!$D$47:$O$47,1,MONTH($A182))</f>
        <v>11.893227815779765</v>
      </c>
      <c r="W182">
        <f>INDEX(monthly!$D$106:$O$106,1,MONTH($A182))</f>
        <v>4.822186281517161</v>
      </c>
      <c r="X182">
        <f>INDEX(monthly!$D$115:$O$115,1,MONTH($A182))</f>
        <v>4.9941395303489529</v>
      </c>
      <c r="Y182">
        <f>INDEX(monthly!$D$133:$O$133,1,MONTH($A182))</f>
        <v>10.130292536023701</v>
      </c>
      <c r="Z182">
        <f>INDEX(monthly!$D$124:$O$124,1,MONTH($A182))</f>
        <v>4.5034907360315257</v>
      </c>
      <c r="AA182">
        <f>INDEX(monthly!$D$142:$O$142,1,MONTH($A182))</f>
        <v>4.7908011075413039</v>
      </c>
      <c r="AC182" s="9">
        <v>43646</v>
      </c>
      <c r="AD182" s="15">
        <f t="shared" si="92"/>
        <v>13.556615363928874</v>
      </c>
      <c r="AE182" s="15">
        <f t="shared" si="93"/>
        <v>2.1721925540798446</v>
      </c>
      <c r="AF182" s="15">
        <f t="shared" si="94"/>
        <v>2.5274767867988817</v>
      </c>
      <c r="AG182" s="15">
        <f t="shared" si="95"/>
        <v>1.1935818307778636</v>
      </c>
      <c r="AH182" s="15">
        <f t="shared" si="96"/>
        <v>0.82763101947417272</v>
      </c>
      <c r="AI182" s="15">
        <f t="shared" si="97"/>
        <v>0.70399938292319442</v>
      </c>
      <c r="AJ182" s="15">
        <f t="shared" si="98"/>
        <v>0.42736243037637828</v>
      </c>
      <c r="AK182" s="15">
        <f t="shared" si="99"/>
        <v>6.0463486970065108E-2</v>
      </c>
      <c r="AL182" s="15">
        <f t="shared" si="100"/>
        <v>7.7312373087686931E-2</v>
      </c>
      <c r="AM182" s="15">
        <f t="shared" si="101"/>
        <v>0.19362199290461046</v>
      </c>
      <c r="AN182" s="15">
        <f t="shared" si="102"/>
        <v>0.13194795062543915</v>
      </c>
      <c r="AO182" s="15">
        <f t="shared" si="103"/>
        <v>0.15302129931455699</v>
      </c>
      <c r="AP182" s="15">
        <f t="shared" si="104"/>
        <v>7.5211814059264768</v>
      </c>
      <c r="AQ182" s="15">
        <f t="shared" si="105"/>
        <v>28.930040774285679</v>
      </c>
      <c r="AS182" s="9">
        <v>44011</v>
      </c>
      <c r="AT182" s="15">
        <f t="shared" si="107"/>
        <v>13.638296491346912</v>
      </c>
      <c r="AU182" s="15">
        <f t="shared" si="108"/>
        <v>2.0537515768633621</v>
      </c>
      <c r="AV182" s="15">
        <f t="shared" si="109"/>
        <v>2.2528067580198865</v>
      </c>
      <c r="AW182" s="15">
        <f t="shared" si="110"/>
        <v>1.4461557574200401</v>
      </c>
      <c r="AX182" s="15">
        <f t="shared" si="111"/>
        <v>0.81545576674972542</v>
      </c>
      <c r="AY182" s="15">
        <f t="shared" si="112"/>
        <v>0.62281519278718056</v>
      </c>
      <c r="AZ182" s="15">
        <f t="shared" si="113"/>
        <v>0.30598870565198194</v>
      </c>
      <c r="BA182" s="15">
        <f t="shared" si="114"/>
        <v>7.7145045408740801E-2</v>
      </c>
      <c r="BB182" s="15">
        <f t="shared" si="115"/>
        <v>0.14170020422271043</v>
      </c>
      <c r="BC182" s="15">
        <f t="shared" si="116"/>
        <v>0.2668370692534805</v>
      </c>
      <c r="BD182" s="15">
        <f t="shared" si="117"/>
        <v>0.15874207624764528</v>
      </c>
      <c r="BE182" s="15">
        <f t="shared" si="118"/>
        <v>0.15063854105902691</v>
      </c>
      <c r="BF182" s="15">
        <f>AP182*industry!CB183</f>
        <v>7.5211814059264768</v>
      </c>
      <c r="BG182" s="15">
        <f t="shared" si="106"/>
        <v>28.733596700174306</v>
      </c>
    </row>
    <row r="183" spans="1:59">
      <c r="A183" s="9">
        <v>43647</v>
      </c>
      <c r="B183" s="7">
        <f>Power!B183/Power!O183</f>
        <v>3.25804715097665E-2</v>
      </c>
      <c r="C183" s="7">
        <f>Power!C183/Power!P183</f>
        <v>3.3168334718358207E-2</v>
      </c>
      <c r="D183" s="7">
        <f>Power!D183/Power!Q183</f>
        <v>3.1517390991841414E-2</v>
      </c>
      <c r="E183" s="7">
        <f>Power!E183/Power!R183</f>
        <v>2.9135435846128693E-2</v>
      </c>
      <c r="F183" s="7">
        <f>Power!F183/Power!S183</f>
        <v>3.0973585621520375E-2</v>
      </c>
      <c r="G183" s="7">
        <f>Power!G183/Power!T183</f>
        <v>3.1093645470022791E-2</v>
      </c>
      <c r="H183" s="7">
        <f>Power!H183/Power!U183</f>
        <v>2.9493411771801301E-2</v>
      </c>
      <c r="I183" s="7">
        <f>Power!I183/Power!V183</f>
        <v>2.0619206326947633E-2</v>
      </c>
      <c r="J183" s="7">
        <f>Power!J183/Power!W183</f>
        <v>2.7260914584877061E-2</v>
      </c>
      <c r="K183" s="7">
        <f>Power!K183/Power!X183</f>
        <v>2.6031255435733688E-2</v>
      </c>
      <c r="L183" s="7">
        <f>Power!L183/Power!Y183</f>
        <v>3.5658459223505044E-2</v>
      </c>
      <c r="M183" s="7">
        <f>Power!M183/Power!Z183</f>
        <v>3.1608381010419351E-2</v>
      </c>
      <c r="O183" s="18">
        <v>43647</v>
      </c>
      <c r="P183">
        <f>INDEX(monthly!$D$95:$O$95,1,MONTH($A183))</f>
        <v>359.26289642479429</v>
      </c>
      <c r="Q183">
        <f>INDEX(monthly!$D$5:$O$5,1,MONTH($A183))</f>
        <v>69.942078503394882</v>
      </c>
      <c r="R183">
        <f>INDEX(monthly!$D$20:$O$20,1,MONTH($A183))</f>
        <v>65.686716481916974</v>
      </c>
      <c r="S183">
        <f>INDEX(monthly!$D$33:$O$33,1,MONTH($A183))</f>
        <v>50.889036452478308</v>
      </c>
      <c r="T183">
        <f>INDEX(monthly!$D$65:$O$65,1,MONTH($A183))</f>
        <v>25.927814251612542</v>
      </c>
      <c r="U183">
        <f>INDEX(monthly!$D$83:$O$83,1,MONTH($A183))</f>
        <v>23.800094537524913</v>
      </c>
      <c r="V183">
        <f>INDEX(monthly!$D$47:$O$47,1,MONTH($A183))</f>
        <v>12.935274645433367</v>
      </c>
      <c r="W183">
        <f>INDEX(monthly!$D$106:$O$106,1,MONTH($A183))</f>
        <v>4.8316974970625601</v>
      </c>
      <c r="X183">
        <f>INDEX(monthly!$D$115:$O$115,1,MONTH($A183))</f>
        <v>5.0181729255864367</v>
      </c>
      <c r="Y183">
        <f>INDEX(monthly!$D$133:$O$133,1,MONTH($A183))</f>
        <v>10.11031168289545</v>
      </c>
      <c r="Z183">
        <f>INDEX(monthly!$D$124:$O$124,1,MONTH($A183))</f>
        <v>4.4736944835247012</v>
      </c>
      <c r="AA183">
        <f>INDEX(monthly!$D$142:$O$142,1,MONTH($A183))</f>
        <v>4.7642837582375694</v>
      </c>
      <c r="AC183" s="9">
        <v>43647</v>
      </c>
      <c r="AD183" s="15">
        <f t="shared" si="92"/>
        <v>11.704954561484204</v>
      </c>
      <c r="AE183" s="15">
        <f t="shared" si="93"/>
        <v>2.3198622706982879</v>
      </c>
      <c r="AF183" s="15">
        <f t="shared" si="94"/>
        <v>2.070273926330811</v>
      </c>
      <c r="AG183" s="15">
        <f t="shared" si="95"/>
        <v>1.4826742568324862</v>
      </c>
      <c r="AH183" s="15">
        <f t="shared" si="96"/>
        <v>0.80307737470119733</v>
      </c>
      <c r="AI183" s="15">
        <f t="shared" si="97"/>
        <v>0.74003170170282573</v>
      </c>
      <c r="AJ183" s="15">
        <f t="shared" si="98"/>
        <v>0.38150538149910734</v>
      </c>
      <c r="AK183" s="15">
        <f t="shared" si="99"/>
        <v>9.9625767601329379E-2</v>
      </c>
      <c r="AL183" s="15">
        <f t="shared" si="100"/>
        <v>0.13679998349655448</v>
      </c>
      <c r="AM183" s="15">
        <f t="shared" si="101"/>
        <v>0.26318410595233399</v>
      </c>
      <c r="AN183" s="15">
        <f t="shared" si="102"/>
        <v>0.15952505231918501</v>
      </c>
      <c r="AO183" s="15">
        <f t="shared" si="103"/>
        <v>0.15059129627212572</v>
      </c>
      <c r="AP183" s="15">
        <f t="shared" si="104"/>
        <v>6.9114396628675649</v>
      </c>
      <c r="AQ183" s="15">
        <f t="shared" si="105"/>
        <v>26.41381913611648</v>
      </c>
      <c r="AS183" s="9">
        <v>44012</v>
      </c>
      <c r="AT183" s="15">
        <f t="shared" si="107"/>
        <v>13.674710978601958</v>
      </c>
      <c r="AU183" s="15">
        <f t="shared" si="108"/>
        <v>2.1458078752312959</v>
      </c>
      <c r="AV183" s="15">
        <f t="shared" si="109"/>
        <v>2.2715502754605592</v>
      </c>
      <c r="AW183" s="15">
        <f t="shared" si="110"/>
        <v>1.5269599448726805</v>
      </c>
      <c r="AX183" s="15">
        <f t="shared" si="111"/>
        <v>0.79309417355269907</v>
      </c>
      <c r="AY183" s="15">
        <f t="shared" si="112"/>
        <v>0.70166434004788292</v>
      </c>
      <c r="AZ183" s="15">
        <f t="shared" si="113"/>
        <v>0.32266456054809495</v>
      </c>
      <c r="BA183" s="15">
        <f t="shared" si="114"/>
        <v>0.15459260260727331</v>
      </c>
      <c r="BB183" s="15">
        <f t="shared" si="115"/>
        <v>0.15912542492231646</v>
      </c>
      <c r="BC183" s="15">
        <f t="shared" si="116"/>
        <v>0.22515099878119235</v>
      </c>
      <c r="BD183" s="15">
        <f t="shared" si="117"/>
        <v>0.1617077401277881</v>
      </c>
      <c r="BE183" s="15">
        <f t="shared" si="118"/>
        <v>0.15838907642979622</v>
      </c>
      <c r="BF183" s="15">
        <f>AP183*industry!CB184</f>
        <v>6.9114396628675649</v>
      </c>
      <c r="BG183" s="15">
        <f t="shared" si="106"/>
        <v>28.502484413790008</v>
      </c>
    </row>
    <row r="184" spans="1:59">
      <c r="A184" s="9">
        <v>43648</v>
      </c>
      <c r="B184" s="7">
        <f>Power!B184/Power!O184</f>
        <v>3.2727550226108855E-2</v>
      </c>
      <c r="C184" s="7">
        <f>Power!C184/Power!P184</f>
        <v>3.4505184810492466E-2</v>
      </c>
      <c r="D184" s="7">
        <f>Power!D184/Power!Q184</f>
        <v>3.2962976360509585E-2</v>
      </c>
      <c r="E184" s="7">
        <f>Power!E184/Power!R184</f>
        <v>3.2142474244649832E-2</v>
      </c>
      <c r="F184" s="7">
        <f>Power!F184/Power!S184</f>
        <v>3.2416682664827709E-2</v>
      </c>
      <c r="G184" s="7">
        <f>Power!G184/Power!T184</f>
        <v>3.1747321082903332E-2</v>
      </c>
      <c r="H184" s="7">
        <f>Power!H184/Power!U184</f>
        <v>3.1545834186347564E-2</v>
      </c>
      <c r="I184" s="7">
        <f>Power!I184/Power!V184</f>
        <v>3.3334105934261234E-2</v>
      </c>
      <c r="J184" s="7">
        <f>Power!J184/Power!W184</f>
        <v>3.3498519953741777E-2</v>
      </c>
      <c r="K184" s="7">
        <f>Power!K184/Power!X184</f>
        <v>2.6716271820998377E-2</v>
      </c>
      <c r="L184" s="7">
        <f>Power!L184/Power!Y184</f>
        <v>3.7512000133700416E-2</v>
      </c>
      <c r="M184" s="7">
        <f>Power!M184/Power!Z184</f>
        <v>3.3204265061105763E-2</v>
      </c>
      <c r="O184" s="18">
        <v>43648</v>
      </c>
      <c r="P184">
        <f>INDEX(monthly!$D$95:$O$95,1,MONTH($A184))</f>
        <v>359.26289642479429</v>
      </c>
      <c r="Q184">
        <f>INDEX(monthly!$D$5:$O$5,1,MONTH($A184))</f>
        <v>69.942078503394882</v>
      </c>
      <c r="R184">
        <f>INDEX(monthly!$D$20:$O$20,1,MONTH($A184))</f>
        <v>65.686716481916974</v>
      </c>
      <c r="S184">
        <f>INDEX(monthly!$D$33:$O$33,1,MONTH($A184))</f>
        <v>50.889036452478308</v>
      </c>
      <c r="T184">
        <f>INDEX(monthly!$D$65:$O$65,1,MONTH($A184))</f>
        <v>25.927814251612542</v>
      </c>
      <c r="U184">
        <f>INDEX(monthly!$D$83:$O$83,1,MONTH($A184))</f>
        <v>23.800094537524913</v>
      </c>
      <c r="V184">
        <f>INDEX(monthly!$D$47:$O$47,1,MONTH($A184))</f>
        <v>12.935274645433367</v>
      </c>
      <c r="W184">
        <f>INDEX(monthly!$D$106:$O$106,1,MONTH($A184))</f>
        <v>4.8316974970625601</v>
      </c>
      <c r="X184">
        <f>INDEX(monthly!$D$115:$O$115,1,MONTH($A184))</f>
        <v>5.0181729255864367</v>
      </c>
      <c r="Y184">
        <f>INDEX(monthly!$D$133:$O$133,1,MONTH($A184))</f>
        <v>10.11031168289545</v>
      </c>
      <c r="Z184">
        <f>INDEX(monthly!$D$124:$O$124,1,MONTH($A184))</f>
        <v>4.4736944835247012</v>
      </c>
      <c r="AA184">
        <f>INDEX(monthly!$D$142:$O$142,1,MONTH($A184))</f>
        <v>4.7642837582375694</v>
      </c>
      <c r="AC184" s="9">
        <v>43648</v>
      </c>
      <c r="AD184" s="15">
        <f t="shared" si="92"/>
        <v>11.757794487119799</v>
      </c>
      <c r="AE184" s="15">
        <f t="shared" si="93"/>
        <v>2.4133643447896129</v>
      </c>
      <c r="AF184" s="15">
        <f t="shared" si="94"/>
        <v>2.1652296825929245</v>
      </c>
      <c r="AG184" s="15">
        <f t="shared" si="95"/>
        <v>1.6356995435088304</v>
      </c>
      <c r="AH184" s="15">
        <f t="shared" si="96"/>
        <v>0.84049372678712109</v>
      </c>
      <c r="AI184" s="15">
        <f t="shared" si="97"/>
        <v>0.75558924308625708</v>
      </c>
      <c r="AJ184" s="15">
        <f t="shared" si="98"/>
        <v>0.40805402911970678</v>
      </c>
      <c r="AK184" s="15">
        <f t="shared" si="99"/>
        <v>0.16106031620938824</v>
      </c>
      <c r="AL184" s="15">
        <f t="shared" si="100"/>
        <v>0.168101365879084</v>
      </c>
      <c r="AM184" s="15">
        <f t="shared" si="101"/>
        <v>0.27010983511525039</v>
      </c>
      <c r="AN184" s="15">
        <f t="shared" si="102"/>
        <v>0.16781722806411339</v>
      </c>
      <c r="AO184" s="15">
        <f t="shared" si="103"/>
        <v>0.15819454073484138</v>
      </c>
      <c r="AP184" s="15">
        <f t="shared" si="104"/>
        <v>7.1588872544623818</v>
      </c>
      <c r="AQ184" s="15">
        <f t="shared" si="105"/>
        <v>27.135112311466635</v>
      </c>
    </row>
    <row r="185" spans="1:59">
      <c r="A185" s="9">
        <v>43649</v>
      </c>
      <c r="B185" s="7">
        <f>Power!B185/Power!O185</f>
        <v>3.3295578371982736E-2</v>
      </c>
      <c r="C185" s="7">
        <f>Power!C185/Power!P185</f>
        <v>3.4408835254302612E-2</v>
      </c>
      <c r="D185" s="7">
        <f>Power!D185/Power!Q185</f>
        <v>3.2022005953363041E-2</v>
      </c>
      <c r="E185" s="7">
        <f>Power!E185/Power!R185</f>
        <v>3.3129128617790111E-2</v>
      </c>
      <c r="F185" s="7">
        <f>Power!F185/Power!S185</f>
        <v>3.2369319441354467E-2</v>
      </c>
      <c r="G185" s="7">
        <f>Power!G185/Power!T185</f>
        <v>3.2157244858309966E-2</v>
      </c>
      <c r="H185" s="7">
        <f>Power!H185/Power!U185</f>
        <v>3.2156102783774621E-2</v>
      </c>
      <c r="I185" s="7">
        <f>Power!I185/Power!V185</f>
        <v>3.7963447635785887E-2</v>
      </c>
      <c r="J185" s="7">
        <f>Power!J185/Power!W185</f>
        <v>2.436510577379121E-2</v>
      </c>
      <c r="K185" s="7">
        <f>Power!K185/Power!X185</f>
        <v>2.8527242644823769E-2</v>
      </c>
      <c r="L185" s="7">
        <f>Power!L185/Power!Y185</f>
        <v>4.0330506347591936E-2</v>
      </c>
      <c r="M185" s="7">
        <f>Power!M185/Power!Z185</f>
        <v>3.3616831678318325E-2</v>
      </c>
      <c r="O185" s="18">
        <v>43649</v>
      </c>
      <c r="P185">
        <f>INDEX(monthly!$D$95:$O$95,1,MONTH($A185))</f>
        <v>359.26289642479429</v>
      </c>
      <c r="Q185">
        <f>INDEX(monthly!$D$5:$O$5,1,MONTH($A185))</f>
        <v>69.942078503394882</v>
      </c>
      <c r="R185">
        <f>INDEX(monthly!$D$20:$O$20,1,MONTH($A185))</f>
        <v>65.686716481916974</v>
      </c>
      <c r="S185">
        <f>INDEX(monthly!$D$33:$O$33,1,MONTH($A185))</f>
        <v>50.889036452478308</v>
      </c>
      <c r="T185">
        <f>INDEX(monthly!$D$65:$O$65,1,MONTH($A185))</f>
        <v>25.927814251612542</v>
      </c>
      <c r="U185">
        <f>INDEX(monthly!$D$83:$O$83,1,MONTH($A185))</f>
        <v>23.800094537524913</v>
      </c>
      <c r="V185">
        <f>INDEX(monthly!$D$47:$O$47,1,MONTH($A185))</f>
        <v>12.935274645433367</v>
      </c>
      <c r="W185">
        <f>INDEX(monthly!$D$106:$O$106,1,MONTH($A185))</f>
        <v>4.8316974970625601</v>
      </c>
      <c r="X185">
        <f>INDEX(monthly!$D$115:$O$115,1,MONTH($A185))</f>
        <v>5.0181729255864367</v>
      </c>
      <c r="Y185">
        <f>INDEX(monthly!$D$133:$O$133,1,MONTH($A185))</f>
        <v>10.11031168289545</v>
      </c>
      <c r="Z185">
        <f>INDEX(monthly!$D$124:$O$124,1,MONTH($A185))</f>
        <v>4.4736944835247012</v>
      </c>
      <c r="AA185">
        <f>INDEX(monthly!$D$142:$O$142,1,MONTH($A185))</f>
        <v>4.7642837582375694</v>
      </c>
      <c r="AC185" s="9">
        <v>43649</v>
      </c>
      <c r="AD185" s="15">
        <f t="shared" si="92"/>
        <v>11.961865924057255</v>
      </c>
      <c r="AE185" s="15">
        <f t="shared" si="93"/>
        <v>2.4066254565668146</v>
      </c>
      <c r="AF185" s="15">
        <f t="shared" si="94"/>
        <v>2.1034204262408154</v>
      </c>
      <c r="AG185" s="15">
        <f t="shared" si="95"/>
        <v>1.6859094338695633</v>
      </c>
      <c r="AH185" s="15">
        <f t="shared" si="96"/>
        <v>0.83926570192654926</v>
      </c>
      <c r="AI185" s="15">
        <f t="shared" si="97"/>
        <v>0.76534546769411416</v>
      </c>
      <c r="AJ185" s="15">
        <f t="shared" si="98"/>
        <v>0.41594802103490913</v>
      </c>
      <c r="AK185" s="15">
        <f t="shared" si="99"/>
        <v>0.18342789492169223</v>
      </c>
      <c r="AL185" s="15">
        <f t="shared" si="100"/>
        <v>0.12226831412308882</v>
      </c>
      <c r="AM185" s="15">
        <f t="shared" si="101"/>
        <v>0.28841931459275505</v>
      </c>
      <c r="AN185" s="15">
        <f t="shared" si="102"/>
        <v>0.18042636376498</v>
      </c>
      <c r="AO185" s="15">
        <f t="shared" si="103"/>
        <v>0.16016012516841821</v>
      </c>
      <c r="AP185" s="15">
        <f t="shared" si="104"/>
        <v>7.2592779003521422</v>
      </c>
      <c r="AQ185" s="15">
        <f t="shared" si="105"/>
        <v>27.437658331742167</v>
      </c>
    </row>
    <row r="186" spans="1:59">
      <c r="A186" s="9">
        <v>43650</v>
      </c>
      <c r="B186" s="7">
        <f>Power!B186/Power!O186</f>
        <v>3.2529754711027765E-2</v>
      </c>
      <c r="C186" s="7">
        <f>Power!C186/Power!P186</f>
        <v>3.4914670424299361E-2</v>
      </c>
      <c r="D186" s="7">
        <f>Power!D186/Power!Q186</f>
        <v>2.9102075451361117E-2</v>
      </c>
      <c r="E186" s="7">
        <f>Power!E186/Power!R186</f>
        <v>3.2768258795028989E-2</v>
      </c>
      <c r="F186" s="7">
        <f>Power!F186/Power!S186</f>
        <v>3.2188454178637582E-2</v>
      </c>
      <c r="G186" s="7">
        <f>Power!G186/Power!T186</f>
        <v>3.1900091088771322E-2</v>
      </c>
      <c r="H186" s="7">
        <f>Power!H186/Power!U186</f>
        <v>3.1835691387464539E-2</v>
      </c>
      <c r="I186" s="7">
        <f>Power!I186/Power!V186</f>
        <v>3.2557740076715816E-2</v>
      </c>
      <c r="J186" s="7">
        <f>Power!J186/Power!W186</f>
        <v>2.47329592330791E-2</v>
      </c>
      <c r="K186" s="7">
        <f>Power!K186/Power!X186</f>
        <v>2.7727614909479708E-2</v>
      </c>
      <c r="L186" s="7">
        <f>Power!L186/Power!Y186</f>
        <v>3.774287006075535E-2</v>
      </c>
      <c r="M186" s="7">
        <f>Power!M186/Power!Z186</f>
        <v>3.4128066396134159E-2</v>
      </c>
      <c r="O186" s="18">
        <v>43650</v>
      </c>
      <c r="P186">
        <f>INDEX(monthly!$D$95:$O$95,1,MONTH($A186))</f>
        <v>359.26289642479429</v>
      </c>
      <c r="Q186">
        <f>INDEX(monthly!$D$5:$O$5,1,MONTH($A186))</f>
        <v>69.942078503394882</v>
      </c>
      <c r="R186">
        <f>INDEX(monthly!$D$20:$O$20,1,MONTH($A186))</f>
        <v>65.686716481916974</v>
      </c>
      <c r="S186">
        <f>INDEX(monthly!$D$33:$O$33,1,MONTH($A186))</f>
        <v>50.889036452478308</v>
      </c>
      <c r="T186">
        <f>INDEX(monthly!$D$65:$O$65,1,MONTH($A186))</f>
        <v>25.927814251612542</v>
      </c>
      <c r="U186">
        <f>INDEX(monthly!$D$83:$O$83,1,MONTH($A186))</f>
        <v>23.800094537524913</v>
      </c>
      <c r="V186">
        <f>INDEX(monthly!$D$47:$O$47,1,MONTH($A186))</f>
        <v>12.935274645433367</v>
      </c>
      <c r="W186">
        <f>INDEX(monthly!$D$106:$O$106,1,MONTH($A186))</f>
        <v>4.8316974970625601</v>
      </c>
      <c r="X186">
        <f>INDEX(monthly!$D$115:$O$115,1,MONTH($A186))</f>
        <v>5.0181729255864367</v>
      </c>
      <c r="Y186">
        <f>INDEX(monthly!$D$133:$O$133,1,MONTH($A186))</f>
        <v>10.11031168289545</v>
      </c>
      <c r="Z186">
        <f>INDEX(monthly!$D$124:$O$124,1,MONTH($A186))</f>
        <v>4.4736944835247012</v>
      </c>
      <c r="AA186">
        <f>INDEX(monthly!$D$142:$O$142,1,MONTH($A186))</f>
        <v>4.7642837582375694</v>
      </c>
      <c r="AC186" s="9">
        <v>43650</v>
      </c>
      <c r="AD186" s="15">
        <f t="shared" si="92"/>
        <v>11.686733897471932</v>
      </c>
      <c r="AE186" s="15">
        <f t="shared" si="93"/>
        <v>2.4420046197365055</v>
      </c>
      <c r="AF186" s="15">
        <f t="shared" si="94"/>
        <v>1.9116197792089136</v>
      </c>
      <c r="AG186" s="15">
        <f t="shared" si="95"/>
        <v>1.6675451163044732</v>
      </c>
      <c r="AH186" s="15">
        <f t="shared" si="96"/>
        <v>0.83457626099025684</v>
      </c>
      <c r="AI186" s="15">
        <f t="shared" si="97"/>
        <v>0.75922518366841352</v>
      </c>
      <c r="AJ186" s="15">
        <f t="shared" si="98"/>
        <v>0.41180341162411144</v>
      </c>
      <c r="AK186" s="15">
        <f t="shared" si="99"/>
        <v>0.15730915123868122</v>
      </c>
      <c r="AL186" s="15">
        <f t="shared" si="100"/>
        <v>0.12411426639307062</v>
      </c>
      <c r="AM186" s="15">
        <f t="shared" si="101"/>
        <v>0.28033482895813877</v>
      </c>
      <c r="AN186" s="15">
        <f t="shared" si="102"/>
        <v>0.16885006958319082</v>
      </c>
      <c r="AO186" s="15">
        <f t="shared" si="103"/>
        <v>0.16259579243115535</v>
      </c>
      <c r="AP186" s="15">
        <f t="shared" si="104"/>
        <v>7.0625368843397496</v>
      </c>
      <c r="AQ186" s="15">
        <f t="shared" si="105"/>
        <v>26.776045153344352</v>
      </c>
    </row>
    <row r="187" spans="1:59">
      <c r="A187" s="9">
        <v>43651</v>
      </c>
      <c r="B187" s="7">
        <f>Power!B187/Power!O187</f>
        <v>3.1819719528685404E-2</v>
      </c>
      <c r="C187" s="7">
        <f>Power!C187/Power!P187</f>
        <v>3.3722344666449883E-2</v>
      </c>
      <c r="D187" s="7">
        <f>Power!D187/Power!Q187</f>
        <v>3.0840875070553078E-2</v>
      </c>
      <c r="E187" s="7">
        <f>Power!E187/Power!R187</f>
        <v>3.3253818696804202E-2</v>
      </c>
      <c r="F187" s="7">
        <f>Power!F187/Power!S187</f>
        <v>3.2257517733583381E-2</v>
      </c>
      <c r="G187" s="7">
        <f>Power!G187/Power!T187</f>
        <v>3.0991738111894557E-2</v>
      </c>
      <c r="H187" s="7">
        <f>Power!H187/Power!U187</f>
        <v>3.035292714766125E-2</v>
      </c>
      <c r="I187" s="7">
        <f>Power!I187/Power!V187</f>
        <v>3.3361967850732532E-2</v>
      </c>
      <c r="J187" s="7">
        <f>Power!J187/Power!W187</f>
        <v>3.1194595656096592E-2</v>
      </c>
      <c r="K187" s="7">
        <f>Power!K187/Power!X187</f>
        <v>2.7997878929162067E-2</v>
      </c>
      <c r="L187" s="7">
        <f>Power!L187/Power!Y187</f>
        <v>3.8790806555404449E-2</v>
      </c>
      <c r="M187" s="7">
        <f>Power!M187/Power!Z187</f>
        <v>3.4971593683761966E-2</v>
      </c>
      <c r="O187" s="18">
        <v>43651</v>
      </c>
      <c r="P187">
        <f>INDEX(monthly!$D$95:$O$95,1,MONTH($A187))</f>
        <v>359.26289642479429</v>
      </c>
      <c r="Q187">
        <f>INDEX(monthly!$D$5:$O$5,1,MONTH($A187))</f>
        <v>69.942078503394882</v>
      </c>
      <c r="R187">
        <f>INDEX(monthly!$D$20:$O$20,1,MONTH($A187))</f>
        <v>65.686716481916974</v>
      </c>
      <c r="S187">
        <f>INDEX(monthly!$D$33:$O$33,1,MONTH($A187))</f>
        <v>50.889036452478308</v>
      </c>
      <c r="T187">
        <f>INDEX(monthly!$D$65:$O$65,1,MONTH($A187))</f>
        <v>25.927814251612542</v>
      </c>
      <c r="U187">
        <f>INDEX(monthly!$D$83:$O$83,1,MONTH($A187))</f>
        <v>23.800094537524913</v>
      </c>
      <c r="V187">
        <f>INDEX(monthly!$D$47:$O$47,1,MONTH($A187))</f>
        <v>12.935274645433367</v>
      </c>
      <c r="W187">
        <f>INDEX(monthly!$D$106:$O$106,1,MONTH($A187))</f>
        <v>4.8316974970625601</v>
      </c>
      <c r="X187">
        <f>INDEX(monthly!$D$115:$O$115,1,MONTH($A187))</f>
        <v>5.0181729255864367</v>
      </c>
      <c r="Y187">
        <f>INDEX(monthly!$D$133:$O$133,1,MONTH($A187))</f>
        <v>10.11031168289545</v>
      </c>
      <c r="Z187">
        <f>INDEX(monthly!$D$124:$O$124,1,MONTH($A187))</f>
        <v>4.4736944835247012</v>
      </c>
      <c r="AA187">
        <f>INDEX(monthly!$D$142:$O$142,1,MONTH($A187))</f>
        <v>4.7642837582375694</v>
      </c>
      <c r="AC187" s="9">
        <v>43651</v>
      </c>
      <c r="AD187" s="15">
        <f t="shared" si="92"/>
        <v>11.431644601300109</v>
      </c>
      <c r="AE187" s="15">
        <f t="shared" si="93"/>
        <v>2.3586108779793773</v>
      </c>
      <c r="AF187" s="15">
        <f t="shared" si="94"/>
        <v>2.025835816813641</v>
      </c>
      <c r="AG187" s="15">
        <f t="shared" si="95"/>
        <v>1.6922547918457738</v>
      </c>
      <c r="AH187" s="15">
        <f t="shared" si="96"/>
        <v>0.83636692801444745</v>
      </c>
      <c r="AI187" s="15">
        <f t="shared" si="97"/>
        <v>0.73760629694530433</v>
      </c>
      <c r="AJ187" s="15">
        <f t="shared" si="98"/>
        <v>0.39262344894782869</v>
      </c>
      <c r="AK187" s="15">
        <f t="shared" si="99"/>
        <v>0.16119493656146597</v>
      </c>
      <c r="AL187" s="15">
        <f t="shared" si="100"/>
        <v>0.15653987534604019</v>
      </c>
      <c r="AM187" s="15">
        <f t="shared" si="101"/>
        <v>0.28306728243379958</v>
      </c>
      <c r="AN187" s="15">
        <f t="shared" si="102"/>
        <v>0.1735382172983867</v>
      </c>
      <c r="AO187" s="15">
        <f t="shared" si="103"/>
        <v>0.1666145957872307</v>
      </c>
      <c r="AP187" s="15">
        <f t="shared" si="104"/>
        <v>6.9848700646870121</v>
      </c>
      <c r="AQ187" s="15">
        <f t="shared" si="105"/>
        <v>26.459812826533494</v>
      </c>
    </row>
    <row r="188" spans="1:59">
      <c r="A188" s="9">
        <v>43652</v>
      </c>
      <c r="B188" s="7">
        <f>Power!B188/Power!O188</f>
        <v>3.1053895867730431E-2</v>
      </c>
      <c r="C188" s="7">
        <f>Power!C188/Power!P188</f>
        <v>3.2481844130505477E-2</v>
      </c>
      <c r="D188" s="7">
        <f>Power!D188/Power!Q188</f>
        <v>3.0329764118581203E-2</v>
      </c>
      <c r="E188" s="7">
        <f>Power!E188/Power!R188</f>
        <v>2.6867537420931838E-2</v>
      </c>
      <c r="F188" s="7">
        <f>Power!F188/Power!S188</f>
        <v>3.233538142295124E-2</v>
      </c>
      <c r="G188" s="7">
        <f>Power!G188/Power!T188</f>
        <v>2.6332509234708056E-2</v>
      </c>
      <c r="H188" s="7">
        <f>Power!H188/Power!U188</f>
        <v>2.5217838182057365E-2</v>
      </c>
      <c r="I188" s="7">
        <f>Power!I188/Power!V188</f>
        <v>2.9779381495070839E-2</v>
      </c>
      <c r="J188" s="7">
        <f>Power!J188/Power!W188</f>
        <v>1.3612652355264317E-2</v>
      </c>
      <c r="K188" s="7">
        <f>Power!K188/Power!X188</f>
        <v>1.9384851790589533E-2</v>
      </c>
      <c r="L188" s="7">
        <f>Power!L188/Power!Y188</f>
        <v>2.8788636880945757E-2</v>
      </c>
      <c r="M188" s="7">
        <f>Power!M188/Power!Z188</f>
        <v>3.0733863741852281E-2</v>
      </c>
      <c r="O188" s="18">
        <v>43652</v>
      </c>
      <c r="P188">
        <f>INDEX(monthly!$D$95:$O$95,1,MONTH($A188))</f>
        <v>359.26289642479429</v>
      </c>
      <c r="Q188">
        <f>INDEX(monthly!$D$5:$O$5,1,MONTH($A188))</f>
        <v>69.942078503394882</v>
      </c>
      <c r="R188">
        <f>INDEX(monthly!$D$20:$O$20,1,MONTH($A188))</f>
        <v>65.686716481916974</v>
      </c>
      <c r="S188">
        <f>INDEX(monthly!$D$33:$O$33,1,MONTH($A188))</f>
        <v>50.889036452478308</v>
      </c>
      <c r="T188">
        <f>INDEX(monthly!$D$65:$O$65,1,MONTH($A188))</f>
        <v>25.927814251612542</v>
      </c>
      <c r="U188">
        <f>INDEX(monthly!$D$83:$O$83,1,MONTH($A188))</f>
        <v>23.800094537524913</v>
      </c>
      <c r="V188">
        <f>INDEX(monthly!$D$47:$O$47,1,MONTH($A188))</f>
        <v>12.935274645433367</v>
      </c>
      <c r="W188">
        <f>INDEX(monthly!$D$106:$O$106,1,MONTH($A188))</f>
        <v>4.8316974970625601</v>
      </c>
      <c r="X188">
        <f>INDEX(monthly!$D$115:$O$115,1,MONTH($A188))</f>
        <v>5.0181729255864367</v>
      </c>
      <c r="Y188">
        <f>INDEX(monthly!$D$133:$O$133,1,MONTH($A188))</f>
        <v>10.11031168289545</v>
      </c>
      <c r="Z188">
        <f>INDEX(monthly!$D$124:$O$124,1,MONTH($A188))</f>
        <v>4.4736944835247012</v>
      </c>
      <c r="AA188">
        <f>INDEX(monthly!$D$142:$O$142,1,MONTH($A188))</f>
        <v>4.7642837582375694</v>
      </c>
      <c r="AC188" s="9">
        <v>43652</v>
      </c>
      <c r="AD188" s="15">
        <f t="shared" si="92"/>
        <v>11.156512574714785</v>
      </c>
      <c r="AE188" s="15">
        <f t="shared" si="93"/>
        <v>2.2718476921108501</v>
      </c>
      <c r="AF188" s="15">
        <f t="shared" si="94"/>
        <v>1.9922626166206618</v>
      </c>
      <c r="AG188" s="15">
        <f t="shared" si="95"/>
        <v>1.3672630912021253</v>
      </c>
      <c r="AH188" s="15">
        <f t="shared" si="96"/>
        <v>0.83838576328932257</v>
      </c>
      <c r="AI188" s="15">
        <f t="shared" si="97"/>
        <v>0.62671620919629956</v>
      </c>
      <c r="AJ188" s="15">
        <f t="shared" si="98"/>
        <v>0.32619966284900809</v>
      </c>
      <c r="AK188" s="15">
        <f t="shared" si="99"/>
        <v>0.14388496303380488</v>
      </c>
      <c r="AL188" s="15">
        <f t="shared" si="100"/>
        <v>6.8310643494607831E-2</v>
      </c>
      <c r="AM188" s="15">
        <f t="shared" si="101"/>
        <v>0.19598689352959414</v>
      </c>
      <c r="AN188" s="15">
        <f t="shared" si="102"/>
        <v>0.12879156600248279</v>
      </c>
      <c r="AO188" s="15">
        <f t="shared" si="103"/>
        <v>0.14642484785319335</v>
      </c>
      <c r="AP188" s="15">
        <f t="shared" si="104"/>
        <v>6.6502645067535084</v>
      </c>
      <c r="AQ188" s="15">
        <f t="shared" si="105"/>
        <v>25.22945211673656</v>
      </c>
    </row>
    <row r="189" spans="1:59">
      <c r="A189" s="9">
        <v>43653</v>
      </c>
      <c r="B189" s="7">
        <f>Power!B189/Power!O189</f>
        <v>3.0455437642613308E-2</v>
      </c>
      <c r="C189" s="7">
        <f>Power!C189/Power!P189</f>
        <v>3.1265430983608532E-2</v>
      </c>
      <c r="D189" s="7">
        <f>Power!D189/Power!Q189</f>
        <v>2.9467594396060819E-2</v>
      </c>
      <c r="E189" s="7">
        <f>Power!E189/Power!R189</f>
        <v>2.2486505657697768E-2</v>
      </c>
      <c r="F189" s="7">
        <f>Power!F189/Power!S189</f>
        <v>3.1690821577299598E-2</v>
      </c>
      <c r="G189" s="7">
        <f>Power!G189/Power!T189</f>
        <v>2.4389039952278375E-2</v>
      </c>
      <c r="H189" s="7">
        <f>Power!H189/Power!U189</f>
        <v>2.5662522521689112E-2</v>
      </c>
      <c r="I189" s="7">
        <f>Power!I189/Power!V189</f>
        <v>3.0564522369013802E-2</v>
      </c>
      <c r="J189" s="7">
        <f>Power!J189/Power!W189</f>
        <v>7.5755686089437812E-3</v>
      </c>
      <c r="K189" s="7">
        <f>Power!K189/Power!X189</f>
        <v>1.5725319066502833E-2</v>
      </c>
      <c r="L189" s="7">
        <f>Power!L189/Power!Y189</f>
        <v>2.1366634607150655E-2</v>
      </c>
      <c r="M189" s="7">
        <f>Power!M189/Power!Z189</f>
        <v>2.6750651514365426E-2</v>
      </c>
      <c r="O189" s="18">
        <v>43653</v>
      </c>
      <c r="P189">
        <f>INDEX(monthly!$D$95:$O$95,1,MONTH($A189))</f>
        <v>359.26289642479429</v>
      </c>
      <c r="Q189">
        <f>INDEX(monthly!$D$5:$O$5,1,MONTH($A189))</f>
        <v>69.942078503394882</v>
      </c>
      <c r="R189">
        <f>INDEX(monthly!$D$20:$O$20,1,MONTH($A189))</f>
        <v>65.686716481916974</v>
      </c>
      <c r="S189">
        <f>INDEX(monthly!$D$33:$O$33,1,MONTH($A189))</f>
        <v>50.889036452478308</v>
      </c>
      <c r="T189">
        <f>INDEX(monthly!$D$65:$O$65,1,MONTH($A189))</f>
        <v>25.927814251612542</v>
      </c>
      <c r="U189">
        <f>INDEX(monthly!$D$83:$O$83,1,MONTH($A189))</f>
        <v>23.800094537524913</v>
      </c>
      <c r="V189">
        <f>INDEX(monthly!$D$47:$O$47,1,MONTH($A189))</f>
        <v>12.935274645433367</v>
      </c>
      <c r="W189">
        <f>INDEX(monthly!$D$106:$O$106,1,MONTH($A189))</f>
        <v>4.8316974970625601</v>
      </c>
      <c r="X189">
        <f>INDEX(monthly!$D$115:$O$115,1,MONTH($A189))</f>
        <v>5.0181729255864367</v>
      </c>
      <c r="Y189">
        <f>INDEX(monthly!$D$133:$O$133,1,MONTH($A189))</f>
        <v>10.11031168289545</v>
      </c>
      <c r="Z189">
        <f>INDEX(monthly!$D$124:$O$124,1,MONTH($A189))</f>
        <v>4.4736944835247012</v>
      </c>
      <c r="AA189">
        <f>INDEX(monthly!$D$142:$O$142,1,MONTH($A189))</f>
        <v>4.7642837582375694</v>
      </c>
      <c r="AC189" s="9">
        <v>43653</v>
      </c>
      <c r="AD189" s="15">
        <f t="shared" si="92"/>
        <v>10.941508739369967</v>
      </c>
      <c r="AE189" s="15">
        <f t="shared" si="93"/>
        <v>2.1867692282980227</v>
      </c>
      <c r="AF189" s="15">
        <f t="shared" si="94"/>
        <v>1.9356295184981724</v>
      </c>
      <c r="AG189" s="15">
        <f t="shared" si="95"/>
        <v>1.1443166061034413</v>
      </c>
      <c r="AH189" s="15">
        <f t="shared" si="96"/>
        <v>0.82167373533721877</v>
      </c>
      <c r="AI189" s="15">
        <f t="shared" si="97"/>
        <v>0.58046145654369741</v>
      </c>
      <c r="AJ189" s="15">
        <f t="shared" si="98"/>
        <v>0.33195177691266792</v>
      </c>
      <c r="AK189" s="15">
        <f t="shared" si="99"/>
        <v>0.14767852622927663</v>
      </c>
      <c r="AL189" s="15">
        <f t="shared" si="100"/>
        <v>3.801551328932419E-2</v>
      </c>
      <c r="AM189" s="15">
        <f t="shared" si="101"/>
        <v>0.15898787707532216</v>
      </c>
      <c r="AN189" s="15">
        <f t="shared" si="102"/>
        <v>9.5587795373497861E-2</v>
      </c>
      <c r="AO189" s="15">
        <f t="shared" si="103"/>
        <v>0.12744769453216445</v>
      </c>
      <c r="AP189" s="15">
        <f t="shared" si="104"/>
        <v>6.4340579512862739</v>
      </c>
      <c r="AQ189" s="15">
        <f t="shared" si="105"/>
        <v>24.376369012349461</v>
      </c>
    </row>
    <row r="190" spans="1:59">
      <c r="A190" s="9">
        <v>43654</v>
      </c>
      <c r="B190" s="7">
        <f>Power!B190/Power!O190</f>
        <v>3.0029416533207887E-2</v>
      </c>
      <c r="C190" s="7">
        <f>Power!C190/Power!P190</f>
        <v>2.9073478580289289E-2</v>
      </c>
      <c r="D190" s="7">
        <f>Power!D190/Power!Q190</f>
        <v>3.095209453271176E-2</v>
      </c>
      <c r="E190" s="7">
        <f>Power!E190/Power!R190</f>
        <v>3.2712399249994771E-2</v>
      </c>
      <c r="F190" s="7">
        <f>Power!F190/Power!S190</f>
        <v>3.1179213762490224E-2</v>
      </c>
      <c r="G190" s="7">
        <f>Power!G190/Power!T190</f>
        <v>2.9970992382401567E-2</v>
      </c>
      <c r="H190" s="7">
        <f>Power!H190/Power!U190</f>
        <v>2.8654076850202805E-2</v>
      </c>
      <c r="I190" s="7">
        <f>Power!I190/Power!V190</f>
        <v>4.1661372324146149E-2</v>
      </c>
      <c r="J190" s="7">
        <f>Power!J190/Power!W190</f>
        <v>2.7568265830466281E-2</v>
      </c>
      <c r="K190" s="7">
        <f>Power!K190/Power!X190</f>
        <v>2.823841661866083E-2</v>
      </c>
      <c r="L190" s="7">
        <f>Power!L190/Power!Y190</f>
        <v>3.5393868384618977E-2</v>
      </c>
      <c r="M190" s="7">
        <f>Power!M190/Power!Z190</f>
        <v>3.0450055497057822E-2</v>
      </c>
      <c r="O190" s="18">
        <v>43654</v>
      </c>
      <c r="P190">
        <f>INDEX(monthly!$D$95:$O$95,1,MONTH($A190))</f>
        <v>359.26289642479429</v>
      </c>
      <c r="Q190">
        <f>INDEX(monthly!$D$5:$O$5,1,MONTH($A190))</f>
        <v>69.942078503394882</v>
      </c>
      <c r="R190">
        <f>INDEX(monthly!$D$20:$O$20,1,MONTH($A190))</f>
        <v>65.686716481916974</v>
      </c>
      <c r="S190">
        <f>INDEX(monthly!$D$33:$O$33,1,MONTH($A190))</f>
        <v>50.889036452478308</v>
      </c>
      <c r="T190">
        <f>INDEX(monthly!$D$65:$O$65,1,MONTH($A190))</f>
        <v>25.927814251612542</v>
      </c>
      <c r="U190">
        <f>INDEX(monthly!$D$83:$O$83,1,MONTH($A190))</f>
        <v>23.800094537524913</v>
      </c>
      <c r="V190">
        <f>INDEX(monthly!$D$47:$O$47,1,MONTH($A190))</f>
        <v>12.935274645433367</v>
      </c>
      <c r="W190">
        <f>INDEX(monthly!$D$106:$O$106,1,MONTH($A190))</f>
        <v>4.8316974970625601</v>
      </c>
      <c r="X190">
        <f>INDEX(monthly!$D$115:$O$115,1,MONTH($A190))</f>
        <v>5.0181729255864367</v>
      </c>
      <c r="Y190">
        <f>INDEX(monthly!$D$133:$O$133,1,MONTH($A190))</f>
        <v>10.11031168289545</v>
      </c>
      <c r="Z190">
        <f>INDEX(monthly!$D$124:$O$124,1,MONTH($A190))</f>
        <v>4.4736944835247012</v>
      </c>
      <c r="AA190">
        <f>INDEX(monthly!$D$142:$O$142,1,MONTH($A190))</f>
        <v>4.7642837582375694</v>
      </c>
      <c r="AC190" s="9">
        <v>43654</v>
      </c>
      <c r="AD190" s="15">
        <f t="shared" si="92"/>
        <v>10.788455161666871</v>
      </c>
      <c r="AE190" s="15">
        <f t="shared" si="93"/>
        <v>2.0334595212293629</v>
      </c>
      <c r="AF190" s="15">
        <f t="shared" si="94"/>
        <v>2.03314145809173</v>
      </c>
      <c r="AG190" s="15">
        <f t="shared" si="95"/>
        <v>1.664702477881008</v>
      </c>
      <c r="AH190" s="15">
        <f t="shared" si="96"/>
        <v>0.80840886294516801</v>
      </c>
      <c r="AI190" s="15">
        <f t="shared" si="97"/>
        <v>0.71331245208459637</v>
      </c>
      <c r="AJ190" s="15">
        <f t="shared" si="98"/>
        <v>0.37064835376872751</v>
      </c>
      <c r="AK190" s="15">
        <f t="shared" si="99"/>
        <v>0.20129514838276835</v>
      </c>
      <c r="AL190" s="15">
        <f t="shared" si="100"/>
        <v>0.13834232519581557</v>
      </c>
      <c r="AM190" s="15">
        <f t="shared" si="101"/>
        <v>0.28549919344611563</v>
      </c>
      <c r="AN190" s="15">
        <f t="shared" si="102"/>
        <v>0.15834135374286926</v>
      </c>
      <c r="AO190" s="15">
        <f t="shared" si="103"/>
        <v>0.14507270484206519</v>
      </c>
      <c r="AP190" s="15">
        <f t="shared" si="104"/>
        <v>6.6695709621209787</v>
      </c>
      <c r="AQ190" s="15">
        <f t="shared" si="105"/>
        <v>25.081699249788446</v>
      </c>
    </row>
    <row r="191" spans="1:59">
      <c r="A191" s="9">
        <v>43655</v>
      </c>
      <c r="B191" s="7">
        <f>Power!B191/Power!O191</f>
        <v>3.0298215566523217E-2</v>
      </c>
      <c r="C191" s="7">
        <f>Power!C191/Power!P191</f>
        <v>3.0831857980754176E-2</v>
      </c>
      <c r="D191" s="7">
        <f>Power!D191/Power!Q191</f>
        <v>3.220860413931622E-2</v>
      </c>
      <c r="E191" s="7">
        <f>Power!E191/Power!R191</f>
        <v>3.4559432032447573E-2</v>
      </c>
      <c r="F191" s="7">
        <f>Power!F191/Power!S191</f>
        <v>3.2057764682355522E-2</v>
      </c>
      <c r="G191" s="7">
        <f>Power!G191/Power!T191</f>
        <v>3.1360183420164403E-2</v>
      </c>
      <c r="H191" s="7">
        <f>Power!H191/Power!U191</f>
        <v>3.2069717689529417E-2</v>
      </c>
      <c r="I191" s="7">
        <f>Power!I191/Power!V191</f>
        <v>4.1240395708448382E-2</v>
      </c>
      <c r="J191" s="7">
        <f>Power!J191/Power!W191</f>
        <v>3.2745526688394921E-2</v>
      </c>
      <c r="K191" s="7">
        <f>Power!K191/Power!X191</f>
        <v>3.0220513473010868E-2</v>
      </c>
      <c r="L191" s="7">
        <f>Power!L191/Power!Y191</f>
        <v>3.82398098140573E-2</v>
      </c>
      <c r="M191" s="7">
        <f>Power!M191/Power!Z191</f>
        <v>3.1899886766608376E-2</v>
      </c>
      <c r="O191" s="18">
        <v>43655</v>
      </c>
      <c r="P191">
        <f>INDEX(monthly!$D$95:$O$95,1,MONTH($A191))</f>
        <v>359.26289642479429</v>
      </c>
      <c r="Q191">
        <f>INDEX(monthly!$D$5:$O$5,1,MONTH($A191))</f>
        <v>69.942078503394882</v>
      </c>
      <c r="R191">
        <f>INDEX(monthly!$D$20:$O$20,1,MONTH($A191))</f>
        <v>65.686716481916974</v>
      </c>
      <c r="S191">
        <f>INDEX(monthly!$D$33:$O$33,1,MONTH($A191))</f>
        <v>50.889036452478308</v>
      </c>
      <c r="T191">
        <f>INDEX(monthly!$D$65:$O$65,1,MONTH($A191))</f>
        <v>25.927814251612542</v>
      </c>
      <c r="U191">
        <f>INDEX(monthly!$D$83:$O$83,1,MONTH($A191))</f>
        <v>23.800094537524913</v>
      </c>
      <c r="V191">
        <f>INDEX(monthly!$D$47:$O$47,1,MONTH($A191))</f>
        <v>12.935274645433367</v>
      </c>
      <c r="W191">
        <f>INDEX(monthly!$D$106:$O$106,1,MONTH($A191))</f>
        <v>4.8316974970625601</v>
      </c>
      <c r="X191">
        <f>INDEX(monthly!$D$115:$O$115,1,MONTH($A191))</f>
        <v>5.0181729255864367</v>
      </c>
      <c r="Y191">
        <f>INDEX(monthly!$D$133:$O$133,1,MONTH($A191))</f>
        <v>10.11031168289545</v>
      </c>
      <c r="Z191">
        <f>INDEX(monthly!$D$124:$O$124,1,MONTH($A191))</f>
        <v>4.4736944835247012</v>
      </c>
      <c r="AA191">
        <f>INDEX(monthly!$D$142:$O$142,1,MONTH($A191))</f>
        <v>4.7642837582375694</v>
      </c>
      <c r="AC191" s="9">
        <v>43655</v>
      </c>
      <c r="AD191" s="15">
        <f t="shared" si="92"/>
        <v>10.88502468093192</v>
      </c>
      <c r="AE191" s="15">
        <f t="shared" si="93"/>
        <v>2.1564442312954308</v>
      </c>
      <c r="AF191" s="15">
        <f t="shared" si="94"/>
        <v>2.115677448377562</v>
      </c>
      <c r="AG191" s="15">
        <f t="shared" si="95"/>
        <v>1.7586961964761711</v>
      </c>
      <c r="AH191" s="15">
        <f t="shared" si="96"/>
        <v>0.83118776800601868</v>
      </c>
      <c r="AI191" s="15">
        <f t="shared" si="97"/>
        <v>0.74637533011403412</v>
      </c>
      <c r="AJ191" s="15">
        <f t="shared" si="98"/>
        <v>0.41483060611557582</v>
      </c>
      <c r="AK191" s="15">
        <f t="shared" si="99"/>
        <v>0.19926111672237959</v>
      </c>
      <c r="AL191" s="15">
        <f t="shared" si="100"/>
        <v>0.16432271546177149</v>
      </c>
      <c r="AM191" s="15">
        <f t="shared" si="101"/>
        <v>0.3055388104292811</v>
      </c>
      <c r="AN191" s="15">
        <f t="shared" si="102"/>
        <v>0.17107322621618187</v>
      </c>
      <c r="AO191" s="15">
        <f t="shared" si="103"/>
        <v>0.15198011241176987</v>
      </c>
      <c r="AP191" s="15">
        <f t="shared" si="104"/>
        <v>6.8392305761859191</v>
      </c>
      <c r="AQ191" s="15">
        <f t="shared" si="105"/>
        <v>25.747466837502632</v>
      </c>
    </row>
    <row r="192" spans="1:59">
      <c r="A192" s="9">
        <v>43656</v>
      </c>
      <c r="B192" s="7">
        <f>Power!B192/Power!O192</f>
        <v>3.2159522080234954E-2</v>
      </c>
      <c r="C192" s="7">
        <f>Power!C192/Power!P192</f>
        <v>3.0362153894328624E-2</v>
      </c>
      <c r="D192" s="7">
        <f>Power!D192/Power!Q192</f>
        <v>3.4258890132847046E-2</v>
      </c>
      <c r="E192" s="7">
        <f>Power!E192/Power!R192</f>
        <v>3.5564046629163182E-2</v>
      </c>
      <c r="F192" s="7">
        <f>Power!F192/Power!S192</f>
        <v>3.2107215437715816E-2</v>
      </c>
      <c r="G192" s="7">
        <f>Power!G192/Power!T192</f>
        <v>3.0704600568468524E-2</v>
      </c>
      <c r="H192" s="7">
        <f>Power!H192/Power!U192</f>
        <v>3.0471676263024317E-2</v>
      </c>
      <c r="I192" s="7">
        <f>Power!I192/Power!V192</f>
        <v>3.9982643358133736E-2</v>
      </c>
      <c r="J192" s="7">
        <f>Power!J192/Power!W192</f>
        <v>3.6333480824193541E-2</v>
      </c>
      <c r="K192" s="7">
        <f>Power!K192/Power!X192</f>
        <v>3.6013441484140901E-2</v>
      </c>
      <c r="L192" s="7">
        <f>Power!L192/Power!Y192</f>
        <v>3.4710576223828789E-2</v>
      </c>
      <c r="M192" s="7">
        <f>Power!M192/Power!Z192</f>
        <v>3.3790275603897281E-2</v>
      </c>
      <c r="O192" s="18">
        <v>43656</v>
      </c>
      <c r="P192">
        <f>INDEX(monthly!$D$95:$O$95,1,MONTH($A192))</f>
        <v>359.26289642479429</v>
      </c>
      <c r="Q192">
        <f>INDEX(monthly!$D$5:$O$5,1,MONTH($A192))</f>
        <v>69.942078503394882</v>
      </c>
      <c r="R192">
        <f>INDEX(monthly!$D$20:$O$20,1,MONTH($A192))</f>
        <v>65.686716481916974</v>
      </c>
      <c r="S192">
        <f>INDEX(monthly!$D$33:$O$33,1,MONTH($A192))</f>
        <v>50.889036452478308</v>
      </c>
      <c r="T192">
        <f>INDEX(monthly!$D$65:$O$65,1,MONTH($A192))</f>
        <v>25.927814251612542</v>
      </c>
      <c r="U192">
        <f>INDEX(monthly!$D$83:$O$83,1,MONTH($A192))</f>
        <v>23.800094537524913</v>
      </c>
      <c r="V192">
        <f>INDEX(monthly!$D$47:$O$47,1,MONTH($A192))</f>
        <v>12.935274645433367</v>
      </c>
      <c r="W192">
        <f>INDEX(monthly!$D$106:$O$106,1,MONTH($A192))</f>
        <v>4.8316974970625601</v>
      </c>
      <c r="X192">
        <f>INDEX(monthly!$D$115:$O$115,1,MONTH($A192))</f>
        <v>5.0181729255864367</v>
      </c>
      <c r="Y192">
        <f>INDEX(monthly!$D$133:$O$133,1,MONTH($A192))</f>
        <v>10.11031168289545</v>
      </c>
      <c r="Z192">
        <f>INDEX(monthly!$D$124:$O$124,1,MONTH($A192))</f>
        <v>4.4736944835247012</v>
      </c>
      <c r="AA192">
        <f>INDEX(monthly!$D$142:$O$142,1,MONTH($A192))</f>
        <v>4.7642837582375694</v>
      </c>
      <c r="AC192" s="9">
        <v>43656</v>
      </c>
      <c r="AD192" s="15">
        <f t="shared" si="92"/>
        <v>11.553723050182334</v>
      </c>
      <c r="AE192" s="15">
        <f t="shared" si="93"/>
        <v>2.1235921512092895</v>
      </c>
      <c r="AF192" s="15">
        <f t="shared" si="94"/>
        <v>2.2503540031414668</v>
      </c>
      <c r="AG192" s="15">
        <f t="shared" si="95"/>
        <v>1.8098200653091234</v>
      </c>
      <c r="AH192" s="15">
        <f t="shared" si="96"/>
        <v>0.83246991800560233</v>
      </c>
      <c r="AI192" s="15">
        <f t="shared" si="97"/>
        <v>0.73077239626649204</v>
      </c>
      <c r="AJ192" s="15">
        <f t="shared" si="98"/>
        <v>0.39415950136895223</v>
      </c>
      <c r="AK192" s="15">
        <f t="shared" si="99"/>
        <v>0.19318403783943977</v>
      </c>
      <c r="AL192" s="15">
        <f t="shared" si="100"/>
        <v>0.18232768976428199</v>
      </c>
      <c r="AM192" s="15">
        <f t="shared" si="101"/>
        <v>0.36410711817838137</v>
      </c>
      <c r="AN192" s="15">
        <f t="shared" si="102"/>
        <v>0.15528451337250651</v>
      </c>
      <c r="AO192" s="15">
        <f t="shared" si="103"/>
        <v>0.16098646124601898</v>
      </c>
      <c r="AP192" s="15">
        <f t="shared" si="104"/>
        <v>7.104408925833205</v>
      </c>
      <c r="AQ192" s="15">
        <f t="shared" si="105"/>
        <v>26.799300011316468</v>
      </c>
    </row>
    <row r="193" spans="1:43">
      <c r="A193" s="9">
        <v>43657</v>
      </c>
      <c r="B193" s="7">
        <f>Power!B193/Power!O193</f>
        <v>3.1647282412973689E-2</v>
      </c>
      <c r="C193" s="7">
        <f>Power!C193/Power!P193</f>
        <v>3.0711421035516856E-2</v>
      </c>
      <c r="D193" s="7">
        <f>Power!D193/Power!Q193</f>
        <v>3.4413302769883053E-2</v>
      </c>
      <c r="E193" s="7">
        <f>Power!E193/Power!R193</f>
        <v>3.7157357961525E-2</v>
      </c>
      <c r="F193" s="7">
        <f>Power!F193/Power!S193</f>
        <v>3.2300855895573806E-2</v>
      </c>
      <c r="G193" s="7">
        <f>Power!G193/Power!T193</f>
        <v>3.1271305030810784E-2</v>
      </c>
      <c r="H193" s="7">
        <f>Power!H193/Power!U193</f>
        <v>3.1289123694651554E-2</v>
      </c>
      <c r="I193" s="7">
        <f>Power!I193/Power!V193</f>
        <v>4.2188692395749065E-2</v>
      </c>
      <c r="J193" s="7">
        <f>Power!J193/Power!W193</f>
        <v>3.7736095001195978E-2</v>
      </c>
      <c r="K193" s="7">
        <f>Power!K193/Power!X193</f>
        <v>4.0753804288501491E-2</v>
      </c>
      <c r="L193" s="7">
        <f>Power!L193/Power!Y193</f>
        <v>3.2162946545107735E-2</v>
      </c>
      <c r="M193" s="7">
        <f>Power!M193/Power!Z193</f>
        <v>3.5945478826695257E-2</v>
      </c>
      <c r="O193" s="18">
        <v>43657</v>
      </c>
      <c r="P193">
        <f>INDEX(monthly!$D$95:$O$95,1,MONTH($A193))</f>
        <v>359.26289642479429</v>
      </c>
      <c r="Q193">
        <f>INDEX(monthly!$D$5:$O$5,1,MONTH($A193))</f>
        <v>69.942078503394882</v>
      </c>
      <c r="R193">
        <f>INDEX(monthly!$D$20:$O$20,1,MONTH($A193))</f>
        <v>65.686716481916974</v>
      </c>
      <c r="S193">
        <f>INDEX(monthly!$D$33:$O$33,1,MONTH($A193))</f>
        <v>50.889036452478308</v>
      </c>
      <c r="T193">
        <f>INDEX(monthly!$D$65:$O$65,1,MONTH($A193))</f>
        <v>25.927814251612542</v>
      </c>
      <c r="U193">
        <f>INDEX(monthly!$D$83:$O$83,1,MONTH($A193))</f>
        <v>23.800094537524913</v>
      </c>
      <c r="V193">
        <f>INDEX(monthly!$D$47:$O$47,1,MONTH($A193))</f>
        <v>12.935274645433367</v>
      </c>
      <c r="W193">
        <f>INDEX(monthly!$D$106:$O$106,1,MONTH($A193))</f>
        <v>4.8316974970625601</v>
      </c>
      <c r="X193">
        <f>INDEX(monthly!$D$115:$O$115,1,MONTH($A193))</f>
        <v>5.0181729255864367</v>
      </c>
      <c r="Y193">
        <f>INDEX(monthly!$D$133:$O$133,1,MONTH($A193))</f>
        <v>10.11031168289545</v>
      </c>
      <c r="Z193">
        <f>INDEX(monthly!$D$124:$O$124,1,MONTH($A193))</f>
        <v>4.4736944835247012</v>
      </c>
      <c r="AA193">
        <f>INDEX(monthly!$D$142:$O$142,1,MONTH($A193))</f>
        <v>4.7642837582375694</v>
      </c>
      <c r="AC193" s="9">
        <v>43657</v>
      </c>
      <c r="AD193" s="15">
        <f t="shared" si="92"/>
        <v>11.369694343658381</v>
      </c>
      <c r="AE193" s="15">
        <f t="shared" si="93"/>
        <v>2.1480206210169328</v>
      </c>
      <c r="AF193" s="15">
        <f t="shared" si="94"/>
        <v>2.2604968622516761</v>
      </c>
      <c r="AG193" s="15">
        <f t="shared" si="95"/>
        <v>1.8909021437818307</v>
      </c>
      <c r="AH193" s="15">
        <f t="shared" si="96"/>
        <v>0.83749059182854158</v>
      </c>
      <c r="AI193" s="15">
        <f t="shared" si="97"/>
        <v>0.74426001604507508</v>
      </c>
      <c r="AJ193" s="15">
        <f t="shared" si="98"/>
        <v>0.40473340840525462</v>
      </c>
      <c r="AK193" s="15">
        <f t="shared" si="99"/>
        <v>0.20384299945288303</v>
      </c>
      <c r="AL193" s="15">
        <f t="shared" si="100"/>
        <v>0.18936625025235934</v>
      </c>
      <c r="AM193" s="15">
        <f t="shared" si="101"/>
        <v>0.41203366362047134</v>
      </c>
      <c r="AN193" s="15">
        <f t="shared" si="102"/>
        <v>0.14388719653274831</v>
      </c>
      <c r="AO193" s="15">
        <f t="shared" si="103"/>
        <v>0.17125446095609664</v>
      </c>
      <c r="AP193" s="15">
        <f t="shared" si="104"/>
        <v>7.1051173538611252</v>
      </c>
      <c r="AQ193" s="15">
        <f t="shared" si="105"/>
        <v>26.760715340848815</v>
      </c>
    </row>
    <row r="194" spans="1:43">
      <c r="A194" s="9">
        <v>43658</v>
      </c>
      <c r="B194" s="7">
        <f>Power!B194/Power!O194</f>
        <v>3.0795240194162864E-2</v>
      </c>
      <c r="C194" s="7">
        <f>Power!C194/Power!P194</f>
        <v>3.0386241283376088E-2</v>
      </c>
      <c r="D194" s="7">
        <f>Power!D194/Power!Q194</f>
        <v>3.3953333882809744E-2</v>
      </c>
      <c r="E194" s="7">
        <f>Power!E194/Power!R194</f>
        <v>3.623665540021833E-2</v>
      </c>
      <c r="F194" s="7">
        <f>Power!F194/Power!S194</f>
        <v>3.2476233574467855E-2</v>
      </c>
      <c r="G194" s="7">
        <f>Power!G194/Power!T194</f>
        <v>3.0843935057899678E-2</v>
      </c>
      <c r="H194" s="7">
        <f>Power!H194/Power!U194</f>
        <v>3.2771729385681479E-2</v>
      </c>
      <c r="I194" s="7">
        <f>Power!I194/Power!V194</f>
        <v>3.0927024741323642E-2</v>
      </c>
      <c r="J194" s="7">
        <f>Power!J194/Power!W194</f>
        <v>3.6683356482839539E-2</v>
      </c>
      <c r="K194" s="7">
        <f>Power!K194/Power!X194</f>
        <v>3.9811074331118024E-2</v>
      </c>
      <c r="L194" s="7">
        <f>Power!L194/Power!Y194</f>
        <v>3.4410489688278298E-2</v>
      </c>
      <c r="M194" s="7">
        <f>Power!M194/Power!Z194</f>
        <v>3.749837677478874E-2</v>
      </c>
      <c r="O194" s="18">
        <v>43658</v>
      </c>
      <c r="P194">
        <f>INDEX(monthly!$D$95:$O$95,1,MONTH($A194))</f>
        <v>359.26289642479429</v>
      </c>
      <c r="Q194">
        <f>INDEX(monthly!$D$5:$O$5,1,MONTH($A194))</f>
        <v>69.942078503394882</v>
      </c>
      <c r="R194">
        <f>INDEX(monthly!$D$20:$O$20,1,MONTH($A194))</f>
        <v>65.686716481916974</v>
      </c>
      <c r="S194">
        <f>INDEX(monthly!$D$33:$O$33,1,MONTH($A194))</f>
        <v>50.889036452478308</v>
      </c>
      <c r="T194">
        <f>INDEX(monthly!$D$65:$O$65,1,MONTH($A194))</f>
        <v>25.927814251612542</v>
      </c>
      <c r="U194">
        <f>INDEX(monthly!$D$83:$O$83,1,MONTH($A194))</f>
        <v>23.800094537524913</v>
      </c>
      <c r="V194">
        <f>INDEX(monthly!$D$47:$O$47,1,MONTH($A194))</f>
        <v>12.935274645433367</v>
      </c>
      <c r="W194">
        <f>INDEX(monthly!$D$106:$O$106,1,MONTH($A194))</f>
        <v>4.8316974970625601</v>
      </c>
      <c r="X194">
        <f>INDEX(monthly!$D$115:$O$115,1,MONTH($A194))</f>
        <v>5.0181729255864367</v>
      </c>
      <c r="Y194">
        <f>INDEX(monthly!$D$133:$O$133,1,MONTH($A194))</f>
        <v>10.11031168289545</v>
      </c>
      <c r="Z194">
        <f>INDEX(monthly!$D$124:$O$124,1,MONTH($A194))</f>
        <v>4.4736944835247012</v>
      </c>
      <c r="AA194">
        <f>INDEX(monthly!$D$142:$O$142,1,MONTH($A194))</f>
        <v>4.7642837582375694</v>
      </c>
      <c r="AC194" s="9">
        <v>43658</v>
      </c>
      <c r="AD194" s="15">
        <f t="shared" si="92"/>
        <v>11.063587188252194</v>
      </c>
      <c r="AE194" s="15">
        <f t="shared" si="93"/>
        <v>2.1252768732649887</v>
      </c>
      <c r="AF194" s="15">
        <f t="shared" si="94"/>
        <v>2.230283016375989</v>
      </c>
      <c r="AG194" s="15">
        <f t="shared" si="95"/>
        <v>1.8440484775776056</v>
      </c>
      <c r="AH194" s="15">
        <f t="shared" si="96"/>
        <v>0.84203775171078543</v>
      </c>
      <c r="AI194" s="15">
        <f t="shared" si="97"/>
        <v>0.73408857028729124</v>
      </c>
      <c r="AJ194" s="15">
        <f t="shared" si="98"/>
        <v>0.42391132020960925</v>
      </c>
      <c r="AK194" s="15">
        <f t="shared" si="99"/>
        <v>0.14943002803424532</v>
      </c>
      <c r="AL194" s="15">
        <f t="shared" si="100"/>
        <v>0.18408342632182106</v>
      </c>
      <c r="AM194" s="15">
        <f t="shared" si="101"/>
        <v>0.40250236991852173</v>
      </c>
      <c r="AN194" s="15">
        <f t="shared" si="102"/>
        <v>0.15394201789383424</v>
      </c>
      <c r="AO194" s="15">
        <f t="shared" si="103"/>
        <v>0.1786529074283989</v>
      </c>
      <c r="AP194" s="15">
        <f t="shared" si="104"/>
        <v>6.8954464421844328</v>
      </c>
      <c r="AQ194" s="15">
        <f t="shared" si="105"/>
        <v>26.158679639862893</v>
      </c>
    </row>
    <row r="195" spans="1:43">
      <c r="A195" s="9">
        <v>43659</v>
      </c>
      <c r="B195" s="7">
        <f>Power!B195/Power!O195</f>
        <v>3.0465581002361058E-2</v>
      </c>
      <c r="C195" s="7">
        <f>Power!C195/Power!P195</f>
        <v>3.233731979622069E-2</v>
      </c>
      <c r="D195" s="7">
        <f>Power!D195/Power!Q195</f>
        <v>3.204634584459691E-2</v>
      </c>
      <c r="E195" s="7">
        <f>Power!E195/Power!R195</f>
        <v>2.7097709407826107E-2</v>
      </c>
      <c r="F195" s="7">
        <f>Power!F195/Power!S195</f>
        <v>3.2596797916088174E-2</v>
      </c>
      <c r="G195" s="7">
        <f>Power!G195/Power!T195</f>
        <v>2.7604126688559261E-2</v>
      </c>
      <c r="H195" s="7">
        <f>Power!H195/Power!U195</f>
        <v>3.0868359264548739E-2</v>
      </c>
      <c r="I195" s="7">
        <f>Power!I195/Power!V195</f>
        <v>2.7188867755969896E-2</v>
      </c>
      <c r="J195" s="7">
        <f>Power!J195/Power!W195</f>
        <v>1.917851028860617E-2</v>
      </c>
      <c r="K195" s="7">
        <f>Power!K195/Power!X195</f>
        <v>2.5394949250916822E-2</v>
      </c>
      <c r="L195" s="7">
        <f>Power!L195/Power!Y195</f>
        <v>2.37420362076812E-2</v>
      </c>
      <c r="M195" s="7">
        <f>Power!M195/Power!Z195</f>
        <v>2.874690612524973E-2</v>
      </c>
      <c r="O195" s="18">
        <v>43659</v>
      </c>
      <c r="P195">
        <f>INDEX(monthly!$D$95:$O$95,1,MONTH($A195))</f>
        <v>359.26289642479429</v>
      </c>
      <c r="Q195">
        <f>INDEX(monthly!$D$5:$O$5,1,MONTH($A195))</f>
        <v>69.942078503394882</v>
      </c>
      <c r="R195">
        <f>INDEX(monthly!$D$20:$O$20,1,MONTH($A195))</f>
        <v>65.686716481916974</v>
      </c>
      <c r="S195">
        <f>INDEX(monthly!$D$33:$O$33,1,MONTH($A195))</f>
        <v>50.889036452478308</v>
      </c>
      <c r="T195">
        <f>INDEX(monthly!$D$65:$O$65,1,MONTH($A195))</f>
        <v>25.927814251612542</v>
      </c>
      <c r="U195">
        <f>INDEX(monthly!$D$83:$O$83,1,MONTH($A195))</f>
        <v>23.800094537524913</v>
      </c>
      <c r="V195">
        <f>INDEX(monthly!$D$47:$O$47,1,MONTH($A195))</f>
        <v>12.935274645433367</v>
      </c>
      <c r="W195">
        <f>INDEX(monthly!$D$106:$O$106,1,MONTH($A195))</f>
        <v>4.8316974970625601</v>
      </c>
      <c r="X195">
        <f>INDEX(monthly!$D$115:$O$115,1,MONTH($A195))</f>
        <v>5.0181729255864367</v>
      </c>
      <c r="Y195">
        <f>INDEX(monthly!$D$133:$O$133,1,MONTH($A195))</f>
        <v>10.11031168289545</v>
      </c>
      <c r="Z195">
        <f>INDEX(monthly!$D$124:$O$124,1,MONTH($A195))</f>
        <v>4.4736944835247012</v>
      </c>
      <c r="AA195">
        <f>INDEX(monthly!$D$142:$O$142,1,MONTH($A195))</f>
        <v>4.7642837582375694</v>
      </c>
      <c r="AC195" s="9">
        <v>43659</v>
      </c>
      <c r="AD195" s="15">
        <f t="shared" ref="AD195:AD258" si="119">P195*B195</f>
        <v>10.945152872172422</v>
      </c>
      <c r="AE195" s="15">
        <f t="shared" ref="AE195:AE258" si="120">Q195*C195</f>
        <v>2.2617393597766529</v>
      </c>
      <c r="AF195" s="15">
        <f t="shared" ref="AF195:AF258" si="121">R195*D195</f>
        <v>2.1050192337754954</v>
      </c>
      <c r="AG195" s="15">
        <f t="shared" ref="AG195:AG258" si="122">S195*E195</f>
        <v>1.3789763218335271</v>
      </c>
      <c r="AH195" s="15">
        <f t="shared" ref="AH195:AH258" si="123">T195*F195</f>
        <v>0.84516372156568498</v>
      </c>
      <c r="AI195" s="15">
        <f t="shared" ref="AI195:AI258" si="124">U195*G195</f>
        <v>0.65698082481352493</v>
      </c>
      <c r="AJ195" s="15">
        <f t="shared" ref="AJ195:AJ258" si="125">V195*H195</f>
        <v>0.39929070494084545</v>
      </c>
      <c r="AK195" s="15">
        <f t="shared" ref="AK195:AK258" si="126">W195*I195</f>
        <v>0.13136838428448469</v>
      </c>
      <c r="AL195" s="15">
        <f t="shared" ref="AL195:AL258" si="127">X195*J195</f>
        <v>9.6241081083364391E-2</v>
      </c>
      <c r="AM195" s="15">
        <f t="shared" ref="AM195:AM258" si="128">Y195*K195</f>
        <v>0.25675085209808141</v>
      </c>
      <c r="AN195" s="15">
        <f t="shared" ref="AN195:AN258" si="129">Z195*L195</f>
        <v>0.1062146164099471</v>
      </c>
      <c r="AO195" s="15">
        <f t="shared" ref="AO195:AO258" si="130">AA195*M195</f>
        <v>0.13695841795210739</v>
      </c>
      <c r="AP195" s="15">
        <f t="shared" ref="AP195:AP258" si="131">AQ195-SUM(AD195:AJ195)</f>
        <v>6.6379629821259627</v>
      </c>
      <c r="AQ195" s="15">
        <f t="shared" ref="AQ195:AQ258" si="132">$AR$1/SUM($AD$2:$AK$366)*SUM(AD195:AK195)</f>
        <v>25.230286021004119</v>
      </c>
    </row>
    <row r="196" spans="1:43">
      <c r="A196" s="9">
        <v>43660</v>
      </c>
      <c r="B196" s="7">
        <f>Power!B196/Power!O196</f>
        <v>3.11198277060908E-2</v>
      </c>
      <c r="C196" s="7">
        <f>Power!C196/Power!P196</f>
        <v>3.2180751767412169E-2</v>
      </c>
      <c r="D196" s="7">
        <f>Power!D196/Power!Q196</f>
        <v>3.168695966545472E-2</v>
      </c>
      <c r="E196" s="7">
        <f>Power!E196/Power!R196</f>
        <v>2.3149158107261383E-2</v>
      </c>
      <c r="F196" s="7">
        <f>Power!F196/Power!S196</f>
        <v>3.1946375480885469E-2</v>
      </c>
      <c r="G196" s="7">
        <f>Power!G196/Power!T196</f>
        <v>2.600117819280108E-2</v>
      </c>
      <c r="H196" s="7">
        <f>Power!H196/Power!U196</f>
        <v>3.0471280576697242E-2</v>
      </c>
      <c r="I196" s="7">
        <f>Power!I196/Power!V196</f>
        <v>2.7642788943178447E-2</v>
      </c>
      <c r="J196" s="7">
        <f>Power!J196/Power!W196</f>
        <v>1.2283332288570776E-2</v>
      </c>
      <c r="K196" s="7">
        <f>Power!K196/Power!X196</f>
        <v>2.3879674806302376E-2</v>
      </c>
      <c r="L196" s="7">
        <f>Power!L196/Power!Y196</f>
        <v>1.7070620019602439E-2</v>
      </c>
      <c r="M196" s="7">
        <f>Power!M196/Power!Z196</f>
        <v>2.3388038647105407E-2</v>
      </c>
      <c r="O196" s="18">
        <v>43660</v>
      </c>
      <c r="P196">
        <f>INDEX(monthly!$D$95:$O$95,1,MONTH($A196))</f>
        <v>359.26289642479429</v>
      </c>
      <c r="Q196">
        <f>INDEX(monthly!$D$5:$O$5,1,MONTH($A196))</f>
        <v>69.942078503394882</v>
      </c>
      <c r="R196">
        <f>INDEX(monthly!$D$20:$O$20,1,MONTH($A196))</f>
        <v>65.686716481916974</v>
      </c>
      <c r="S196">
        <f>INDEX(monthly!$D$33:$O$33,1,MONTH($A196))</f>
        <v>50.889036452478308</v>
      </c>
      <c r="T196">
        <f>INDEX(monthly!$D$65:$O$65,1,MONTH($A196))</f>
        <v>25.927814251612542</v>
      </c>
      <c r="U196">
        <f>INDEX(monthly!$D$83:$O$83,1,MONTH($A196))</f>
        <v>23.800094537524913</v>
      </c>
      <c r="V196">
        <f>INDEX(monthly!$D$47:$O$47,1,MONTH($A196))</f>
        <v>12.935274645433367</v>
      </c>
      <c r="W196">
        <f>INDEX(monthly!$D$106:$O$106,1,MONTH($A196))</f>
        <v>4.8316974970625601</v>
      </c>
      <c r="X196">
        <f>INDEX(monthly!$D$115:$O$115,1,MONTH($A196))</f>
        <v>5.0181729255864367</v>
      </c>
      <c r="Y196">
        <f>INDEX(monthly!$D$133:$O$133,1,MONTH($A196))</f>
        <v>10.11031168289545</v>
      </c>
      <c r="Z196">
        <f>INDEX(monthly!$D$124:$O$124,1,MONTH($A196))</f>
        <v>4.4736944835247012</v>
      </c>
      <c r="AA196">
        <f>INDEX(monthly!$D$142:$O$142,1,MONTH($A196))</f>
        <v>4.7642837582375694</v>
      </c>
      <c r="AC196" s="9">
        <v>43660</v>
      </c>
      <c r="AD196" s="15">
        <f t="shared" si="119"/>
        <v>11.180199437930742</v>
      </c>
      <c r="AE196" s="15">
        <f t="shared" si="120"/>
        <v>2.2507886664146057</v>
      </c>
      <c r="AF196" s="15">
        <f t="shared" si="121"/>
        <v>2.0814123357186629</v>
      </c>
      <c r="AG196" s="15">
        <f t="shared" si="122"/>
        <v>1.1780383507646084</v>
      </c>
      <c r="AH196" s="15">
        <f t="shared" si="123"/>
        <v>0.82829968948066779</v>
      </c>
      <c r="AI196" s="15">
        <f t="shared" si="124"/>
        <v>0.61883049907569687</v>
      </c>
      <c r="AJ196" s="15">
        <f t="shared" si="125"/>
        <v>0.39415438305763806</v>
      </c>
      <c r="AK196" s="15">
        <f t="shared" si="126"/>
        <v>0.1335615941485839</v>
      </c>
      <c r="AL196" s="15">
        <f t="shared" si="127"/>
        <v>6.1639885526487553E-2</v>
      </c>
      <c r="AM196" s="15">
        <f t="shared" si="128"/>
        <v>0.24143095517790306</v>
      </c>
      <c r="AN196" s="15">
        <f t="shared" si="129"/>
        <v>7.6368738612041756E-2</v>
      </c>
      <c r="AO196" s="15">
        <f t="shared" si="130"/>
        <v>0.11142725266343687</v>
      </c>
      <c r="AP196" s="15">
        <f t="shared" si="131"/>
        <v>6.619859596020607</v>
      </c>
      <c r="AQ196" s="15">
        <f t="shared" si="132"/>
        <v>25.15158295846323</v>
      </c>
    </row>
    <row r="197" spans="1:43">
      <c r="A197" s="9">
        <v>43661</v>
      </c>
      <c r="B197" s="7">
        <f>Power!B197/Power!O197</f>
        <v>3.0075061652072757E-2</v>
      </c>
      <c r="C197" s="7">
        <f>Power!C197/Power!P197</f>
        <v>3.0073105225759053E-2</v>
      </c>
      <c r="D197" s="7">
        <f>Power!D197/Power!Q197</f>
        <v>3.4074819227463388E-2</v>
      </c>
      <c r="E197" s="7">
        <f>Power!E197/Power!R197</f>
        <v>3.3242619209066598E-2</v>
      </c>
      <c r="F197" s="7">
        <f>Power!F197/Power!S197</f>
        <v>3.1536669222622382E-2</v>
      </c>
      <c r="G197" s="7">
        <f>Power!G197/Power!T197</f>
        <v>2.7325445336507236E-2</v>
      </c>
      <c r="H197" s="7">
        <f>Power!H197/Power!U197</f>
        <v>3.4298340574225296E-2</v>
      </c>
      <c r="I197" s="7">
        <f>Power!I197/Power!V197</f>
        <v>3.8183616267545732E-2</v>
      </c>
      <c r="J197" s="7">
        <f>Power!J197/Power!W197</f>
        <v>3.0389114756008584E-2</v>
      </c>
      <c r="K197" s="7">
        <f>Power!K197/Power!X197</f>
        <v>3.4289419799438364E-2</v>
      </c>
      <c r="L197" s="7">
        <f>Power!L197/Power!Y197</f>
        <v>3.0148122063193308E-2</v>
      </c>
      <c r="M197" s="7">
        <f>Power!M197/Power!Z197</f>
        <v>3.0355586039033499E-2</v>
      </c>
      <c r="O197" s="18">
        <v>43661</v>
      </c>
      <c r="P197">
        <f>INDEX(monthly!$D$95:$O$95,1,MONTH($A197))</f>
        <v>359.26289642479429</v>
      </c>
      <c r="Q197">
        <f>INDEX(monthly!$D$5:$O$5,1,MONTH($A197))</f>
        <v>69.942078503394882</v>
      </c>
      <c r="R197">
        <f>INDEX(monthly!$D$20:$O$20,1,MONTH($A197))</f>
        <v>65.686716481916974</v>
      </c>
      <c r="S197">
        <f>INDEX(monthly!$D$33:$O$33,1,MONTH($A197))</f>
        <v>50.889036452478308</v>
      </c>
      <c r="T197">
        <f>INDEX(monthly!$D$65:$O$65,1,MONTH($A197))</f>
        <v>25.927814251612542</v>
      </c>
      <c r="U197">
        <f>INDEX(monthly!$D$83:$O$83,1,MONTH($A197))</f>
        <v>23.800094537524913</v>
      </c>
      <c r="V197">
        <f>INDEX(monthly!$D$47:$O$47,1,MONTH($A197))</f>
        <v>12.935274645433367</v>
      </c>
      <c r="W197">
        <f>INDEX(monthly!$D$106:$O$106,1,MONTH($A197))</f>
        <v>4.8316974970625601</v>
      </c>
      <c r="X197">
        <f>INDEX(monthly!$D$115:$O$115,1,MONTH($A197))</f>
        <v>5.0181729255864367</v>
      </c>
      <c r="Y197">
        <f>INDEX(monthly!$D$133:$O$133,1,MONTH($A197))</f>
        <v>10.11031168289545</v>
      </c>
      <c r="Z197">
        <f>INDEX(monthly!$D$124:$O$124,1,MONTH($A197))</f>
        <v>4.4736944835247012</v>
      </c>
      <c r="AA197">
        <f>INDEX(monthly!$D$142:$O$142,1,MONTH($A197))</f>
        <v>4.7642837582375694</v>
      </c>
      <c r="AC197" s="9">
        <v>43661</v>
      </c>
      <c r="AD197" s="15">
        <f t="shared" si="119"/>
        <v>10.804853759277918</v>
      </c>
      <c r="AE197" s="15">
        <f t="shared" si="120"/>
        <v>2.1033754865408945</v>
      </c>
      <c r="AF197" s="15">
        <f t="shared" si="121"/>
        <v>2.2382629897669606</v>
      </c>
      <c r="AG197" s="15">
        <f t="shared" si="122"/>
        <v>1.6916848607060457</v>
      </c>
      <c r="AH197" s="15">
        <f t="shared" si="123"/>
        <v>0.81767690171869922</v>
      </c>
      <c r="AI197" s="15">
        <f t="shared" si="124"/>
        <v>0.6503481822888415</v>
      </c>
      <c r="AJ197" s="15">
        <f t="shared" si="125"/>
        <v>0.44365845521021496</v>
      </c>
      <c r="AK197" s="15">
        <f t="shared" si="126"/>
        <v>0.18449168314869796</v>
      </c>
      <c r="AL197" s="15">
        <f t="shared" si="127"/>
        <v>0.15249783290114155</v>
      </c>
      <c r="AM197" s="15">
        <f t="shared" si="128"/>
        <v>0.34667672159796825</v>
      </c>
      <c r="AN197" s="15">
        <f t="shared" si="129"/>
        <v>0.13487348736273724</v>
      </c>
      <c r="AO197" s="15">
        <f t="shared" si="130"/>
        <v>0.14462262553755043</v>
      </c>
      <c r="AP197" s="15">
        <f t="shared" si="131"/>
        <v>6.7642922003588666</v>
      </c>
      <c r="AQ197" s="15">
        <f t="shared" si="132"/>
        <v>25.51415283586844</v>
      </c>
    </row>
    <row r="198" spans="1:43">
      <c r="A198" s="9">
        <v>43662</v>
      </c>
      <c r="B198" s="7">
        <f>Power!B198/Power!O198</f>
        <v>2.9319381350865533E-2</v>
      </c>
      <c r="C198" s="7">
        <f>Power!C198/Power!P198</f>
        <v>3.090412014789657E-2</v>
      </c>
      <c r="D198" s="7">
        <f>Power!D198/Power!Q198</f>
        <v>3.4927828035846736E-2</v>
      </c>
      <c r="E198" s="7">
        <f>Power!E198/Power!R198</f>
        <v>3.4166476962028229E-2</v>
      </c>
      <c r="F198" s="7">
        <f>Power!F198/Power!S198</f>
        <v>3.2517059198079255E-2</v>
      </c>
      <c r="G198" s="7">
        <f>Power!G198/Power!T198</f>
        <v>3.1831373928266342E-2</v>
      </c>
      <c r="H198" s="7">
        <f>Power!H198/Power!U198</f>
        <v>3.5590576976234745E-2</v>
      </c>
      <c r="I198" s="7">
        <f>Power!I198/Power!V198</f>
        <v>3.8357778033673261E-2</v>
      </c>
      <c r="J198" s="7">
        <f>Power!J198/Power!W198</f>
        <v>4.0224291755420874E-2</v>
      </c>
      <c r="K198" s="7">
        <f>Power!K198/Power!X198</f>
        <v>3.7131516109885576E-2</v>
      </c>
      <c r="L198" s="7">
        <f>Power!L198/Power!Y198</f>
        <v>2.8443737028356429E-2</v>
      </c>
      <c r="M198" s="7">
        <f>Power!M198/Power!Z198</f>
        <v>3.1638871152956272E-2</v>
      </c>
      <c r="O198" s="18">
        <v>43662</v>
      </c>
      <c r="P198">
        <f>INDEX(monthly!$D$95:$O$95,1,MONTH($A198))</f>
        <v>359.26289642479429</v>
      </c>
      <c r="Q198">
        <f>INDEX(monthly!$D$5:$O$5,1,MONTH($A198))</f>
        <v>69.942078503394882</v>
      </c>
      <c r="R198">
        <f>INDEX(monthly!$D$20:$O$20,1,MONTH($A198))</f>
        <v>65.686716481916974</v>
      </c>
      <c r="S198">
        <f>INDEX(monthly!$D$33:$O$33,1,MONTH($A198))</f>
        <v>50.889036452478308</v>
      </c>
      <c r="T198">
        <f>INDEX(monthly!$D$65:$O$65,1,MONTH($A198))</f>
        <v>25.927814251612542</v>
      </c>
      <c r="U198">
        <f>INDEX(monthly!$D$83:$O$83,1,MONTH($A198))</f>
        <v>23.800094537524913</v>
      </c>
      <c r="V198">
        <f>INDEX(monthly!$D$47:$O$47,1,MONTH($A198))</f>
        <v>12.935274645433367</v>
      </c>
      <c r="W198">
        <f>INDEX(monthly!$D$106:$O$106,1,MONTH($A198))</f>
        <v>4.8316974970625601</v>
      </c>
      <c r="X198">
        <f>INDEX(monthly!$D$115:$O$115,1,MONTH($A198))</f>
        <v>5.0181729255864367</v>
      </c>
      <c r="Y198">
        <f>INDEX(monthly!$D$133:$O$133,1,MONTH($A198))</f>
        <v>10.11031168289545</v>
      </c>
      <c r="Z198">
        <f>INDEX(monthly!$D$124:$O$124,1,MONTH($A198))</f>
        <v>4.4736944835247012</v>
      </c>
      <c r="AA198">
        <f>INDEX(monthly!$D$142:$O$142,1,MONTH($A198))</f>
        <v>4.7642837582375694</v>
      </c>
      <c r="AC198" s="9">
        <v>43662</v>
      </c>
      <c r="AD198" s="15">
        <f t="shared" si="119"/>
        <v>10.53336586549505</v>
      </c>
      <c r="AE198" s="15">
        <f t="shared" si="120"/>
        <v>2.1614983974625295</v>
      </c>
      <c r="AF198" s="15">
        <f t="shared" si="121"/>
        <v>2.2942943375198155</v>
      </c>
      <c r="AG198" s="15">
        <f t="shared" si="122"/>
        <v>1.7386990915734148</v>
      </c>
      <c r="AH198" s="15">
        <f t="shared" si="123"/>
        <v>0.84309627089648798</v>
      </c>
      <c r="AI198" s="15">
        <f t="shared" si="124"/>
        <v>0.75758970875204468</v>
      </c>
      <c r="AJ198" s="15">
        <f t="shared" si="125"/>
        <v>0.46037388797703382</v>
      </c>
      <c r="AK198" s="15">
        <f t="shared" si="126"/>
        <v>0.18533318011818034</v>
      </c>
      <c r="AL198" s="15">
        <f t="shared" si="127"/>
        <v>0.20185245183794276</v>
      </c>
      <c r="AM198" s="15">
        <f t="shared" si="128"/>
        <v>0.37541120112939674</v>
      </c>
      <c r="AN198" s="15">
        <f t="shared" si="129"/>
        <v>0.12724858943458545</v>
      </c>
      <c r="AO198" s="15">
        <f t="shared" si="130"/>
        <v>0.15073655996300073</v>
      </c>
      <c r="AP198" s="15">
        <f t="shared" si="131"/>
        <v>6.7789986369687618</v>
      </c>
      <c r="AQ198" s="15">
        <f t="shared" si="132"/>
        <v>25.56791619664514</v>
      </c>
    </row>
    <row r="199" spans="1:43">
      <c r="A199" s="9">
        <v>43663</v>
      </c>
      <c r="B199" s="7">
        <f>Power!B199/Power!O199</f>
        <v>3.0698878276559257E-2</v>
      </c>
      <c r="C199" s="7">
        <f>Power!C199/Power!P199</f>
        <v>3.1000469704086424E-2</v>
      </c>
      <c r="D199" s="7">
        <f>Power!D199/Power!Q199</f>
        <v>3.5064033547206386E-2</v>
      </c>
      <c r="E199" s="7">
        <f>Power!E199/Power!R199</f>
        <v>3.4987942931521465E-2</v>
      </c>
      <c r="F199" s="7">
        <f>Power!F199/Power!S199</f>
        <v>3.264801119837106E-2</v>
      </c>
      <c r="G199" s="7">
        <f>Power!G199/Power!T199</f>
        <v>3.322602331029402E-2</v>
      </c>
      <c r="H199" s="7">
        <f>Power!H199/Power!U199</f>
        <v>3.5604167635832532E-2</v>
      </c>
      <c r="I199" s="7">
        <f>Power!I199/Power!V199</f>
        <v>3.4100457366313411E-2</v>
      </c>
      <c r="J199" s="7">
        <f>Power!J199/Power!W199</f>
        <v>4.5801055802089E-2</v>
      </c>
      <c r="K199" s="7">
        <f>Power!K199/Power!X199</f>
        <v>3.8817208456530743E-2</v>
      </c>
      <c r="L199" s="7">
        <f>Power!L199/Power!Y199</f>
        <v>3.1598047322566949E-2</v>
      </c>
      <c r="M199" s="7">
        <f>Power!M199/Power!Z199</f>
        <v>3.2004852831079733E-2</v>
      </c>
      <c r="O199" s="18">
        <v>43663</v>
      </c>
      <c r="P199">
        <f>INDEX(monthly!$D$95:$O$95,1,MONTH($A199))</f>
        <v>359.26289642479429</v>
      </c>
      <c r="Q199">
        <f>INDEX(monthly!$D$5:$O$5,1,MONTH($A199))</f>
        <v>69.942078503394882</v>
      </c>
      <c r="R199">
        <f>INDEX(monthly!$D$20:$O$20,1,MONTH($A199))</f>
        <v>65.686716481916974</v>
      </c>
      <c r="S199">
        <f>INDEX(monthly!$D$33:$O$33,1,MONTH($A199))</f>
        <v>50.889036452478308</v>
      </c>
      <c r="T199">
        <f>INDEX(monthly!$D$65:$O$65,1,MONTH($A199))</f>
        <v>25.927814251612542</v>
      </c>
      <c r="U199">
        <f>INDEX(monthly!$D$83:$O$83,1,MONTH($A199))</f>
        <v>23.800094537524913</v>
      </c>
      <c r="V199">
        <f>INDEX(monthly!$D$47:$O$47,1,MONTH($A199))</f>
        <v>12.935274645433367</v>
      </c>
      <c r="W199">
        <f>INDEX(monthly!$D$106:$O$106,1,MONTH($A199))</f>
        <v>4.8316974970625601</v>
      </c>
      <c r="X199">
        <f>INDEX(monthly!$D$115:$O$115,1,MONTH($A199))</f>
        <v>5.0181729255864367</v>
      </c>
      <c r="Y199">
        <f>INDEX(monthly!$D$133:$O$133,1,MONTH($A199))</f>
        <v>10.11031168289545</v>
      </c>
      <c r="Z199">
        <f>INDEX(monthly!$D$124:$O$124,1,MONTH($A199))</f>
        <v>4.4736944835247012</v>
      </c>
      <c r="AA199">
        <f>INDEX(monthly!$D$142:$O$142,1,MONTH($A199))</f>
        <v>4.7642837582375694</v>
      </c>
      <c r="AC199" s="9">
        <v>43663</v>
      </c>
      <c r="AD199" s="15">
        <f t="shared" si="119"/>
        <v>11.028967926628876</v>
      </c>
      <c r="AE199" s="15">
        <f t="shared" si="120"/>
        <v>2.1682372856853274</v>
      </c>
      <c r="AF199" s="15">
        <f t="shared" si="121"/>
        <v>2.3032412303277714</v>
      </c>
      <c r="AG199" s="15">
        <f t="shared" si="122"/>
        <v>1.7805027032394265</v>
      </c>
      <c r="AH199" s="15">
        <f t="shared" si="123"/>
        <v>0.84649157003593101</v>
      </c>
      <c r="AI199" s="15">
        <f t="shared" si="124"/>
        <v>0.79078249589100413</v>
      </c>
      <c r="AJ199" s="15">
        <f t="shared" si="125"/>
        <v>0.4605496868915438</v>
      </c>
      <c r="AK199" s="15">
        <f t="shared" si="126"/>
        <v>0.16476309450550505</v>
      </c>
      <c r="AL199" s="15">
        <f t="shared" si="127"/>
        <v>0.22983761818931658</v>
      </c>
      <c r="AM199" s="15">
        <f t="shared" si="128"/>
        <v>0.3924540761554508</v>
      </c>
      <c r="AN199" s="15">
        <f t="shared" si="129"/>
        <v>0.14136000999712023</v>
      </c>
      <c r="AO199" s="15">
        <f t="shared" si="130"/>
        <v>0.15248020052789688</v>
      </c>
      <c r="AP199" s="15">
        <f t="shared" si="131"/>
        <v>6.9562585770043093</v>
      </c>
      <c r="AQ199" s="15">
        <f t="shared" si="132"/>
        <v>26.335031475704188</v>
      </c>
    </row>
    <row r="200" spans="1:43">
      <c r="A200" s="9">
        <v>43664</v>
      </c>
      <c r="B200" s="7">
        <f>Power!B200/Power!O200</f>
        <v>3.1708142571460179E-2</v>
      </c>
      <c r="C200" s="7">
        <f>Power!C200/Power!P200</f>
        <v>3.2855198660741172E-2</v>
      </c>
      <c r="D200" s="7">
        <f>Power!D200/Power!Q200</f>
        <v>3.3752806978074749E-2</v>
      </c>
      <c r="E200" s="7">
        <f>Power!E200/Power!R200</f>
        <v>3.6166958526800477E-2</v>
      </c>
      <c r="F200" s="7">
        <f>Power!F200/Power!S200</f>
        <v>3.2710099646772108E-2</v>
      </c>
      <c r="G200" s="7">
        <f>Power!G200/Power!T200</f>
        <v>3.5319031428476359E-2</v>
      </c>
      <c r="H200" s="7">
        <f>Power!H200/Power!U200</f>
        <v>3.3783992037065676E-2</v>
      </c>
      <c r="I200" s="7">
        <f>Power!I200/Power!V200</f>
        <v>3.199182588361997E-2</v>
      </c>
      <c r="J200" s="7">
        <f>Power!J200/Power!W200</f>
        <v>4.672706968375312E-2</v>
      </c>
      <c r="K200" s="7">
        <f>Power!K200/Power!X200</f>
        <v>3.9256504254383262E-2</v>
      </c>
      <c r="L200" s="7">
        <f>Power!L200/Power!Y200</f>
        <v>3.521638990129685E-2</v>
      </c>
      <c r="M200" s="7">
        <f>Power!M200/Power!Z200</f>
        <v>3.4442464751145978E-2</v>
      </c>
      <c r="O200" s="18">
        <v>43664</v>
      </c>
      <c r="P200">
        <f>INDEX(monthly!$D$95:$O$95,1,MONTH($A200))</f>
        <v>359.26289642479429</v>
      </c>
      <c r="Q200">
        <f>INDEX(monthly!$D$5:$O$5,1,MONTH($A200))</f>
        <v>69.942078503394882</v>
      </c>
      <c r="R200">
        <f>INDEX(monthly!$D$20:$O$20,1,MONTH($A200))</f>
        <v>65.686716481916974</v>
      </c>
      <c r="S200">
        <f>INDEX(monthly!$D$33:$O$33,1,MONTH($A200))</f>
        <v>50.889036452478308</v>
      </c>
      <c r="T200">
        <f>INDEX(monthly!$D$65:$O$65,1,MONTH($A200))</f>
        <v>25.927814251612542</v>
      </c>
      <c r="U200">
        <f>INDEX(monthly!$D$83:$O$83,1,MONTH($A200))</f>
        <v>23.800094537524913</v>
      </c>
      <c r="V200">
        <f>INDEX(monthly!$D$47:$O$47,1,MONTH($A200))</f>
        <v>12.935274645433367</v>
      </c>
      <c r="W200">
        <f>INDEX(monthly!$D$106:$O$106,1,MONTH($A200))</f>
        <v>4.8316974970625601</v>
      </c>
      <c r="X200">
        <f>INDEX(monthly!$D$115:$O$115,1,MONTH($A200))</f>
        <v>5.0181729255864367</v>
      </c>
      <c r="Y200">
        <f>INDEX(monthly!$D$133:$O$133,1,MONTH($A200))</f>
        <v>10.11031168289545</v>
      </c>
      <c r="Z200">
        <f>INDEX(monthly!$D$124:$O$124,1,MONTH($A200))</f>
        <v>4.4736944835247012</v>
      </c>
      <c r="AA200">
        <f>INDEX(monthly!$D$142:$O$142,1,MONTH($A200))</f>
        <v>4.7642837582375694</v>
      </c>
      <c r="AC200" s="9">
        <v>43664</v>
      </c>
      <c r="AD200" s="15">
        <f t="shared" si="119"/>
        <v>11.39155914047311</v>
      </c>
      <c r="AE200" s="15">
        <f t="shared" si="120"/>
        <v>2.2979608839741936</v>
      </c>
      <c r="AF200" s="15">
        <f t="shared" si="121"/>
        <v>2.2171110624376649</v>
      </c>
      <c r="AG200" s="15">
        <f t="shared" si="122"/>
        <v>1.8405016708456206</v>
      </c>
      <c r="AH200" s="15">
        <f t="shared" si="123"/>
        <v>0.84810138779324418</v>
      </c>
      <c r="AI200" s="15">
        <f t="shared" si="124"/>
        <v>0.84059628697155098</v>
      </c>
      <c r="AJ200" s="15">
        <f t="shared" si="125"/>
        <v>0.43700521561857841</v>
      </c>
      <c r="AK200" s="15">
        <f t="shared" si="126"/>
        <v>0.15457482504834782</v>
      </c>
      <c r="AL200" s="15">
        <f t="shared" si="127"/>
        <v>0.23448451597900069</v>
      </c>
      <c r="AM200" s="15">
        <f t="shared" si="128"/>
        <v>0.39689549359272602</v>
      </c>
      <c r="AN200" s="15">
        <f t="shared" si="129"/>
        <v>0.15754736923108673</v>
      </c>
      <c r="AO200" s="15">
        <f t="shared" si="130"/>
        <v>0.16409367540755476</v>
      </c>
      <c r="AP200" s="15">
        <f t="shared" si="131"/>
        <v>7.1142195792995295</v>
      </c>
      <c r="AQ200" s="15">
        <f t="shared" si="132"/>
        <v>26.987055227413492</v>
      </c>
    </row>
    <row r="201" spans="1:43">
      <c r="A201" s="9">
        <v>43665</v>
      </c>
      <c r="B201" s="7">
        <f>Power!B201/Power!O201</f>
        <v>3.3036922698415162E-2</v>
      </c>
      <c r="C201" s="7">
        <f>Power!C201/Power!P201</f>
        <v>3.4481097421444999E-2</v>
      </c>
      <c r="D201" s="7">
        <f>Power!D201/Power!Q201</f>
        <v>3.462943687474633E-2</v>
      </c>
      <c r="E201" s="7">
        <f>Power!E201/Power!R201</f>
        <v>3.629302967328428E-2</v>
      </c>
      <c r="F201" s="7">
        <f>Power!F201/Power!S201</f>
        <v>3.2783175763009785E-2</v>
      </c>
      <c r="G201" s="7">
        <f>Power!G201/Power!T201</f>
        <v>3.483884737904689E-2</v>
      </c>
      <c r="H201" s="7">
        <f>Power!H201/Power!U201</f>
        <v>3.4227636334022704E-2</v>
      </c>
      <c r="I201" s="7">
        <f>Power!I201/Power!V201</f>
        <v>3.4258258932377716E-2</v>
      </c>
      <c r="J201" s="7">
        <f>Power!J201/Power!W201</f>
        <v>4.5171644201294624E-2</v>
      </c>
      <c r="K201" s="7">
        <f>Power!K201/Power!X201</f>
        <v>4.055328339219464E-2</v>
      </c>
      <c r="L201" s="7">
        <f>Power!L201/Power!Y201</f>
        <v>3.2352996420998516E-2</v>
      </c>
      <c r="M201" s="7">
        <f>Power!M201/Power!Z201</f>
        <v>3.4914512138225731E-2</v>
      </c>
      <c r="O201" s="18">
        <v>43665</v>
      </c>
      <c r="P201">
        <f>INDEX(monthly!$D$95:$O$95,1,MONTH($A201))</f>
        <v>359.26289642479429</v>
      </c>
      <c r="Q201">
        <f>INDEX(monthly!$D$5:$O$5,1,MONTH($A201))</f>
        <v>69.942078503394882</v>
      </c>
      <c r="R201">
        <f>INDEX(monthly!$D$20:$O$20,1,MONTH($A201))</f>
        <v>65.686716481916974</v>
      </c>
      <c r="S201">
        <f>INDEX(monthly!$D$33:$O$33,1,MONTH($A201))</f>
        <v>50.889036452478308</v>
      </c>
      <c r="T201">
        <f>INDEX(monthly!$D$65:$O$65,1,MONTH($A201))</f>
        <v>25.927814251612542</v>
      </c>
      <c r="U201">
        <f>INDEX(monthly!$D$83:$O$83,1,MONTH($A201))</f>
        <v>23.800094537524913</v>
      </c>
      <c r="V201">
        <f>INDEX(monthly!$D$47:$O$47,1,MONTH($A201))</f>
        <v>12.935274645433367</v>
      </c>
      <c r="W201">
        <f>INDEX(monthly!$D$106:$O$106,1,MONTH($A201))</f>
        <v>4.8316974970625601</v>
      </c>
      <c r="X201">
        <f>INDEX(monthly!$D$115:$O$115,1,MONTH($A201))</f>
        <v>5.0181729255864367</v>
      </c>
      <c r="Y201">
        <f>INDEX(monthly!$D$133:$O$133,1,MONTH($A201))</f>
        <v>10.11031168289545</v>
      </c>
      <c r="Z201">
        <f>INDEX(monthly!$D$124:$O$124,1,MONTH($A201))</f>
        <v>4.4736944835247012</v>
      </c>
      <c r="AA201">
        <f>INDEX(monthly!$D$142:$O$142,1,MONTH($A201))</f>
        <v>4.7642837582375694</v>
      </c>
      <c r="AC201" s="9">
        <v>43665</v>
      </c>
      <c r="AD201" s="15">
        <f t="shared" si="119"/>
        <v>11.868940537594662</v>
      </c>
      <c r="AE201" s="15">
        <f t="shared" si="120"/>
        <v>2.4116796227339128</v>
      </c>
      <c r="AF201" s="15">
        <f t="shared" si="121"/>
        <v>2.2746940019199031</v>
      </c>
      <c r="AG201" s="15">
        <f t="shared" si="122"/>
        <v>1.8469173100146405</v>
      </c>
      <c r="AH201" s="15">
        <f t="shared" si="123"/>
        <v>0.84999609176128399</v>
      </c>
      <c r="AI201" s="15">
        <f t="shared" si="124"/>
        <v>0.82916786119971808</v>
      </c>
      <c r="AJ201" s="15">
        <f t="shared" si="125"/>
        <v>0.44274387644459778</v>
      </c>
      <c r="AK201" s="15">
        <f t="shared" si="126"/>
        <v>0.16552554393729049</v>
      </c>
      <c r="AL201" s="15">
        <f t="shared" si="127"/>
        <v>0.22667912193516024</v>
      </c>
      <c r="AM201" s="15">
        <f t="shared" si="128"/>
        <v>0.41000633485987548</v>
      </c>
      <c r="AN201" s="15">
        <f t="shared" si="129"/>
        <v>0.14473742161411546</v>
      </c>
      <c r="AO201" s="15">
        <f t="shared" si="130"/>
        <v>0.16634264310693733</v>
      </c>
      <c r="AP201" s="15">
        <f t="shared" si="131"/>
        <v>7.3553076479638761</v>
      </c>
      <c r="AQ201" s="15">
        <f t="shared" si="132"/>
        <v>27.879446949632595</v>
      </c>
    </row>
    <row r="202" spans="1:43">
      <c r="A202" s="9">
        <v>43666</v>
      </c>
      <c r="B202" s="7">
        <f>Power!B202/Power!O202</f>
        <v>3.368609772227104E-2</v>
      </c>
      <c r="C202" s="7">
        <f>Power!C202/Power!P202</f>
        <v>3.5552986234057157E-2</v>
      </c>
      <c r="D202" s="7">
        <f>Power!D202/Power!Q202</f>
        <v>3.3103093230451103E-2</v>
      </c>
      <c r="E202" s="7">
        <f>Power!E202/Power!R202</f>
        <v>2.6881197885716142E-2</v>
      </c>
      <c r="F202" s="7">
        <f>Power!F202/Power!S202</f>
        <v>3.2781075730931794E-2</v>
      </c>
      <c r="G202" s="7">
        <f>Power!G202/Power!T202</f>
        <v>3.0935026480614549E-2</v>
      </c>
      <c r="H202" s="7">
        <f>Power!H202/Power!U202</f>
        <v>2.6330688862181092E-2</v>
      </c>
      <c r="I202" s="7">
        <f>Power!I202/Power!V202</f>
        <v>1.6516613491094755E-2</v>
      </c>
      <c r="J202" s="7">
        <f>Power!J202/Power!W202</f>
        <v>2.7614247512877235E-2</v>
      </c>
      <c r="K202" s="7">
        <f>Power!K202/Power!X202</f>
        <v>2.7907404214132934E-2</v>
      </c>
      <c r="L202" s="7">
        <f>Power!L202/Power!Y202</f>
        <v>2.5229749594128912E-2</v>
      </c>
      <c r="M202" s="7">
        <f>Power!M202/Power!Z202</f>
        <v>3.1993656450869358E-2</v>
      </c>
      <c r="O202" s="18">
        <v>43666</v>
      </c>
      <c r="P202">
        <f>INDEX(monthly!$D$95:$O$95,1,MONTH($A202))</f>
        <v>359.26289642479429</v>
      </c>
      <c r="Q202">
        <f>INDEX(monthly!$D$5:$O$5,1,MONTH($A202))</f>
        <v>69.942078503394882</v>
      </c>
      <c r="R202">
        <f>INDEX(monthly!$D$20:$O$20,1,MONTH($A202))</f>
        <v>65.686716481916974</v>
      </c>
      <c r="S202">
        <f>INDEX(monthly!$D$33:$O$33,1,MONTH($A202))</f>
        <v>50.889036452478308</v>
      </c>
      <c r="T202">
        <f>INDEX(monthly!$D$65:$O$65,1,MONTH($A202))</f>
        <v>25.927814251612542</v>
      </c>
      <c r="U202">
        <f>INDEX(monthly!$D$83:$O$83,1,MONTH($A202))</f>
        <v>23.800094537524913</v>
      </c>
      <c r="V202">
        <f>INDEX(monthly!$D$47:$O$47,1,MONTH($A202))</f>
        <v>12.935274645433367</v>
      </c>
      <c r="W202">
        <f>INDEX(monthly!$D$106:$O$106,1,MONTH($A202))</f>
        <v>4.8316974970625601</v>
      </c>
      <c r="X202">
        <f>INDEX(monthly!$D$115:$O$115,1,MONTH($A202))</f>
        <v>5.0181729255864367</v>
      </c>
      <c r="Y202">
        <f>INDEX(monthly!$D$133:$O$133,1,MONTH($A202))</f>
        <v>10.11031168289545</v>
      </c>
      <c r="Z202">
        <f>INDEX(monthly!$D$124:$O$124,1,MONTH($A202))</f>
        <v>4.4736944835247012</v>
      </c>
      <c r="AA202">
        <f>INDEX(monthly!$D$142:$O$142,1,MONTH($A202))</f>
        <v>4.7642837582375694</v>
      </c>
      <c r="AC202" s="9">
        <v>43666</v>
      </c>
      <c r="AD202" s="15">
        <f t="shared" si="119"/>
        <v>12.10216503695176</v>
      </c>
      <c r="AE202" s="15">
        <f t="shared" si="120"/>
        <v>2.4866497542125434</v>
      </c>
      <c r="AF202" s="15">
        <f t="shared" si="121"/>
        <v>2.1744334997031065</v>
      </c>
      <c r="AG202" s="15">
        <f t="shared" si="122"/>
        <v>1.3679582590924915</v>
      </c>
      <c r="AH202" s="15">
        <f t="shared" si="123"/>
        <v>0.84994164251964344</v>
      </c>
      <c r="AI202" s="15">
        <f t="shared" si="124"/>
        <v>0.73625655475946283</v>
      </c>
      <c r="AJ202" s="15">
        <f t="shared" si="125"/>
        <v>0.34059469203576581</v>
      </c>
      <c r="AK202" s="15">
        <f t="shared" si="126"/>
        <v>7.9803280064872237E-2</v>
      </c>
      <c r="AL202" s="15">
        <f t="shared" si="127"/>
        <v>0.13857306922956314</v>
      </c>
      <c r="AM202" s="15">
        <f t="shared" si="128"/>
        <v>0.28215255486543389</v>
      </c>
      <c r="AN202" s="15">
        <f t="shared" si="129"/>
        <v>0.11287019157996409</v>
      </c>
      <c r="AO202" s="15">
        <f t="shared" si="130"/>
        <v>0.15242685779550952</v>
      </c>
      <c r="AP202" s="15">
        <f t="shared" si="131"/>
        <v>7.0778099991865346</v>
      </c>
      <c r="AQ202" s="15">
        <f t="shared" si="132"/>
        <v>27.135809438461308</v>
      </c>
    </row>
    <row r="203" spans="1:43">
      <c r="A203" s="9">
        <v>43667</v>
      </c>
      <c r="B203" s="7">
        <f>Power!B203/Power!O203</f>
        <v>3.3777387960000772E-2</v>
      </c>
      <c r="C203" s="7">
        <f>Power!C203/Power!P203</f>
        <v>3.5155544314774002E-2</v>
      </c>
      <c r="D203" s="7">
        <f>Power!D203/Power!Q203</f>
        <v>3.3058600092799748E-2</v>
      </c>
      <c r="E203" s="7">
        <f>Power!E203/Power!R203</f>
        <v>2.3473994087445861E-2</v>
      </c>
      <c r="F203" s="7">
        <f>Power!F203/Power!S203</f>
        <v>3.1961500711923378E-2</v>
      </c>
      <c r="G203" s="7">
        <f>Power!G203/Power!T203</f>
        <v>2.9001554735478215E-2</v>
      </c>
      <c r="H203" s="7">
        <f>Power!H203/Power!U203</f>
        <v>2.5492635397788923E-2</v>
      </c>
      <c r="I203" s="7">
        <f>Power!I203/Power!V203</f>
        <v>1.6627168782431045E-2</v>
      </c>
      <c r="J203" s="7">
        <f>Power!J203/Power!W203</f>
        <v>2.2895766298252188E-2</v>
      </c>
      <c r="K203" s="7">
        <f>Power!K203/Power!X203</f>
        <v>2.3319183570032816E-2</v>
      </c>
      <c r="L203" s="7">
        <f>Power!L203/Power!Y203</f>
        <v>2.1670566509839794E-2</v>
      </c>
      <c r="M203" s="7">
        <f>Power!M203/Power!Z203</f>
        <v>2.7723836883535569E-2</v>
      </c>
      <c r="O203" s="18">
        <v>43667</v>
      </c>
      <c r="P203">
        <f>INDEX(monthly!$D$95:$O$95,1,MONTH($A203))</f>
        <v>359.26289642479429</v>
      </c>
      <c r="Q203">
        <f>INDEX(monthly!$D$5:$O$5,1,MONTH($A203))</f>
        <v>69.942078503394882</v>
      </c>
      <c r="R203">
        <f>INDEX(monthly!$D$20:$O$20,1,MONTH($A203))</f>
        <v>65.686716481916974</v>
      </c>
      <c r="S203">
        <f>INDEX(monthly!$D$33:$O$33,1,MONTH($A203))</f>
        <v>50.889036452478308</v>
      </c>
      <c r="T203">
        <f>INDEX(monthly!$D$65:$O$65,1,MONTH($A203))</f>
        <v>25.927814251612542</v>
      </c>
      <c r="U203">
        <f>INDEX(monthly!$D$83:$O$83,1,MONTH($A203))</f>
        <v>23.800094537524913</v>
      </c>
      <c r="V203">
        <f>INDEX(monthly!$D$47:$O$47,1,MONTH($A203))</f>
        <v>12.935274645433367</v>
      </c>
      <c r="W203">
        <f>INDEX(monthly!$D$106:$O$106,1,MONTH($A203))</f>
        <v>4.8316974970625601</v>
      </c>
      <c r="X203">
        <f>INDEX(monthly!$D$115:$O$115,1,MONTH($A203))</f>
        <v>5.0181729255864367</v>
      </c>
      <c r="Y203">
        <f>INDEX(monthly!$D$133:$O$133,1,MONTH($A203))</f>
        <v>10.11031168289545</v>
      </c>
      <c r="Z203">
        <f>INDEX(monthly!$D$124:$O$124,1,MONTH($A203))</f>
        <v>4.4736944835247012</v>
      </c>
      <c r="AA203">
        <f>INDEX(monthly!$D$142:$O$142,1,MONTH($A203))</f>
        <v>4.7642837582375694</v>
      </c>
      <c r="AC203" s="9">
        <v>43667</v>
      </c>
      <c r="AD203" s="15">
        <f t="shared" si="119"/>
        <v>12.134962232173852</v>
      </c>
      <c r="AE203" s="15">
        <f t="shared" si="120"/>
        <v>2.4588518402935007</v>
      </c>
      <c r="AF203" s="15">
        <f t="shared" si="121"/>
        <v>2.1715108915848114</v>
      </c>
      <c r="AG203" s="15">
        <f t="shared" si="122"/>
        <v>1.1945689408012927</v>
      </c>
      <c r="AH203" s="15">
        <f t="shared" si="123"/>
        <v>0.82869185366153142</v>
      </c>
      <c r="AI203" s="15">
        <f t="shared" si="124"/>
        <v>0.6902397444395848</v>
      </c>
      <c r="AJ203" s="15">
        <f t="shared" si="125"/>
        <v>0.32975424030629619</v>
      </c>
      <c r="AK203" s="15">
        <f t="shared" si="126"/>
        <v>8.0337449789308818E-2</v>
      </c>
      <c r="AL203" s="15">
        <f t="shared" si="127"/>
        <v>0.11489491454844353</v>
      </c>
      <c r="AM203" s="15">
        <f t="shared" si="128"/>
        <v>0.23576421408368642</v>
      </c>
      <c r="AN203" s="15">
        <f t="shared" si="129"/>
        <v>9.6947493849925431E-2</v>
      </c>
      <c r="AO203" s="15">
        <f t="shared" si="130"/>
        <v>0.13208422578025619</v>
      </c>
      <c r="AP203" s="15">
        <f t="shared" si="131"/>
        <v>6.9918549620426766</v>
      </c>
      <c r="AQ203" s="15">
        <f t="shared" si="132"/>
        <v>26.800434705303548</v>
      </c>
    </row>
    <row r="204" spans="1:43">
      <c r="A204" s="9">
        <v>43668</v>
      </c>
      <c r="B204" s="7">
        <f>Power!B204/Power!O204</f>
        <v>3.3823033078865639E-2</v>
      </c>
      <c r="C204" s="7">
        <f>Power!C204/Power!P204</f>
        <v>3.383073791716347E-2</v>
      </c>
      <c r="D204" s="7">
        <f>Power!D204/Power!Q204</f>
        <v>3.2922796040532082E-2</v>
      </c>
      <c r="E204" s="7">
        <f>Power!E204/Power!R204</f>
        <v>3.3684742360107468E-2</v>
      </c>
      <c r="F204" s="7">
        <f>Power!F204/Power!S204</f>
        <v>3.158799500662373E-2</v>
      </c>
      <c r="G204" s="7">
        <f>Power!G204/Power!T204</f>
        <v>3.4078696933433079E-2</v>
      </c>
      <c r="H204" s="7">
        <f>Power!H204/Power!U204</f>
        <v>3.182086825962531E-2</v>
      </c>
      <c r="I204" s="7">
        <f>Power!I204/Power!V204</f>
        <v>2.1483024890285522E-2</v>
      </c>
      <c r="J204" s="7">
        <f>Power!J204/Power!W204</f>
        <v>3.9621689706982162E-2</v>
      </c>
      <c r="K204" s="7">
        <f>Power!K204/Power!X204</f>
        <v>3.6391476633982019E-2</v>
      </c>
      <c r="L204" s="7">
        <f>Power!L204/Power!Y204</f>
        <v>3.3739325223848461E-2</v>
      </c>
      <c r="M204" s="7">
        <f>Power!M204/Power!Z204</f>
        <v>3.434299690909931E-2</v>
      </c>
      <c r="O204" s="18">
        <v>43668</v>
      </c>
      <c r="P204">
        <f>INDEX(monthly!$D$95:$O$95,1,MONTH($A204))</f>
        <v>359.26289642479429</v>
      </c>
      <c r="Q204">
        <f>INDEX(monthly!$D$5:$O$5,1,MONTH($A204))</f>
        <v>69.942078503394882</v>
      </c>
      <c r="R204">
        <f>INDEX(monthly!$D$20:$O$20,1,MONTH($A204))</f>
        <v>65.686716481916974</v>
      </c>
      <c r="S204">
        <f>INDEX(monthly!$D$33:$O$33,1,MONTH($A204))</f>
        <v>50.889036452478308</v>
      </c>
      <c r="T204">
        <f>INDEX(monthly!$D$65:$O$65,1,MONTH($A204))</f>
        <v>25.927814251612542</v>
      </c>
      <c r="U204">
        <f>INDEX(monthly!$D$83:$O$83,1,MONTH($A204))</f>
        <v>23.800094537524913</v>
      </c>
      <c r="V204">
        <f>INDEX(monthly!$D$47:$O$47,1,MONTH($A204))</f>
        <v>12.935274645433367</v>
      </c>
      <c r="W204">
        <f>INDEX(monthly!$D$106:$O$106,1,MONTH($A204))</f>
        <v>4.8316974970625601</v>
      </c>
      <c r="X204">
        <f>INDEX(monthly!$D$115:$O$115,1,MONTH($A204))</f>
        <v>5.0181729255864367</v>
      </c>
      <c r="Y204">
        <f>INDEX(monthly!$D$133:$O$133,1,MONTH($A204))</f>
        <v>10.11031168289545</v>
      </c>
      <c r="Z204">
        <f>INDEX(monthly!$D$124:$O$124,1,MONTH($A204))</f>
        <v>4.4736944835247012</v>
      </c>
      <c r="AA204">
        <f>INDEX(monthly!$D$142:$O$142,1,MONTH($A204))</f>
        <v>4.7642837582375694</v>
      </c>
      <c r="AC204" s="9">
        <v>43668</v>
      </c>
      <c r="AD204" s="15">
        <f t="shared" si="119"/>
        <v>12.151360829784897</v>
      </c>
      <c r="AE204" s="15">
        <f t="shared" si="120"/>
        <v>2.3661921272300255</v>
      </c>
      <c r="AF204" s="15">
        <f t="shared" si="121"/>
        <v>2.1625903693064097</v>
      </c>
      <c r="AG204" s="15">
        <f t="shared" si="122"/>
        <v>1.7141840818558491</v>
      </c>
      <c r="AH204" s="15">
        <f t="shared" si="123"/>
        <v>0.81900766711260453</v>
      </c>
      <c r="AI204" s="15">
        <f t="shared" si="124"/>
        <v>0.81107620873136765</v>
      </c>
      <c r="AJ204" s="15">
        <f t="shared" si="125"/>
        <v>0.41161167039440666</v>
      </c>
      <c r="AK204" s="15">
        <f t="shared" si="126"/>
        <v>0.10379947759172524</v>
      </c>
      <c r="AL204" s="15">
        <f t="shared" si="127"/>
        <v>0.19882849055356469</v>
      </c>
      <c r="AM204" s="15">
        <f t="shared" si="128"/>
        <v>0.36792917137036518</v>
      </c>
      <c r="AN204" s="15">
        <f t="shared" si="129"/>
        <v>0.15093943313177666</v>
      </c>
      <c r="AO204" s="15">
        <f t="shared" si="130"/>
        <v>0.16361978238322489</v>
      </c>
      <c r="AP204" s="15">
        <f t="shared" si="131"/>
        <v>7.2415104479505708</v>
      </c>
      <c r="AQ204" s="15">
        <f t="shared" si="132"/>
        <v>27.67753340236613</v>
      </c>
    </row>
    <row r="205" spans="1:43">
      <c r="A205" s="9">
        <v>43669</v>
      </c>
      <c r="B205" s="7">
        <f>Power!B205/Power!O205</f>
        <v>3.368609772227104E-2</v>
      </c>
      <c r="C205" s="7">
        <f>Power!C205/Power!P205</f>
        <v>3.5565029928580891E-2</v>
      </c>
      <c r="D205" s="7">
        <f>Power!D205/Power!Q205</f>
        <v>3.0932025401532587E-2</v>
      </c>
      <c r="E205" s="7">
        <f>Power!E205/Power!R205</f>
        <v>3.8307415851007352E-2</v>
      </c>
      <c r="F205" s="7">
        <f>Power!F205/Power!S205</f>
        <v>3.2599347955040013E-2</v>
      </c>
      <c r="G205" s="7">
        <f>Power!G205/Power!T205</f>
        <v>3.4780970900334718E-2</v>
      </c>
      <c r="H205" s="7">
        <f>Power!H205/Power!U205</f>
        <v>3.6399575415357481E-2</v>
      </c>
      <c r="I205" s="7">
        <f>Power!I205/Power!V205</f>
        <v>3.4320328539890289E-2</v>
      </c>
      <c r="J205" s="7">
        <f>Power!J205/Power!W205</f>
        <v>4.3213446839070378E-2</v>
      </c>
      <c r="K205" s="7">
        <f>Power!K205/Power!X205</f>
        <v>4.2972702324552317E-2</v>
      </c>
      <c r="L205" s="7">
        <f>Power!L205/Power!Y205</f>
        <v>3.7300135194234703E-2</v>
      </c>
      <c r="M205" s="7">
        <f>Power!M205/Power!Z205</f>
        <v>3.7299341123014952E-2</v>
      </c>
      <c r="O205" s="18">
        <v>43669</v>
      </c>
      <c r="P205">
        <f>INDEX(monthly!$D$95:$O$95,1,MONTH($A205))</f>
        <v>359.26289642479429</v>
      </c>
      <c r="Q205">
        <f>INDEX(monthly!$D$5:$O$5,1,MONTH($A205))</f>
        <v>69.942078503394882</v>
      </c>
      <c r="R205">
        <f>INDEX(monthly!$D$20:$O$20,1,MONTH($A205))</f>
        <v>65.686716481916974</v>
      </c>
      <c r="S205">
        <f>INDEX(monthly!$D$33:$O$33,1,MONTH($A205))</f>
        <v>50.889036452478308</v>
      </c>
      <c r="T205">
        <f>INDEX(monthly!$D$65:$O$65,1,MONTH($A205))</f>
        <v>25.927814251612542</v>
      </c>
      <c r="U205">
        <f>INDEX(monthly!$D$83:$O$83,1,MONTH($A205))</f>
        <v>23.800094537524913</v>
      </c>
      <c r="V205">
        <f>INDEX(monthly!$D$47:$O$47,1,MONTH($A205))</f>
        <v>12.935274645433367</v>
      </c>
      <c r="W205">
        <f>INDEX(monthly!$D$106:$O$106,1,MONTH($A205))</f>
        <v>4.8316974970625601</v>
      </c>
      <c r="X205">
        <f>INDEX(monthly!$D$115:$O$115,1,MONTH($A205))</f>
        <v>5.0181729255864367</v>
      </c>
      <c r="Y205">
        <f>INDEX(monthly!$D$133:$O$133,1,MONTH($A205))</f>
        <v>10.11031168289545</v>
      </c>
      <c r="Z205">
        <f>INDEX(monthly!$D$124:$O$124,1,MONTH($A205))</f>
        <v>4.4736944835247012</v>
      </c>
      <c r="AA205">
        <f>INDEX(monthly!$D$142:$O$142,1,MONTH($A205))</f>
        <v>4.7642837582375694</v>
      </c>
      <c r="AC205" s="9">
        <v>43669</v>
      </c>
      <c r="AD205" s="15">
        <f t="shared" si="119"/>
        <v>12.10216503695176</v>
      </c>
      <c r="AE205" s="15">
        <f t="shared" si="120"/>
        <v>2.4874921152403933</v>
      </c>
      <c r="AF205" s="15">
        <f t="shared" si="121"/>
        <v>2.0318231827619253</v>
      </c>
      <c r="AG205" s="15">
        <f t="shared" si="122"/>
        <v>1.9494274816421584</v>
      </c>
      <c r="AH205" s="15">
        <f t="shared" si="123"/>
        <v>0.84522983850196265</v>
      </c>
      <c r="AI205" s="15">
        <f t="shared" si="124"/>
        <v>0.82779039553486933</v>
      </c>
      <c r="AJ205" s="15">
        <f t="shared" si="125"/>
        <v>0.47083850497481333</v>
      </c>
      <c r="AK205" s="15">
        <f t="shared" si="126"/>
        <v>0.16582544550455267</v>
      </c>
      <c r="AL205" s="15">
        <f t="shared" si="127"/>
        <v>0.21685254894909176</v>
      </c>
      <c r="AM205" s="15">
        <f t="shared" si="128"/>
        <v>0.43446741435750974</v>
      </c>
      <c r="AN205" s="15">
        <f t="shared" si="129"/>
        <v>0.16686940905317335</v>
      </c>
      <c r="AO205" s="15">
        <f t="shared" si="130"/>
        <v>0.17770464510534281</v>
      </c>
      <c r="AP205" s="15">
        <f t="shared" si="131"/>
        <v>7.4219558763927154</v>
      </c>
      <c r="AQ205" s="15">
        <f t="shared" si="132"/>
        <v>28.136722432000596</v>
      </c>
    </row>
    <row r="206" spans="1:43">
      <c r="A206" s="9">
        <v>43670</v>
      </c>
      <c r="B206" s="7">
        <f>Power!B206/Power!O206</f>
        <v>3.7038478118901742E-2</v>
      </c>
      <c r="C206" s="7">
        <f>Power!C206/Power!P206</f>
        <v>3.6528525490479462E-2</v>
      </c>
      <c r="D206" s="7">
        <f>Power!D206/Power!Q206</f>
        <v>3.0363383449969743E-2</v>
      </c>
      <c r="E206" s="7">
        <f>Power!E206/Power!R206</f>
        <v>3.9731544169969296E-2</v>
      </c>
      <c r="F206" s="7">
        <f>Power!F206/Power!S206</f>
        <v>3.3109268244072433E-2</v>
      </c>
      <c r="G206" s="7">
        <f>Power!G206/Power!T206</f>
        <v>3.5733533284079209E-2</v>
      </c>
      <c r="H206" s="7">
        <f>Power!H206/Power!U206</f>
        <v>3.6965223440298678E-2</v>
      </c>
      <c r="I206" s="7">
        <f>Power!I206/Power!V206</f>
        <v>3.8486627003262053E-2</v>
      </c>
      <c r="J206" s="7">
        <f>Power!J206/Power!W206</f>
        <v>4.5926366101318547E-2</v>
      </c>
      <c r="K206" s="7">
        <f>Power!K206/Power!X206</f>
        <v>4.3375446638864334E-2</v>
      </c>
      <c r="L206" s="7">
        <f>Power!L206/Power!Y206</f>
        <v>3.9161218939971335E-2</v>
      </c>
      <c r="M206" s="7">
        <f>Power!M206/Power!Z206</f>
        <v>4.034085780067307E-2</v>
      </c>
      <c r="O206" s="18">
        <v>43670</v>
      </c>
      <c r="P206">
        <f>INDEX(monthly!$D$95:$O$95,1,MONTH($A206))</f>
        <v>359.26289642479429</v>
      </c>
      <c r="Q206">
        <f>INDEX(monthly!$D$5:$O$5,1,MONTH($A206))</f>
        <v>69.942078503394882</v>
      </c>
      <c r="R206">
        <f>INDEX(monthly!$D$20:$O$20,1,MONTH($A206))</f>
        <v>65.686716481916974</v>
      </c>
      <c r="S206">
        <f>INDEX(monthly!$D$33:$O$33,1,MONTH($A206))</f>
        <v>50.889036452478308</v>
      </c>
      <c r="T206">
        <f>INDEX(monthly!$D$65:$O$65,1,MONTH($A206))</f>
        <v>25.927814251612542</v>
      </c>
      <c r="U206">
        <f>INDEX(monthly!$D$83:$O$83,1,MONTH($A206))</f>
        <v>23.800094537524913</v>
      </c>
      <c r="V206">
        <f>INDEX(monthly!$D$47:$O$47,1,MONTH($A206))</f>
        <v>12.935274645433367</v>
      </c>
      <c r="W206">
        <f>INDEX(monthly!$D$106:$O$106,1,MONTH($A206))</f>
        <v>4.8316974970625601</v>
      </c>
      <c r="X206">
        <f>INDEX(monthly!$D$115:$O$115,1,MONTH($A206))</f>
        <v>5.0181729255864367</v>
      </c>
      <c r="Y206">
        <f>INDEX(monthly!$D$133:$O$133,1,MONTH($A206))</f>
        <v>10.11031168289545</v>
      </c>
      <c r="Z206">
        <f>INDEX(monthly!$D$124:$O$124,1,MONTH($A206))</f>
        <v>4.4736944835247012</v>
      </c>
      <c r="AA206">
        <f>INDEX(monthly!$D$142:$O$142,1,MONTH($A206))</f>
        <v>4.7642837582375694</v>
      </c>
      <c r="AC206" s="9">
        <v>43670</v>
      </c>
      <c r="AD206" s="15">
        <f t="shared" si="119"/>
        <v>13.306550928163006</v>
      </c>
      <c r="AE206" s="15">
        <f t="shared" si="120"/>
        <v>2.5548809974683757</v>
      </c>
      <c r="AF206" s="15">
        <f t="shared" si="121"/>
        <v>1.9944709601098927</v>
      </c>
      <c r="AG206" s="15">
        <f t="shared" si="122"/>
        <v>2.0218999995788196</v>
      </c>
      <c r="AH206" s="15">
        <f t="shared" si="123"/>
        <v>0.85845095703912377</v>
      </c>
      <c r="AI206" s="15">
        <f t="shared" si="124"/>
        <v>0.85046147032087827</v>
      </c>
      <c r="AJ206" s="15">
        <f t="shared" si="125"/>
        <v>0.47815531753007467</v>
      </c>
      <c r="AK206" s="15">
        <f t="shared" si="126"/>
        <v>0.1859557393620416</v>
      </c>
      <c r="AL206" s="15">
        <f t="shared" si="127"/>
        <v>0.23046644694020746</v>
      </c>
      <c r="AM206" s="15">
        <f t="shared" si="128"/>
        <v>0.43853928490371824</v>
      </c>
      <c r="AN206" s="15">
        <f t="shared" si="129"/>
        <v>0.17519532913985281</v>
      </c>
      <c r="AO206" s="15">
        <f t="shared" si="130"/>
        <v>0.19219529361311807</v>
      </c>
      <c r="AP206" s="15">
        <f t="shared" si="131"/>
        <v>7.9182507970912468</v>
      </c>
      <c r="AQ206" s="15">
        <f t="shared" si="132"/>
        <v>29.983121427301416</v>
      </c>
    </row>
    <row r="207" spans="1:43">
      <c r="A207" s="9">
        <v>43671</v>
      </c>
      <c r="B207" s="7">
        <f>Power!B207/Power!O207</f>
        <v>3.8925143031982863E-2</v>
      </c>
      <c r="C207" s="7">
        <f>Power!C207/Power!P207</f>
        <v>3.5143500620250269E-2</v>
      </c>
      <c r="D207" s="7">
        <f>Power!D207/Power!Q207</f>
        <v>2.9650984732698071E-2</v>
      </c>
      <c r="E207" s="7">
        <f>Power!E207/Power!R207</f>
        <v>3.9914280456863169E-2</v>
      </c>
      <c r="F207" s="7">
        <f>Power!F207/Power!S207</f>
        <v>3.2598297939001021E-2</v>
      </c>
      <c r="G207" s="7">
        <f>Power!G207/Power!T207</f>
        <v>3.700704560355602E-2</v>
      </c>
      <c r="H207" s="7">
        <f>Power!H207/Power!U207</f>
        <v>3.5305135528179966E-2</v>
      </c>
      <c r="I207" s="7">
        <f>Power!I207/Power!V207</f>
        <v>4.0021759109193977E-2</v>
      </c>
      <c r="J207" s="7">
        <f>Power!J207/Power!W207</f>
        <v>4.6712003267830704E-2</v>
      </c>
      <c r="K207" s="7">
        <f>Power!K207/Power!X207</f>
        <v>4.4498011100592143E-2</v>
      </c>
      <c r="L207" s="7">
        <f>Power!L207/Power!Y207</f>
        <v>4.2163045637260928E-2</v>
      </c>
      <c r="M207" s="7">
        <f>Power!M207/Power!Z207</f>
        <v>3.7090408670876734E-2</v>
      </c>
      <c r="O207" s="18">
        <v>43671</v>
      </c>
      <c r="P207">
        <f>INDEX(monthly!$D$95:$O$95,1,MONTH($A207))</f>
        <v>359.26289642479429</v>
      </c>
      <c r="Q207">
        <f>INDEX(monthly!$D$5:$O$5,1,MONTH($A207))</f>
        <v>69.942078503394882</v>
      </c>
      <c r="R207">
        <f>INDEX(monthly!$D$20:$O$20,1,MONTH($A207))</f>
        <v>65.686716481916974</v>
      </c>
      <c r="S207">
        <f>INDEX(monthly!$D$33:$O$33,1,MONTH($A207))</f>
        <v>50.889036452478308</v>
      </c>
      <c r="T207">
        <f>INDEX(monthly!$D$65:$O$65,1,MONTH($A207))</f>
        <v>25.927814251612542</v>
      </c>
      <c r="U207">
        <f>INDEX(monthly!$D$83:$O$83,1,MONTH($A207))</f>
        <v>23.800094537524913</v>
      </c>
      <c r="V207">
        <f>INDEX(monthly!$D$47:$O$47,1,MONTH($A207))</f>
        <v>12.935274645433367</v>
      </c>
      <c r="W207">
        <f>INDEX(monthly!$D$106:$O$106,1,MONTH($A207))</f>
        <v>4.8316974970625601</v>
      </c>
      <c r="X207">
        <f>INDEX(monthly!$D$115:$O$115,1,MONTH($A207))</f>
        <v>5.0181729255864367</v>
      </c>
      <c r="Y207">
        <f>INDEX(monthly!$D$133:$O$133,1,MONTH($A207))</f>
        <v>10.11031168289545</v>
      </c>
      <c r="Z207">
        <f>INDEX(monthly!$D$124:$O$124,1,MONTH($A207))</f>
        <v>4.4736944835247012</v>
      </c>
      <c r="AA207">
        <f>INDEX(monthly!$D$142:$O$142,1,MONTH($A207))</f>
        <v>4.7642837582375694</v>
      </c>
      <c r="AC207" s="9">
        <v>43671</v>
      </c>
      <c r="AD207" s="15">
        <f t="shared" si="119"/>
        <v>13.984359629419563</v>
      </c>
      <c r="AE207" s="15">
        <f t="shared" si="120"/>
        <v>2.4580094792656508</v>
      </c>
      <c r="AF207" s="15">
        <f t="shared" si="121"/>
        <v>1.947675827546387</v>
      </c>
      <c r="AG207" s="15">
        <f t="shared" si="122"/>
        <v>2.0311992731437525</v>
      </c>
      <c r="AH207" s="15">
        <f t="shared" si="123"/>
        <v>0.84520261388114248</v>
      </c>
      <c r="AI207" s="15">
        <f t="shared" si="124"/>
        <v>0.88077118391912901</v>
      </c>
      <c r="AJ207" s="15">
        <f t="shared" si="125"/>
        <v>0.4566816244512551</v>
      </c>
      <c r="AK207" s="15">
        <f t="shared" si="126"/>
        <v>0.19337303331593325</v>
      </c>
      <c r="AL207" s="15">
        <f t="shared" si="127"/>
        <v>0.23440891009853321</v>
      </c>
      <c r="AM207" s="15">
        <f t="shared" si="128"/>
        <v>0.44988876149592816</v>
      </c>
      <c r="AN207" s="15">
        <f t="shared" si="129"/>
        <v>0.18862458467601442</v>
      </c>
      <c r="AO207" s="15">
        <f t="shared" si="130"/>
        <v>0.17670923161705193</v>
      </c>
      <c r="AP207" s="15">
        <f t="shared" si="131"/>
        <v>8.1155614423674365</v>
      </c>
      <c r="AQ207" s="15">
        <f t="shared" si="132"/>
        <v>30.719461073994317</v>
      </c>
    </row>
    <row r="208" spans="1:43">
      <c r="A208" s="9">
        <v>43672</v>
      </c>
      <c r="B208" s="7">
        <f>Power!B208/Power!O208</f>
        <v>4.0548080591622543E-2</v>
      </c>
      <c r="C208" s="7">
        <f>Power!C208/Power!P208</f>
        <v>3.2240970240030829E-2</v>
      </c>
      <c r="D208" s="7">
        <f>Power!D208/Power!Q208</f>
        <v>3.0107359605043158E-2</v>
      </c>
      <c r="E208" s="7">
        <f>Power!E208/Power!R208</f>
        <v>3.774820672498564E-2</v>
      </c>
      <c r="F208" s="7">
        <f>Power!F208/Power!S208</f>
        <v>3.2585260239850165E-2</v>
      </c>
      <c r="G208" s="7">
        <f>Power!G208/Power!T208</f>
        <v>3.7208293766744956E-2</v>
      </c>
      <c r="H208" s="7">
        <f>Power!H208/Power!U208</f>
        <v>3.3838779855910391E-2</v>
      </c>
      <c r="I208" s="7">
        <f>Power!I208/Power!V208</f>
        <v>3.9561591300143112E-2</v>
      </c>
      <c r="J208" s="7">
        <f>Power!J208/Power!W208</f>
        <v>4.4467398433842155E-2</v>
      </c>
      <c r="K208" s="7">
        <f>Power!K208/Power!X208</f>
        <v>3.7544972750989558E-2</v>
      </c>
      <c r="L208" s="7">
        <f>Power!L208/Power!Y208</f>
        <v>4.2172437207003317E-2</v>
      </c>
      <c r="M208" s="7">
        <f>Power!M208/Power!Z208</f>
        <v>3.6533988561498094E-2</v>
      </c>
      <c r="O208" s="18">
        <v>43672</v>
      </c>
      <c r="P208">
        <f>INDEX(monthly!$D$95:$O$95,1,MONTH($A208))</f>
        <v>359.26289642479429</v>
      </c>
      <c r="Q208">
        <f>INDEX(monthly!$D$5:$O$5,1,MONTH($A208))</f>
        <v>69.942078503394882</v>
      </c>
      <c r="R208">
        <f>INDEX(monthly!$D$20:$O$20,1,MONTH($A208))</f>
        <v>65.686716481916974</v>
      </c>
      <c r="S208">
        <f>INDEX(monthly!$D$33:$O$33,1,MONTH($A208))</f>
        <v>50.889036452478308</v>
      </c>
      <c r="T208">
        <f>INDEX(monthly!$D$65:$O$65,1,MONTH($A208))</f>
        <v>25.927814251612542</v>
      </c>
      <c r="U208">
        <f>INDEX(monthly!$D$83:$O$83,1,MONTH($A208))</f>
        <v>23.800094537524913</v>
      </c>
      <c r="V208">
        <f>INDEX(monthly!$D$47:$O$47,1,MONTH($A208))</f>
        <v>12.935274645433367</v>
      </c>
      <c r="W208">
        <f>INDEX(monthly!$D$106:$O$106,1,MONTH($A208))</f>
        <v>4.8316974970625601</v>
      </c>
      <c r="X208">
        <f>INDEX(monthly!$D$115:$O$115,1,MONTH($A208))</f>
        <v>5.0181729255864367</v>
      </c>
      <c r="Y208">
        <f>INDEX(monthly!$D$133:$O$133,1,MONTH($A208))</f>
        <v>10.11031168289545</v>
      </c>
      <c r="Z208">
        <f>INDEX(monthly!$D$124:$O$124,1,MONTH($A208))</f>
        <v>4.4736944835247012</v>
      </c>
      <c r="AA208">
        <f>INDEX(monthly!$D$142:$O$142,1,MONTH($A208))</f>
        <v>4.7642837582375694</v>
      </c>
      <c r="AC208" s="9">
        <v>43672</v>
      </c>
      <c r="AD208" s="15">
        <f t="shared" si="119"/>
        <v>14.567420877812301</v>
      </c>
      <c r="AE208" s="15">
        <f t="shared" si="120"/>
        <v>2.2550004715538545</v>
      </c>
      <c r="AF208" s="15">
        <f t="shared" si="121"/>
        <v>1.9776535943955897</v>
      </c>
      <c r="AG208" s="15">
        <f t="shared" si="122"/>
        <v>1.920969868043481</v>
      </c>
      <c r="AH208" s="15">
        <f t="shared" si="123"/>
        <v>0.84486457483929067</v>
      </c>
      <c r="AI208" s="15">
        <f t="shared" si="124"/>
        <v>0.88556090922852893</v>
      </c>
      <c r="AJ208" s="15">
        <f t="shared" si="125"/>
        <v>0.43771391110255903</v>
      </c>
      <c r="AK208" s="15">
        <f t="shared" si="126"/>
        <v>0.19114964166471343</v>
      </c>
      <c r="AL208" s="15">
        <f t="shared" si="127"/>
        <v>0.22314509489197143</v>
      </c>
      <c r="AM208" s="15">
        <f t="shared" si="128"/>
        <v>0.37959137663832104</v>
      </c>
      <c r="AN208" s="15">
        <f t="shared" si="129"/>
        <v>0.1886665996897626</v>
      </c>
      <c r="AO208" s="15">
        <f t="shared" si="130"/>
        <v>0.17405828832718251</v>
      </c>
      <c r="AP208" s="15">
        <f t="shared" si="131"/>
        <v>8.2117035026498222</v>
      </c>
      <c r="AQ208" s="15">
        <f t="shared" si="132"/>
        <v>31.100887709625432</v>
      </c>
    </row>
    <row r="209" spans="1:43">
      <c r="A209" s="9">
        <v>43673</v>
      </c>
      <c r="B209" s="7">
        <f>Power!B209/Power!O209</f>
        <v>4.1339262651946887E-2</v>
      </c>
      <c r="C209" s="7">
        <f>Power!C209/Power!P209</f>
        <v>3.0578940395755802E-2</v>
      </c>
      <c r="D209" s="7">
        <f>Power!D209/Power!Q209</f>
        <v>2.9680123015936109E-2</v>
      </c>
      <c r="E209" s="7">
        <f>Power!E209/Power!R209</f>
        <v>2.8436443637492894E-2</v>
      </c>
      <c r="F209" s="7">
        <f>Power!F209/Power!S209</f>
        <v>3.2047952032467297E-2</v>
      </c>
      <c r="G209" s="7">
        <f>Power!G209/Power!T209</f>
        <v>3.2670201952109311E-2</v>
      </c>
      <c r="H209" s="7">
        <f>Power!H209/Power!U209</f>
        <v>3.2747534508758121E-2</v>
      </c>
      <c r="I209" s="7">
        <f>Power!I209/Power!V209</f>
        <v>3.0597094040048754E-2</v>
      </c>
      <c r="J209" s="7">
        <f>Power!J209/Power!W209</f>
        <v>4.0711766734364413E-2</v>
      </c>
      <c r="K209" s="7">
        <f>Power!K209/Power!X209</f>
        <v>2.3490882129978193E-2</v>
      </c>
      <c r="L209" s="7">
        <f>Power!L209/Power!Y209</f>
        <v>2.8303381127795922E-2</v>
      </c>
      <c r="M209" s="7">
        <f>Power!M209/Power!Z209</f>
        <v>2.5884631498636408E-2</v>
      </c>
      <c r="O209" s="18">
        <v>43673</v>
      </c>
      <c r="P209">
        <f>INDEX(monthly!$D$95:$O$95,1,MONTH($A209))</f>
        <v>359.26289642479429</v>
      </c>
      <c r="Q209">
        <f>INDEX(monthly!$D$5:$O$5,1,MONTH($A209))</f>
        <v>69.942078503394882</v>
      </c>
      <c r="R209">
        <f>INDEX(monthly!$D$20:$O$20,1,MONTH($A209))</f>
        <v>65.686716481916974</v>
      </c>
      <c r="S209">
        <f>INDEX(monthly!$D$33:$O$33,1,MONTH($A209))</f>
        <v>50.889036452478308</v>
      </c>
      <c r="T209">
        <f>INDEX(monthly!$D$65:$O$65,1,MONTH($A209))</f>
        <v>25.927814251612542</v>
      </c>
      <c r="U209">
        <f>INDEX(monthly!$D$83:$O$83,1,MONTH($A209))</f>
        <v>23.800094537524913</v>
      </c>
      <c r="V209">
        <f>INDEX(monthly!$D$47:$O$47,1,MONTH($A209))</f>
        <v>12.935274645433367</v>
      </c>
      <c r="W209">
        <f>INDEX(monthly!$D$106:$O$106,1,MONTH($A209))</f>
        <v>4.8316974970625601</v>
      </c>
      <c r="X209">
        <f>INDEX(monthly!$D$115:$O$115,1,MONTH($A209))</f>
        <v>5.0181729255864367</v>
      </c>
      <c r="Y209">
        <f>INDEX(monthly!$D$133:$O$133,1,MONTH($A209))</f>
        <v>10.11031168289545</v>
      </c>
      <c r="Z209">
        <f>INDEX(monthly!$D$124:$O$124,1,MONTH($A209))</f>
        <v>4.4736944835247012</v>
      </c>
      <c r="AA209">
        <f>INDEX(monthly!$D$142:$O$142,1,MONTH($A209))</f>
        <v>4.7642837582375694</v>
      </c>
      <c r="AC209" s="9">
        <v>43673</v>
      </c>
      <c r="AD209" s="15">
        <f t="shared" si="119"/>
        <v>14.851663236403761</v>
      </c>
      <c r="AE209" s="15">
        <f t="shared" si="120"/>
        <v>2.1387546497105854</v>
      </c>
      <c r="AF209" s="15">
        <f t="shared" si="121"/>
        <v>1.9495898256962139</v>
      </c>
      <c r="AG209" s="15">
        <f t="shared" si="122"/>
        <v>1.4471032168472207</v>
      </c>
      <c r="AH209" s="15">
        <f t="shared" si="123"/>
        <v>0.83093334744240077</v>
      </c>
      <c r="AI209" s="15">
        <f t="shared" si="124"/>
        <v>0.77755389502023253</v>
      </c>
      <c r="AJ209" s="15">
        <f t="shared" si="125"/>
        <v>0.42359835283159314</v>
      </c>
      <c r="AK209" s="15">
        <f t="shared" si="126"/>
        <v>0.14783590269069133</v>
      </c>
      <c r="AL209" s="15">
        <f t="shared" si="127"/>
        <v>0.20429868557917805</v>
      </c>
      <c r="AM209" s="15">
        <f t="shared" si="128"/>
        <v>0.23750014004023848</v>
      </c>
      <c r="AN209" s="15">
        <f t="shared" si="129"/>
        <v>0.12662068001651774</v>
      </c>
      <c r="AO209" s="15">
        <f t="shared" si="130"/>
        <v>0.12332172943691803</v>
      </c>
      <c r="AP209" s="15">
        <f t="shared" si="131"/>
        <v>7.9900144538102253</v>
      </c>
      <c r="AQ209" s="15">
        <f t="shared" si="132"/>
        <v>30.409210977762235</v>
      </c>
    </row>
    <row r="210" spans="1:43">
      <c r="A210" s="9">
        <v>43674</v>
      </c>
      <c r="B210" s="7">
        <f>Power!B210/Power!O210</f>
        <v>4.0735732746955876E-2</v>
      </c>
      <c r="C210" s="7">
        <f>Power!C210/Power!P210</f>
        <v>2.8820560995290914E-2</v>
      </c>
      <c r="D210" s="7">
        <f>Power!D210/Power!Q210</f>
        <v>3.0157702575177688E-2</v>
      </c>
      <c r="E210" s="7">
        <f>Power!E210/Power!R210</f>
        <v>2.3714806930405324E-2</v>
      </c>
      <c r="F210" s="7">
        <f>Power!F210/Power!S210</f>
        <v>3.1728822157758463E-2</v>
      </c>
      <c r="G210" s="7">
        <f>Power!G210/Power!T210</f>
        <v>3.0107274229169062E-2</v>
      </c>
      <c r="H210" s="7">
        <f>Power!H210/Power!U210</f>
        <v>3.1874753968328111E-2</v>
      </c>
      <c r="I210" s="7">
        <f>Power!I210/Power!V210</f>
        <v>2.3883115815923377E-2</v>
      </c>
      <c r="J210" s="7">
        <f>Power!J210/Power!W210</f>
        <v>1.9668751083033072E-2</v>
      </c>
      <c r="K210" s="7">
        <f>Power!K210/Power!X210</f>
        <v>2.2167435174414687E-2</v>
      </c>
      <c r="L210" s="7">
        <f>Power!L210/Power!Y210</f>
        <v>1.6989571512218742E-2</v>
      </c>
      <c r="M210" s="7">
        <f>Power!M210/Power!Z210</f>
        <v>2.5600423383120255E-2</v>
      </c>
      <c r="O210" s="18">
        <v>43674</v>
      </c>
      <c r="P210">
        <f>INDEX(monthly!$D$95:$O$95,1,MONTH($A210))</f>
        <v>359.26289642479429</v>
      </c>
      <c r="Q210">
        <f>INDEX(monthly!$D$5:$O$5,1,MONTH($A210))</f>
        <v>69.942078503394882</v>
      </c>
      <c r="R210">
        <f>INDEX(monthly!$D$20:$O$20,1,MONTH($A210))</f>
        <v>65.686716481916974</v>
      </c>
      <c r="S210">
        <f>INDEX(monthly!$D$33:$O$33,1,MONTH($A210))</f>
        <v>50.889036452478308</v>
      </c>
      <c r="T210">
        <f>INDEX(monthly!$D$65:$O$65,1,MONTH($A210))</f>
        <v>25.927814251612542</v>
      </c>
      <c r="U210">
        <f>INDEX(monthly!$D$83:$O$83,1,MONTH($A210))</f>
        <v>23.800094537524913</v>
      </c>
      <c r="V210">
        <f>INDEX(monthly!$D$47:$O$47,1,MONTH($A210))</f>
        <v>12.935274645433367</v>
      </c>
      <c r="W210">
        <f>INDEX(monthly!$D$106:$O$106,1,MONTH($A210))</f>
        <v>4.8316974970625601</v>
      </c>
      <c r="X210">
        <f>INDEX(monthly!$D$115:$O$115,1,MONTH($A210))</f>
        <v>5.0181729255864367</v>
      </c>
      <c r="Y210">
        <f>INDEX(monthly!$D$133:$O$133,1,MONTH($A210))</f>
        <v>10.11031168289545</v>
      </c>
      <c r="Z210">
        <f>INDEX(monthly!$D$124:$O$124,1,MONTH($A210))</f>
        <v>4.4736944835247012</v>
      </c>
      <c r="AA210">
        <f>INDEX(monthly!$D$142:$O$142,1,MONTH($A210))</f>
        <v>4.7642837582375694</v>
      </c>
      <c r="AC210" s="9">
        <v>43674</v>
      </c>
      <c r="AD210" s="15">
        <f t="shared" si="119"/>
        <v>14.634837334657711</v>
      </c>
      <c r="AE210" s="15">
        <f t="shared" si="120"/>
        <v>2.0157699396445175</v>
      </c>
      <c r="AF210" s="15">
        <f t="shared" si="121"/>
        <v>1.9809604588016743</v>
      </c>
      <c r="AG210" s="15">
        <f t="shared" si="122"/>
        <v>1.2068236743448817</v>
      </c>
      <c r="AH210" s="15">
        <f t="shared" si="123"/>
        <v>0.8226590073288097</v>
      </c>
      <c r="AI210" s="15">
        <f t="shared" si="124"/>
        <v>0.71655597292141116</v>
      </c>
      <c r="AJ210" s="15">
        <f t="shared" si="125"/>
        <v>0.41230869683594124</v>
      </c>
      <c r="AK210" s="15">
        <f t="shared" si="126"/>
        <v>0.11539599090985223</v>
      </c>
      <c r="AL210" s="15">
        <f t="shared" si="127"/>
        <v>9.870119416497547E-2</v>
      </c>
      <c r="AM210" s="15">
        <f t="shared" si="128"/>
        <v>0.22411967882371234</v>
      </c>
      <c r="AN210" s="15">
        <f t="shared" si="129"/>
        <v>7.6006152351661402E-2</v>
      </c>
      <c r="AO210" s="15">
        <f t="shared" si="130"/>
        <v>0.12196768132820512</v>
      </c>
      <c r="AP210" s="15">
        <f t="shared" si="131"/>
        <v>7.7276224203204009</v>
      </c>
      <c r="AQ210" s="15">
        <f t="shared" si="132"/>
        <v>29.517537504855348</v>
      </c>
    </row>
    <row r="211" spans="1:43">
      <c r="A211" s="9">
        <v>43675</v>
      </c>
      <c r="B211" s="7">
        <f>Power!B211/Power!O211</f>
        <v>3.9102651827568453E-2</v>
      </c>
      <c r="C211" s="7">
        <f>Power!C211/Power!P211</f>
        <v>2.7375317652443065E-2</v>
      </c>
      <c r="D211" s="7">
        <f>Power!D211/Power!Q211</f>
        <v>3.424465554047134E-2</v>
      </c>
      <c r="E211" s="7">
        <f>Power!E211/Power!R211</f>
        <v>3.3866101055260167E-2</v>
      </c>
      <c r="F211" s="7">
        <f>Power!F211/Power!S211</f>
        <v>3.2699136979317367E-2</v>
      </c>
      <c r="G211" s="7">
        <f>Power!G211/Power!T211</f>
        <v>3.8270418977856976E-2</v>
      </c>
      <c r="H211" s="7">
        <f>Power!H211/Power!U211</f>
        <v>3.5310833423368597E-2</v>
      </c>
      <c r="I211" s="7">
        <f>Power!I211/Power!V211</f>
        <v>3.5306501569155518E-2</v>
      </c>
      <c r="J211" s="7">
        <f>Power!J211/Power!W211</f>
        <v>4.1417049682623136E-2</v>
      </c>
      <c r="K211" s="7">
        <f>Power!K211/Power!X211</f>
        <v>3.5875537226578595E-2</v>
      </c>
      <c r="L211" s="7">
        <f>Power!L211/Power!Y211</f>
        <v>3.0520974776905876E-2</v>
      </c>
      <c r="M211" s="7">
        <f>Power!M211/Power!Z211</f>
        <v>3.0818536367192409E-2</v>
      </c>
      <c r="O211" s="18">
        <v>43675</v>
      </c>
      <c r="P211">
        <f>INDEX(monthly!$D$95:$O$95,1,MONTH($A211))</f>
        <v>359.26289642479429</v>
      </c>
      <c r="Q211">
        <f>INDEX(monthly!$D$5:$O$5,1,MONTH($A211))</f>
        <v>69.942078503394882</v>
      </c>
      <c r="R211">
        <f>INDEX(monthly!$D$20:$O$20,1,MONTH($A211))</f>
        <v>65.686716481916974</v>
      </c>
      <c r="S211">
        <f>INDEX(monthly!$D$33:$O$33,1,MONTH($A211))</f>
        <v>50.889036452478308</v>
      </c>
      <c r="T211">
        <f>INDEX(monthly!$D$65:$O$65,1,MONTH($A211))</f>
        <v>25.927814251612542</v>
      </c>
      <c r="U211">
        <f>INDEX(monthly!$D$83:$O$83,1,MONTH($A211))</f>
        <v>23.800094537524913</v>
      </c>
      <c r="V211">
        <f>INDEX(monthly!$D$47:$O$47,1,MONTH($A211))</f>
        <v>12.935274645433367</v>
      </c>
      <c r="W211">
        <f>INDEX(monthly!$D$106:$O$106,1,MONTH($A211))</f>
        <v>4.8316974970625601</v>
      </c>
      <c r="X211">
        <f>INDEX(monthly!$D$115:$O$115,1,MONTH($A211))</f>
        <v>5.0181729255864367</v>
      </c>
      <c r="Y211">
        <f>INDEX(monthly!$D$133:$O$133,1,MONTH($A211))</f>
        <v>10.11031168289545</v>
      </c>
      <c r="Z211">
        <f>INDEX(monthly!$D$124:$O$124,1,MONTH($A211))</f>
        <v>4.4736944835247012</v>
      </c>
      <c r="AA211">
        <f>INDEX(monthly!$D$142:$O$142,1,MONTH($A211))</f>
        <v>4.7642837582375694</v>
      </c>
      <c r="AC211" s="9">
        <v>43675</v>
      </c>
      <c r="AD211" s="15">
        <f t="shared" si="119"/>
        <v>14.048131953462519</v>
      </c>
      <c r="AE211" s="15">
        <f t="shared" si="120"/>
        <v>1.9146866163025444</v>
      </c>
      <c r="AF211" s="15">
        <f t="shared" si="121"/>
        <v>2.2494189795078481</v>
      </c>
      <c r="AG211" s="15">
        <f t="shared" si="122"/>
        <v>1.7234132511044487</v>
      </c>
      <c r="AH211" s="15">
        <f t="shared" si="123"/>
        <v>0.84781714978777556</v>
      </c>
      <c r="AI211" s="15">
        <f t="shared" si="124"/>
        <v>0.91083958966368361</v>
      </c>
      <c r="AJ211" s="15">
        <f t="shared" si="125"/>
        <v>0.45675532829042093</v>
      </c>
      <c r="AK211" s="15">
        <f t="shared" si="126"/>
        <v>0.17059033526172407</v>
      </c>
      <c r="AL211" s="15">
        <f t="shared" si="127"/>
        <v>0.20783791737500773</v>
      </c>
      <c r="AM211" s="15">
        <f t="shared" si="128"/>
        <v>0.36271286315202822</v>
      </c>
      <c r="AN211" s="15">
        <f t="shared" si="129"/>
        <v>0.13654151649124036</v>
      </c>
      <c r="AO211" s="15">
        <f t="shared" si="130"/>
        <v>0.14682825226686866</v>
      </c>
      <c r="AP211" s="15">
        <f t="shared" si="131"/>
        <v>7.9274981407566969</v>
      </c>
      <c r="AQ211" s="15">
        <f t="shared" si="132"/>
        <v>30.078561008875941</v>
      </c>
    </row>
    <row r="212" spans="1:43">
      <c r="A212" s="9">
        <v>43676</v>
      </c>
      <c r="B212" s="7">
        <f>Power!B212/Power!O212</f>
        <v>3.8534623681694573E-2</v>
      </c>
      <c r="C212" s="7">
        <f>Power!C212/Power!P212</f>
        <v>2.9001216413146898E-2</v>
      </c>
      <c r="D212" s="7">
        <f>Power!D212/Power!Q212</f>
        <v>3.4536225720427978E-2</v>
      </c>
      <c r="E212" s="7">
        <f>Power!E212/Power!R212</f>
        <v>3.3730488392379104E-2</v>
      </c>
      <c r="F212" s="7">
        <f>Power!F212/Power!S212</f>
        <v>3.2680511694816138E-2</v>
      </c>
      <c r="G212" s="7">
        <f>Power!G212/Power!T212</f>
        <v>4.0168692533438438E-2</v>
      </c>
      <c r="H212" s="7">
        <f>Power!H212/Power!U212</f>
        <v>3.9001106983610881E-2</v>
      </c>
      <c r="I212" s="7">
        <f>Power!I212/Power!V212</f>
        <v>3.1447130374242481E-2</v>
      </c>
      <c r="J212" s="7">
        <f>Power!J212/Power!W212</f>
        <v>2.569200575193677E-2</v>
      </c>
      <c r="K212" s="7">
        <f>Power!K212/Power!X212</f>
        <v>3.8365211545477632E-2</v>
      </c>
      <c r="L212" s="7">
        <f>Power!L212/Power!Y212</f>
        <v>3.340936314360541E-2</v>
      </c>
      <c r="M212" s="7">
        <f>Power!M212/Power!Z212</f>
        <v>3.0755556728509693E-2</v>
      </c>
      <c r="O212" s="18">
        <v>43676</v>
      </c>
      <c r="P212">
        <f>INDEX(monthly!$D$95:$O$95,1,MONTH($A212))</f>
        <v>359.26289642479429</v>
      </c>
      <c r="Q212">
        <f>INDEX(monthly!$D$5:$O$5,1,MONTH($A212))</f>
        <v>69.942078503394882</v>
      </c>
      <c r="R212">
        <f>INDEX(monthly!$D$20:$O$20,1,MONTH($A212))</f>
        <v>65.686716481916974</v>
      </c>
      <c r="S212">
        <f>INDEX(monthly!$D$33:$O$33,1,MONTH($A212))</f>
        <v>50.889036452478308</v>
      </c>
      <c r="T212">
        <f>INDEX(monthly!$D$65:$O$65,1,MONTH($A212))</f>
        <v>25.927814251612542</v>
      </c>
      <c r="U212">
        <f>INDEX(monthly!$D$83:$O$83,1,MONTH($A212))</f>
        <v>23.800094537524913</v>
      </c>
      <c r="V212">
        <f>INDEX(monthly!$D$47:$O$47,1,MONTH($A212))</f>
        <v>12.935274645433367</v>
      </c>
      <c r="W212">
        <f>INDEX(monthly!$D$106:$O$106,1,MONTH($A212))</f>
        <v>4.8316974970625601</v>
      </c>
      <c r="X212">
        <f>INDEX(monthly!$D$115:$O$115,1,MONTH($A212))</f>
        <v>5.0181729255864367</v>
      </c>
      <c r="Y212">
        <f>INDEX(monthly!$D$133:$O$133,1,MONTH($A212))</f>
        <v>10.11031168289545</v>
      </c>
      <c r="Z212">
        <f>INDEX(monthly!$D$124:$O$124,1,MONTH($A212))</f>
        <v>4.4736944835247012</v>
      </c>
      <c r="AA212">
        <f>INDEX(monthly!$D$142:$O$142,1,MONTH($A212))</f>
        <v>4.7642837582375694</v>
      </c>
      <c r="AC212" s="9">
        <v>43676</v>
      </c>
      <c r="AD212" s="15">
        <f t="shared" si="119"/>
        <v>13.844060516525063</v>
      </c>
      <c r="AE212" s="15">
        <f t="shared" si="120"/>
        <v>2.0284053550622647</v>
      </c>
      <c r="AF212" s="15">
        <f t="shared" si="121"/>
        <v>2.2685712672532414</v>
      </c>
      <c r="AG212" s="15">
        <f t="shared" si="122"/>
        <v>1.7165120533596767</v>
      </c>
      <c r="AH212" s="15">
        <f t="shared" si="123"/>
        <v>0.84733423687084419</v>
      </c>
      <c r="AI212" s="15">
        <f t="shared" si="124"/>
        <v>0.95601867974460597</v>
      </c>
      <c r="AJ212" s="15">
        <f t="shared" si="125"/>
        <v>0.50449003030893602</v>
      </c>
      <c r="AK212" s="15">
        <f t="shared" si="126"/>
        <v>0.15194302111902741</v>
      </c>
      <c r="AL212" s="15">
        <f t="shared" si="127"/>
        <v>0.1289269276683801</v>
      </c>
      <c r="AM212" s="15">
        <f t="shared" si="128"/>
        <v>0.38788424650499792</v>
      </c>
      <c r="AN212" s="15">
        <f t="shared" si="129"/>
        <v>0.14946328359362099</v>
      </c>
      <c r="AO212" s="15">
        <f t="shared" si="130"/>
        <v>0.14652819939719292</v>
      </c>
      <c r="AP212" s="15">
        <f t="shared" si="131"/>
        <v>7.9073502808340308</v>
      </c>
      <c r="AQ212" s="15">
        <f t="shared" si="132"/>
        <v>30.072742419958661</v>
      </c>
    </row>
    <row r="213" spans="1:43">
      <c r="A213" s="9">
        <v>43677</v>
      </c>
      <c r="B213" s="7">
        <f>Power!B213/Power!O213</f>
        <v>4.1435624569550494E-2</v>
      </c>
      <c r="C213" s="7">
        <f>Power!C213/Power!P213</f>
        <v>3.0542809312184605E-2</v>
      </c>
      <c r="D213" s="7">
        <f>Power!D213/Power!Q213</f>
        <v>3.3031912621732752E-2</v>
      </c>
      <c r="E213" s="7">
        <f>Power!E213/Power!R213</f>
        <v>3.389159414449474E-2</v>
      </c>
      <c r="F213" s="7">
        <f>Power!F213/Power!S213</f>
        <v>3.2529596889592491E-2</v>
      </c>
      <c r="G213" s="7">
        <f>Power!G213/Power!T213</f>
        <v>4.1129658080600998E-2</v>
      </c>
      <c r="H213" s="7">
        <f>Power!H213/Power!U213</f>
        <v>3.8547859094080365E-2</v>
      </c>
      <c r="I213" s="7">
        <f>Power!I213/Power!V213</f>
        <v>2.5844951685322311E-2</v>
      </c>
      <c r="J213" s="7">
        <f>Power!J213/Power!W213</f>
        <v>2.8977448819242062E-2</v>
      </c>
      <c r="K213" s="7">
        <f>Power!K213/Power!X213</f>
        <v>3.7621495828030843E-2</v>
      </c>
      <c r="L213" s="7">
        <f>Power!L213/Power!Y213</f>
        <v>3.5660677704546569E-2</v>
      </c>
      <c r="M213" s="7">
        <f>Power!M213/Power!Z213</f>
        <v>3.1526807383173046E-2</v>
      </c>
      <c r="O213" s="18">
        <v>43677</v>
      </c>
      <c r="P213">
        <f>INDEX(monthly!$D$95:$O$95,1,MONTH($A213))</f>
        <v>359.26289642479429</v>
      </c>
      <c r="Q213">
        <f>INDEX(monthly!$D$5:$O$5,1,MONTH($A213))</f>
        <v>69.942078503394882</v>
      </c>
      <c r="R213">
        <f>INDEX(monthly!$D$20:$O$20,1,MONTH($A213))</f>
        <v>65.686716481916974</v>
      </c>
      <c r="S213">
        <f>INDEX(monthly!$D$33:$O$33,1,MONTH($A213))</f>
        <v>50.889036452478308</v>
      </c>
      <c r="T213">
        <f>INDEX(monthly!$D$65:$O$65,1,MONTH($A213))</f>
        <v>25.927814251612542</v>
      </c>
      <c r="U213">
        <f>INDEX(monthly!$D$83:$O$83,1,MONTH($A213))</f>
        <v>23.800094537524913</v>
      </c>
      <c r="V213">
        <f>INDEX(monthly!$D$47:$O$47,1,MONTH($A213))</f>
        <v>12.935274645433367</v>
      </c>
      <c r="W213">
        <f>INDEX(monthly!$D$106:$O$106,1,MONTH($A213))</f>
        <v>4.8316974970625601</v>
      </c>
      <c r="X213">
        <f>INDEX(monthly!$D$115:$O$115,1,MONTH($A213))</f>
        <v>5.0181729255864367</v>
      </c>
      <c r="Y213">
        <f>INDEX(monthly!$D$133:$O$133,1,MONTH($A213))</f>
        <v>10.11031168289545</v>
      </c>
      <c r="Z213">
        <f>INDEX(monthly!$D$124:$O$124,1,MONTH($A213))</f>
        <v>4.4736944835247012</v>
      </c>
      <c r="AA213">
        <f>INDEX(monthly!$D$142:$O$142,1,MONTH($A213))</f>
        <v>4.7642837582375694</v>
      </c>
      <c r="AC213" s="9">
        <v>43677</v>
      </c>
      <c r="AD213" s="15">
        <f t="shared" si="119"/>
        <v>14.88628249802708</v>
      </c>
      <c r="AE213" s="15">
        <f t="shared" si="120"/>
        <v>2.1362275666270358</v>
      </c>
      <c r="AF213" s="15">
        <f t="shared" si="121"/>
        <v>2.169757879239214</v>
      </c>
      <c r="AG213" s="15">
        <f t="shared" si="122"/>
        <v>1.7247105698517933</v>
      </c>
      <c r="AH213" s="15">
        <f t="shared" si="123"/>
        <v>0.84342134583318717</v>
      </c>
      <c r="AI213" s="15">
        <f t="shared" si="124"/>
        <v>0.97888975061437922</v>
      </c>
      <c r="AJ213" s="15">
        <f t="shared" si="125"/>
        <v>0.49862714437539579</v>
      </c>
      <c r="AK213" s="15">
        <f t="shared" si="126"/>
        <v>0.1248749883696746</v>
      </c>
      <c r="AL213" s="15">
        <f t="shared" si="127"/>
        <v>0.14541384911728716</v>
      </c>
      <c r="AM213" s="15">
        <f t="shared" si="128"/>
        <v>0.38036504879814265</v>
      </c>
      <c r="AN213" s="15">
        <f t="shared" si="129"/>
        <v>0.15953497712558229</v>
      </c>
      <c r="AO213" s="15">
        <f t="shared" si="130"/>
        <v>0.15020265636473562</v>
      </c>
      <c r="AP213" s="15">
        <f t="shared" si="131"/>
        <v>8.2435846546186937</v>
      </c>
      <c r="AQ213" s="15">
        <f t="shared" si="132"/>
        <v>31.48150140918678</v>
      </c>
    </row>
    <row r="214" spans="1:43">
      <c r="A214" s="9">
        <v>43678</v>
      </c>
      <c r="B214" s="7">
        <f>Power!B214/Power!O214</f>
        <v>3.6327524709496593E-2</v>
      </c>
      <c r="C214" s="7">
        <f>Power!C214/Power!P214</f>
        <v>3.3355176933158585E-2</v>
      </c>
      <c r="D214" s="7">
        <f>Power!D214/Power!Q214</f>
        <v>3.2931202199355629E-2</v>
      </c>
      <c r="E214" s="7">
        <f>Power!E214/Power!R214</f>
        <v>3.9420114413960317E-2</v>
      </c>
      <c r="F214" s="7">
        <f>Power!F214/Power!S214</f>
        <v>3.2013831233108053E-2</v>
      </c>
      <c r="G214" s="7">
        <f>Power!G214/Power!T214</f>
        <v>3.7639930713831371E-2</v>
      </c>
      <c r="H214" s="7">
        <f>Power!H214/Power!U214</f>
        <v>3.238218933671573E-2</v>
      </c>
      <c r="I214" s="7">
        <f>Power!I214/Power!V214</f>
        <v>4.6264760047553324E-2</v>
      </c>
      <c r="J214" s="7">
        <f>Power!J214/Power!W214</f>
        <v>5.1102749692285815E-2</v>
      </c>
      <c r="K214" s="7">
        <f>Power!K214/Power!X214</f>
        <v>4.1008656972705809E-2</v>
      </c>
      <c r="L214" s="7">
        <f>Power!L214/Power!Y214</f>
        <v>4.0711404881595491E-2</v>
      </c>
      <c r="M214" s="7">
        <f>Power!M214/Power!Z214</f>
        <v>3.7864186767493035E-2</v>
      </c>
      <c r="O214" s="18">
        <v>43678</v>
      </c>
      <c r="P214">
        <f>INDEX(monthly!$D$95:$O$95,1,MONTH($A214))</f>
        <v>359.85258643039793</v>
      </c>
      <c r="Q214">
        <f>INDEX(monthly!$D$5:$O$5,1,MONTH($A214))</f>
        <v>67.169505458757683</v>
      </c>
      <c r="R214">
        <f>INDEX(monthly!$D$20:$O$20,1,MONTH($A214))</f>
        <v>68.162890276672925</v>
      </c>
      <c r="S214">
        <f>INDEX(monthly!$D$33:$O$33,1,MONTH($A214))</f>
        <v>50.793200225637484</v>
      </c>
      <c r="T214">
        <f>INDEX(monthly!$D$65:$O$65,1,MONTH($A214))</f>
        <v>26.583292701793763</v>
      </c>
      <c r="U214">
        <f>INDEX(monthly!$D$83:$O$83,1,MONTH($A214))</f>
        <v>20.641577318526281</v>
      </c>
      <c r="V214">
        <f>INDEX(monthly!$D$47:$O$47,1,MONTH($A214))</f>
        <v>13.26872963092252</v>
      </c>
      <c r="W214">
        <f>INDEX(monthly!$D$106:$O$106,1,MONTH($A214))</f>
        <v>4.7936526348809645</v>
      </c>
      <c r="X214">
        <f>INDEX(monthly!$D$115:$O$115,1,MONTH($A214))</f>
        <v>4.9749128141589676</v>
      </c>
      <c r="Y214">
        <f>INDEX(monthly!$D$133:$O$133,1,MONTH($A214))</f>
        <v>10.130292536023701</v>
      </c>
      <c r="Z214">
        <f>INDEX(monthly!$D$124:$O$124,1,MONTH($A214))</f>
        <v>4.4736944835247012</v>
      </c>
      <c r="AA214">
        <f>INDEX(monthly!$D$142:$O$142,1,MONTH($A214))</f>
        <v>4.7731228746721479</v>
      </c>
      <c r="AC214" s="9">
        <v>43678</v>
      </c>
      <c r="AD214" s="15">
        <f t="shared" si="119"/>
        <v>13.072553725326539</v>
      </c>
      <c r="AE214" s="15">
        <f t="shared" si="120"/>
        <v>2.2404507390896238</v>
      </c>
      <c r="AF214" s="15">
        <f t="shared" si="121"/>
        <v>2.2446859221936077</v>
      </c>
      <c r="AG214" s="15">
        <f t="shared" si="122"/>
        <v>2.0022737643458246</v>
      </c>
      <c r="AH214" s="15">
        <f t="shared" si="123"/>
        <v>0.85103304617553854</v>
      </c>
      <c r="AI214" s="15">
        <f t="shared" si="124"/>
        <v>0.77694754009352229</v>
      </c>
      <c r="AJ214" s="15">
        <f t="shared" si="125"/>
        <v>0.42967051516622329</v>
      </c>
      <c r="AK214" s="15">
        <f t="shared" si="126"/>
        <v>0.22177718890408957</v>
      </c>
      <c r="AL214" s="15">
        <f t="shared" si="127"/>
        <v>0.25423172428291096</v>
      </c>
      <c r="AM214" s="15">
        <f t="shared" si="128"/>
        <v>0.41542969164295795</v>
      </c>
      <c r="AN214" s="15">
        <f t="shared" si="129"/>
        <v>0.18213038743533433</v>
      </c>
      <c r="AO214" s="15">
        <f t="shared" si="130"/>
        <v>0.18073041599077946</v>
      </c>
      <c r="AP214" s="15">
        <f t="shared" si="131"/>
        <v>7.8110964992448437</v>
      </c>
      <c r="AQ214" s="15">
        <f t="shared" si="132"/>
        <v>29.428711751635721</v>
      </c>
    </row>
    <row r="215" spans="1:43">
      <c r="A215" s="9">
        <v>43679</v>
      </c>
      <c r="B215" s="7">
        <f>Power!B215/Power!O215</f>
        <v>3.5908360962848565E-2</v>
      </c>
      <c r="C215" s="7">
        <f>Power!C215/Power!P215</f>
        <v>3.3093053735255569E-2</v>
      </c>
      <c r="D215" s="7">
        <f>Power!D215/Power!Q215</f>
        <v>3.2410804762110897E-2</v>
      </c>
      <c r="E215" s="7">
        <f>Power!E215/Power!R215</f>
        <v>3.8736756964690207E-2</v>
      </c>
      <c r="F215" s="7">
        <f>Power!F215/Power!S215</f>
        <v>3.2232503959505145E-2</v>
      </c>
      <c r="G215" s="7">
        <f>Power!G215/Power!T215</f>
        <v>3.8295452814036464E-2</v>
      </c>
      <c r="H215" s="7">
        <f>Power!H215/Power!U215</f>
        <v>3.3026002671780283E-2</v>
      </c>
      <c r="I215" s="7">
        <f>Power!I215/Power!V215</f>
        <v>5.2763631651258615E-2</v>
      </c>
      <c r="J215" s="7">
        <f>Power!J215/Power!W215</f>
        <v>4.5067113231828541E-2</v>
      </c>
      <c r="K215" s="7">
        <f>Power!K215/Power!X215</f>
        <v>4.1319570275367243E-2</v>
      </c>
      <c r="L215" s="7">
        <f>Power!L215/Power!Y215</f>
        <v>3.7260921365363034E-2</v>
      </c>
      <c r="M215" s="7">
        <f>Power!M215/Power!Z215</f>
        <v>3.7590588984716164E-2</v>
      </c>
      <c r="O215" s="18">
        <v>43679</v>
      </c>
      <c r="P215">
        <f>INDEX(monthly!$D$95:$O$95,1,MONTH($A215))</f>
        <v>359.85258643039793</v>
      </c>
      <c r="Q215">
        <f>INDEX(monthly!$D$5:$O$5,1,MONTH($A215))</f>
        <v>67.169505458757683</v>
      </c>
      <c r="R215">
        <f>INDEX(monthly!$D$20:$O$20,1,MONTH($A215))</f>
        <v>68.162890276672925</v>
      </c>
      <c r="S215">
        <f>INDEX(monthly!$D$33:$O$33,1,MONTH($A215))</f>
        <v>50.793200225637484</v>
      </c>
      <c r="T215">
        <f>INDEX(monthly!$D$65:$O$65,1,MONTH($A215))</f>
        <v>26.583292701793763</v>
      </c>
      <c r="U215">
        <f>INDEX(monthly!$D$83:$O$83,1,MONTH($A215))</f>
        <v>20.641577318526281</v>
      </c>
      <c r="V215">
        <f>INDEX(monthly!$D$47:$O$47,1,MONTH($A215))</f>
        <v>13.26872963092252</v>
      </c>
      <c r="W215">
        <f>INDEX(monthly!$D$106:$O$106,1,MONTH($A215))</f>
        <v>4.7936526348809645</v>
      </c>
      <c r="X215">
        <f>INDEX(monthly!$D$115:$O$115,1,MONTH($A215))</f>
        <v>4.9749128141589676</v>
      </c>
      <c r="Y215">
        <f>INDEX(monthly!$D$133:$O$133,1,MONTH($A215))</f>
        <v>10.130292536023701</v>
      </c>
      <c r="Z215">
        <f>INDEX(monthly!$D$124:$O$124,1,MONTH($A215))</f>
        <v>4.4736944835247012</v>
      </c>
      <c r="AA215">
        <f>INDEX(monthly!$D$142:$O$142,1,MONTH($A215))</f>
        <v>4.7731228746721479</v>
      </c>
      <c r="AC215" s="9">
        <v>43679</v>
      </c>
      <c r="AD215" s="15">
        <f t="shared" si="119"/>
        <v>12.921716566957391</v>
      </c>
      <c r="AE215" s="15">
        <f t="shared" si="120"/>
        <v>2.2228440535172105</v>
      </c>
      <c r="AF215" s="15">
        <f t="shared" si="121"/>
        <v>2.2092141287784335</v>
      </c>
      <c r="AG215" s="15">
        <f t="shared" si="122"/>
        <v>1.9675638525993671</v>
      </c>
      <c r="AH215" s="15">
        <f t="shared" si="123"/>
        <v>0.85684608726725164</v>
      </c>
      <c r="AI215" s="15">
        <f t="shared" si="124"/>
        <v>0.79047855020890856</v>
      </c>
      <c r="AJ215" s="15">
        <f t="shared" si="125"/>
        <v>0.43821310024197735</v>
      </c>
      <c r="AK215" s="15">
        <f t="shared" si="126"/>
        <v>0.2529305218909445</v>
      </c>
      <c r="AL215" s="15">
        <f t="shared" si="127"/>
        <v>0.22420495911417698</v>
      </c>
      <c r="AM215" s="15">
        <f t="shared" si="128"/>
        <v>0.41857933435225958</v>
      </c>
      <c r="AN215" s="15">
        <f t="shared" si="129"/>
        <v>0.16669397836327229</v>
      </c>
      <c r="AO215" s="15">
        <f t="shared" si="130"/>
        <v>0.17942450015534758</v>
      </c>
      <c r="AP215" s="15">
        <f t="shared" si="131"/>
        <v>7.779842770654664</v>
      </c>
      <c r="AQ215" s="15">
        <f t="shared" si="132"/>
        <v>29.186719110225201</v>
      </c>
    </row>
    <row r="216" spans="1:43">
      <c r="A216" s="9">
        <v>43680</v>
      </c>
      <c r="B216" s="7">
        <f>Power!B216/Power!O216</f>
        <v>3.4015363397341292E-2</v>
      </c>
      <c r="C216" s="7">
        <f>Power!C216/Power!P216</f>
        <v>3.233289646133683E-2</v>
      </c>
      <c r="D216" s="7">
        <f>Power!D216/Power!Q216</f>
        <v>3.1928284008455238E-2</v>
      </c>
      <c r="E216" s="7">
        <f>Power!E216/Power!R216</f>
        <v>3.1213158075584849E-2</v>
      </c>
      <c r="F216" s="7">
        <f>Power!F216/Power!S216</f>
        <v>3.1685382551254741E-2</v>
      </c>
      <c r="G216" s="7">
        <f>Power!G216/Power!T216</f>
        <v>3.3362175285578013E-2</v>
      </c>
      <c r="H216" s="7">
        <f>Power!H216/Power!U216</f>
        <v>3.2078945209477176E-2</v>
      </c>
      <c r="I216" s="7">
        <f>Power!I216/Power!V216</f>
        <v>4.147490786362365E-2</v>
      </c>
      <c r="J216" s="7">
        <f>Power!J216/Power!W216</f>
        <v>3.3864213360986765E-2</v>
      </c>
      <c r="K216" s="7">
        <f>Power!K216/Power!X216</f>
        <v>3.1537008144710811E-2</v>
      </c>
      <c r="L216" s="7">
        <f>Power!L216/Power!Y216</f>
        <v>2.5504548902974891E-2</v>
      </c>
      <c r="M216" s="7">
        <f>Power!M216/Power!Z216</f>
        <v>3.3761883234245865E-2</v>
      </c>
      <c r="O216" s="18">
        <v>43680</v>
      </c>
      <c r="P216">
        <f>INDEX(monthly!$D$95:$O$95,1,MONTH($A216))</f>
        <v>359.85258643039793</v>
      </c>
      <c r="Q216">
        <f>INDEX(monthly!$D$5:$O$5,1,MONTH($A216))</f>
        <v>67.169505458757683</v>
      </c>
      <c r="R216">
        <f>INDEX(monthly!$D$20:$O$20,1,MONTH($A216))</f>
        <v>68.162890276672925</v>
      </c>
      <c r="S216">
        <f>INDEX(monthly!$D$33:$O$33,1,MONTH($A216))</f>
        <v>50.793200225637484</v>
      </c>
      <c r="T216">
        <f>INDEX(monthly!$D$65:$O$65,1,MONTH($A216))</f>
        <v>26.583292701793763</v>
      </c>
      <c r="U216">
        <f>INDEX(monthly!$D$83:$O$83,1,MONTH($A216))</f>
        <v>20.641577318526281</v>
      </c>
      <c r="V216">
        <f>INDEX(monthly!$D$47:$O$47,1,MONTH($A216))</f>
        <v>13.26872963092252</v>
      </c>
      <c r="W216">
        <f>INDEX(monthly!$D$106:$O$106,1,MONTH($A216))</f>
        <v>4.7936526348809645</v>
      </c>
      <c r="X216">
        <f>INDEX(monthly!$D$115:$O$115,1,MONTH($A216))</f>
        <v>4.9749128141589676</v>
      </c>
      <c r="Y216">
        <f>INDEX(monthly!$D$133:$O$133,1,MONTH($A216))</f>
        <v>10.130292536023701</v>
      </c>
      <c r="Z216">
        <f>INDEX(monthly!$D$124:$O$124,1,MONTH($A216))</f>
        <v>4.4736944835247012</v>
      </c>
      <c r="AA216">
        <f>INDEX(monthly!$D$142:$O$142,1,MONTH($A216))</f>
        <v>4.7731228746721479</v>
      </c>
      <c r="AC216" s="9">
        <v>43680</v>
      </c>
      <c r="AD216" s="15">
        <f t="shared" si="119"/>
        <v>12.240516496903151</v>
      </c>
      <c r="AE216" s="15">
        <f t="shared" si="120"/>
        <v>2.1717846653572113</v>
      </c>
      <c r="AF216" s="15">
        <f t="shared" si="121"/>
        <v>2.176324119590785</v>
      </c>
      <c r="AG216" s="15">
        <f t="shared" si="122"/>
        <v>1.5854161878076547</v>
      </c>
      <c r="AH216" s="15">
        <f t="shared" si="123"/>
        <v>0.84230179872831357</v>
      </c>
      <c r="AI216" s="15">
        <f t="shared" si="124"/>
        <v>0.68864792067148517</v>
      </c>
      <c r="AJ216" s="15">
        <f t="shared" si="125"/>
        <v>0.42564685082972986</v>
      </c>
      <c r="AK216" s="15">
        <f t="shared" si="126"/>
        <v>0.19881630136190476</v>
      </c>
      <c r="AL216" s="15">
        <f t="shared" si="127"/>
        <v>0.16847150899098637</v>
      </c>
      <c r="AM216" s="15">
        <f t="shared" si="128"/>
        <v>0.31947911821688257</v>
      </c>
      <c r="AN216" s="15">
        <f t="shared" si="129"/>
        <v>0.11409955973202474</v>
      </c>
      <c r="AO216" s="15">
        <f t="shared" si="130"/>
        <v>0.16114961715738901</v>
      </c>
      <c r="AP216" s="15">
        <f t="shared" si="131"/>
        <v>7.2634231037475097</v>
      </c>
      <c r="AQ216" s="15">
        <f t="shared" si="132"/>
        <v>27.394061143635842</v>
      </c>
    </row>
    <row r="217" spans="1:43">
      <c r="A217" s="9">
        <v>43681</v>
      </c>
      <c r="B217" s="7">
        <f>Power!B217/Power!O217</f>
        <v>3.2798436390943757E-2</v>
      </c>
      <c r="C217" s="7">
        <f>Power!C217/Power!P217</f>
        <v>3.1847968545216251E-2</v>
      </c>
      <c r="D217" s="7">
        <f>Power!D217/Power!Q217</f>
        <v>3.2314539725956395E-2</v>
      </c>
      <c r="E217" s="7">
        <f>Power!E217/Power!R217</f>
        <v>2.6361942722377536E-2</v>
      </c>
      <c r="F217" s="7">
        <f>Power!F217/Power!S217</f>
        <v>3.1214237338204401E-2</v>
      </c>
      <c r="G217" s="7">
        <f>Power!G217/Power!T217</f>
        <v>3.0579872902626291E-2</v>
      </c>
      <c r="H217" s="7">
        <f>Power!H217/Power!U217</f>
        <v>2.657732656571123E-2</v>
      </c>
      <c r="I217" s="7">
        <f>Power!I217/Power!V217</f>
        <v>3.5995090285772233E-2</v>
      </c>
      <c r="J217" s="7">
        <f>Power!J217/Power!W217</f>
        <v>1.8271802166027896E-2</v>
      </c>
      <c r="K217" s="7">
        <f>Power!K217/Power!X217</f>
        <v>2.5983987620566699E-2</v>
      </c>
      <c r="L217" s="7">
        <f>Power!L217/Power!Y217</f>
        <v>2.1225526001554949E-2</v>
      </c>
      <c r="M217" s="7">
        <f>Power!M217/Power!Z217</f>
        <v>2.9649704401088533E-2</v>
      </c>
      <c r="O217" s="18">
        <v>43681</v>
      </c>
      <c r="P217">
        <f>INDEX(monthly!$D$95:$O$95,1,MONTH($A217))</f>
        <v>359.85258643039793</v>
      </c>
      <c r="Q217">
        <f>INDEX(monthly!$D$5:$O$5,1,MONTH($A217))</f>
        <v>67.169505458757683</v>
      </c>
      <c r="R217">
        <f>INDEX(monthly!$D$20:$O$20,1,MONTH($A217))</f>
        <v>68.162890276672925</v>
      </c>
      <c r="S217">
        <f>INDEX(monthly!$D$33:$O$33,1,MONTH($A217))</f>
        <v>50.793200225637484</v>
      </c>
      <c r="T217">
        <f>INDEX(monthly!$D$65:$O$65,1,MONTH($A217))</f>
        <v>26.583292701793763</v>
      </c>
      <c r="U217">
        <f>INDEX(monthly!$D$83:$O$83,1,MONTH($A217))</f>
        <v>20.641577318526281</v>
      </c>
      <c r="V217">
        <f>INDEX(monthly!$D$47:$O$47,1,MONTH($A217))</f>
        <v>13.26872963092252</v>
      </c>
      <c r="W217">
        <f>INDEX(monthly!$D$106:$O$106,1,MONTH($A217))</f>
        <v>4.7936526348809645</v>
      </c>
      <c r="X217">
        <f>INDEX(monthly!$D$115:$O$115,1,MONTH($A217))</f>
        <v>4.9749128141589676</v>
      </c>
      <c r="Y217">
        <f>INDEX(monthly!$D$133:$O$133,1,MONTH($A217))</f>
        <v>10.130292536023701</v>
      </c>
      <c r="Z217">
        <f>INDEX(monthly!$D$124:$O$124,1,MONTH($A217))</f>
        <v>4.4736944835247012</v>
      </c>
      <c r="AA217">
        <f>INDEX(monthly!$D$142:$O$142,1,MONTH($A217))</f>
        <v>4.7731228746721479</v>
      </c>
      <c r="AC217" s="9">
        <v>43681</v>
      </c>
      <c r="AD217" s="15">
        <f t="shared" si="119"/>
        <v>11.802602166153997</v>
      </c>
      <c r="AE217" s="15">
        <f t="shared" si="120"/>
        <v>2.1392122970482461</v>
      </c>
      <c r="AF217" s="15">
        <f t="shared" si="121"/>
        <v>2.2026524256815541</v>
      </c>
      <c r="AG217" s="15">
        <f t="shared" si="122"/>
        <v>1.3390074350345091</v>
      </c>
      <c r="AH217" s="15">
        <f t="shared" si="123"/>
        <v>0.82977720762474738</v>
      </c>
      <c r="AI217" s="15">
        <f t="shared" si="124"/>
        <v>0.63121681091026727</v>
      </c>
      <c r="AJ217" s="15">
        <f t="shared" si="125"/>
        <v>0.35264736051315687</v>
      </c>
      <c r="AK217" s="15">
        <f t="shared" si="126"/>
        <v>0.17254795939117026</v>
      </c>
      <c r="AL217" s="15">
        <f t="shared" si="127"/>
        <v>9.0900622733549763E-2</v>
      </c>
      <c r="AM217" s="15">
        <f t="shared" si="128"/>
        <v>0.26322539584875909</v>
      </c>
      <c r="AN217" s="15">
        <f t="shared" si="129"/>
        <v>9.4956518583066488E-2</v>
      </c>
      <c r="AO217" s="15">
        <f t="shared" si="130"/>
        <v>0.14152168230410314</v>
      </c>
      <c r="AP217" s="15">
        <f t="shared" si="131"/>
        <v>6.9383723657137644</v>
      </c>
      <c r="AQ217" s="15">
        <f t="shared" si="132"/>
        <v>26.235488068680244</v>
      </c>
    </row>
    <row r="218" spans="1:43">
      <c r="A218" s="9">
        <v>43682</v>
      </c>
      <c r="B218" s="7">
        <f>Power!B218/Power!O218</f>
        <v>3.1000088703711858E-2</v>
      </c>
      <c r="C218" s="7">
        <f>Power!C218/Power!P218</f>
        <v>3.110091743119266E-2</v>
      </c>
      <c r="D218" s="7">
        <f>Power!D218/Power!Q218</f>
        <v>3.4908220211985204E-2</v>
      </c>
      <c r="E218" s="7">
        <f>Power!E218/Power!R218</f>
        <v>3.4806092920530628E-2</v>
      </c>
      <c r="F218" s="7">
        <f>Power!F218/Power!S218</f>
        <v>3.2244678222863303E-2</v>
      </c>
      <c r="G218" s="7">
        <f>Power!G218/Power!T218</f>
        <v>3.6205099939598633E-2</v>
      </c>
      <c r="H218" s="7">
        <f>Power!H218/Power!U218</f>
        <v>2.7565308392039859E-2</v>
      </c>
      <c r="I218" s="7">
        <f>Power!I218/Power!V218</f>
        <v>3.2867992246012848E-2</v>
      </c>
      <c r="J218" s="7">
        <f>Power!J218/Power!W218</f>
        <v>3.9561189003099358E-2</v>
      </c>
      <c r="K218" s="7">
        <f>Power!K218/Power!X218</f>
        <v>3.7832877306808385E-2</v>
      </c>
      <c r="L218" s="7">
        <f>Power!L218/Power!Y218</f>
        <v>3.3271349672515285E-2</v>
      </c>
      <c r="M218" s="7">
        <f>Power!M218/Power!Z218</f>
        <v>3.5951081298562448E-2</v>
      </c>
      <c r="O218" s="18">
        <v>43682</v>
      </c>
      <c r="P218">
        <f>INDEX(monthly!$D$95:$O$95,1,MONTH($A218))</f>
        <v>359.85258643039793</v>
      </c>
      <c r="Q218">
        <f>INDEX(monthly!$D$5:$O$5,1,MONTH($A218))</f>
        <v>67.169505458757683</v>
      </c>
      <c r="R218">
        <f>INDEX(monthly!$D$20:$O$20,1,MONTH($A218))</f>
        <v>68.162890276672925</v>
      </c>
      <c r="S218">
        <f>INDEX(monthly!$D$33:$O$33,1,MONTH($A218))</f>
        <v>50.793200225637484</v>
      </c>
      <c r="T218">
        <f>INDEX(monthly!$D$65:$O$65,1,MONTH($A218))</f>
        <v>26.583292701793763</v>
      </c>
      <c r="U218">
        <f>INDEX(monthly!$D$83:$O$83,1,MONTH($A218))</f>
        <v>20.641577318526281</v>
      </c>
      <c r="V218">
        <f>INDEX(monthly!$D$47:$O$47,1,MONTH($A218))</f>
        <v>13.26872963092252</v>
      </c>
      <c r="W218">
        <f>INDEX(monthly!$D$106:$O$106,1,MONTH($A218))</f>
        <v>4.7936526348809645</v>
      </c>
      <c r="X218">
        <f>INDEX(monthly!$D$115:$O$115,1,MONTH($A218))</f>
        <v>4.9749128141589676</v>
      </c>
      <c r="Y218">
        <f>INDEX(monthly!$D$133:$O$133,1,MONTH($A218))</f>
        <v>10.130292536023701</v>
      </c>
      <c r="Z218">
        <f>INDEX(monthly!$D$124:$O$124,1,MONTH($A218))</f>
        <v>4.4736944835247012</v>
      </c>
      <c r="AA218">
        <f>INDEX(monthly!$D$142:$O$142,1,MONTH($A218))</f>
        <v>4.7731228746721479</v>
      </c>
      <c r="AC218" s="9">
        <v>43682</v>
      </c>
      <c r="AD218" s="15">
        <f t="shared" si="119"/>
        <v>11.155462099602474</v>
      </c>
      <c r="AE218" s="15">
        <f t="shared" si="120"/>
        <v>2.0890332431668672</v>
      </c>
      <c r="AF218" s="15">
        <f t="shared" si="121"/>
        <v>2.3794451840634836</v>
      </c>
      <c r="AG218" s="15">
        <f t="shared" si="122"/>
        <v>1.7679128467846554</v>
      </c>
      <c r="AH218" s="15">
        <f t="shared" si="123"/>
        <v>0.85716971927353036</v>
      </c>
      <c r="AI218" s="15">
        <f t="shared" si="124"/>
        <v>0.74733036972819633</v>
      </c>
      <c r="AJ218" s="15">
        <f t="shared" si="125"/>
        <v>0.36575662424697647</v>
      </c>
      <c r="AK218" s="15">
        <f t="shared" si="126"/>
        <v>0.1575577376333466</v>
      </c>
      <c r="AL218" s="15">
        <f t="shared" si="127"/>
        <v>0.19681346611488382</v>
      </c>
      <c r="AM218" s="15">
        <f t="shared" si="128"/>
        <v>0.38325811459746145</v>
      </c>
      <c r="AN218" s="15">
        <f t="shared" si="129"/>
        <v>0.148845853489353</v>
      </c>
      <c r="AO218" s="15">
        <f t="shared" si="130"/>
        <v>0.17159892851536648</v>
      </c>
      <c r="AP218" s="15">
        <f t="shared" si="131"/>
        <v>6.9407588889528959</v>
      </c>
      <c r="AQ218" s="15">
        <f t="shared" si="132"/>
        <v>26.302868975819077</v>
      </c>
    </row>
    <row r="219" spans="1:43">
      <c r="A219" s="9">
        <v>43683</v>
      </c>
      <c r="B219" s="7">
        <f>Power!B219/Power!O219</f>
        <v>3.0878396003072107E-2</v>
      </c>
      <c r="C219" s="7">
        <f>Power!C219/Power!P219</f>
        <v>3.2621231979030142E-2</v>
      </c>
      <c r="D219" s="7">
        <f>Power!D219/Power!Q219</f>
        <v>3.5652660997665078E-2</v>
      </c>
      <c r="E219" s="7">
        <f>Power!E219/Power!R219</f>
        <v>3.6140174054683415E-2</v>
      </c>
      <c r="F219" s="7">
        <f>Power!F219/Power!S219</f>
        <v>3.2268953484203347E-2</v>
      </c>
      <c r="G219" s="7">
        <f>Power!G219/Power!T219</f>
        <v>3.850868496751212E-2</v>
      </c>
      <c r="H219" s="7">
        <f>Power!H219/Power!U219</f>
        <v>2.9923944915363567E-2</v>
      </c>
      <c r="I219" s="7">
        <f>Power!I219/Power!V219</f>
        <v>3.1049363118613713E-2</v>
      </c>
      <c r="J219" s="7">
        <f>Power!J219/Power!W219</f>
        <v>3.8371905632746894E-2</v>
      </c>
      <c r="K219" s="7">
        <f>Power!K219/Power!X219</f>
        <v>3.9923043009793553E-2</v>
      </c>
      <c r="L219" s="7">
        <f>Power!L219/Power!Y219</f>
        <v>3.6329150542179257E-2</v>
      </c>
      <c r="M219" s="7">
        <f>Power!M219/Power!Z219</f>
        <v>3.7357012154207288E-2</v>
      </c>
      <c r="O219" s="18">
        <v>43683</v>
      </c>
      <c r="P219">
        <f>INDEX(monthly!$D$95:$O$95,1,MONTH($A219))</f>
        <v>359.85258643039793</v>
      </c>
      <c r="Q219">
        <f>INDEX(monthly!$D$5:$O$5,1,MONTH($A219))</f>
        <v>67.169505458757683</v>
      </c>
      <c r="R219">
        <f>INDEX(monthly!$D$20:$O$20,1,MONTH($A219))</f>
        <v>68.162890276672925</v>
      </c>
      <c r="S219">
        <f>INDEX(monthly!$D$33:$O$33,1,MONTH($A219))</f>
        <v>50.793200225637484</v>
      </c>
      <c r="T219">
        <f>INDEX(monthly!$D$65:$O$65,1,MONTH($A219))</f>
        <v>26.583292701793763</v>
      </c>
      <c r="U219">
        <f>INDEX(monthly!$D$83:$O$83,1,MONTH($A219))</f>
        <v>20.641577318526281</v>
      </c>
      <c r="V219">
        <f>INDEX(monthly!$D$47:$O$47,1,MONTH($A219))</f>
        <v>13.26872963092252</v>
      </c>
      <c r="W219">
        <f>INDEX(monthly!$D$106:$O$106,1,MONTH($A219))</f>
        <v>4.7936526348809645</v>
      </c>
      <c r="X219">
        <f>INDEX(monthly!$D$115:$O$115,1,MONTH($A219))</f>
        <v>4.9749128141589676</v>
      </c>
      <c r="Y219">
        <f>INDEX(monthly!$D$133:$O$133,1,MONTH($A219))</f>
        <v>10.130292536023701</v>
      </c>
      <c r="Z219">
        <f>INDEX(monthly!$D$124:$O$124,1,MONTH($A219))</f>
        <v>4.4736944835247012</v>
      </c>
      <c r="AA219">
        <f>INDEX(monthly!$D$142:$O$142,1,MONTH($A219))</f>
        <v>4.7731228746721479</v>
      </c>
      <c r="AC219" s="9">
        <v>43683</v>
      </c>
      <c r="AD219" s="15">
        <f t="shared" si="119"/>
        <v>11.11167066652756</v>
      </c>
      <c r="AE219" s="15">
        <f t="shared" si="120"/>
        <v>2.1911520194868657</v>
      </c>
      <c r="AF219" s="15">
        <f t="shared" si="121"/>
        <v>2.430188419655261</v>
      </c>
      <c r="AG219" s="15">
        <f t="shared" si="122"/>
        <v>1.8356750969489235</v>
      </c>
      <c r="AH219" s="15">
        <f t="shared" si="123"/>
        <v>0.85781503565114525</v>
      </c>
      <c r="AI219" s="15">
        <f t="shared" si="124"/>
        <v>0.7948799981916721</v>
      </c>
      <c r="AJ219" s="15">
        <f t="shared" si="125"/>
        <v>0.39705273457257784</v>
      </c>
      <c r="AK219" s="15">
        <f t="shared" si="126"/>
        <v>0.14883986132491847</v>
      </c>
      <c r="AL219" s="15">
        <f t="shared" si="127"/>
        <v>0.19089688503605118</v>
      </c>
      <c r="AM219" s="15">
        <f t="shared" si="128"/>
        <v>0.40443210461746482</v>
      </c>
      <c r="AN219" s="15">
        <f t="shared" si="129"/>
        <v>0.16252552037168574</v>
      </c>
      <c r="AO219" s="15">
        <f t="shared" si="130"/>
        <v>0.17830960924265227</v>
      </c>
      <c r="AP219" s="15">
        <f t="shared" si="131"/>
        <v>7.018085579216315</v>
      </c>
      <c r="AQ219" s="15">
        <f t="shared" si="132"/>
        <v>26.636519550250323</v>
      </c>
    </row>
    <row r="220" spans="1:43">
      <c r="A220" s="9">
        <v>43684</v>
      </c>
      <c r="B220" s="7">
        <f>Power!B220/Power!O220</f>
        <v>3.1969123171769157E-2</v>
      </c>
      <c r="C220" s="7">
        <f>Power!C220/Power!P220</f>
        <v>3.1467889908256878E-2</v>
      </c>
      <c r="D220" s="7">
        <f>Power!D220/Power!Q220</f>
        <v>3.4836524782736272E-2</v>
      </c>
      <c r="E220" s="7">
        <f>Power!E220/Power!R220</f>
        <v>3.5639706806633371E-2</v>
      </c>
      <c r="F220" s="7">
        <f>Power!F220/Power!S220</f>
        <v>3.2213699179593845E-2</v>
      </c>
      <c r="G220" s="7">
        <f>Power!G220/Power!T220</f>
        <v>3.7847591764492275E-2</v>
      </c>
      <c r="H220" s="7">
        <f>Power!H220/Power!U220</f>
        <v>3.2107301032312699E-2</v>
      </c>
      <c r="I220" s="7">
        <f>Power!I220/Power!V220</f>
        <v>2.8290684904250751E-2</v>
      </c>
      <c r="J220" s="7">
        <f>Power!J220/Power!W220</f>
        <v>4.098029461155607E-2</v>
      </c>
      <c r="K220" s="7">
        <f>Power!K220/Power!X220</f>
        <v>4.0090442212973344E-2</v>
      </c>
      <c r="L220" s="7">
        <f>Power!L220/Power!Y220</f>
        <v>3.3287560956106244E-2</v>
      </c>
      <c r="M220" s="7">
        <f>Power!M220/Power!Z220</f>
        <v>3.7998802697848791E-2</v>
      </c>
      <c r="O220" s="18">
        <v>43684</v>
      </c>
      <c r="P220">
        <f>INDEX(monthly!$D$95:$O$95,1,MONTH($A220))</f>
        <v>359.85258643039793</v>
      </c>
      <c r="Q220">
        <f>INDEX(monthly!$D$5:$O$5,1,MONTH($A220))</f>
        <v>67.169505458757683</v>
      </c>
      <c r="R220">
        <f>INDEX(monthly!$D$20:$O$20,1,MONTH($A220))</f>
        <v>68.162890276672925</v>
      </c>
      <c r="S220">
        <f>INDEX(monthly!$D$33:$O$33,1,MONTH($A220))</f>
        <v>50.793200225637484</v>
      </c>
      <c r="T220">
        <f>INDEX(monthly!$D$65:$O$65,1,MONTH($A220))</f>
        <v>26.583292701793763</v>
      </c>
      <c r="U220">
        <f>INDEX(monthly!$D$83:$O$83,1,MONTH($A220))</f>
        <v>20.641577318526281</v>
      </c>
      <c r="V220">
        <f>INDEX(monthly!$D$47:$O$47,1,MONTH($A220))</f>
        <v>13.26872963092252</v>
      </c>
      <c r="W220">
        <f>INDEX(monthly!$D$106:$O$106,1,MONTH($A220))</f>
        <v>4.7936526348809645</v>
      </c>
      <c r="X220">
        <f>INDEX(monthly!$D$115:$O$115,1,MONTH($A220))</f>
        <v>4.9749128141589676</v>
      </c>
      <c r="Y220">
        <f>INDEX(monthly!$D$133:$O$133,1,MONTH($A220))</f>
        <v>10.130292536023701</v>
      </c>
      <c r="Z220">
        <f>INDEX(monthly!$D$124:$O$124,1,MONTH($A220))</f>
        <v>4.4736944835247012</v>
      </c>
      <c r="AA220">
        <f>INDEX(monthly!$D$142:$O$142,1,MONTH($A220))</f>
        <v>4.7731228746721479</v>
      </c>
      <c r="AC220" s="9">
        <v>43684</v>
      </c>
      <c r="AD220" s="15">
        <f t="shared" si="119"/>
        <v>11.504171659273098</v>
      </c>
      <c r="AE220" s="15">
        <f t="shared" si="120"/>
        <v>2.1136826029682463</v>
      </c>
      <c r="AF220" s="15">
        <f t="shared" si="121"/>
        <v>2.3745582163862498</v>
      </c>
      <c r="AG220" s="15">
        <f t="shared" si="122"/>
        <v>1.8102547638123438</v>
      </c>
      <c r="AH220" s="15">
        <f t="shared" si="123"/>
        <v>0.85634619429867675</v>
      </c>
      <c r="AI220" s="15">
        <f t="shared" si="124"/>
        <v>0.78123399172678576</v>
      </c>
      <c r="AJ220" s="15">
        <f t="shared" si="125"/>
        <v>0.4260230965763967</v>
      </c>
      <c r="AK220" s="15">
        <f t="shared" si="126"/>
        <v>0.13561571623384874</v>
      </c>
      <c r="AL220" s="15">
        <f t="shared" si="127"/>
        <v>0.20387339279103997</v>
      </c>
      <c r="AM220" s="15">
        <f t="shared" si="128"/>
        <v>0.40612790751597339</v>
      </c>
      <c r="AN220" s="15">
        <f t="shared" si="129"/>
        <v>0.14891837781932474</v>
      </c>
      <c r="AO220" s="15">
        <f t="shared" si="130"/>
        <v>0.18137295436725578</v>
      </c>
      <c r="AP220" s="15">
        <f t="shared" si="131"/>
        <v>7.0863906474595169</v>
      </c>
      <c r="AQ220" s="15">
        <f t="shared" si="132"/>
        <v>26.952661172501315</v>
      </c>
    </row>
    <row r="221" spans="1:43">
      <c r="A221" s="9">
        <v>43685</v>
      </c>
      <c r="B221" s="7">
        <f>Power!B221/Power!O221</f>
        <v>3.3267178645259847E-2</v>
      </c>
      <c r="C221" s="7">
        <f>Power!C221/Power!P221</f>
        <v>3.0275229357798167E-2</v>
      </c>
      <c r="D221" s="7">
        <f>Power!D221/Power!Q221</f>
        <v>3.3804274165268641E-2</v>
      </c>
      <c r="E221" s="7">
        <f>Power!E221/Power!R221</f>
        <v>3.3552956985648134E-2</v>
      </c>
      <c r="F221" s="7">
        <f>Power!F221/Power!S221</f>
        <v>3.2380915190051845E-2</v>
      </c>
      <c r="G221" s="7">
        <f>Power!G221/Power!T221</f>
        <v>3.7693470488710488E-2</v>
      </c>
      <c r="H221" s="7">
        <f>Power!H221/Power!U221</f>
        <v>3.3926420085134266E-2</v>
      </c>
      <c r="I221" s="7">
        <f>Power!I221/Power!V221</f>
        <v>4.1528573585482412E-2</v>
      </c>
      <c r="J221" s="7">
        <f>Power!J221/Power!W221</f>
        <v>4.1021868146497692E-2</v>
      </c>
      <c r="K221" s="7">
        <f>Power!K221/Power!X221</f>
        <v>2.9089865010503434E-2</v>
      </c>
      <c r="L221" s="7">
        <f>Power!L221/Power!Y221</f>
        <v>3.4522474382812092E-2</v>
      </c>
      <c r="M221" s="7">
        <f>Power!M221/Power!Z221</f>
        <v>3.3964482808194349E-2</v>
      </c>
      <c r="O221" s="18">
        <v>43685</v>
      </c>
      <c r="P221">
        <f>INDEX(monthly!$D$95:$O$95,1,MONTH($A221))</f>
        <v>359.85258643039793</v>
      </c>
      <c r="Q221">
        <f>INDEX(monthly!$D$5:$O$5,1,MONTH($A221))</f>
        <v>67.169505458757683</v>
      </c>
      <c r="R221">
        <f>INDEX(monthly!$D$20:$O$20,1,MONTH($A221))</f>
        <v>68.162890276672925</v>
      </c>
      <c r="S221">
        <f>INDEX(monthly!$D$33:$O$33,1,MONTH($A221))</f>
        <v>50.793200225637484</v>
      </c>
      <c r="T221">
        <f>INDEX(monthly!$D$65:$O$65,1,MONTH($A221))</f>
        <v>26.583292701793763</v>
      </c>
      <c r="U221">
        <f>INDEX(monthly!$D$83:$O$83,1,MONTH($A221))</f>
        <v>20.641577318526281</v>
      </c>
      <c r="V221">
        <f>INDEX(monthly!$D$47:$O$47,1,MONTH($A221))</f>
        <v>13.26872963092252</v>
      </c>
      <c r="W221">
        <f>INDEX(monthly!$D$106:$O$106,1,MONTH($A221))</f>
        <v>4.7936526348809645</v>
      </c>
      <c r="X221">
        <f>INDEX(monthly!$D$115:$O$115,1,MONTH($A221))</f>
        <v>4.9749128141589676</v>
      </c>
      <c r="Y221">
        <f>INDEX(monthly!$D$133:$O$133,1,MONTH($A221))</f>
        <v>10.130292536023701</v>
      </c>
      <c r="Z221">
        <f>INDEX(monthly!$D$124:$O$124,1,MONTH($A221))</f>
        <v>4.4736944835247012</v>
      </c>
      <c r="AA221">
        <f>INDEX(monthly!$D$142:$O$142,1,MONTH($A221))</f>
        <v>4.7731228746721479</v>
      </c>
      <c r="AC221" s="9">
        <v>43685</v>
      </c>
      <c r="AD221" s="15">
        <f t="shared" si="119"/>
        <v>11.971280278738858</v>
      </c>
      <c r="AE221" s="15">
        <f t="shared" si="120"/>
        <v>2.033572183613765</v>
      </c>
      <c r="AF221" s="15">
        <f t="shared" si="121"/>
        <v>2.3041970308097754</v>
      </c>
      <c r="AG221" s="15">
        <f t="shared" si="122"/>
        <v>1.7042620623342277</v>
      </c>
      <c r="AH221" s="15">
        <f t="shared" si="123"/>
        <v>0.86079134644910804</v>
      </c>
      <c r="AI221" s="15">
        <f t="shared" si="124"/>
        <v>0.77805268549630613</v>
      </c>
      <c r="AJ221" s="15">
        <f t="shared" si="125"/>
        <v>0.45016049545474596</v>
      </c>
      <c r="AK221" s="15">
        <f t="shared" si="126"/>
        <v>0.19907355619089578</v>
      </c>
      <c r="AL221" s="15">
        <f t="shared" si="127"/>
        <v>0.20408021750275093</v>
      </c>
      <c r="AM221" s="15">
        <f t="shared" si="128"/>
        <v>0.29468884238983994</v>
      </c>
      <c r="AN221" s="15">
        <f t="shared" si="129"/>
        <v>0.15444300320400928</v>
      </c>
      <c r="AO221" s="15">
        <f t="shared" si="130"/>
        <v>0.16211664981820137</v>
      </c>
      <c r="AP221" s="15">
        <f t="shared" si="131"/>
        <v>7.2539277069570112</v>
      </c>
      <c r="AQ221" s="15">
        <f t="shared" si="132"/>
        <v>27.356243789853796</v>
      </c>
    </row>
    <row r="222" spans="1:43">
      <c r="A222" s="9">
        <v>43686</v>
      </c>
      <c r="B222" s="7">
        <f>Power!B222/Power!O222</f>
        <v>3.3925220656126652E-2</v>
      </c>
      <c r="C222" s="7">
        <f>Power!C222/Power!P222</f>
        <v>3.1218872870249017E-2</v>
      </c>
      <c r="D222" s="7">
        <f>Power!D222/Power!Q222</f>
        <v>3.3495757945793937E-2</v>
      </c>
      <c r="E222" s="7">
        <f>Power!E222/Power!R222</f>
        <v>3.1459486177892515E-2</v>
      </c>
      <c r="F222" s="7">
        <f>Power!F222/Power!S222</f>
        <v>3.2372685046116637E-2</v>
      </c>
      <c r="G222" s="7">
        <f>Power!G222/Power!T222</f>
        <v>3.6708274530259329E-2</v>
      </c>
      <c r="H222" s="7">
        <f>Power!H222/Power!U222</f>
        <v>3.2134131362452426E-2</v>
      </c>
      <c r="I222" s="7">
        <f>Power!I222/Power!V222</f>
        <v>2.2371577306181802E-2</v>
      </c>
      <c r="J222" s="7">
        <f>Power!J222/Power!W222</f>
        <v>2.1821901779020283E-2</v>
      </c>
      <c r="K222" s="7">
        <f>Power!K222/Power!X222</f>
        <v>3.6012021626255337E-2</v>
      </c>
      <c r="L222" s="7">
        <f>Power!L222/Power!Y222</f>
        <v>3.3207344501031827E-2</v>
      </c>
      <c r="M222" s="7">
        <f>Power!M222/Power!Z222</f>
        <v>2.9321948394593188E-2</v>
      </c>
      <c r="O222" s="18">
        <v>43686</v>
      </c>
      <c r="P222">
        <f>INDEX(monthly!$D$95:$O$95,1,MONTH($A222))</f>
        <v>359.85258643039793</v>
      </c>
      <c r="Q222">
        <f>INDEX(monthly!$D$5:$O$5,1,MONTH($A222))</f>
        <v>67.169505458757683</v>
      </c>
      <c r="R222">
        <f>INDEX(monthly!$D$20:$O$20,1,MONTH($A222))</f>
        <v>68.162890276672925</v>
      </c>
      <c r="S222">
        <f>INDEX(monthly!$D$33:$O$33,1,MONTH($A222))</f>
        <v>50.793200225637484</v>
      </c>
      <c r="T222">
        <f>INDEX(monthly!$D$65:$O$65,1,MONTH($A222))</f>
        <v>26.583292701793763</v>
      </c>
      <c r="U222">
        <f>INDEX(monthly!$D$83:$O$83,1,MONTH($A222))</f>
        <v>20.641577318526281</v>
      </c>
      <c r="V222">
        <f>INDEX(monthly!$D$47:$O$47,1,MONTH($A222))</f>
        <v>13.26872963092252</v>
      </c>
      <c r="W222">
        <f>INDEX(monthly!$D$106:$O$106,1,MONTH($A222))</f>
        <v>4.7936526348809645</v>
      </c>
      <c r="X222">
        <f>INDEX(monthly!$D$115:$O$115,1,MONTH($A222))</f>
        <v>4.9749128141589676</v>
      </c>
      <c r="Y222">
        <f>INDEX(monthly!$D$133:$O$133,1,MONTH($A222))</f>
        <v>10.130292536023701</v>
      </c>
      <c r="Z222">
        <f>INDEX(monthly!$D$124:$O$124,1,MONTH($A222))</f>
        <v>4.4736944835247012</v>
      </c>
      <c r="AA222">
        <f>INDEX(monthly!$D$142:$O$142,1,MONTH($A222))</f>
        <v>4.7731228746721479</v>
      </c>
      <c r="AC222" s="9">
        <v>43686</v>
      </c>
      <c r="AD222" s="15">
        <f t="shared" si="119"/>
        <v>12.208078398329137</v>
      </c>
      <c r="AE222" s="15">
        <f t="shared" si="120"/>
        <v>2.0969562516744533</v>
      </c>
      <c r="AF222" s="15">
        <f t="shared" si="121"/>
        <v>2.2831676735931477</v>
      </c>
      <c r="AG222" s="15">
        <f t="shared" si="122"/>
        <v>1.5979279804293693</v>
      </c>
      <c r="AH222" s="15">
        <f t="shared" si="123"/>
        <v>0.86057256212390043</v>
      </c>
      <c r="AI222" s="15">
        <f t="shared" si="124"/>
        <v>0.75771668694603689</v>
      </c>
      <c r="AJ222" s="15">
        <f t="shared" si="125"/>
        <v>0.42637910097292914</v>
      </c>
      <c r="AK222" s="15">
        <f t="shared" si="126"/>
        <v>0.10724157050022158</v>
      </c>
      <c r="AL222" s="15">
        <f t="shared" si="127"/>
        <v>0.10856205878976638</v>
      </c>
      <c r="AM222" s="15">
        <f t="shared" si="128"/>
        <v>0.36481231388757857</v>
      </c>
      <c r="AN222" s="15">
        <f t="shared" si="129"/>
        <v>0.14855951390677041</v>
      </c>
      <c r="AO222" s="15">
        <f t="shared" si="130"/>
        <v>0.13995726261218902</v>
      </c>
      <c r="AP222" s="15">
        <f t="shared" si="131"/>
        <v>7.1748320186188295</v>
      </c>
      <c r="AQ222" s="15">
        <f t="shared" si="132"/>
        <v>27.405630672687803</v>
      </c>
    </row>
    <row r="223" spans="1:43">
      <c r="A223" s="9">
        <v>43687</v>
      </c>
      <c r="B223" s="7">
        <f>Power!B223/Power!O223</f>
        <v>3.3510564046539348E-2</v>
      </c>
      <c r="C223" s="7">
        <f>Power!C223/Power!P223</f>
        <v>3.0484927916120577E-2</v>
      </c>
      <c r="D223" s="7">
        <f>Power!D223/Power!Q223</f>
        <v>3.0536683904919402E-2</v>
      </c>
      <c r="E223" s="7">
        <f>Power!E223/Power!R223</f>
        <v>2.2562520883008953E-2</v>
      </c>
      <c r="F223" s="7">
        <f>Power!F223/Power!S223</f>
        <v>3.1823182513137212E-2</v>
      </c>
      <c r="G223" s="7">
        <f>Power!G223/Power!T223</f>
        <v>3.1348846913846429E-2</v>
      </c>
      <c r="H223" s="7">
        <f>Power!H223/Power!U223</f>
        <v>3.1457526536838067E-2</v>
      </c>
      <c r="I223" s="7">
        <f>Power!I223/Power!V223</f>
        <v>1.3035448144085167E-2</v>
      </c>
      <c r="J223" s="7">
        <f>Power!J223/Power!W223</f>
        <v>8.6089915615066501E-3</v>
      </c>
      <c r="K223" s="7">
        <f>Power!K223/Power!X223</f>
        <v>1.4937909765114742E-2</v>
      </c>
      <c r="L223" s="7">
        <f>Power!L223/Power!Y223</f>
        <v>3.0071679072358446E-2</v>
      </c>
      <c r="M223" s="7">
        <f>Power!M223/Power!Z223</f>
        <v>3.0729438508118698E-2</v>
      </c>
      <c r="O223" s="18">
        <v>43687</v>
      </c>
      <c r="P223">
        <f>INDEX(monthly!$D$95:$O$95,1,MONTH($A223))</f>
        <v>359.85258643039793</v>
      </c>
      <c r="Q223">
        <f>INDEX(monthly!$D$5:$O$5,1,MONTH($A223))</f>
        <v>67.169505458757683</v>
      </c>
      <c r="R223">
        <f>INDEX(monthly!$D$20:$O$20,1,MONTH($A223))</f>
        <v>68.162890276672925</v>
      </c>
      <c r="S223">
        <f>INDEX(monthly!$D$33:$O$33,1,MONTH($A223))</f>
        <v>50.793200225637484</v>
      </c>
      <c r="T223">
        <f>INDEX(monthly!$D$65:$O$65,1,MONTH($A223))</f>
        <v>26.583292701793763</v>
      </c>
      <c r="U223">
        <f>INDEX(monthly!$D$83:$O$83,1,MONTH($A223))</f>
        <v>20.641577318526281</v>
      </c>
      <c r="V223">
        <f>INDEX(monthly!$D$47:$O$47,1,MONTH($A223))</f>
        <v>13.26872963092252</v>
      </c>
      <c r="W223">
        <f>INDEX(monthly!$D$106:$O$106,1,MONTH($A223))</f>
        <v>4.7936526348809645</v>
      </c>
      <c r="X223">
        <f>INDEX(monthly!$D$115:$O$115,1,MONTH($A223))</f>
        <v>4.9749128141589676</v>
      </c>
      <c r="Y223">
        <f>INDEX(monthly!$D$133:$O$133,1,MONTH($A223))</f>
        <v>10.130292536023701</v>
      </c>
      <c r="Z223">
        <f>INDEX(monthly!$D$124:$O$124,1,MONTH($A223))</f>
        <v>4.4736944835247012</v>
      </c>
      <c r="AA223">
        <f>INDEX(monthly!$D$142:$O$142,1,MONTH($A223))</f>
        <v>4.7731228746721479</v>
      </c>
      <c r="AC223" s="9">
        <v>43687</v>
      </c>
      <c r="AD223" s="15">
        <f t="shared" si="119"/>
        <v>12.058863144888686</v>
      </c>
      <c r="AE223" s="15">
        <f t="shared" si="120"/>
        <v>2.0476575320716957</v>
      </c>
      <c r="AF223" s="15">
        <f t="shared" si="121"/>
        <v>2.0814686344244655</v>
      </c>
      <c r="AG223" s="15">
        <f t="shared" si="122"/>
        <v>1.1460226408058007</v>
      </c>
      <c r="AH223" s="15">
        <f t="shared" si="123"/>
        <v>0.84596497544933136</v>
      </c>
      <c r="AI223" s="15">
        <f t="shared" si="124"/>
        <v>0.64708964741880504</v>
      </c>
      <c r="AJ223" s="15">
        <f t="shared" si="125"/>
        <v>0.41740141447487472</v>
      </c>
      <c r="AK223" s="15">
        <f t="shared" si="126"/>
        <v>6.2487410342748038E-2</v>
      </c>
      <c r="AL223" s="15">
        <f t="shared" si="127"/>
        <v>4.2828982436325852E-2</v>
      </c>
      <c r="AM223" s="15">
        <f t="shared" si="128"/>
        <v>0.15132539579733742</v>
      </c>
      <c r="AN223" s="15">
        <f t="shared" si="129"/>
        <v>0.13453150477633519</v>
      </c>
      <c r="AO223" s="15">
        <f t="shared" si="130"/>
        <v>0.14667538586893253</v>
      </c>
      <c r="AP223" s="15">
        <f t="shared" si="131"/>
        <v>6.7717697236689247</v>
      </c>
      <c r="AQ223" s="15">
        <f t="shared" si="132"/>
        <v>26.016237713202582</v>
      </c>
    </row>
    <row r="224" spans="1:43">
      <c r="A224" s="9">
        <v>43688</v>
      </c>
      <c r="B224" s="7">
        <f>Power!B224/Power!O224</f>
        <v>3.321309300053106E-2</v>
      </c>
      <c r="C224" s="7">
        <f>Power!C224/Power!P224</f>
        <v>3.0484927916120577E-2</v>
      </c>
      <c r="D224" s="7">
        <f>Power!D224/Power!Q224</f>
        <v>2.9747340984571411E-2</v>
      </c>
      <c r="E224" s="7">
        <f>Power!E224/Power!R224</f>
        <v>2.1072252847933258E-2</v>
      </c>
      <c r="F224" s="7">
        <f>Power!F224/Power!S224</f>
        <v>3.1308615353746232E-2</v>
      </c>
      <c r="G224" s="7">
        <f>Power!G224/Power!T224</f>
        <v>2.8737424676875324E-2</v>
      </c>
      <c r="H224" s="7">
        <f>Power!H224/Power!U224</f>
        <v>2.9640646983972892E-2</v>
      </c>
      <c r="I224" s="7">
        <f>Power!I224/Power!V224</f>
        <v>1.6935807066484631E-2</v>
      </c>
      <c r="J224" s="7">
        <f>Power!J224/Power!W224</f>
        <v>1.0925431558984212E-2</v>
      </c>
      <c r="K224" s="7">
        <f>Power!K224/Power!X224</f>
        <v>1.6020424612344007E-2</v>
      </c>
      <c r="L224" s="7">
        <f>Power!L224/Power!Y224</f>
        <v>2.7158687803268609E-2</v>
      </c>
      <c r="M224" s="7">
        <f>Power!M224/Power!Z224</f>
        <v>2.451122203094171E-2</v>
      </c>
      <c r="O224" s="18">
        <v>43688</v>
      </c>
      <c r="P224">
        <f>INDEX(monthly!$D$95:$O$95,1,MONTH($A224))</f>
        <v>359.85258643039793</v>
      </c>
      <c r="Q224">
        <f>INDEX(monthly!$D$5:$O$5,1,MONTH($A224))</f>
        <v>67.169505458757683</v>
      </c>
      <c r="R224">
        <f>INDEX(monthly!$D$20:$O$20,1,MONTH($A224))</f>
        <v>68.162890276672925</v>
      </c>
      <c r="S224">
        <f>INDEX(monthly!$D$33:$O$33,1,MONTH($A224))</f>
        <v>50.793200225637484</v>
      </c>
      <c r="T224">
        <f>INDEX(monthly!$D$65:$O$65,1,MONTH($A224))</f>
        <v>26.583292701793763</v>
      </c>
      <c r="U224">
        <f>INDEX(monthly!$D$83:$O$83,1,MONTH($A224))</f>
        <v>20.641577318526281</v>
      </c>
      <c r="V224">
        <f>INDEX(monthly!$D$47:$O$47,1,MONTH($A224))</f>
        <v>13.26872963092252</v>
      </c>
      <c r="W224">
        <f>INDEX(monthly!$D$106:$O$106,1,MONTH($A224))</f>
        <v>4.7936526348809645</v>
      </c>
      <c r="X224">
        <f>INDEX(monthly!$D$115:$O$115,1,MONTH($A224))</f>
        <v>4.9749128141589676</v>
      </c>
      <c r="Y224">
        <f>INDEX(monthly!$D$133:$O$133,1,MONTH($A224))</f>
        <v>10.130292536023701</v>
      </c>
      <c r="Z224">
        <f>INDEX(monthly!$D$124:$O$124,1,MONTH($A224))</f>
        <v>4.4736944835247012</v>
      </c>
      <c r="AA224">
        <f>INDEX(monthly!$D$142:$O$142,1,MONTH($A224))</f>
        <v>4.7731228746721479</v>
      </c>
      <c r="AC224" s="9">
        <v>43688</v>
      </c>
      <c r="AD224" s="15">
        <f t="shared" si="119"/>
        <v>11.951817419594448</v>
      </c>
      <c r="AE224" s="15">
        <f t="shared" si="120"/>
        <v>2.0476575320716957</v>
      </c>
      <c r="AF224" s="15">
        <f t="shared" si="121"/>
        <v>2.0276647395541167</v>
      </c>
      <c r="AG224" s="15">
        <f t="shared" si="122"/>
        <v>1.0703271581103337</v>
      </c>
      <c r="AH224" s="15">
        <f t="shared" si="123"/>
        <v>0.83228608603651033</v>
      </c>
      <c r="AI224" s="15">
        <f t="shared" si="124"/>
        <v>0.59318577340304712</v>
      </c>
      <c r="AJ224" s="15">
        <f t="shared" si="125"/>
        <v>0.39329373091595532</v>
      </c>
      <c r="AK224" s="15">
        <f t="shared" si="126"/>
        <v>8.1184376168089711E-2</v>
      </c>
      <c r="AL224" s="15">
        <f t="shared" si="127"/>
        <v>5.4353069463007345E-2</v>
      </c>
      <c r="AM224" s="15">
        <f t="shared" si="128"/>
        <v>0.16229158787435888</v>
      </c>
      <c r="AN224" s="15">
        <f t="shared" si="129"/>
        <v>0.12149967180525235</v>
      </c>
      <c r="AO224" s="15">
        <f t="shared" si="130"/>
        <v>0.11699507456205578</v>
      </c>
      <c r="AP224" s="15">
        <f t="shared" si="131"/>
        <v>6.6829001828100765</v>
      </c>
      <c r="AQ224" s="15">
        <f t="shared" si="132"/>
        <v>25.599132622496185</v>
      </c>
    </row>
    <row r="225" spans="1:43">
      <c r="A225" s="9">
        <v>43689</v>
      </c>
      <c r="B225" s="7">
        <f>Power!B225/Power!O225</f>
        <v>3.1266009790295028E-2</v>
      </c>
      <c r="C225" s="7">
        <f>Power!C225/Power!P225</f>
        <v>3.0760157273918742E-2</v>
      </c>
      <c r="D225" s="7">
        <f>Power!D225/Power!Q225</f>
        <v>3.4735064651382541E-2</v>
      </c>
      <c r="E225" s="7">
        <f>Power!E225/Power!R225</f>
        <v>3.1829694742532839E-2</v>
      </c>
      <c r="F225" s="7">
        <f>Power!F225/Power!S225</f>
        <v>3.2397619695843177E-2</v>
      </c>
      <c r="G225" s="7">
        <f>Power!G225/Power!T225</f>
        <v>2.8955888576649123E-2</v>
      </c>
      <c r="H225" s="7">
        <f>Power!H225/Power!U225</f>
        <v>3.1142578933701856E-2</v>
      </c>
      <c r="I225" s="7">
        <f>Power!I225/Power!V225</f>
        <v>4.3019027936950172E-2</v>
      </c>
      <c r="J225" s="7">
        <f>Power!J225/Power!W225</f>
        <v>2.1095999831837402E-2</v>
      </c>
      <c r="K225" s="7">
        <f>Power!K225/Power!X225</f>
        <v>3.1540357693984347E-2</v>
      </c>
      <c r="L225" s="7">
        <f>Power!L225/Power!Y225</f>
        <v>3.172481001719573E-2</v>
      </c>
      <c r="M225" s="7">
        <f>Power!M225/Power!Z225</f>
        <v>2.7286805008876862E-2</v>
      </c>
      <c r="O225" s="18">
        <v>43689</v>
      </c>
      <c r="P225">
        <f>INDEX(monthly!$D$95:$O$95,1,MONTH($A225))</f>
        <v>359.85258643039793</v>
      </c>
      <c r="Q225">
        <f>INDEX(monthly!$D$5:$O$5,1,MONTH($A225))</f>
        <v>67.169505458757683</v>
      </c>
      <c r="R225">
        <f>INDEX(monthly!$D$20:$O$20,1,MONTH($A225))</f>
        <v>68.162890276672925</v>
      </c>
      <c r="S225">
        <f>INDEX(monthly!$D$33:$O$33,1,MONTH($A225))</f>
        <v>50.793200225637484</v>
      </c>
      <c r="T225">
        <f>INDEX(monthly!$D$65:$O$65,1,MONTH($A225))</f>
        <v>26.583292701793763</v>
      </c>
      <c r="U225">
        <f>INDEX(monthly!$D$83:$O$83,1,MONTH($A225))</f>
        <v>20.641577318526281</v>
      </c>
      <c r="V225">
        <f>INDEX(monthly!$D$47:$O$47,1,MONTH($A225))</f>
        <v>13.26872963092252</v>
      </c>
      <c r="W225">
        <f>INDEX(monthly!$D$106:$O$106,1,MONTH($A225))</f>
        <v>4.7936526348809645</v>
      </c>
      <c r="X225">
        <f>INDEX(monthly!$D$115:$O$115,1,MONTH($A225))</f>
        <v>4.9749128141589676</v>
      </c>
      <c r="Y225">
        <f>INDEX(monthly!$D$133:$O$133,1,MONTH($A225))</f>
        <v>10.130292536023701</v>
      </c>
      <c r="Z225">
        <f>INDEX(monthly!$D$124:$O$124,1,MONTH($A225))</f>
        <v>4.4736944835247012</v>
      </c>
      <c r="AA225">
        <f>INDEX(monthly!$D$142:$O$142,1,MONTH($A225))</f>
        <v>4.7731228746721479</v>
      </c>
      <c r="AC225" s="9">
        <v>43689</v>
      </c>
      <c r="AD225" s="15">
        <f t="shared" si="119"/>
        <v>11.251154490395809</v>
      </c>
      <c r="AE225" s="15">
        <f t="shared" si="120"/>
        <v>2.0661445519227297</v>
      </c>
      <c r="AF225" s="15">
        <f t="shared" si="121"/>
        <v>2.3676424005853285</v>
      </c>
      <c r="AG225" s="15">
        <f t="shared" si="122"/>
        <v>1.6167320581783913</v>
      </c>
      <c r="AH225" s="15">
        <f t="shared" si="123"/>
        <v>0.86123540721599778</v>
      </c>
      <c r="AI225" s="15">
        <f t="shared" si="124"/>
        <v>0.59769521288153482</v>
      </c>
      <c r="AJ225" s="15">
        <f t="shared" si="125"/>
        <v>0.4132224598809533</v>
      </c>
      <c r="AK225" s="15">
        <f t="shared" si="126"/>
        <v>0.20621827661997902</v>
      </c>
      <c r="AL225" s="15">
        <f t="shared" si="127"/>
        <v>0.10495075989090331</v>
      </c>
      <c r="AM225" s="15">
        <f t="shared" si="128"/>
        <v>0.31951305013088732</v>
      </c>
      <c r="AN225" s="15">
        <f t="shared" si="129"/>
        <v>0.14192710756479773</v>
      </c>
      <c r="AO225" s="15">
        <f t="shared" si="130"/>
        <v>0.1302432731645887</v>
      </c>
      <c r="AP225" s="15">
        <f t="shared" si="131"/>
        <v>6.9408996130640261</v>
      </c>
      <c r="AQ225" s="15">
        <f t="shared" si="132"/>
        <v>26.114726194124771</v>
      </c>
    </row>
    <row r="226" spans="1:43">
      <c r="A226" s="9">
        <v>43690</v>
      </c>
      <c r="B226" s="7">
        <f>Power!B226/Power!O226</f>
        <v>3.1955601760586955E-2</v>
      </c>
      <c r="C226" s="7">
        <f>Power!C226/Power!P226</f>
        <v>3.3446920052424639E-2</v>
      </c>
      <c r="D226" s="7">
        <f>Power!D226/Power!Q226</f>
        <v>3.6214724344607492E-2</v>
      </c>
      <c r="E226" s="7">
        <f>Power!E226/Power!R226</f>
        <v>3.3113052730032684E-2</v>
      </c>
      <c r="F226" s="7">
        <f>Power!F226/Power!S226</f>
        <v>3.2707996251547966E-2</v>
      </c>
      <c r="G226" s="7">
        <f>Power!G226/Power!T226</f>
        <v>3.0169842249212004E-2</v>
      </c>
      <c r="H226" s="7">
        <f>Power!H226/Power!U226</f>
        <v>3.1514456829519935E-2</v>
      </c>
      <c r="I226" s="7">
        <f>Power!I226/Power!V226</f>
        <v>4.3027412177817005E-2</v>
      </c>
      <c r="J226" s="7">
        <f>Power!J226/Power!W226</f>
        <v>2.9377541415882513E-2</v>
      </c>
      <c r="K226" s="7">
        <f>Power!K226/Power!X226</f>
        <v>3.1520448223536036E-2</v>
      </c>
      <c r="L226" s="7">
        <f>Power!L226/Power!Y226</f>
        <v>2.9344355214254384E-2</v>
      </c>
      <c r="M226" s="7">
        <f>Power!M226/Power!Z226</f>
        <v>2.9849081508750406E-2</v>
      </c>
      <c r="O226" s="18">
        <v>43690</v>
      </c>
      <c r="P226">
        <f>INDEX(monthly!$D$95:$O$95,1,MONTH($A226))</f>
        <v>359.85258643039793</v>
      </c>
      <c r="Q226">
        <f>INDEX(monthly!$D$5:$O$5,1,MONTH($A226))</f>
        <v>67.169505458757683</v>
      </c>
      <c r="R226">
        <f>INDEX(monthly!$D$20:$O$20,1,MONTH($A226))</f>
        <v>68.162890276672925</v>
      </c>
      <c r="S226">
        <f>INDEX(monthly!$D$33:$O$33,1,MONTH($A226))</f>
        <v>50.793200225637484</v>
      </c>
      <c r="T226">
        <f>INDEX(monthly!$D$65:$O$65,1,MONTH($A226))</f>
        <v>26.583292701793763</v>
      </c>
      <c r="U226">
        <f>INDEX(monthly!$D$83:$O$83,1,MONTH($A226))</f>
        <v>20.641577318526281</v>
      </c>
      <c r="V226">
        <f>INDEX(monthly!$D$47:$O$47,1,MONTH($A226))</f>
        <v>13.26872963092252</v>
      </c>
      <c r="W226">
        <f>INDEX(monthly!$D$106:$O$106,1,MONTH($A226))</f>
        <v>4.7936526348809645</v>
      </c>
      <c r="X226">
        <f>INDEX(monthly!$D$115:$O$115,1,MONTH($A226))</f>
        <v>4.9749128141589676</v>
      </c>
      <c r="Y226">
        <f>INDEX(monthly!$D$133:$O$133,1,MONTH($A226))</f>
        <v>10.130292536023701</v>
      </c>
      <c r="Z226">
        <f>INDEX(monthly!$D$124:$O$124,1,MONTH($A226))</f>
        <v>4.4736944835247012</v>
      </c>
      <c r="AA226">
        <f>INDEX(monthly!$D$142:$O$142,1,MONTH($A226))</f>
        <v>4.7731228746721479</v>
      </c>
      <c r="AC226" s="9">
        <v>43690</v>
      </c>
      <c r="AD226" s="15">
        <f t="shared" si="119"/>
        <v>11.499305944486993</v>
      </c>
      <c r="AE226" s="15">
        <f t="shared" si="120"/>
        <v>2.2466130790399688</v>
      </c>
      <c r="AF226" s="15">
        <f t="shared" si="121"/>
        <v>2.4685002819014361</v>
      </c>
      <c r="AG226" s="15">
        <f t="shared" si="122"/>
        <v>1.681917917398642</v>
      </c>
      <c r="AH226" s="15">
        <f t="shared" si="123"/>
        <v>0.86948623804407277</v>
      </c>
      <c r="AI226" s="15">
        <f t="shared" si="124"/>
        <v>0.62275313147485045</v>
      </c>
      <c r="AJ226" s="15">
        <f t="shared" si="125"/>
        <v>0.41815680713627973</v>
      </c>
      <c r="AK226" s="15">
        <f t="shared" si="126"/>
        <v>0.20625846775830178</v>
      </c>
      <c r="AL226" s="15">
        <f t="shared" si="127"/>
        <v>0.14615070723835968</v>
      </c>
      <c r="AM226" s="15">
        <f t="shared" si="128"/>
        <v>0.31931136137100863</v>
      </c>
      <c r="AN226" s="15">
        <f t="shared" si="129"/>
        <v>0.13127768004459914</v>
      </c>
      <c r="AO226" s="15">
        <f t="shared" si="130"/>
        <v>0.14247333373736998</v>
      </c>
      <c r="AP226" s="15">
        <f t="shared" si="131"/>
        <v>7.1608926703357447</v>
      </c>
      <c r="AQ226" s="15">
        <f t="shared" si="132"/>
        <v>26.967626069817992</v>
      </c>
    </row>
    <row r="227" spans="1:43">
      <c r="A227" s="9">
        <v>43691</v>
      </c>
      <c r="B227" s="7">
        <f>Power!B227/Power!O227</f>
        <v>3.4019870534402023E-2</v>
      </c>
      <c r="C227" s="7">
        <f>Power!C227/Power!P227</f>
        <v>3.3027522935779818E-2</v>
      </c>
      <c r="D227" s="7">
        <f>Power!D227/Power!Q227</f>
        <v>3.5393178843897775E-2</v>
      </c>
      <c r="E227" s="7">
        <f>Power!E227/Power!R227</f>
        <v>3.1815687668794994E-2</v>
      </c>
      <c r="F227" s="7">
        <f>Power!F227/Power!S227</f>
        <v>3.2856944761520707E-2</v>
      </c>
      <c r="G227" s="7">
        <f>Power!G227/Power!T227</f>
        <v>2.9960156057116171E-2</v>
      </c>
      <c r="H227" s="7">
        <f>Power!H227/Power!U227</f>
        <v>3.1840801964289532E-2</v>
      </c>
      <c r="I227" s="7">
        <f>Power!I227/Power!V227</f>
        <v>4.4856560072536529E-2</v>
      </c>
      <c r="J227" s="7">
        <f>Power!J227/Power!W227</f>
        <v>1.6126794610388257E-2</v>
      </c>
      <c r="K227" s="7">
        <f>Power!K227/Power!X227</f>
        <v>3.0256009024875314E-2</v>
      </c>
      <c r="L227" s="7">
        <f>Power!L227/Power!Y227</f>
        <v>2.1686245641432622E-2</v>
      </c>
      <c r="M227" s="7">
        <f>Power!M227/Power!Z227</f>
        <v>3.1670814465879757E-2</v>
      </c>
      <c r="O227" s="18">
        <v>43691</v>
      </c>
      <c r="P227">
        <f>INDEX(monthly!$D$95:$O$95,1,MONTH($A227))</f>
        <v>359.85258643039793</v>
      </c>
      <c r="Q227">
        <f>INDEX(monthly!$D$5:$O$5,1,MONTH($A227))</f>
        <v>67.169505458757683</v>
      </c>
      <c r="R227">
        <f>INDEX(monthly!$D$20:$O$20,1,MONTH($A227))</f>
        <v>68.162890276672925</v>
      </c>
      <c r="S227">
        <f>INDEX(monthly!$D$33:$O$33,1,MONTH($A227))</f>
        <v>50.793200225637484</v>
      </c>
      <c r="T227">
        <f>INDEX(monthly!$D$65:$O$65,1,MONTH($A227))</f>
        <v>26.583292701793763</v>
      </c>
      <c r="U227">
        <f>INDEX(monthly!$D$83:$O$83,1,MONTH($A227))</f>
        <v>20.641577318526281</v>
      </c>
      <c r="V227">
        <f>INDEX(monthly!$D$47:$O$47,1,MONTH($A227))</f>
        <v>13.26872963092252</v>
      </c>
      <c r="W227">
        <f>INDEX(monthly!$D$106:$O$106,1,MONTH($A227))</f>
        <v>4.7936526348809645</v>
      </c>
      <c r="X227">
        <f>INDEX(monthly!$D$115:$O$115,1,MONTH($A227))</f>
        <v>4.9749128141589676</v>
      </c>
      <c r="Y227">
        <f>INDEX(monthly!$D$133:$O$133,1,MONTH($A227))</f>
        <v>10.130292536023701</v>
      </c>
      <c r="Z227">
        <f>INDEX(monthly!$D$124:$O$124,1,MONTH($A227))</f>
        <v>4.4736944835247012</v>
      </c>
      <c r="AA227">
        <f>INDEX(monthly!$D$142:$O$142,1,MONTH($A227))</f>
        <v>4.7731228746721479</v>
      </c>
      <c r="AC227" s="9">
        <v>43691</v>
      </c>
      <c r="AD227" s="15">
        <f t="shared" si="119"/>
        <v>12.242138401831852</v>
      </c>
      <c r="AE227" s="15">
        <f t="shared" si="120"/>
        <v>2.218442382124107</v>
      </c>
      <c r="AF227" s="15">
        <f t="shared" si="121"/>
        <v>2.4125013660792654</v>
      </c>
      <c r="AG227" s="15">
        <f t="shared" si="122"/>
        <v>1.6160205940774497</v>
      </c>
      <c r="AH227" s="15">
        <f t="shared" si="123"/>
        <v>0.8734457798821742</v>
      </c>
      <c r="AI227" s="15">
        <f t="shared" si="124"/>
        <v>0.61842487772807697</v>
      </c>
      <c r="AJ227" s="15">
        <f t="shared" si="125"/>
        <v>0.42248699249590449</v>
      </c>
      <c r="AK227" s="15">
        <f t="shared" si="126"/>
        <v>0.215026767383411</v>
      </c>
      <c r="AL227" s="15">
        <f t="shared" si="127"/>
        <v>8.0229397158530322E-2</v>
      </c>
      <c r="AM227" s="15">
        <f t="shared" si="128"/>
        <v>0.3065022223945601</v>
      </c>
      <c r="AN227" s="15">
        <f t="shared" si="129"/>
        <v>9.7017637494438716E-2</v>
      </c>
      <c r="AO227" s="15">
        <f t="shared" si="130"/>
        <v>0.15116868898658822</v>
      </c>
      <c r="AP227" s="15">
        <f t="shared" si="131"/>
        <v>7.3800742011059945</v>
      </c>
      <c r="AQ227" s="15">
        <f t="shared" si="132"/>
        <v>27.783534595324827</v>
      </c>
    </row>
    <row r="228" spans="1:43">
      <c r="A228" s="9">
        <v>43692</v>
      </c>
      <c r="B228" s="7">
        <f>Power!B228/Power!O228</f>
        <v>3.4402977184564205E-2</v>
      </c>
      <c r="C228" s="7">
        <f>Power!C228/Power!P228</f>
        <v>3.2018348623853214E-2</v>
      </c>
      <c r="D228" s="7">
        <f>Power!D228/Power!Q228</f>
        <v>3.4377973902357493E-2</v>
      </c>
      <c r="E228" s="7">
        <f>Power!E228/Power!R228</f>
        <v>2.442853422946482E-2</v>
      </c>
      <c r="F228" s="7">
        <f>Power!F228/Power!S228</f>
        <v>3.2843830259166984E-2</v>
      </c>
      <c r="G228" s="7">
        <f>Power!G228/Power!T228</f>
        <v>2.8623026966679645E-2</v>
      </c>
      <c r="H228" s="7">
        <f>Power!H228/Power!U228</f>
        <v>3.1839646626539007E-2</v>
      </c>
      <c r="I228" s="7">
        <f>Power!I228/Power!V228</f>
        <v>2.4016975484273319E-2</v>
      </c>
      <c r="J228" s="7">
        <f>Power!J228/Power!W228</f>
        <v>9.5464981303587312E-3</v>
      </c>
      <c r="K228" s="7">
        <f>Power!K228/Power!X228</f>
        <v>2.4534305825399935E-2</v>
      </c>
      <c r="L228" s="7">
        <f>Power!L228/Power!Y228</f>
        <v>1.8928227523769277E-2</v>
      </c>
      <c r="M228" s="7">
        <f>Power!M228/Power!Z228</f>
        <v>2.7742835963680108E-2</v>
      </c>
      <c r="O228" s="18">
        <v>43692</v>
      </c>
      <c r="P228">
        <f>INDEX(monthly!$D$95:$O$95,1,MONTH($A228))</f>
        <v>359.85258643039793</v>
      </c>
      <c r="Q228">
        <f>INDEX(monthly!$D$5:$O$5,1,MONTH($A228))</f>
        <v>67.169505458757683</v>
      </c>
      <c r="R228">
        <f>INDEX(monthly!$D$20:$O$20,1,MONTH($A228))</f>
        <v>68.162890276672925</v>
      </c>
      <c r="S228">
        <f>INDEX(monthly!$D$33:$O$33,1,MONTH($A228))</f>
        <v>50.793200225637484</v>
      </c>
      <c r="T228">
        <f>INDEX(monthly!$D$65:$O$65,1,MONTH($A228))</f>
        <v>26.583292701793763</v>
      </c>
      <c r="U228">
        <f>INDEX(monthly!$D$83:$O$83,1,MONTH($A228))</f>
        <v>20.641577318526281</v>
      </c>
      <c r="V228">
        <f>INDEX(monthly!$D$47:$O$47,1,MONTH($A228))</f>
        <v>13.26872963092252</v>
      </c>
      <c r="W228">
        <f>INDEX(monthly!$D$106:$O$106,1,MONTH($A228))</f>
        <v>4.7936526348809645</v>
      </c>
      <c r="X228">
        <f>INDEX(monthly!$D$115:$O$115,1,MONTH($A228))</f>
        <v>4.9749128141589676</v>
      </c>
      <c r="Y228">
        <f>INDEX(monthly!$D$133:$O$133,1,MONTH($A228))</f>
        <v>10.130292536023701</v>
      </c>
      <c r="Z228">
        <f>INDEX(monthly!$D$124:$O$124,1,MONTH($A228))</f>
        <v>4.4736944835247012</v>
      </c>
      <c r="AA228">
        <f>INDEX(monthly!$D$142:$O$142,1,MONTH($A228))</f>
        <v>4.7731228746721479</v>
      </c>
      <c r="AC228" s="9">
        <v>43692</v>
      </c>
      <c r="AD228" s="15">
        <f t="shared" si="119"/>
        <v>12.3800003207714</v>
      </c>
      <c r="AE228" s="15">
        <f t="shared" si="120"/>
        <v>2.1506566426703149</v>
      </c>
      <c r="AF228" s="15">
        <f t="shared" si="121"/>
        <v>2.3433020630407193</v>
      </c>
      <c r="AG228" s="15">
        <f t="shared" si="122"/>
        <v>1.2408034303360456</v>
      </c>
      <c r="AH228" s="15">
        <f t="shared" si="123"/>
        <v>0.87309715322746684</v>
      </c>
      <c r="AI228" s="15">
        <f t="shared" si="124"/>
        <v>0.59082442422298065</v>
      </c>
      <c r="AJ228" s="15">
        <f t="shared" si="125"/>
        <v>0.42247166263166036</v>
      </c>
      <c r="AK228" s="15">
        <f t="shared" si="126"/>
        <v>0.11512903781205833</v>
      </c>
      <c r="AL228" s="15">
        <f t="shared" si="127"/>
        <v>4.7492995879066281E-2</v>
      </c>
      <c r="AM228" s="15">
        <f t="shared" si="128"/>
        <v>0.24853969517957178</v>
      </c>
      <c r="AN228" s="15">
        <f t="shared" si="129"/>
        <v>8.4679107055987024E-2</v>
      </c>
      <c r="AO228" s="15">
        <f t="shared" si="130"/>
        <v>0.13241996494651864</v>
      </c>
      <c r="AP228" s="15">
        <f t="shared" si="131"/>
        <v>7.1056581287584706</v>
      </c>
      <c r="AQ228" s="15">
        <f t="shared" si="132"/>
        <v>27.10681382565906</v>
      </c>
    </row>
    <row r="229" spans="1:43">
      <c r="A229" s="9">
        <v>43693</v>
      </c>
      <c r="B229" s="7">
        <f>Power!B229/Power!O229</f>
        <v>3.4804112382969314E-2</v>
      </c>
      <c r="C229" s="7">
        <f>Power!C229/Power!P229</f>
        <v>2.8047182175622541E-2</v>
      </c>
      <c r="D229" s="7">
        <f>Power!D229/Power!Q229</f>
        <v>3.3079071588197666E-2</v>
      </c>
      <c r="E229" s="7">
        <f>Power!E229/Power!R229</f>
        <v>2.7207101018790893E-2</v>
      </c>
      <c r="F229" s="7">
        <f>Power!F229/Power!S229</f>
        <v>3.2937145926752787E-2</v>
      </c>
      <c r="G229" s="7">
        <f>Power!G229/Power!T229</f>
        <v>2.9592320301698494E-2</v>
      </c>
      <c r="H229" s="7">
        <f>Power!H229/Power!U229</f>
        <v>3.2267864902708922E-2</v>
      </c>
      <c r="I229" s="7">
        <f>Power!I229/Power!V229</f>
        <v>2.2683064303456759E-2</v>
      </c>
      <c r="J229" s="7">
        <f>Power!J229/Power!W229</f>
        <v>1.8435293595573599E-2</v>
      </c>
      <c r="K229" s="7">
        <f>Power!K229/Power!X229</f>
        <v>2.6873590342579485E-2</v>
      </c>
      <c r="L229" s="7">
        <f>Power!L229/Power!Y229</f>
        <v>2.1834583086104267E-2</v>
      </c>
      <c r="M229" s="7">
        <f>Power!M229/Power!Z229</f>
        <v>3.0941081777774364E-2</v>
      </c>
      <c r="O229" s="18">
        <v>43693</v>
      </c>
      <c r="P229">
        <f>INDEX(monthly!$D$95:$O$95,1,MONTH($A229))</f>
        <v>359.85258643039793</v>
      </c>
      <c r="Q229">
        <f>INDEX(monthly!$D$5:$O$5,1,MONTH($A229))</f>
        <v>67.169505458757683</v>
      </c>
      <c r="R229">
        <f>INDEX(monthly!$D$20:$O$20,1,MONTH($A229))</f>
        <v>68.162890276672925</v>
      </c>
      <c r="S229">
        <f>INDEX(monthly!$D$33:$O$33,1,MONTH($A229))</f>
        <v>50.793200225637484</v>
      </c>
      <c r="T229">
        <f>INDEX(monthly!$D$65:$O$65,1,MONTH($A229))</f>
        <v>26.583292701793763</v>
      </c>
      <c r="U229">
        <f>INDEX(monthly!$D$83:$O$83,1,MONTH($A229))</f>
        <v>20.641577318526281</v>
      </c>
      <c r="V229">
        <f>INDEX(monthly!$D$47:$O$47,1,MONTH($A229))</f>
        <v>13.26872963092252</v>
      </c>
      <c r="W229">
        <f>INDEX(monthly!$D$106:$O$106,1,MONTH($A229))</f>
        <v>4.7936526348809645</v>
      </c>
      <c r="X229">
        <f>INDEX(monthly!$D$115:$O$115,1,MONTH($A229))</f>
        <v>4.9749128141589676</v>
      </c>
      <c r="Y229">
        <f>INDEX(monthly!$D$133:$O$133,1,MONTH($A229))</f>
        <v>10.130292536023701</v>
      </c>
      <c r="Z229">
        <f>INDEX(monthly!$D$124:$O$124,1,MONTH($A229))</f>
        <v>4.4736944835247012</v>
      </c>
      <c r="AA229">
        <f>INDEX(monthly!$D$142:$O$142,1,MONTH($A229))</f>
        <v>4.7731228746721479</v>
      </c>
      <c r="AC229" s="9">
        <v>43693</v>
      </c>
      <c r="AD229" s="15">
        <f t="shared" si="119"/>
        <v>12.524349859425747</v>
      </c>
      <c r="AE229" s="15">
        <f t="shared" si="120"/>
        <v>1.8839153562482496</v>
      </c>
      <c r="AF229" s="15">
        <f t="shared" si="121"/>
        <v>2.2547651271205265</v>
      </c>
      <c r="AG229" s="15">
        <f t="shared" si="122"/>
        <v>1.3819357296065915</v>
      </c>
      <c r="AH229" s="15">
        <f t="shared" si="123"/>
        <v>0.87557779093256349</v>
      </c>
      <c r="AI229" s="15">
        <f t="shared" si="124"/>
        <v>0.61083216754210445</v>
      </c>
      <c r="AJ229" s="15">
        <f t="shared" si="125"/>
        <v>0.42815357516117869</v>
      </c>
      <c r="AK229" s="15">
        <f t="shared" si="126"/>
        <v>0.10873473096543984</v>
      </c>
      <c r="AL229" s="15">
        <f t="shared" si="127"/>
        <v>9.1713978341401853E-2</v>
      </c>
      <c r="AM229" s="15">
        <f t="shared" si="128"/>
        <v>0.27223733166359154</v>
      </c>
      <c r="AN229" s="15">
        <f t="shared" si="129"/>
        <v>9.7681253902366413E-2</v>
      </c>
      <c r="AO229" s="15">
        <f t="shared" si="130"/>
        <v>0.14768558520059638</v>
      </c>
      <c r="AP229" s="15">
        <f t="shared" si="131"/>
        <v>7.0825764469030368</v>
      </c>
      <c r="AQ229" s="15">
        <f t="shared" si="132"/>
        <v>27.042106052939996</v>
      </c>
    </row>
    <row r="230" spans="1:43">
      <c r="A230" s="9">
        <v>43694</v>
      </c>
      <c r="B230" s="7">
        <f>Power!B230/Power!O230</f>
        <v>3.3388871345899601E-2</v>
      </c>
      <c r="C230" s="7">
        <f>Power!C230/Power!P230</f>
        <v>2.9515072083879424E-2</v>
      </c>
      <c r="D230" s="7">
        <f>Power!D230/Power!Q230</f>
        <v>3.1138532178814949E-2</v>
      </c>
      <c r="E230" s="7">
        <f>Power!E230/Power!R230</f>
        <v>2.1672540568230366E-2</v>
      </c>
      <c r="F230" s="7">
        <f>Power!F230/Power!S230</f>
        <v>3.2180949556397678E-2</v>
      </c>
      <c r="G230" s="7">
        <f>Power!G230/Power!T230</f>
        <v>2.8707078977251221E-2</v>
      </c>
      <c r="H230" s="7">
        <f>Power!H230/Power!U230</f>
        <v>3.2908119854067754E-2</v>
      </c>
      <c r="I230" s="7">
        <f>Power!I230/Power!V230</f>
        <v>1.2909748874606558E-2</v>
      </c>
      <c r="J230" s="7">
        <f>Power!J230/Power!W230</f>
        <v>1.2132465427401639E-2</v>
      </c>
      <c r="K230" s="7">
        <f>Power!K230/Power!X230</f>
        <v>1.7354844347462654E-2</v>
      </c>
      <c r="L230" s="7">
        <f>Power!L230/Power!Y230</f>
        <v>2.2813811812028413E-2</v>
      </c>
      <c r="M230" s="7">
        <f>Power!M230/Power!Z230</f>
        <v>2.7562377851635789E-2</v>
      </c>
      <c r="O230" s="18">
        <v>43694</v>
      </c>
      <c r="P230">
        <f>INDEX(monthly!$D$95:$O$95,1,MONTH($A230))</f>
        <v>359.85258643039793</v>
      </c>
      <c r="Q230">
        <f>INDEX(monthly!$D$5:$O$5,1,MONTH($A230))</f>
        <v>67.169505458757683</v>
      </c>
      <c r="R230">
        <f>INDEX(monthly!$D$20:$O$20,1,MONTH($A230))</f>
        <v>68.162890276672925</v>
      </c>
      <c r="S230">
        <f>INDEX(monthly!$D$33:$O$33,1,MONTH($A230))</f>
        <v>50.793200225637484</v>
      </c>
      <c r="T230">
        <f>INDEX(monthly!$D$65:$O$65,1,MONTH($A230))</f>
        <v>26.583292701793763</v>
      </c>
      <c r="U230">
        <f>INDEX(monthly!$D$83:$O$83,1,MONTH($A230))</f>
        <v>20.641577318526281</v>
      </c>
      <c r="V230">
        <f>INDEX(monthly!$D$47:$O$47,1,MONTH($A230))</f>
        <v>13.26872963092252</v>
      </c>
      <c r="W230">
        <f>INDEX(monthly!$D$106:$O$106,1,MONTH($A230))</f>
        <v>4.7936526348809645</v>
      </c>
      <c r="X230">
        <f>INDEX(monthly!$D$115:$O$115,1,MONTH($A230))</f>
        <v>4.9749128141589676</v>
      </c>
      <c r="Y230">
        <f>INDEX(monthly!$D$133:$O$133,1,MONTH($A230))</f>
        <v>10.130292536023701</v>
      </c>
      <c r="Z230">
        <f>INDEX(monthly!$D$124:$O$124,1,MONTH($A230))</f>
        <v>4.4736944835247012</v>
      </c>
      <c r="AA230">
        <f>INDEX(monthly!$D$142:$O$142,1,MONTH($A230))</f>
        <v>4.7731228746721479</v>
      </c>
      <c r="AC230" s="9">
        <v>43694</v>
      </c>
      <c r="AD230" s="15">
        <f t="shared" si="119"/>
        <v>12.015071711813773</v>
      </c>
      <c r="AE230" s="15">
        <f t="shared" si="120"/>
        <v>1.9825127954537656</v>
      </c>
      <c r="AF230" s="15">
        <f t="shared" si="121"/>
        <v>2.1224923522812125</v>
      </c>
      <c r="AG230" s="15">
        <f t="shared" si="122"/>
        <v>1.1008176924803761</v>
      </c>
      <c r="AH230" s="15">
        <f t="shared" si="123"/>
        <v>0.85547560147937962</v>
      </c>
      <c r="AI230" s="15">
        <f t="shared" si="124"/>
        <v>0.59255939029797144</v>
      </c>
      <c r="AJ230" s="15">
        <f t="shared" si="125"/>
        <v>0.43664894500561846</v>
      </c>
      <c r="AK230" s="15">
        <f t="shared" si="126"/>
        <v>6.1884851708409294E-2</v>
      </c>
      <c r="AL230" s="15">
        <f t="shared" si="127"/>
        <v>6.0357957722121068E-2</v>
      </c>
      <c r="AM230" s="15">
        <f t="shared" si="128"/>
        <v>0.17580965015695404</v>
      </c>
      <c r="AN230" s="15">
        <f t="shared" si="129"/>
        <v>0.10206202405164218</v>
      </c>
      <c r="AO230" s="15">
        <f t="shared" si="130"/>
        <v>0.13155861620399975</v>
      </c>
      <c r="AP230" s="15">
        <f t="shared" si="131"/>
        <v>6.7226928412842994</v>
      </c>
      <c r="AQ230" s="15">
        <f t="shared" si="132"/>
        <v>25.828271330096396</v>
      </c>
    </row>
    <row r="231" spans="1:43">
      <c r="A231" s="9">
        <v>43695</v>
      </c>
      <c r="B231" s="7">
        <f>Power!B231/Power!O231</f>
        <v>3.3722399488393735E-2</v>
      </c>
      <c r="C231" s="7">
        <f>Power!C231/Power!P231</f>
        <v>2.9633027522935781E-2</v>
      </c>
      <c r="D231" s="7">
        <f>Power!D231/Power!Q231</f>
        <v>3.1509144195105199E-2</v>
      </c>
      <c r="E231" s="7">
        <f>Power!E231/Power!R231</f>
        <v>2.0555590692868646E-2</v>
      </c>
      <c r="F231" s="7">
        <f>Power!F231/Power!S231</f>
        <v>3.1717985643698356E-2</v>
      </c>
      <c r="G231" s="7">
        <f>Power!G231/Power!T231</f>
        <v>2.8923822528017076E-2</v>
      </c>
      <c r="H231" s="7">
        <f>Power!H231/Power!U231</f>
        <v>3.3557615767653183E-2</v>
      </c>
      <c r="I231" s="7">
        <f>Power!I231/Power!V231</f>
        <v>1.3168773519871084E-2</v>
      </c>
      <c r="J231" s="7">
        <f>Power!J231/Power!W231</f>
        <v>1.1714861604504852E-2</v>
      </c>
      <c r="K231" s="7">
        <f>Power!K231/Power!X231</f>
        <v>1.7432416152133905E-2</v>
      </c>
      <c r="L231" s="7">
        <f>Power!L231/Power!Y231</f>
        <v>2.2813643819452341E-2</v>
      </c>
      <c r="M231" s="7">
        <f>Power!M231/Power!Z231</f>
        <v>2.2566307701247443E-2</v>
      </c>
      <c r="O231" s="18">
        <v>43695</v>
      </c>
      <c r="P231">
        <f>INDEX(monthly!$D$95:$O$95,1,MONTH($A231))</f>
        <v>359.85258643039793</v>
      </c>
      <c r="Q231">
        <f>INDEX(monthly!$D$5:$O$5,1,MONTH($A231))</f>
        <v>67.169505458757683</v>
      </c>
      <c r="R231">
        <f>INDEX(monthly!$D$20:$O$20,1,MONTH($A231))</f>
        <v>68.162890276672925</v>
      </c>
      <c r="S231">
        <f>INDEX(monthly!$D$33:$O$33,1,MONTH($A231))</f>
        <v>50.793200225637484</v>
      </c>
      <c r="T231">
        <f>INDEX(monthly!$D$65:$O$65,1,MONTH($A231))</f>
        <v>26.583292701793763</v>
      </c>
      <c r="U231">
        <f>INDEX(monthly!$D$83:$O$83,1,MONTH($A231))</f>
        <v>20.641577318526281</v>
      </c>
      <c r="V231">
        <f>INDEX(monthly!$D$47:$O$47,1,MONTH($A231))</f>
        <v>13.26872963092252</v>
      </c>
      <c r="W231">
        <f>INDEX(monthly!$D$106:$O$106,1,MONTH($A231))</f>
        <v>4.7936526348809645</v>
      </c>
      <c r="X231">
        <f>INDEX(monthly!$D$115:$O$115,1,MONTH($A231))</f>
        <v>4.9749128141589676</v>
      </c>
      <c r="Y231">
        <f>INDEX(monthly!$D$133:$O$133,1,MONTH($A231))</f>
        <v>10.130292536023701</v>
      </c>
      <c r="Z231">
        <f>INDEX(monthly!$D$124:$O$124,1,MONTH($A231))</f>
        <v>4.4736944835247012</v>
      </c>
      <c r="AA231">
        <f>INDEX(monthly!$D$142:$O$142,1,MONTH($A231))</f>
        <v>4.7731228746721479</v>
      </c>
      <c r="AC231" s="9">
        <v>43695</v>
      </c>
      <c r="AD231" s="15">
        <f t="shared" si="119"/>
        <v>12.135092676537614</v>
      </c>
      <c r="AE231" s="15">
        <f t="shared" si="120"/>
        <v>1.9904358039613517</v>
      </c>
      <c r="AF231" s="15">
        <f t="shared" si="121"/>
        <v>2.1477543384828213</v>
      </c>
      <c r="AG231" s="15">
        <f t="shared" si="122"/>
        <v>1.0440842338191274</v>
      </c>
      <c r="AH231" s="15">
        <f t="shared" si="123"/>
        <v>0.84316849627772583</v>
      </c>
      <c r="AI231" s="15">
        <f t="shared" si="124"/>
        <v>0.59703331905939672</v>
      </c>
      <c r="AJ231" s="15">
        <f t="shared" si="125"/>
        <v>0.44526693067937256</v>
      </c>
      <c r="AK231" s="15">
        <f t="shared" si="126"/>
        <v>6.312652588168069E-2</v>
      </c>
      <c r="AL231" s="15">
        <f t="shared" si="127"/>
        <v>5.8280415112350076E-2</v>
      </c>
      <c r="AM231" s="15">
        <f t="shared" si="128"/>
        <v>0.17659547523082111</v>
      </c>
      <c r="AN231" s="15">
        <f t="shared" si="129"/>
        <v>0.10206127250418133</v>
      </c>
      <c r="AO231" s="15">
        <f t="shared" si="130"/>
        <v>0.10771175948571442</v>
      </c>
      <c r="AP231" s="15">
        <f t="shared" si="131"/>
        <v>6.7581635007503138</v>
      </c>
      <c r="AQ231" s="15">
        <f t="shared" si="132"/>
        <v>25.960999299567725</v>
      </c>
    </row>
    <row r="232" spans="1:43">
      <c r="A232" s="9">
        <v>43696</v>
      </c>
      <c r="B232" s="7">
        <f>Power!B232/Power!O232</f>
        <v>3.2509979619056939E-2</v>
      </c>
      <c r="C232" s="7">
        <f>Power!C232/Power!P232</f>
        <v>2.9410222804718219E-2</v>
      </c>
      <c r="D232" s="7">
        <f>Power!D232/Power!Q232</f>
        <v>3.5670357034085887E-2</v>
      </c>
      <c r="E232" s="7">
        <f>Power!E232/Power!R232</f>
        <v>2.9481212434905455E-2</v>
      </c>
      <c r="F232" s="7">
        <f>Power!F232/Power!S232</f>
        <v>3.2510130892013767E-2</v>
      </c>
      <c r="G232" s="7">
        <f>Power!G232/Power!T232</f>
        <v>3.4520058149241875E-2</v>
      </c>
      <c r="H232" s="7">
        <f>Power!H232/Power!U232</f>
        <v>3.4689385779635033E-2</v>
      </c>
      <c r="I232" s="7">
        <f>Power!I232/Power!V232</f>
        <v>2.3967471535571751E-2</v>
      </c>
      <c r="J232" s="7">
        <f>Power!J232/Power!W232</f>
        <v>3.0460788916215332E-2</v>
      </c>
      <c r="K232" s="7">
        <f>Power!K232/Power!X232</f>
        <v>2.6991434999030287E-2</v>
      </c>
      <c r="L232" s="7">
        <f>Power!L232/Power!Y232</f>
        <v>2.9303449021980749E-2</v>
      </c>
      <c r="M232" s="7">
        <f>Power!M232/Power!Z232</f>
        <v>2.8075581595393171E-2</v>
      </c>
      <c r="O232" s="18">
        <v>43696</v>
      </c>
      <c r="P232">
        <f>INDEX(monthly!$D$95:$O$95,1,MONTH($A232))</f>
        <v>359.85258643039793</v>
      </c>
      <c r="Q232">
        <f>INDEX(monthly!$D$5:$O$5,1,MONTH($A232))</f>
        <v>67.169505458757683</v>
      </c>
      <c r="R232">
        <f>INDEX(monthly!$D$20:$O$20,1,MONTH($A232))</f>
        <v>68.162890276672925</v>
      </c>
      <c r="S232">
        <f>INDEX(monthly!$D$33:$O$33,1,MONTH($A232))</f>
        <v>50.793200225637484</v>
      </c>
      <c r="T232">
        <f>INDEX(monthly!$D$65:$O$65,1,MONTH($A232))</f>
        <v>26.583292701793763</v>
      </c>
      <c r="U232">
        <f>INDEX(monthly!$D$83:$O$83,1,MONTH($A232))</f>
        <v>20.641577318526281</v>
      </c>
      <c r="V232">
        <f>INDEX(monthly!$D$47:$O$47,1,MONTH($A232))</f>
        <v>13.26872963092252</v>
      </c>
      <c r="W232">
        <f>INDEX(monthly!$D$106:$O$106,1,MONTH($A232))</f>
        <v>4.7936526348809645</v>
      </c>
      <c r="X232">
        <f>INDEX(monthly!$D$115:$O$115,1,MONTH($A232))</f>
        <v>4.9749128141589676</v>
      </c>
      <c r="Y232">
        <f>INDEX(monthly!$D$133:$O$133,1,MONTH($A232))</f>
        <v>10.130292536023701</v>
      </c>
      <c r="Z232">
        <f>INDEX(monthly!$D$124:$O$124,1,MONTH($A232))</f>
        <v>4.4736944835247012</v>
      </c>
      <c r="AA232">
        <f>INDEX(monthly!$D$142:$O$142,1,MONTH($A232))</f>
        <v>4.7731228746721479</v>
      </c>
      <c r="AC232" s="9">
        <v>43696</v>
      </c>
      <c r="AD232" s="15">
        <f t="shared" si="119"/>
        <v>11.698800250717163</v>
      </c>
      <c r="AE232" s="15">
        <f t="shared" si="120"/>
        <v>1.9754701212248</v>
      </c>
      <c r="AF232" s="15">
        <f t="shared" si="121"/>
        <v>2.4313946326441447</v>
      </c>
      <c r="AG232" s="15">
        <f t="shared" si="122"/>
        <v>1.4974451261007065</v>
      </c>
      <c r="AH232" s="15">
        <f t="shared" si="123"/>
        <v>0.86422632527602949</v>
      </c>
      <c r="AI232" s="15">
        <f t="shared" si="124"/>
        <v>0.71254844932759942</v>
      </c>
      <c r="AJ232" s="15">
        <f t="shared" si="125"/>
        <v>0.46028408097274565</v>
      </c>
      <c r="AK232" s="15">
        <f t="shared" si="126"/>
        <v>0.11489173307792803</v>
      </c>
      <c r="AL232" s="15">
        <f t="shared" si="127"/>
        <v>0.15153976910867109</v>
      </c>
      <c r="AM232" s="15">
        <f t="shared" si="128"/>
        <v>0.27343113250724538</v>
      </c>
      <c r="AN232" s="15">
        <f t="shared" si="129"/>
        <v>0.13109467823788257</v>
      </c>
      <c r="AO232" s="15">
        <f t="shared" si="130"/>
        <v>0.13400820073269551</v>
      </c>
      <c r="AP232" s="15">
        <f t="shared" si="131"/>
        <v>6.9798933212521348</v>
      </c>
      <c r="AQ232" s="15">
        <f t="shared" si="132"/>
        <v>26.620062307515322</v>
      </c>
    </row>
    <row r="233" spans="1:43">
      <c r="A233" s="9">
        <v>43697</v>
      </c>
      <c r="B233" s="7">
        <f>Power!B233/Power!O233</f>
        <v>3.1901516115858168E-2</v>
      </c>
      <c r="C233" s="7">
        <f>Power!C233/Power!P233</f>
        <v>3.2031454783748359E-2</v>
      </c>
      <c r="D233" s="7">
        <f>Power!D233/Power!Q233</f>
        <v>3.5416494462306977E-2</v>
      </c>
      <c r="E233" s="7">
        <f>Power!E233/Power!R233</f>
        <v>3.4508936680276547E-2</v>
      </c>
      <c r="F233" s="7">
        <f>Power!F233/Power!S233</f>
        <v>3.2695345763244003E-2</v>
      </c>
      <c r="G233" s="7">
        <f>Power!G233/Power!T233</f>
        <v>3.4889054943853047E-2</v>
      </c>
      <c r="H233" s="7">
        <f>Power!H233/Power!U233</f>
        <v>3.5963114895683233E-2</v>
      </c>
      <c r="I233" s="7">
        <f>Power!I233/Power!V233</f>
        <v>3.9471148431385709E-2</v>
      </c>
      <c r="J233" s="7">
        <f>Power!J233/Power!W233</f>
        <v>3.9826979355703659E-2</v>
      </c>
      <c r="K233" s="7">
        <f>Power!K233/Power!X233</f>
        <v>3.5484185877883934E-2</v>
      </c>
      <c r="L233" s="7">
        <f>Power!L233/Power!Y233</f>
        <v>3.3768775690264707E-2</v>
      </c>
      <c r="M233" s="7">
        <f>Power!M233/Power!Z233</f>
        <v>2.7371212835478238E-2</v>
      </c>
      <c r="O233" s="18">
        <v>43697</v>
      </c>
      <c r="P233">
        <f>INDEX(monthly!$D$95:$O$95,1,MONTH($A233))</f>
        <v>359.85258643039793</v>
      </c>
      <c r="Q233">
        <f>INDEX(monthly!$D$5:$O$5,1,MONTH($A233))</f>
        <v>67.169505458757683</v>
      </c>
      <c r="R233">
        <f>INDEX(monthly!$D$20:$O$20,1,MONTH($A233))</f>
        <v>68.162890276672925</v>
      </c>
      <c r="S233">
        <f>INDEX(monthly!$D$33:$O$33,1,MONTH($A233))</f>
        <v>50.793200225637484</v>
      </c>
      <c r="T233">
        <f>INDEX(monthly!$D$65:$O$65,1,MONTH($A233))</f>
        <v>26.583292701793763</v>
      </c>
      <c r="U233">
        <f>INDEX(monthly!$D$83:$O$83,1,MONTH($A233))</f>
        <v>20.641577318526281</v>
      </c>
      <c r="V233">
        <f>INDEX(monthly!$D$47:$O$47,1,MONTH($A233))</f>
        <v>13.26872963092252</v>
      </c>
      <c r="W233">
        <f>INDEX(monthly!$D$106:$O$106,1,MONTH($A233))</f>
        <v>4.7936526348809645</v>
      </c>
      <c r="X233">
        <f>INDEX(monthly!$D$115:$O$115,1,MONTH($A233))</f>
        <v>4.9749128141589676</v>
      </c>
      <c r="Y233">
        <f>INDEX(monthly!$D$133:$O$133,1,MONTH($A233))</f>
        <v>10.130292536023701</v>
      </c>
      <c r="Z233">
        <f>INDEX(monthly!$D$124:$O$124,1,MONTH($A233))</f>
        <v>4.4736944835247012</v>
      </c>
      <c r="AA233">
        <f>INDEX(monthly!$D$142:$O$142,1,MONTH($A233))</f>
        <v>4.7731228746721479</v>
      </c>
      <c r="AC233" s="9">
        <v>43697</v>
      </c>
      <c r="AD233" s="15">
        <f t="shared" si="119"/>
        <v>11.479843085342583</v>
      </c>
      <c r="AE233" s="15">
        <f t="shared" si="120"/>
        <v>2.1515369769489352</v>
      </c>
      <c r="AF233" s="15">
        <f t="shared" si="121"/>
        <v>2.4140906260186248</v>
      </c>
      <c r="AG233" s="15">
        <f t="shared" si="122"/>
        <v>1.7528193303751325</v>
      </c>
      <c r="AH233" s="15">
        <f t="shared" si="123"/>
        <v>0.8691499464106679</v>
      </c>
      <c r="AI233" s="15">
        <f t="shared" si="124"/>
        <v>0.72016512519385423</v>
      </c>
      <c r="AJ233" s="15">
        <f t="shared" si="125"/>
        <v>0.47718484823662316</v>
      </c>
      <c r="AK233" s="15">
        <f t="shared" si="126"/>
        <v>0.18921097467988976</v>
      </c>
      <c r="AL233" s="15">
        <f t="shared" si="127"/>
        <v>0.1981357499459348</v>
      </c>
      <c r="AM233" s="15">
        <f t="shared" si="128"/>
        <v>0.35946518334560523</v>
      </c>
      <c r="AN233" s="15">
        <f t="shared" si="129"/>
        <v>0.15107118552092025</v>
      </c>
      <c r="AO233" s="15">
        <f t="shared" si="130"/>
        <v>0.13064616209254107</v>
      </c>
      <c r="AP233" s="15">
        <f t="shared" si="131"/>
        <v>7.1580960656592474</v>
      </c>
      <c r="AQ233" s="15">
        <f t="shared" si="132"/>
        <v>27.022886004185668</v>
      </c>
    </row>
    <row r="234" spans="1:43">
      <c r="A234" s="9">
        <v>43698</v>
      </c>
      <c r="B234" s="7">
        <f>Power!B234/Power!O234</f>
        <v>3.3055343203405467E-2</v>
      </c>
      <c r="C234" s="7">
        <f>Power!C234/Power!P234</f>
        <v>3.2909567496723462E-2</v>
      </c>
      <c r="D234" s="7">
        <f>Power!D234/Power!Q234</f>
        <v>3.5022816067557118E-2</v>
      </c>
      <c r="E234" s="7">
        <f>Power!E234/Power!R234</f>
        <v>3.4283353622362803E-2</v>
      </c>
      <c r="F234" s="7">
        <f>Power!F234/Power!S234</f>
        <v>3.2634279072116475E-2</v>
      </c>
      <c r="G234" s="7">
        <f>Power!G234/Power!T234</f>
        <v>3.4467662131511416E-2</v>
      </c>
      <c r="H234" s="7">
        <f>Power!H234/Power!U234</f>
        <v>3.4928201403991881E-2</v>
      </c>
      <c r="I234" s="7">
        <f>Power!I234/Power!V234</f>
        <v>3.2150586017844165E-2</v>
      </c>
      <c r="J234" s="7">
        <f>Power!J234/Power!W234</f>
        <v>4.4231905586035063E-2</v>
      </c>
      <c r="K234" s="7">
        <f>Power!K234/Power!X234</f>
        <v>3.5699261375863697E-2</v>
      </c>
      <c r="L234" s="7">
        <f>Power!L234/Power!Y234</f>
        <v>3.3615398468310818E-2</v>
      </c>
      <c r="M234" s="7">
        <f>Power!M234/Power!Z234</f>
        <v>3.1866033552526887E-2</v>
      </c>
      <c r="O234" s="18">
        <v>43698</v>
      </c>
      <c r="P234">
        <f>INDEX(monthly!$D$95:$O$95,1,MONTH($A234))</f>
        <v>359.85258643039793</v>
      </c>
      <c r="Q234">
        <f>INDEX(monthly!$D$5:$O$5,1,MONTH($A234))</f>
        <v>67.169505458757683</v>
      </c>
      <c r="R234">
        <f>INDEX(monthly!$D$20:$O$20,1,MONTH($A234))</f>
        <v>68.162890276672925</v>
      </c>
      <c r="S234">
        <f>INDEX(monthly!$D$33:$O$33,1,MONTH($A234))</f>
        <v>50.793200225637484</v>
      </c>
      <c r="T234">
        <f>INDEX(monthly!$D$65:$O$65,1,MONTH($A234))</f>
        <v>26.583292701793763</v>
      </c>
      <c r="U234">
        <f>INDEX(monthly!$D$83:$O$83,1,MONTH($A234))</f>
        <v>20.641577318526281</v>
      </c>
      <c r="V234">
        <f>INDEX(monthly!$D$47:$O$47,1,MONTH($A234))</f>
        <v>13.26872963092252</v>
      </c>
      <c r="W234">
        <f>INDEX(monthly!$D$106:$O$106,1,MONTH($A234))</f>
        <v>4.7936526348809645</v>
      </c>
      <c r="X234">
        <f>INDEX(monthly!$D$115:$O$115,1,MONTH($A234))</f>
        <v>4.9749128141589676</v>
      </c>
      <c r="Y234">
        <f>INDEX(monthly!$D$133:$O$133,1,MONTH($A234))</f>
        <v>10.130292536023701</v>
      </c>
      <c r="Z234">
        <f>INDEX(monthly!$D$124:$O$124,1,MONTH($A234))</f>
        <v>4.4736944835247012</v>
      </c>
      <c r="AA234">
        <f>INDEX(monthly!$D$142:$O$142,1,MONTH($A234))</f>
        <v>4.7731228746721479</v>
      </c>
      <c r="AC234" s="9">
        <v>43698</v>
      </c>
      <c r="AD234" s="15">
        <f t="shared" si="119"/>
        <v>11.895050747089932</v>
      </c>
      <c r="AE234" s="15">
        <f t="shared" si="120"/>
        <v>2.210519373616521</v>
      </c>
      <c r="AF234" s="15">
        <f t="shared" si="121"/>
        <v>2.3872563687929933</v>
      </c>
      <c r="AG234" s="15">
        <f t="shared" si="122"/>
        <v>1.7413612449470079</v>
      </c>
      <c r="AH234" s="15">
        <f t="shared" si="123"/>
        <v>0.86752659268609478</v>
      </c>
      <c r="AI234" s="15">
        <f t="shared" si="124"/>
        <v>0.71146691287643327</v>
      </c>
      <c r="AJ234" s="15">
        <f t="shared" si="125"/>
        <v>0.46345286092397664</v>
      </c>
      <c r="AK234" s="15">
        <f t="shared" si="126"/>
        <v>0.15411874137740578</v>
      </c>
      <c r="AL234" s="15">
        <f t="shared" si="127"/>
        <v>0.22004987389463546</v>
      </c>
      <c r="AM234" s="15">
        <f t="shared" si="128"/>
        <v>0.36164396105747121</v>
      </c>
      <c r="AN234" s="15">
        <f t="shared" si="129"/>
        <v>0.15038502268916679</v>
      </c>
      <c r="AO234" s="15">
        <f t="shared" si="130"/>
        <v>0.15210049367463627</v>
      </c>
      <c r="AP234" s="15">
        <f t="shared" si="131"/>
        <v>7.2539273778923565</v>
      </c>
      <c r="AQ234" s="15">
        <f t="shared" si="132"/>
        <v>27.530561478825312</v>
      </c>
    </row>
    <row r="235" spans="1:43">
      <c r="A235" s="9">
        <v>43699</v>
      </c>
      <c r="B235" s="7">
        <f>Power!B235/Power!O235</f>
        <v>3.3835077914912019E-2</v>
      </c>
      <c r="C235" s="7">
        <f>Power!C235/Power!P235</f>
        <v>3.2477064220183489E-2</v>
      </c>
      <c r="D235" s="7">
        <f>Power!D235/Power!Q235</f>
        <v>3.4241363149363296E-2</v>
      </c>
      <c r="E235" s="7">
        <f>Power!E235/Power!R235</f>
        <v>3.2659830020045279E-2</v>
      </c>
      <c r="F235" s="7">
        <f>Power!F235/Power!S235</f>
        <v>3.23743090952908E-2</v>
      </c>
      <c r="G235" s="7">
        <f>Power!G235/Power!T235</f>
        <v>3.4727320141776742E-2</v>
      </c>
      <c r="H235" s="7">
        <f>Power!H235/Power!U235</f>
        <v>3.6003045212689759E-2</v>
      </c>
      <c r="I235" s="7">
        <f>Power!I235/Power!V235</f>
        <v>2.3126956284377085E-2</v>
      </c>
      <c r="J235" s="7">
        <f>Power!J235/Power!W235</f>
        <v>3.5456152766391788E-2</v>
      </c>
      <c r="K235" s="7">
        <f>Power!K235/Power!X235</f>
        <v>3.2871349619332343E-2</v>
      </c>
      <c r="L235" s="7">
        <f>Power!L235/Power!Y235</f>
        <v>3.413609145784631E-2</v>
      </c>
      <c r="M235" s="7">
        <f>Power!M235/Power!Z235</f>
        <v>3.1880482675553476E-2</v>
      </c>
      <c r="O235" s="18">
        <v>43699</v>
      </c>
      <c r="P235">
        <f>INDEX(monthly!$D$95:$O$95,1,MONTH($A235))</f>
        <v>359.85258643039793</v>
      </c>
      <c r="Q235">
        <f>INDEX(monthly!$D$5:$O$5,1,MONTH($A235))</f>
        <v>67.169505458757683</v>
      </c>
      <c r="R235">
        <f>INDEX(monthly!$D$20:$O$20,1,MONTH($A235))</f>
        <v>68.162890276672925</v>
      </c>
      <c r="S235">
        <f>INDEX(monthly!$D$33:$O$33,1,MONTH($A235))</f>
        <v>50.793200225637484</v>
      </c>
      <c r="T235">
        <f>INDEX(monthly!$D$65:$O$65,1,MONTH($A235))</f>
        <v>26.583292701793763</v>
      </c>
      <c r="U235">
        <f>INDEX(monthly!$D$83:$O$83,1,MONTH($A235))</f>
        <v>20.641577318526281</v>
      </c>
      <c r="V235">
        <f>INDEX(monthly!$D$47:$O$47,1,MONTH($A235))</f>
        <v>13.26872963092252</v>
      </c>
      <c r="W235">
        <f>INDEX(monthly!$D$106:$O$106,1,MONTH($A235))</f>
        <v>4.7936526348809645</v>
      </c>
      <c r="X235">
        <f>INDEX(monthly!$D$115:$O$115,1,MONTH($A235))</f>
        <v>4.9749128141589676</v>
      </c>
      <c r="Y235">
        <f>INDEX(monthly!$D$133:$O$133,1,MONTH($A235))</f>
        <v>10.130292536023701</v>
      </c>
      <c r="Z235">
        <f>INDEX(monthly!$D$124:$O$124,1,MONTH($A235))</f>
        <v>4.4736944835247012</v>
      </c>
      <c r="AA235">
        <f>INDEX(monthly!$D$142:$O$142,1,MONTH($A235))</f>
        <v>4.7731228746721479</v>
      </c>
      <c r="AC235" s="9">
        <v>43699</v>
      </c>
      <c r="AD235" s="15">
        <f t="shared" si="119"/>
        <v>12.175640299755125</v>
      </c>
      <c r="AE235" s="15">
        <f t="shared" si="120"/>
        <v>2.1814683424220389</v>
      </c>
      <c r="AF235" s="15">
        <f t="shared" si="121"/>
        <v>2.3339902792737619</v>
      </c>
      <c r="AG235" s="15">
        <f t="shared" si="122"/>
        <v>1.6588972855434458</v>
      </c>
      <c r="AH235" s="15">
        <f t="shared" si="123"/>
        <v>0.86061573469845931</v>
      </c>
      <c r="AI235" s="15">
        <f t="shared" si="124"/>
        <v>0.71682666377169968</v>
      </c>
      <c r="AJ235" s="15">
        <f t="shared" si="125"/>
        <v>0.47771467281705976</v>
      </c>
      <c r="AK235" s="15">
        <f t="shared" si="126"/>
        <v>0.11086259492938109</v>
      </c>
      <c r="AL235" s="15">
        <f t="shared" si="127"/>
        <v>0.17639126873830044</v>
      </c>
      <c r="AM235" s="15">
        <f t="shared" si="128"/>
        <v>0.33299638769774798</v>
      </c>
      <c r="AN235" s="15">
        <f t="shared" si="129"/>
        <v>0.1527144440440617</v>
      </c>
      <c r="AO235" s="15">
        <f t="shared" si="130"/>
        <v>0.15216946111427343</v>
      </c>
      <c r="AP235" s="15">
        <f t="shared" si="131"/>
        <v>7.2403006439205058</v>
      </c>
      <c r="AQ235" s="15">
        <f t="shared" si="132"/>
        <v>27.645453922202098</v>
      </c>
    </row>
    <row r="236" spans="1:43">
      <c r="A236" s="9">
        <v>43700</v>
      </c>
      <c r="B236" s="7">
        <f>Power!B236/Power!O236</f>
        <v>3.5015947824823701E-2</v>
      </c>
      <c r="C236" s="7">
        <f>Power!C236/Power!P236</f>
        <v>3.304062909567497E-2</v>
      </c>
      <c r="D236" s="7">
        <f>Power!D236/Power!Q236</f>
        <v>3.0989813816394634E-2</v>
      </c>
      <c r="E236" s="7">
        <f>Power!E236/Power!R236</f>
        <v>3.3521583116782057E-2</v>
      </c>
      <c r="F236" s="7">
        <f>Power!F236/Power!S236</f>
        <v>3.1806978654083773E-2</v>
      </c>
      <c r="G236" s="7">
        <f>Power!G236/Power!T236</f>
        <v>3.3430687595658669E-2</v>
      </c>
      <c r="H236" s="7">
        <f>Power!H236/Power!U236</f>
        <v>3.6357599916212638E-2</v>
      </c>
      <c r="I236" s="7">
        <f>Power!I236/Power!V236</f>
        <v>2.8481994984890156E-2</v>
      </c>
      <c r="J236" s="7">
        <f>Power!J236/Power!W236</f>
        <v>3.3968847875896012E-2</v>
      </c>
      <c r="K236" s="7">
        <f>Power!K236/Power!X236</f>
        <v>3.4655047215888315E-2</v>
      </c>
      <c r="L236" s="7">
        <f>Power!L236/Power!Y236</f>
        <v>3.4014632825346197E-2</v>
      </c>
      <c r="M236" s="7">
        <f>Power!M236/Power!Z236</f>
        <v>3.274971696870705E-2</v>
      </c>
      <c r="O236" s="18">
        <v>43700</v>
      </c>
      <c r="P236">
        <f>INDEX(monthly!$D$95:$O$95,1,MONTH($A236))</f>
        <v>359.85258643039793</v>
      </c>
      <c r="Q236">
        <f>INDEX(monthly!$D$5:$O$5,1,MONTH($A236))</f>
        <v>67.169505458757683</v>
      </c>
      <c r="R236">
        <f>INDEX(monthly!$D$20:$O$20,1,MONTH($A236))</f>
        <v>68.162890276672925</v>
      </c>
      <c r="S236">
        <f>INDEX(monthly!$D$33:$O$33,1,MONTH($A236))</f>
        <v>50.793200225637484</v>
      </c>
      <c r="T236">
        <f>INDEX(monthly!$D$65:$O$65,1,MONTH($A236))</f>
        <v>26.583292701793763</v>
      </c>
      <c r="U236">
        <f>INDEX(monthly!$D$83:$O$83,1,MONTH($A236))</f>
        <v>20.641577318526281</v>
      </c>
      <c r="V236">
        <f>INDEX(monthly!$D$47:$O$47,1,MONTH($A236))</f>
        <v>13.26872963092252</v>
      </c>
      <c r="W236">
        <f>INDEX(monthly!$D$106:$O$106,1,MONTH($A236))</f>
        <v>4.7936526348809645</v>
      </c>
      <c r="X236">
        <f>INDEX(monthly!$D$115:$O$115,1,MONTH($A236))</f>
        <v>4.9749128141589676</v>
      </c>
      <c r="Y236">
        <f>INDEX(monthly!$D$133:$O$133,1,MONTH($A236))</f>
        <v>10.130292536023701</v>
      </c>
      <c r="Z236">
        <f>INDEX(monthly!$D$124:$O$124,1,MONTH($A236))</f>
        <v>4.4736944835247012</v>
      </c>
      <c r="AA236">
        <f>INDEX(monthly!$D$142:$O$142,1,MONTH($A236))</f>
        <v>4.7731228746721479</v>
      </c>
      <c r="AC236" s="9">
        <v>43700</v>
      </c>
      <c r="AD236" s="15">
        <f t="shared" si="119"/>
        <v>12.600579391074675</v>
      </c>
      <c r="AE236" s="15">
        <f t="shared" si="120"/>
        <v>2.2193227164027278</v>
      </c>
      <c r="AF236" s="15">
        <f t="shared" si="121"/>
        <v>2.1123552788614299</v>
      </c>
      <c r="AG236" s="15">
        <f t="shared" si="122"/>
        <v>1.7026684831310601</v>
      </c>
      <c r="AH236" s="15">
        <f t="shared" si="123"/>
        <v>0.84553422352121521</v>
      </c>
      <c r="AI236" s="15">
        <f t="shared" si="124"/>
        <v>0.69006212281728585</v>
      </c>
      <c r="AJ236" s="15">
        <f t="shared" si="125"/>
        <v>0.48241916331747675</v>
      </c>
      <c r="AK236" s="15">
        <f t="shared" si="126"/>
        <v>0.13653279030598511</v>
      </c>
      <c r="AL236" s="15">
        <f t="shared" si="127"/>
        <v>0.16899205658001171</v>
      </c>
      <c r="AM236" s="15">
        <f t="shared" si="128"/>
        <v>0.35106576614666235</v>
      </c>
      <c r="AN236" s="15">
        <f t="shared" si="129"/>
        <v>0.1521710752298695</v>
      </c>
      <c r="AO236" s="15">
        <f t="shared" si="130"/>
        <v>0.15631842320237421</v>
      </c>
      <c r="AP236" s="15">
        <f t="shared" si="131"/>
        <v>7.3609992304788108</v>
      </c>
      <c r="AQ236" s="15">
        <f t="shared" si="132"/>
        <v>28.013940609604681</v>
      </c>
    </row>
    <row r="237" spans="1:43">
      <c r="A237" s="9">
        <v>43701</v>
      </c>
      <c r="B237" s="7">
        <f>Power!B237/Power!O237</f>
        <v>3.5408068749107346E-2</v>
      </c>
      <c r="C237" s="7">
        <f>Power!C237/Power!P237</f>
        <v>3.3446920052424639E-2</v>
      </c>
      <c r="D237" s="7">
        <f>Power!D237/Power!Q237</f>
        <v>2.7102359907043631E-2</v>
      </c>
      <c r="E237" s="7">
        <f>Power!E237/Power!R237</f>
        <v>2.9121367128524416E-2</v>
      </c>
      <c r="F237" s="7">
        <f>Power!F237/Power!S237</f>
        <v>3.159916141427184E-2</v>
      </c>
      <c r="G237" s="7">
        <f>Power!G237/Power!T237</f>
        <v>2.7353566508317152E-2</v>
      </c>
      <c r="H237" s="7">
        <f>Power!H237/Power!U237</f>
        <v>2.8620407238015694E-2</v>
      </c>
      <c r="I237" s="7">
        <f>Power!I237/Power!V237</f>
        <v>3.216119682437861E-2</v>
      </c>
      <c r="J237" s="7">
        <f>Power!J237/Power!W237</f>
        <v>2.4654040457122006E-2</v>
      </c>
      <c r="K237" s="7">
        <f>Power!K237/Power!X237</f>
        <v>2.5110584821442284E-2</v>
      </c>
      <c r="L237" s="7">
        <f>Power!L237/Power!Y237</f>
        <v>2.8815934566219576E-2</v>
      </c>
      <c r="M237" s="7">
        <f>Power!M237/Power!Z237</f>
        <v>3.1462081810934586E-2</v>
      </c>
      <c r="O237" s="18">
        <v>43701</v>
      </c>
      <c r="P237">
        <f>INDEX(monthly!$D$95:$O$95,1,MONTH($A237))</f>
        <v>359.85258643039793</v>
      </c>
      <c r="Q237">
        <f>INDEX(monthly!$D$5:$O$5,1,MONTH($A237))</f>
        <v>67.169505458757683</v>
      </c>
      <c r="R237">
        <f>INDEX(monthly!$D$20:$O$20,1,MONTH($A237))</f>
        <v>68.162890276672925</v>
      </c>
      <c r="S237">
        <f>INDEX(monthly!$D$33:$O$33,1,MONTH($A237))</f>
        <v>50.793200225637484</v>
      </c>
      <c r="T237">
        <f>INDEX(monthly!$D$65:$O$65,1,MONTH($A237))</f>
        <v>26.583292701793763</v>
      </c>
      <c r="U237">
        <f>INDEX(monthly!$D$83:$O$83,1,MONTH($A237))</f>
        <v>20.641577318526281</v>
      </c>
      <c r="V237">
        <f>INDEX(monthly!$D$47:$O$47,1,MONTH($A237))</f>
        <v>13.26872963092252</v>
      </c>
      <c r="W237">
        <f>INDEX(monthly!$D$106:$O$106,1,MONTH($A237))</f>
        <v>4.7936526348809645</v>
      </c>
      <c r="X237">
        <f>INDEX(monthly!$D$115:$O$115,1,MONTH($A237))</f>
        <v>4.9749128141589676</v>
      </c>
      <c r="Y237">
        <f>INDEX(monthly!$D$133:$O$133,1,MONTH($A237))</f>
        <v>10.130292536023701</v>
      </c>
      <c r="Z237">
        <f>INDEX(monthly!$D$124:$O$124,1,MONTH($A237))</f>
        <v>4.4736944835247012</v>
      </c>
      <c r="AA237">
        <f>INDEX(monthly!$D$142:$O$142,1,MONTH($A237))</f>
        <v>4.7731228746721479</v>
      </c>
      <c r="AC237" s="9">
        <v>43701</v>
      </c>
      <c r="AD237" s="15">
        <f t="shared" si="119"/>
        <v>12.741685119871624</v>
      </c>
      <c r="AE237" s="15">
        <f t="shared" si="120"/>
        <v>2.2466130790399688</v>
      </c>
      <c r="AF237" s="15">
        <f t="shared" si="121"/>
        <v>1.8473751845827144</v>
      </c>
      <c r="AG237" s="15">
        <f t="shared" si="122"/>
        <v>1.4791674314034384</v>
      </c>
      <c r="AH237" s="15">
        <f t="shared" si="123"/>
        <v>0.84000975700681568</v>
      </c>
      <c r="AI237" s="15">
        <f t="shared" si="124"/>
        <v>0.56462075801887945</v>
      </c>
      <c r="AJ237" s="15">
        <f t="shared" si="125"/>
        <v>0.37975644556812821</v>
      </c>
      <c r="AK237" s="15">
        <f t="shared" si="126"/>
        <v>0.15416960589810783</v>
      </c>
      <c r="AL237" s="15">
        <f t="shared" si="127"/>
        <v>0.12265170179092988</v>
      </c>
      <c r="AM237" s="15">
        <f t="shared" si="128"/>
        <v>0.2543775699918468</v>
      </c>
      <c r="AN237" s="15">
        <f t="shared" si="129"/>
        <v>0.12891368750650528</v>
      </c>
      <c r="AO237" s="15">
        <f t="shared" si="130"/>
        <v>0.1501723823765784</v>
      </c>
      <c r="AP237" s="15">
        <f t="shared" si="131"/>
        <v>7.1923461604777259</v>
      </c>
      <c r="AQ237" s="15">
        <f t="shared" si="132"/>
        <v>27.291573935969293</v>
      </c>
    </row>
    <row r="238" spans="1:43">
      <c r="A238" s="9">
        <v>43702</v>
      </c>
      <c r="B238" s="7">
        <f>Power!B238/Power!O238</f>
        <v>3.5547789997990027E-2</v>
      </c>
      <c r="C238" s="7">
        <f>Power!C238/Power!P238</f>
        <v>3.197903014416776E-2</v>
      </c>
      <c r="D238" s="7">
        <f>Power!D238/Power!Q238</f>
        <v>2.578162962542371E-2</v>
      </c>
      <c r="E238" s="7">
        <f>Power!E238/Power!R238</f>
        <v>2.6694839234113494E-2</v>
      </c>
      <c r="F238" s="7">
        <f>Power!F238/Power!S238</f>
        <v>3.2399060581576648E-2</v>
      </c>
      <c r="G238" s="7">
        <f>Power!G238/Power!T238</f>
        <v>2.4674535340881435E-2</v>
      </c>
      <c r="H238" s="7">
        <f>Power!H238/Power!U238</f>
        <v>2.6982114131535579E-2</v>
      </c>
      <c r="I238" s="7">
        <f>Power!I238/Power!V238</f>
        <v>3.604582375528162E-2</v>
      </c>
      <c r="J238" s="7">
        <f>Power!J238/Power!W238</f>
        <v>2.1533222626279627E-2</v>
      </c>
      <c r="K238" s="7">
        <f>Power!K238/Power!X238</f>
        <v>2.4384123931570099E-2</v>
      </c>
      <c r="L238" s="7">
        <f>Power!L238/Power!Y238</f>
        <v>2.7979331537380709E-2</v>
      </c>
      <c r="M238" s="7">
        <f>Power!M238/Power!Z238</f>
        <v>2.4788562032631949E-2</v>
      </c>
      <c r="O238" s="18">
        <v>43702</v>
      </c>
      <c r="P238">
        <f>INDEX(monthly!$D$95:$O$95,1,MONTH($A238))</f>
        <v>359.85258643039793</v>
      </c>
      <c r="Q238">
        <f>INDEX(monthly!$D$5:$O$5,1,MONTH($A238))</f>
        <v>67.169505458757683</v>
      </c>
      <c r="R238">
        <f>INDEX(monthly!$D$20:$O$20,1,MONTH($A238))</f>
        <v>68.162890276672925</v>
      </c>
      <c r="S238">
        <f>INDEX(monthly!$D$33:$O$33,1,MONTH($A238))</f>
        <v>50.793200225637484</v>
      </c>
      <c r="T238">
        <f>INDEX(monthly!$D$65:$O$65,1,MONTH($A238))</f>
        <v>26.583292701793763</v>
      </c>
      <c r="U238">
        <f>INDEX(monthly!$D$83:$O$83,1,MONTH($A238))</f>
        <v>20.641577318526281</v>
      </c>
      <c r="V238">
        <f>INDEX(monthly!$D$47:$O$47,1,MONTH($A238))</f>
        <v>13.26872963092252</v>
      </c>
      <c r="W238">
        <f>INDEX(monthly!$D$106:$O$106,1,MONTH($A238))</f>
        <v>4.7936526348809645</v>
      </c>
      <c r="X238">
        <f>INDEX(monthly!$D$115:$O$115,1,MONTH($A238))</f>
        <v>4.9749128141589676</v>
      </c>
      <c r="Y238">
        <f>INDEX(monthly!$D$133:$O$133,1,MONTH($A238))</f>
        <v>10.130292536023701</v>
      </c>
      <c r="Z238">
        <f>INDEX(monthly!$D$124:$O$124,1,MONTH($A238))</f>
        <v>4.4736944835247012</v>
      </c>
      <c r="AA238">
        <f>INDEX(monthly!$D$142:$O$142,1,MONTH($A238))</f>
        <v>4.7731228746721479</v>
      </c>
      <c r="AC238" s="9">
        <v>43702</v>
      </c>
      <c r="AD238" s="15">
        <f t="shared" si="119"/>
        <v>12.791964172661341</v>
      </c>
      <c r="AE238" s="15">
        <f t="shared" si="120"/>
        <v>2.148015639834453</v>
      </c>
      <c r="AF238" s="15">
        <f t="shared" si="121"/>
        <v>1.7573503913115764</v>
      </c>
      <c r="AG238" s="15">
        <f t="shared" si="122"/>
        <v>1.3559163142095298</v>
      </c>
      <c r="AH238" s="15">
        <f t="shared" si="123"/>
        <v>0.86127371070320047</v>
      </c>
      <c r="AI238" s="15">
        <f t="shared" si="124"/>
        <v>0.50932132903751337</v>
      </c>
      <c r="AJ238" s="15">
        <f t="shared" si="125"/>
        <v>0.35801837728203939</v>
      </c>
      <c r="AK238" s="15">
        <f t="shared" si="126"/>
        <v>0.17279115802096059</v>
      </c>
      <c r="AL238" s="15">
        <f t="shared" si="127"/>
        <v>0.10712590517361634</v>
      </c>
      <c r="AM238" s="15">
        <f t="shared" si="128"/>
        <v>0.24701830866146149</v>
      </c>
      <c r="AN238" s="15">
        <f t="shared" si="129"/>
        <v>0.12517098115148878</v>
      </c>
      <c r="AO238" s="15">
        <f t="shared" si="130"/>
        <v>0.11831885246818508</v>
      </c>
      <c r="AP238" s="15">
        <f t="shared" si="131"/>
        <v>7.1071515931273446</v>
      </c>
      <c r="AQ238" s="15">
        <f t="shared" si="132"/>
        <v>26.889011528167</v>
      </c>
    </row>
    <row r="239" spans="1:43">
      <c r="A239" s="9">
        <v>43703</v>
      </c>
      <c r="B239" s="7">
        <f>Power!B239/Power!O239</f>
        <v>3.4939326494791256E-2</v>
      </c>
      <c r="C239" s="7">
        <f>Power!C239/Power!P239</f>
        <v>3.1847968545216251E-2</v>
      </c>
      <c r="D239" s="7">
        <f>Power!D239/Power!Q239</f>
        <v>2.9040251141961963E-2</v>
      </c>
      <c r="E239" s="7">
        <f>Power!E239/Power!R239</f>
        <v>3.8141731160982496E-2</v>
      </c>
      <c r="F239" s="7">
        <f>Power!F239/Power!S239</f>
        <v>3.2543307896571554E-2</v>
      </c>
      <c r="G239" s="7">
        <f>Power!G239/Power!T239</f>
        <v>2.9471675917844761E-2</v>
      </c>
      <c r="H239" s="7">
        <f>Power!H239/Power!U239</f>
        <v>3.2119123450545718E-2</v>
      </c>
      <c r="I239" s="7">
        <f>Power!I239/Power!V239</f>
        <v>4.3018142514115912E-2</v>
      </c>
      <c r="J239" s="7">
        <f>Power!J239/Power!W239</f>
        <v>4.7355993245468402E-2</v>
      </c>
      <c r="K239" s="7">
        <f>Power!K239/Power!X239</f>
        <v>4.0362820046889639E-2</v>
      </c>
      <c r="L239" s="7">
        <f>Power!L239/Power!Y239</f>
        <v>3.9255497221066825E-2</v>
      </c>
      <c r="M239" s="7">
        <f>Power!M239/Power!Z239</f>
        <v>3.3776124456221815E-2</v>
      </c>
      <c r="O239" s="18">
        <v>43703</v>
      </c>
      <c r="P239">
        <f>INDEX(monthly!$D$95:$O$95,1,MONTH($A239))</f>
        <v>359.85258643039793</v>
      </c>
      <c r="Q239">
        <f>INDEX(monthly!$D$5:$O$5,1,MONTH($A239))</f>
        <v>67.169505458757683</v>
      </c>
      <c r="R239">
        <f>INDEX(monthly!$D$20:$O$20,1,MONTH($A239))</f>
        <v>68.162890276672925</v>
      </c>
      <c r="S239">
        <f>INDEX(monthly!$D$33:$O$33,1,MONTH($A239))</f>
        <v>50.793200225637484</v>
      </c>
      <c r="T239">
        <f>INDEX(monthly!$D$65:$O$65,1,MONTH($A239))</f>
        <v>26.583292701793763</v>
      </c>
      <c r="U239">
        <f>INDEX(monthly!$D$83:$O$83,1,MONTH($A239))</f>
        <v>20.641577318526281</v>
      </c>
      <c r="V239">
        <f>INDEX(monthly!$D$47:$O$47,1,MONTH($A239))</f>
        <v>13.26872963092252</v>
      </c>
      <c r="W239">
        <f>INDEX(monthly!$D$106:$O$106,1,MONTH($A239))</f>
        <v>4.7936526348809645</v>
      </c>
      <c r="X239">
        <f>INDEX(monthly!$D$115:$O$115,1,MONTH($A239))</f>
        <v>4.9749128141589676</v>
      </c>
      <c r="Y239">
        <f>INDEX(monthly!$D$133:$O$133,1,MONTH($A239))</f>
        <v>10.130292536023701</v>
      </c>
      <c r="Z239">
        <f>INDEX(monthly!$D$124:$O$124,1,MONTH($A239))</f>
        <v>4.4736944835247012</v>
      </c>
      <c r="AA239">
        <f>INDEX(monthly!$D$142:$O$142,1,MONTH($A239))</f>
        <v>4.7731228746721479</v>
      </c>
      <c r="AC239" s="9">
        <v>43703</v>
      </c>
      <c r="AD239" s="15">
        <f t="shared" si="119"/>
        <v>12.573007007286764</v>
      </c>
      <c r="AE239" s="15">
        <f t="shared" si="120"/>
        <v>2.1392122970482461</v>
      </c>
      <c r="AF239" s="15">
        <f t="shared" si="121"/>
        <v>1.9794674521965789</v>
      </c>
      <c r="AG239" s="15">
        <f t="shared" si="122"/>
        <v>1.9373405878122203</v>
      </c>
      <c r="AH239" s="15">
        <f t="shared" si="123"/>
        <v>0.8651082792991579</v>
      </c>
      <c r="AI239" s="15">
        <f t="shared" si="124"/>
        <v>0.60834187716474164</v>
      </c>
      <c r="AJ239" s="15">
        <f t="shared" si="125"/>
        <v>0.42617996504751432</v>
      </c>
      <c r="AK239" s="15">
        <f t="shared" si="126"/>
        <v>0.20621403221047657</v>
      </c>
      <c r="AL239" s="15">
        <f t="shared" si="127"/>
        <v>0.23559193762410627</v>
      </c>
      <c r="AM239" s="15">
        <f t="shared" si="128"/>
        <v>0.40888717465387392</v>
      </c>
      <c r="AN239" s="15">
        <f t="shared" si="129"/>
        <v>0.17561710136590589</v>
      </c>
      <c r="AO239" s="15">
        <f t="shared" si="130"/>
        <v>0.1612175922597657</v>
      </c>
      <c r="AP239" s="15">
        <f t="shared" si="131"/>
        <v>7.4117057179660577</v>
      </c>
      <c r="AQ239" s="15">
        <f t="shared" si="132"/>
        <v>27.940363183821276</v>
      </c>
    </row>
    <row r="240" spans="1:43">
      <c r="A240" s="9">
        <v>43704</v>
      </c>
      <c r="B240" s="7">
        <f>Power!B240/Power!O240</f>
        <v>3.375394944781885E-2</v>
      </c>
      <c r="C240" s="7">
        <f>Power!C240/Power!P240</f>
        <v>3.3171690694626471E-2</v>
      </c>
      <c r="D240" s="7">
        <f>Power!D240/Power!Q240</f>
        <v>2.9584708023090451E-2</v>
      </c>
      <c r="E240" s="7">
        <f>Power!E240/Power!R240</f>
        <v>4.2542411543502689E-2</v>
      </c>
      <c r="F240" s="7">
        <f>Power!F240/Power!S240</f>
        <v>3.2641019486734028E-2</v>
      </c>
      <c r="G240" s="7">
        <f>Power!G240/Power!T240</f>
        <v>3.1627705275916379E-2</v>
      </c>
      <c r="H240" s="7">
        <f>Power!H240/Power!U240</f>
        <v>3.2809009037656447E-2</v>
      </c>
      <c r="I240" s="7">
        <f>Power!I240/Power!V240</f>
        <v>5.305718830239739E-2</v>
      </c>
      <c r="J240" s="7">
        <f>Power!J240/Power!W240</f>
        <v>5.4916771184402018E-2</v>
      </c>
      <c r="K240" s="7">
        <f>Power!K240/Power!X240</f>
        <v>4.5433458519346166E-2</v>
      </c>
      <c r="L240" s="7">
        <f>Power!L240/Power!Y240</f>
        <v>4.303213832374321E-2</v>
      </c>
      <c r="M240" s="7">
        <f>Power!M240/Power!Z240</f>
        <v>4.1122204133675809E-2</v>
      </c>
      <c r="O240" s="18">
        <v>43704</v>
      </c>
      <c r="P240">
        <f>INDEX(monthly!$D$95:$O$95,1,MONTH($A240))</f>
        <v>359.85258643039793</v>
      </c>
      <c r="Q240">
        <f>INDEX(monthly!$D$5:$O$5,1,MONTH($A240))</f>
        <v>67.169505458757683</v>
      </c>
      <c r="R240">
        <f>INDEX(monthly!$D$20:$O$20,1,MONTH($A240))</f>
        <v>68.162890276672925</v>
      </c>
      <c r="S240">
        <f>INDEX(monthly!$D$33:$O$33,1,MONTH($A240))</f>
        <v>50.793200225637484</v>
      </c>
      <c r="T240">
        <f>INDEX(monthly!$D$65:$O$65,1,MONTH($A240))</f>
        <v>26.583292701793763</v>
      </c>
      <c r="U240">
        <f>INDEX(monthly!$D$83:$O$83,1,MONTH($A240))</f>
        <v>20.641577318526281</v>
      </c>
      <c r="V240">
        <f>INDEX(monthly!$D$47:$O$47,1,MONTH($A240))</f>
        <v>13.26872963092252</v>
      </c>
      <c r="W240">
        <f>INDEX(monthly!$D$106:$O$106,1,MONTH($A240))</f>
        <v>4.7936526348809645</v>
      </c>
      <c r="X240">
        <f>INDEX(monthly!$D$115:$O$115,1,MONTH($A240))</f>
        <v>4.9749128141589676</v>
      </c>
      <c r="Y240">
        <f>INDEX(monthly!$D$133:$O$133,1,MONTH($A240))</f>
        <v>10.130292536023701</v>
      </c>
      <c r="Z240">
        <f>INDEX(monthly!$D$124:$O$124,1,MONTH($A240))</f>
        <v>4.4736944835247012</v>
      </c>
      <c r="AA240">
        <f>INDEX(monthly!$D$142:$O$142,1,MONTH($A240))</f>
        <v>4.7731228746721479</v>
      </c>
      <c r="AC240" s="9">
        <v>43704</v>
      </c>
      <c r="AD240" s="15">
        <f t="shared" si="119"/>
        <v>12.146446011038515</v>
      </c>
      <c r="AE240" s="15">
        <f t="shared" si="120"/>
        <v>2.2281260591889342</v>
      </c>
      <c r="AF240" s="15">
        <f t="shared" si="121"/>
        <v>2.0165792068453197</v>
      </c>
      <c r="AG240" s="15">
        <f t="shared" si="122"/>
        <v>2.1608652276106035</v>
      </c>
      <c r="AH240" s="15">
        <f t="shared" si="123"/>
        <v>0.86770577510080471</v>
      </c>
      <c r="AI240" s="15">
        <f t="shared" si="124"/>
        <v>0.65284572386038953</v>
      </c>
      <c r="AJ240" s="15">
        <f t="shared" si="125"/>
        <v>0.43533387037915688</v>
      </c>
      <c r="AK240" s="15">
        <f t="shared" si="126"/>
        <v>0.25433773050516273</v>
      </c>
      <c r="AL240" s="15">
        <f t="shared" si="127"/>
        <v>0.27320614867751752</v>
      </c>
      <c r="AM240" s="15">
        <f t="shared" si="128"/>
        <v>0.46025422572427488</v>
      </c>
      <c r="AN240" s="15">
        <f t="shared" si="129"/>
        <v>0.19251263983320188</v>
      </c>
      <c r="AO240" s="15">
        <f t="shared" si="130"/>
        <v>0.19628133320738556</v>
      </c>
      <c r="AP240" s="15">
        <f t="shared" si="131"/>
        <v>7.4693399967142504</v>
      </c>
      <c r="AQ240" s="15">
        <f t="shared" si="132"/>
        <v>27.977241870737977</v>
      </c>
    </row>
    <row r="241" spans="1:43">
      <c r="A241" s="9">
        <v>43705</v>
      </c>
      <c r="B241" s="7">
        <f>Power!B241/Power!O241</f>
        <v>3.4867212301819557E-2</v>
      </c>
      <c r="C241" s="7">
        <f>Power!C241/Power!P241</f>
        <v>3.4705111402359108E-2</v>
      </c>
      <c r="D241" s="7">
        <f>Power!D241/Power!Q241</f>
        <v>3.0902190396617291E-2</v>
      </c>
      <c r="E241" s="7">
        <f>Power!E241/Power!R241</f>
        <v>4.2826070919809889E-2</v>
      </c>
      <c r="F241" s="7">
        <f>Power!F241/Power!S241</f>
        <v>3.2747803772658901E-2</v>
      </c>
      <c r="G241" s="7">
        <f>Power!G241/Power!T241</f>
        <v>3.2081681027139909E-2</v>
      </c>
      <c r="H241" s="7">
        <f>Power!H241/Power!U241</f>
        <v>3.3719519120673523E-2</v>
      </c>
      <c r="I241" s="7">
        <f>Power!I241/Power!V241</f>
        <v>4.919233021970424E-2</v>
      </c>
      <c r="J241" s="7">
        <f>Power!J241/Power!W241</f>
        <v>5.6302244270209335E-2</v>
      </c>
      <c r="K241" s="7">
        <f>Power!K241/Power!X241</f>
        <v>4.5339060707810179E-2</v>
      </c>
      <c r="L241" s="7">
        <f>Power!L241/Power!Y241</f>
        <v>4.5616956095476245E-2</v>
      </c>
      <c r="M241" s="7">
        <f>Power!M241/Power!Z241</f>
        <v>4.1271684989159528E-2</v>
      </c>
      <c r="O241" s="18">
        <v>43705</v>
      </c>
      <c r="P241">
        <f>INDEX(monthly!$D$95:$O$95,1,MONTH($A241))</f>
        <v>359.85258643039793</v>
      </c>
      <c r="Q241">
        <f>INDEX(monthly!$D$5:$O$5,1,MONTH($A241))</f>
        <v>67.169505458757683</v>
      </c>
      <c r="R241">
        <f>INDEX(monthly!$D$20:$O$20,1,MONTH($A241))</f>
        <v>68.162890276672925</v>
      </c>
      <c r="S241">
        <f>INDEX(monthly!$D$33:$O$33,1,MONTH($A241))</f>
        <v>50.793200225637484</v>
      </c>
      <c r="T241">
        <f>INDEX(monthly!$D$65:$O$65,1,MONTH($A241))</f>
        <v>26.583292701793763</v>
      </c>
      <c r="U241">
        <f>INDEX(monthly!$D$83:$O$83,1,MONTH($A241))</f>
        <v>20.641577318526281</v>
      </c>
      <c r="V241">
        <f>INDEX(monthly!$D$47:$O$47,1,MONTH($A241))</f>
        <v>13.26872963092252</v>
      </c>
      <c r="W241">
        <f>INDEX(monthly!$D$106:$O$106,1,MONTH($A241))</f>
        <v>4.7936526348809645</v>
      </c>
      <c r="X241">
        <f>INDEX(monthly!$D$115:$O$115,1,MONTH($A241))</f>
        <v>4.9749128141589676</v>
      </c>
      <c r="Y241">
        <f>INDEX(monthly!$D$133:$O$133,1,MONTH($A241))</f>
        <v>10.130292536023701</v>
      </c>
      <c r="Z241">
        <f>INDEX(monthly!$D$124:$O$124,1,MONTH($A241))</f>
        <v>4.4736944835247012</v>
      </c>
      <c r="AA241">
        <f>INDEX(monthly!$D$142:$O$142,1,MONTH($A241))</f>
        <v>4.7731228746721479</v>
      </c>
      <c r="AC241" s="9">
        <v>43705</v>
      </c>
      <c r="AD241" s="15">
        <f t="shared" si="119"/>
        <v>12.547056528427555</v>
      </c>
      <c r="AE241" s="15">
        <f t="shared" si="120"/>
        <v>2.3311251697875535</v>
      </c>
      <c r="AF241" s="15">
        <f t="shared" si="121"/>
        <v>2.10638261331348</v>
      </c>
      <c r="AG241" s="15">
        <f t="shared" si="122"/>
        <v>2.1752731951072546</v>
      </c>
      <c r="AH241" s="15">
        <f t="shared" si="123"/>
        <v>0.87054445302949757</v>
      </c>
      <c r="AI241" s="15">
        <f t="shared" si="124"/>
        <v>0.66221649943000604</v>
      </c>
      <c r="AJ241" s="15">
        <f t="shared" si="125"/>
        <v>0.44741518249693923</v>
      </c>
      <c r="AK241" s="15">
        <f t="shared" si="126"/>
        <v>0.23581094337361971</v>
      </c>
      <c r="AL241" s="15">
        <f t="shared" si="127"/>
        <v>0.28009875648577276</v>
      </c>
      <c r="AM241" s="15">
        <f t="shared" si="128"/>
        <v>0.45929794827865489</v>
      </c>
      <c r="AN241" s="15">
        <f t="shared" si="129"/>
        <v>0.20407632483952057</v>
      </c>
      <c r="AO241" s="15">
        <f t="shared" si="130"/>
        <v>0.19699482369802046</v>
      </c>
      <c r="AP241" s="15">
        <f t="shared" si="131"/>
        <v>7.6640376549551199</v>
      </c>
      <c r="AQ241" s="15">
        <f t="shared" si="132"/>
        <v>28.804051296547406</v>
      </c>
    </row>
    <row r="242" spans="1:43">
      <c r="A242" s="9">
        <v>43706</v>
      </c>
      <c r="B242" s="7">
        <f>Power!B242/Power!O242</f>
        <v>3.5029469236005896E-2</v>
      </c>
      <c r="C242" s="7">
        <f>Power!C242/Power!P242</f>
        <v>3.6382699868938398E-2</v>
      </c>
      <c r="D242" s="7">
        <f>Power!D242/Power!Q242</f>
        <v>2.9769764791285985E-2</v>
      </c>
      <c r="E242" s="7">
        <f>Power!E242/Power!R242</f>
        <v>4.1506010408691486E-2</v>
      </c>
      <c r="F242" s="7">
        <f>Power!F242/Power!S242</f>
        <v>3.2672926558103006E-2</v>
      </c>
      <c r="G242" s="7">
        <f>Power!G242/Power!T242</f>
        <v>3.271097998096003E-2</v>
      </c>
      <c r="H242" s="7">
        <f>Power!H242/Power!U242</f>
        <v>3.4642517723165164E-2</v>
      </c>
      <c r="I242" s="7">
        <f>Power!I242/Power!V242</f>
        <v>3.2691211212734599E-2</v>
      </c>
      <c r="J242" s="7">
        <f>Power!J242/Power!W242</f>
        <v>5.0463264643576575E-2</v>
      </c>
      <c r="K242" s="7">
        <f>Power!K242/Power!X242</f>
        <v>4.7027186585374484E-2</v>
      </c>
      <c r="L242" s="7">
        <f>Power!L242/Power!Y242</f>
        <v>4.5915478903156323E-2</v>
      </c>
      <c r="M242" s="7">
        <f>Power!M242/Power!Z242</f>
        <v>3.9399847878801179E-2</v>
      </c>
      <c r="O242" s="18">
        <v>43706</v>
      </c>
      <c r="P242">
        <f>INDEX(monthly!$D$95:$O$95,1,MONTH($A242))</f>
        <v>359.85258643039793</v>
      </c>
      <c r="Q242">
        <f>INDEX(monthly!$D$5:$O$5,1,MONTH($A242))</f>
        <v>67.169505458757683</v>
      </c>
      <c r="R242">
        <f>INDEX(monthly!$D$20:$O$20,1,MONTH($A242))</f>
        <v>68.162890276672925</v>
      </c>
      <c r="S242">
        <f>INDEX(monthly!$D$33:$O$33,1,MONTH($A242))</f>
        <v>50.793200225637484</v>
      </c>
      <c r="T242">
        <f>INDEX(monthly!$D$65:$O$65,1,MONTH($A242))</f>
        <v>26.583292701793763</v>
      </c>
      <c r="U242">
        <f>INDEX(monthly!$D$83:$O$83,1,MONTH($A242))</f>
        <v>20.641577318526281</v>
      </c>
      <c r="V242">
        <f>INDEX(monthly!$D$47:$O$47,1,MONTH($A242))</f>
        <v>13.26872963092252</v>
      </c>
      <c r="W242">
        <f>INDEX(monthly!$D$106:$O$106,1,MONTH($A242))</f>
        <v>4.7936526348809645</v>
      </c>
      <c r="X242">
        <f>INDEX(monthly!$D$115:$O$115,1,MONTH($A242))</f>
        <v>4.9749128141589676</v>
      </c>
      <c r="Y242">
        <f>INDEX(monthly!$D$133:$O$133,1,MONTH($A242))</f>
        <v>10.130292536023701</v>
      </c>
      <c r="Z242">
        <f>INDEX(monthly!$D$124:$O$124,1,MONTH($A242))</f>
        <v>4.4736944835247012</v>
      </c>
      <c r="AA242">
        <f>INDEX(monthly!$D$142:$O$142,1,MONTH($A242))</f>
        <v>4.7731228746721479</v>
      </c>
      <c r="AC242" s="9">
        <v>43706</v>
      </c>
      <c r="AD242" s="15">
        <f t="shared" si="119"/>
        <v>12.605445105860777</v>
      </c>
      <c r="AE242" s="15">
        <f t="shared" si="120"/>
        <v>2.4438079574510003</v>
      </c>
      <c r="AF242" s="15">
        <f t="shared" si="121"/>
        <v>2.0291932110307873</v>
      </c>
      <c r="AG242" s="15">
        <f t="shared" si="122"/>
        <v>2.1082230972560603</v>
      </c>
      <c r="AH242" s="15">
        <f t="shared" si="123"/>
        <v>0.8685539701182633</v>
      </c>
      <c r="AI242" s="15">
        <f t="shared" si="124"/>
        <v>0.67520622244175177</v>
      </c>
      <c r="AJ242" s="15">
        <f t="shared" si="125"/>
        <v>0.45966220140312014</v>
      </c>
      <c r="AK242" s="15">
        <f t="shared" si="126"/>
        <v>0.15671031076737535</v>
      </c>
      <c r="AL242" s="15">
        <f t="shared" si="127"/>
        <v>0.25105034191962428</v>
      </c>
      <c r="AM242" s="15">
        <f t="shared" si="128"/>
        <v>0.47639915725601306</v>
      </c>
      <c r="AN242" s="15">
        <f t="shared" si="129"/>
        <v>0.20541182467744523</v>
      </c>
      <c r="AO242" s="15">
        <f t="shared" si="130"/>
        <v>0.18806031516890881</v>
      </c>
      <c r="AP242" s="15">
        <f t="shared" si="131"/>
        <v>7.5748515272590495</v>
      </c>
      <c r="AQ242" s="15">
        <f t="shared" si="132"/>
        <v>28.76494329282081</v>
      </c>
    </row>
    <row r="243" spans="1:43">
      <c r="A243" s="9">
        <v>43707</v>
      </c>
      <c r="B243" s="7">
        <f>Power!B243/Power!O243</f>
        <v>3.4763548149422722E-2</v>
      </c>
      <c r="C243" s="7">
        <f>Power!C243/Power!P243</f>
        <v>3.7077326343381387E-2</v>
      </c>
      <c r="D243" s="7">
        <f>Power!D243/Power!Q243</f>
        <v>2.9774788534019887E-2</v>
      </c>
      <c r="E243" s="7">
        <f>Power!E243/Power!R243</f>
        <v>3.9869952698723628E-2</v>
      </c>
      <c r="F243" s="7">
        <f>Power!F243/Power!S243</f>
        <v>3.2186774153811763E-2</v>
      </c>
      <c r="G243" s="7">
        <f>Power!G243/Power!T243</f>
        <v>3.1862890339609366E-2</v>
      </c>
      <c r="H243" s="7">
        <f>Power!H243/Power!U243</f>
        <v>3.5217698309123059E-2</v>
      </c>
      <c r="I243" s="7">
        <f>Power!I243/Power!V243</f>
        <v>2.2806725561767056E-2</v>
      </c>
      <c r="J243" s="7">
        <f>Power!J243/Power!W243</f>
        <v>5.210798842480683E-2</v>
      </c>
      <c r="K243" s="7">
        <f>Power!K243/Power!X243</f>
        <v>4.4982725012663739E-2</v>
      </c>
      <c r="L243" s="7">
        <f>Power!L243/Power!Y243</f>
        <v>4.6131349363408951E-2</v>
      </c>
      <c r="M243" s="7">
        <f>Power!M243/Power!Z243</f>
        <v>3.8753691413093989E-2</v>
      </c>
      <c r="O243" s="18">
        <v>43707</v>
      </c>
      <c r="P243">
        <f>INDEX(monthly!$D$95:$O$95,1,MONTH($A243))</f>
        <v>359.85258643039793</v>
      </c>
      <c r="Q243">
        <f>INDEX(monthly!$D$5:$O$5,1,MONTH($A243))</f>
        <v>67.169505458757683</v>
      </c>
      <c r="R243">
        <f>INDEX(monthly!$D$20:$O$20,1,MONTH($A243))</f>
        <v>68.162890276672925</v>
      </c>
      <c r="S243">
        <f>INDEX(monthly!$D$33:$O$33,1,MONTH($A243))</f>
        <v>50.793200225637484</v>
      </c>
      <c r="T243">
        <f>INDEX(monthly!$D$65:$O$65,1,MONTH($A243))</f>
        <v>26.583292701793763</v>
      </c>
      <c r="U243">
        <f>INDEX(monthly!$D$83:$O$83,1,MONTH($A243))</f>
        <v>20.641577318526281</v>
      </c>
      <c r="V243">
        <f>INDEX(monthly!$D$47:$O$47,1,MONTH($A243))</f>
        <v>13.26872963092252</v>
      </c>
      <c r="W243">
        <f>INDEX(monthly!$D$106:$O$106,1,MONTH($A243))</f>
        <v>4.7936526348809645</v>
      </c>
      <c r="X243">
        <f>INDEX(monthly!$D$115:$O$115,1,MONTH($A243))</f>
        <v>4.9749128141589676</v>
      </c>
      <c r="Y243">
        <f>INDEX(monthly!$D$133:$O$133,1,MONTH($A243))</f>
        <v>10.130292536023701</v>
      </c>
      <c r="Z243">
        <f>INDEX(monthly!$D$124:$O$124,1,MONTH($A243))</f>
        <v>4.4736944835247012</v>
      </c>
      <c r="AA243">
        <f>INDEX(monthly!$D$142:$O$142,1,MONTH($A243))</f>
        <v>4.7731228746721479</v>
      </c>
      <c r="AC243" s="9">
        <v>43707</v>
      </c>
      <c r="AD243" s="15">
        <f t="shared" si="119"/>
        <v>12.509752715067441</v>
      </c>
      <c r="AE243" s="15">
        <f t="shared" si="120"/>
        <v>2.4904656742178961</v>
      </c>
      <c r="AF243" s="15">
        <f t="shared" si="121"/>
        <v>2.0295356438555365</v>
      </c>
      <c r="AG243" s="15">
        <f t="shared" si="122"/>
        <v>2.025122490412965</v>
      </c>
      <c r="AH243" s="15">
        <f t="shared" si="123"/>
        <v>0.85563043845730835</v>
      </c>
      <c r="AI243" s="15">
        <f t="shared" si="124"/>
        <v>0.6577003145367708</v>
      </c>
      <c r="AJ243" s="15">
        <f t="shared" si="125"/>
        <v>0.46729411708715107</v>
      </c>
      <c r="AK243" s="15">
        <f t="shared" si="126"/>
        <v>0.1093275200821717</v>
      </c>
      <c r="AL243" s="15">
        <f t="shared" si="127"/>
        <v>0.25923269933461868</v>
      </c>
      <c r="AM243" s="15">
        <f t="shared" si="128"/>
        <v>0.4556881634457941</v>
      </c>
      <c r="AN243" s="15">
        <f t="shared" si="129"/>
        <v>0.20637756316463335</v>
      </c>
      <c r="AO243" s="15">
        <f t="shared" si="130"/>
        <v>0.18497613096182453</v>
      </c>
      <c r="AP243" s="15">
        <f t="shared" si="131"/>
        <v>7.4572818562702174</v>
      </c>
      <c r="AQ243" s="15">
        <f t="shared" si="132"/>
        <v>28.492783249905283</v>
      </c>
    </row>
    <row r="244" spans="1:43">
      <c r="A244" s="9">
        <v>43708</v>
      </c>
      <c r="B244" s="7">
        <f>Power!B244/Power!O244</f>
        <v>3.2023208816497929E-2</v>
      </c>
      <c r="C244" s="7">
        <f>Power!C244/Power!P244</f>
        <v>3.6788990825688074E-2</v>
      </c>
      <c r="D244" s="7">
        <f>Power!D244/Power!Q244</f>
        <v>2.7689479657668156E-2</v>
      </c>
      <c r="E244" s="7">
        <f>Power!E244/Power!R244</f>
        <v>3.045747088906571E-2</v>
      </c>
      <c r="F244" s="7">
        <f>Power!F244/Power!S244</f>
        <v>3.1787746492810853E-2</v>
      </c>
      <c r="G244" s="7">
        <f>Power!G244/Power!T244</f>
        <v>2.632322199329867E-2</v>
      </c>
      <c r="H244" s="7">
        <f>Power!H244/Power!U244</f>
        <v>3.2057435810793643E-2</v>
      </c>
      <c r="I244" s="7">
        <f>Power!I244/Power!V244</f>
        <v>1.7569825766720948E-2</v>
      </c>
      <c r="J244" s="7">
        <f>Power!J244/Power!W244</f>
        <v>4.0694885287406238E-2</v>
      </c>
      <c r="K244" s="7">
        <f>Power!K244/Power!X244</f>
        <v>2.8390983119789867E-2</v>
      </c>
      <c r="L244" s="7">
        <f>Power!L244/Power!Y244</f>
        <v>3.6718641329802286E-2</v>
      </c>
      <c r="M244" s="7">
        <f>Power!M244/Power!Z244</f>
        <v>3.1163120099967152E-2</v>
      </c>
      <c r="O244" s="18">
        <v>43708</v>
      </c>
      <c r="P244">
        <f>INDEX(monthly!$D$95:$O$95,1,MONTH($A244))</f>
        <v>359.85258643039793</v>
      </c>
      <c r="Q244">
        <f>INDEX(monthly!$D$5:$O$5,1,MONTH($A244))</f>
        <v>67.169505458757683</v>
      </c>
      <c r="R244">
        <f>INDEX(monthly!$D$20:$O$20,1,MONTH($A244))</f>
        <v>68.162890276672925</v>
      </c>
      <c r="S244">
        <f>INDEX(monthly!$D$33:$O$33,1,MONTH($A244))</f>
        <v>50.793200225637484</v>
      </c>
      <c r="T244">
        <f>INDEX(monthly!$D$65:$O$65,1,MONTH($A244))</f>
        <v>26.583292701793763</v>
      </c>
      <c r="U244">
        <f>INDEX(monthly!$D$83:$O$83,1,MONTH($A244))</f>
        <v>20.641577318526281</v>
      </c>
      <c r="V244">
        <f>INDEX(monthly!$D$47:$O$47,1,MONTH($A244))</f>
        <v>13.26872963092252</v>
      </c>
      <c r="W244">
        <f>INDEX(monthly!$D$106:$O$106,1,MONTH($A244))</f>
        <v>4.7936526348809645</v>
      </c>
      <c r="X244">
        <f>INDEX(monthly!$D$115:$O$115,1,MONTH($A244))</f>
        <v>4.9749128141589676</v>
      </c>
      <c r="Y244">
        <f>INDEX(monthly!$D$133:$O$133,1,MONTH($A244))</f>
        <v>10.130292536023701</v>
      </c>
      <c r="Z244">
        <f>INDEX(monthly!$D$124:$O$124,1,MONTH($A244))</f>
        <v>4.4736944835247012</v>
      </c>
      <c r="AA244">
        <f>INDEX(monthly!$D$142:$O$142,1,MONTH($A244))</f>
        <v>4.7731228746721479</v>
      </c>
      <c r="AC244" s="9">
        <v>43708</v>
      </c>
      <c r="AD244" s="15">
        <f t="shared" si="119"/>
        <v>11.523634518417502</v>
      </c>
      <c r="AE244" s="15">
        <f t="shared" si="120"/>
        <v>2.4710983200882413</v>
      </c>
      <c r="AF244" s="15">
        <f t="shared" si="121"/>
        <v>1.8873949637238014</v>
      </c>
      <c r="AG244" s="15">
        <f t="shared" si="122"/>
        <v>1.5470324172348395</v>
      </c>
      <c r="AH244" s="15">
        <f t="shared" si="123"/>
        <v>0.84502296934880905</v>
      </c>
      <c r="AI244" s="15">
        <f t="shared" si="124"/>
        <v>0.54335282204740598</v>
      </c>
      <c r="AJ244" s="15">
        <f t="shared" si="125"/>
        <v>0.42536144843407431</v>
      </c>
      <c r="AK244" s="15">
        <f t="shared" si="126"/>
        <v>8.4223641581041328E-2</v>
      </c>
      <c r="AL244" s="15">
        <f t="shared" si="127"/>
        <v>0.20245350628704653</v>
      </c>
      <c r="AM244" s="15">
        <f t="shared" si="128"/>
        <v>0.2876089643887822</v>
      </c>
      <c r="AN244" s="15">
        <f t="shared" si="129"/>
        <v>0.1642679831596586</v>
      </c>
      <c r="AO244" s="15">
        <f t="shared" si="130"/>
        <v>0.14874540139530859</v>
      </c>
      <c r="AP244" s="15">
        <f t="shared" si="131"/>
        <v>6.8005136564452542</v>
      </c>
      <c r="AQ244" s="15">
        <f t="shared" si="132"/>
        <v>26.043411115739929</v>
      </c>
    </row>
    <row r="245" spans="1:43">
      <c r="A245" s="9">
        <v>43709</v>
      </c>
      <c r="B245" s="7">
        <f>Power!B245/Power!O245</f>
        <v>3.7251253154286436E-2</v>
      </c>
      <c r="C245" s="7">
        <f>Power!C245/Power!P245</f>
        <v>3.6740199968259009E-2</v>
      </c>
      <c r="D245" s="7">
        <f>Power!D245/Power!Q245</f>
        <v>3.1855943941191942E-2</v>
      </c>
      <c r="E245" s="7">
        <f>Power!E245/Power!R245</f>
        <v>2.6264444344196222E-2</v>
      </c>
      <c r="F245" s="7">
        <f>Power!F245/Power!S245</f>
        <v>3.1661095167591004E-2</v>
      </c>
      <c r="G245" s="7">
        <f>Power!G245/Power!T245</f>
        <v>2.815457550362534E-2</v>
      </c>
      <c r="H245" s="7">
        <f>Power!H245/Power!U245</f>
        <v>3.0959879103362696E-2</v>
      </c>
      <c r="I245" s="7">
        <f>Power!I245/Power!V245</f>
        <v>2.0586704279472682E-2</v>
      </c>
      <c r="J245" s="7">
        <f>Power!J245/Power!W245</f>
        <v>2.284838309365652E-2</v>
      </c>
      <c r="K245" s="7">
        <f>Power!K245/Power!X245</f>
        <v>2.5554202101763047E-2</v>
      </c>
      <c r="L245" s="7">
        <f>Power!L245/Power!Y245</f>
        <v>3.0681913108762466E-2</v>
      </c>
      <c r="M245" s="7">
        <f>Power!M245/Power!Z245</f>
        <v>2.8260230918106911E-2</v>
      </c>
      <c r="O245" s="18">
        <v>43709</v>
      </c>
      <c r="P245">
        <f>INDEX(monthly!$D$95:$O$95,1,MONTH($A245))</f>
        <v>359.93909259397418</v>
      </c>
      <c r="Q245">
        <f>INDEX(monthly!$D$5:$O$5,1,MONTH($A245))</f>
        <v>65.914000683827638</v>
      </c>
      <c r="R245">
        <f>INDEX(monthly!$D$20:$O$20,1,MONTH($A245))</f>
        <v>67.517165830630049</v>
      </c>
      <c r="S245">
        <f>INDEX(monthly!$D$33:$O$33,1,MONTH($A245))</f>
        <v>50.889036452478308</v>
      </c>
      <c r="T245">
        <f>INDEX(monthly!$D$65:$O$65,1,MONTH($A245))</f>
        <v>27.093109274156927</v>
      </c>
      <c r="U245">
        <f>INDEX(monthly!$D$83:$O$83,1,MONTH($A245))</f>
        <v>23.355232957384263</v>
      </c>
      <c r="V245">
        <f>INDEX(monthly!$D$47:$O$47,1,MONTH($A245))</f>
        <v>12.643501533130358</v>
      </c>
      <c r="W245">
        <f>INDEX(monthly!$D$106:$O$106,1,MONTH($A245))</f>
        <v>4.769874596017468</v>
      </c>
      <c r="X245">
        <f>INDEX(monthly!$D$115:$O$115,1,MONTH($A245))</f>
        <v>5.0229796046339326</v>
      </c>
      <c r="Y245">
        <f>INDEX(monthly!$D$133:$O$133,1,MONTH($A245))</f>
        <v>10.050369123510693</v>
      </c>
      <c r="Z245">
        <f>INDEX(monthly!$D$124:$O$124,1,MONTH($A245))</f>
        <v>4.4822076985266515</v>
      </c>
      <c r="AA245">
        <f>INDEX(monthly!$D$142:$O$142,1,MONTH($A245))</f>
        <v>4.7598642000202798</v>
      </c>
      <c r="AC245" s="9">
        <v>43709</v>
      </c>
      <c r="AD245" s="15">
        <f t="shared" si="119"/>
        <v>13.408182258342277</v>
      </c>
      <c r="AE245" s="15">
        <f t="shared" si="120"/>
        <v>2.4216935658317884</v>
      </c>
      <c r="AF245" s="15">
        <f t="shared" si="121"/>
        <v>2.1508230497687109</v>
      </c>
      <c r="AG245" s="15">
        <f t="shared" si="122"/>
        <v>1.3365722656358892</v>
      </c>
      <c r="AH245" s="15">
        <f t="shared" si="123"/>
        <v>0.85779751111502489</v>
      </c>
      <c r="AI245" s="15">
        <f t="shared" si="124"/>
        <v>0.65755666970343418</v>
      </c>
      <c r="AJ245" s="15">
        <f t="shared" si="125"/>
        <v>0.39144127890889679</v>
      </c>
      <c r="AK245" s="15">
        <f t="shared" si="126"/>
        <v>9.8195997758380837E-2</v>
      </c>
      <c r="AL245" s="15">
        <f t="shared" si="127"/>
        <v>0.11476696227829945</v>
      </c>
      <c r="AM245" s="15">
        <f t="shared" si="128"/>
        <v>0.25682916377951137</v>
      </c>
      <c r="AN245" s="15">
        <f t="shared" si="129"/>
        <v>0.1375227071416209</v>
      </c>
      <c r="AO245" s="15">
        <f t="shared" si="130"/>
        <v>0.13451486143140332</v>
      </c>
      <c r="AP245" s="15">
        <f t="shared" si="131"/>
        <v>7.5078095986421509</v>
      </c>
      <c r="AQ245" s="15">
        <f t="shared" si="132"/>
        <v>28.731876197948175</v>
      </c>
    </row>
    <row r="246" spans="1:43">
      <c r="A246" s="9">
        <v>43710</v>
      </c>
      <c r="B246" s="7">
        <f>Power!B246/Power!O246</f>
        <v>3.5821782812131928E-2</v>
      </c>
      <c r="C246" s="7">
        <f>Power!C246/Power!P246</f>
        <v>3.373803100037031E-2</v>
      </c>
      <c r="D246" s="7">
        <f>Power!D246/Power!Q246</f>
        <v>3.3410051748317605E-2</v>
      </c>
      <c r="E246" s="7">
        <f>Power!E246/Power!R246</f>
        <v>3.5297924393189101E-2</v>
      </c>
      <c r="F246" s="7">
        <f>Power!F246/Power!S246</f>
        <v>3.1639236673821888E-2</v>
      </c>
      <c r="G246" s="7">
        <f>Power!G246/Power!T246</f>
        <v>3.5049463805929895E-2</v>
      </c>
      <c r="H246" s="7">
        <f>Power!H246/Power!U246</f>
        <v>3.0319686226449139E-2</v>
      </c>
      <c r="I246" s="7">
        <f>Power!I246/Power!V246</f>
        <v>2.7507854347776407E-2</v>
      </c>
      <c r="J246" s="7">
        <f>Power!J246/Power!W246</f>
        <v>3.5700247631775206E-2</v>
      </c>
      <c r="K246" s="7">
        <f>Power!K246/Power!X246</f>
        <v>3.63821759307216E-2</v>
      </c>
      <c r="L246" s="7">
        <f>Power!L246/Power!Y246</f>
        <v>4.1775309679682307E-2</v>
      </c>
      <c r="M246" s="7">
        <f>Power!M246/Power!Z246</f>
        <v>3.1113737230882208E-2</v>
      </c>
      <c r="O246" s="18">
        <v>43710</v>
      </c>
      <c r="P246">
        <f>INDEX(monthly!$D$95:$O$95,1,MONTH($A246))</f>
        <v>359.93909259397418</v>
      </c>
      <c r="Q246">
        <f>INDEX(monthly!$D$5:$O$5,1,MONTH($A246))</f>
        <v>65.914000683827638</v>
      </c>
      <c r="R246">
        <f>INDEX(monthly!$D$20:$O$20,1,MONTH($A246))</f>
        <v>67.517165830630049</v>
      </c>
      <c r="S246">
        <f>INDEX(monthly!$D$33:$O$33,1,MONTH($A246))</f>
        <v>50.889036452478308</v>
      </c>
      <c r="T246">
        <f>INDEX(monthly!$D$65:$O$65,1,MONTH($A246))</f>
        <v>27.093109274156927</v>
      </c>
      <c r="U246">
        <f>INDEX(monthly!$D$83:$O$83,1,MONTH($A246))</f>
        <v>23.355232957384263</v>
      </c>
      <c r="V246">
        <f>INDEX(monthly!$D$47:$O$47,1,MONTH($A246))</f>
        <v>12.643501533130358</v>
      </c>
      <c r="W246">
        <f>INDEX(monthly!$D$106:$O$106,1,MONTH($A246))</f>
        <v>4.769874596017468</v>
      </c>
      <c r="X246">
        <f>INDEX(monthly!$D$115:$O$115,1,MONTH($A246))</f>
        <v>5.0229796046339326</v>
      </c>
      <c r="Y246">
        <f>INDEX(monthly!$D$133:$O$133,1,MONTH($A246))</f>
        <v>10.050369123510693</v>
      </c>
      <c r="Z246">
        <f>INDEX(monthly!$D$124:$O$124,1,MONTH($A246))</f>
        <v>4.4822076985266515</v>
      </c>
      <c r="AA246">
        <f>INDEX(monthly!$D$142:$O$142,1,MONTH($A246))</f>
        <v>4.7598642000202798</v>
      </c>
      <c r="AC246" s="9">
        <v>43710</v>
      </c>
      <c r="AD246" s="15">
        <f t="shared" si="119"/>
        <v>12.893660000497187</v>
      </c>
      <c r="AE246" s="15">
        <f t="shared" si="120"/>
        <v>2.2238085984294065</v>
      </c>
      <c r="AF246" s="15">
        <f t="shared" si="121"/>
        <v>2.2557520043010912</v>
      </c>
      <c r="AG246" s="15">
        <f t="shared" si="122"/>
        <v>1.7962773611418235</v>
      </c>
      <c r="AH246" s="15">
        <f t="shared" si="123"/>
        <v>0.85720529655476974</v>
      </c>
      <c r="AI246" s="15">
        <f t="shared" si="124"/>
        <v>0.81858839221890078</v>
      </c>
      <c r="AJ246" s="15">
        <f t="shared" si="125"/>
        <v>0.38334699928814109</v>
      </c>
      <c r="AK246" s="15">
        <f t="shared" si="126"/>
        <v>0.13120901564440735</v>
      </c>
      <c r="AL246" s="15">
        <f t="shared" si="127"/>
        <v>0.17932161573478772</v>
      </c>
      <c r="AM246" s="15">
        <f t="shared" si="128"/>
        <v>0.36565429762025831</v>
      </c>
      <c r="AN246" s="15">
        <f t="shared" si="129"/>
        <v>0.18724561465460698</v>
      </c>
      <c r="AO246" s="15">
        <f t="shared" si="130"/>
        <v>0.14809716397411435</v>
      </c>
      <c r="AP246" s="15">
        <f t="shared" si="131"/>
        <v>7.5538836531835472</v>
      </c>
      <c r="AQ246" s="15">
        <f t="shared" si="132"/>
        <v>28.782522305614862</v>
      </c>
    </row>
    <row r="247" spans="1:43">
      <c r="A247" s="9">
        <v>43711</v>
      </c>
      <c r="B247" s="7">
        <f>Power!B247/Power!O247</f>
        <v>3.4578303034941776E-2</v>
      </c>
      <c r="C247" s="7">
        <f>Power!C247/Power!P247</f>
        <v>3.3671903930593029E-2</v>
      </c>
      <c r="D247" s="7">
        <f>Power!D247/Power!Q247</f>
        <v>3.6136724695907119E-2</v>
      </c>
      <c r="E247" s="7">
        <f>Power!E247/Power!R247</f>
        <v>3.6647363473561484E-2</v>
      </c>
      <c r="F247" s="7">
        <f>Power!F247/Power!S247</f>
        <v>3.173307724386383E-2</v>
      </c>
      <c r="G247" s="7">
        <f>Power!G247/Power!T247</f>
        <v>3.6918105544583829E-2</v>
      </c>
      <c r="H247" s="7">
        <f>Power!H247/Power!U247</f>
        <v>3.1904545679809611E-2</v>
      </c>
      <c r="I247" s="7">
        <f>Power!I247/Power!V247</f>
        <v>2.9891583307892714E-2</v>
      </c>
      <c r="J247" s="7">
        <f>Power!J247/Power!W247</f>
        <v>3.5685156693077057E-2</v>
      </c>
      <c r="K247" s="7">
        <f>Power!K247/Power!X247</f>
        <v>3.56476853674201E-2</v>
      </c>
      <c r="L247" s="7">
        <f>Power!L247/Power!Y247</f>
        <v>4.0877564114873546E-2</v>
      </c>
      <c r="M247" s="7">
        <f>Power!M247/Power!Z247</f>
        <v>4.1286342684517627E-2</v>
      </c>
      <c r="O247" s="18">
        <v>43711</v>
      </c>
      <c r="P247">
        <f>INDEX(monthly!$D$95:$O$95,1,MONTH($A247))</f>
        <v>359.93909259397418</v>
      </c>
      <c r="Q247">
        <f>INDEX(monthly!$D$5:$O$5,1,MONTH($A247))</f>
        <v>65.914000683827638</v>
      </c>
      <c r="R247">
        <f>INDEX(monthly!$D$20:$O$20,1,MONTH($A247))</f>
        <v>67.517165830630049</v>
      </c>
      <c r="S247">
        <f>INDEX(monthly!$D$33:$O$33,1,MONTH($A247))</f>
        <v>50.889036452478308</v>
      </c>
      <c r="T247">
        <f>INDEX(monthly!$D$65:$O$65,1,MONTH($A247))</f>
        <v>27.093109274156927</v>
      </c>
      <c r="U247">
        <f>INDEX(monthly!$D$83:$O$83,1,MONTH($A247))</f>
        <v>23.355232957384263</v>
      </c>
      <c r="V247">
        <f>INDEX(monthly!$D$47:$O$47,1,MONTH($A247))</f>
        <v>12.643501533130358</v>
      </c>
      <c r="W247">
        <f>INDEX(monthly!$D$106:$O$106,1,MONTH($A247))</f>
        <v>4.769874596017468</v>
      </c>
      <c r="X247">
        <f>INDEX(monthly!$D$115:$O$115,1,MONTH($A247))</f>
        <v>5.0229796046339326</v>
      </c>
      <c r="Y247">
        <f>INDEX(monthly!$D$133:$O$133,1,MONTH($A247))</f>
        <v>10.050369123510693</v>
      </c>
      <c r="Z247">
        <f>INDEX(monthly!$D$124:$O$124,1,MONTH($A247))</f>
        <v>4.4822076985266515</v>
      </c>
      <c r="AA247">
        <f>INDEX(monthly!$D$142:$O$142,1,MONTH($A247))</f>
        <v>4.7598642000202798</v>
      </c>
      <c r="AC247" s="9">
        <v>43711</v>
      </c>
      <c r="AD247" s="15">
        <f t="shared" si="119"/>
        <v>12.446083017836406</v>
      </c>
      <c r="AE247" s="15">
        <f t="shared" si="120"/>
        <v>2.2194498987068876</v>
      </c>
      <c r="AF247" s="15">
        <f t="shared" si="121"/>
        <v>2.4398492338693853</v>
      </c>
      <c r="AG247" s="15">
        <f t="shared" si="122"/>
        <v>1.8649490156932924</v>
      </c>
      <c r="AH247" s="15">
        <f t="shared" si="123"/>
        <v>0.85974772937326527</v>
      </c>
      <c r="AI247" s="15">
        <f t="shared" si="124"/>
        <v>0.86223095533905492</v>
      </c>
      <c r="AJ247" s="15">
        <f t="shared" si="125"/>
        <v>0.40338517221650039</v>
      </c>
      <c r="AK247" s="15">
        <f t="shared" si="126"/>
        <v>0.14257910385505726</v>
      </c>
      <c r="AL247" s="15">
        <f t="shared" si="127"/>
        <v>0.17924581425749211</v>
      </c>
      <c r="AM247" s="15">
        <f t="shared" si="128"/>
        <v>0.35827239634134289</v>
      </c>
      <c r="AN247" s="15">
        <f t="shared" si="129"/>
        <v>0.18322173257270299</v>
      </c>
      <c r="AO247" s="15">
        <f t="shared" si="130"/>
        <v>0.19651738449380463</v>
      </c>
      <c r="AP247" s="15">
        <f t="shared" si="131"/>
        <v>7.5230062097273382</v>
      </c>
      <c r="AQ247" s="15">
        <f t="shared" si="132"/>
        <v>28.618701232762128</v>
      </c>
    </row>
    <row r="248" spans="1:43">
      <c r="A248" s="9">
        <v>43712</v>
      </c>
      <c r="B248" s="7">
        <f>Power!B248/Power!O248</f>
        <v>3.54285456176359E-2</v>
      </c>
      <c r="C248" s="7">
        <f>Power!C248/Power!P248</f>
        <v>3.4465428767920435E-2</v>
      </c>
      <c r="D248" s="7">
        <f>Power!D248/Power!Q248</f>
        <v>3.8391096106049308E-2</v>
      </c>
      <c r="E248" s="7">
        <f>Power!E248/Power!R248</f>
        <v>3.4344562395294806E-2</v>
      </c>
      <c r="F248" s="7">
        <f>Power!F248/Power!S248</f>
        <v>3.1843487003853643E-2</v>
      </c>
      <c r="G248" s="7">
        <f>Power!G248/Power!T248</f>
        <v>3.597710868161675E-2</v>
      </c>
      <c r="H248" s="7">
        <f>Power!H248/Power!U248</f>
        <v>3.2796840970008949E-2</v>
      </c>
      <c r="I248" s="7">
        <f>Power!I248/Power!V248</f>
        <v>2.001155932891565E-2</v>
      </c>
      <c r="J248" s="7">
        <f>Power!J248/Power!W248</f>
        <v>4.0123647430749872E-2</v>
      </c>
      <c r="K248" s="7">
        <f>Power!K248/Power!X248</f>
        <v>3.3424046748430684E-2</v>
      </c>
      <c r="L248" s="7">
        <f>Power!L248/Power!Y248</f>
        <v>3.7724759474274394E-2</v>
      </c>
      <c r="M248" s="7">
        <f>Power!M248/Power!Z248</f>
        <v>4.0730527141464558E-2</v>
      </c>
      <c r="O248" s="18">
        <v>43712</v>
      </c>
      <c r="P248">
        <f>INDEX(monthly!$D$95:$O$95,1,MONTH($A248))</f>
        <v>359.93909259397418</v>
      </c>
      <c r="Q248">
        <f>INDEX(monthly!$D$5:$O$5,1,MONTH($A248))</f>
        <v>65.914000683827638</v>
      </c>
      <c r="R248">
        <f>INDEX(monthly!$D$20:$O$20,1,MONTH($A248))</f>
        <v>67.517165830630049</v>
      </c>
      <c r="S248">
        <f>INDEX(monthly!$D$33:$O$33,1,MONTH($A248))</f>
        <v>50.889036452478308</v>
      </c>
      <c r="T248">
        <f>INDEX(monthly!$D$65:$O$65,1,MONTH($A248))</f>
        <v>27.093109274156927</v>
      </c>
      <c r="U248">
        <f>INDEX(monthly!$D$83:$O$83,1,MONTH($A248))</f>
        <v>23.355232957384263</v>
      </c>
      <c r="V248">
        <f>INDEX(monthly!$D$47:$O$47,1,MONTH($A248))</f>
        <v>12.643501533130358</v>
      </c>
      <c r="W248">
        <f>INDEX(monthly!$D$106:$O$106,1,MONTH($A248))</f>
        <v>4.769874596017468</v>
      </c>
      <c r="X248">
        <f>INDEX(monthly!$D$115:$O$115,1,MONTH($A248))</f>
        <v>5.0229796046339326</v>
      </c>
      <c r="Y248">
        <f>INDEX(monthly!$D$133:$O$133,1,MONTH($A248))</f>
        <v>10.050369123510693</v>
      </c>
      <c r="Z248">
        <f>INDEX(monthly!$D$124:$O$124,1,MONTH($A248))</f>
        <v>4.4822076985266515</v>
      </c>
      <c r="AA248">
        <f>INDEX(monthly!$D$142:$O$142,1,MONTH($A248))</f>
        <v>4.7598642000202798</v>
      </c>
      <c r="AC248" s="9">
        <v>43712</v>
      </c>
      <c r="AD248" s="15">
        <f t="shared" si="119"/>
        <v>12.752118561536086</v>
      </c>
      <c r="AE248" s="15">
        <f t="shared" si="120"/>
        <v>2.2717542953771201</v>
      </c>
      <c r="AF248" s="15">
        <f t="shared" si="121"/>
        <v>2.5920580022117865</v>
      </c>
      <c r="AG248" s="15">
        <f t="shared" si="122"/>
        <v>1.7477616876785731</v>
      </c>
      <c r="AH248" s="15">
        <f t="shared" si="123"/>
        <v>0.86273907306560271</v>
      </c>
      <c r="AI248" s="15">
        <f t="shared" si="124"/>
        <v>0.840253754392291</v>
      </c>
      <c r="AJ248" s="15">
        <f t="shared" si="125"/>
        <v>0.41466690908614068</v>
      </c>
      <c r="AK248" s="15">
        <f t="shared" si="126"/>
        <v>9.5452628469691131E-2</v>
      </c>
      <c r="AL248" s="15">
        <f t="shared" si="127"/>
        <v>0.20154026270817929</v>
      </c>
      <c r="AM248" s="15">
        <f t="shared" si="128"/>
        <v>0.33592400742320572</v>
      </c>
      <c r="AN248" s="15">
        <f t="shared" si="129"/>
        <v>0.16909020734065891</v>
      </c>
      <c r="AO248" s="15">
        <f t="shared" si="130"/>
        <v>0.19387177798861149</v>
      </c>
      <c r="AP248" s="15">
        <f t="shared" si="131"/>
        <v>7.5935212039982716</v>
      </c>
      <c r="AQ248" s="15">
        <f t="shared" si="132"/>
        <v>29.074873487345869</v>
      </c>
    </row>
    <row r="249" spans="1:43">
      <c r="A249" s="9">
        <v>43713</v>
      </c>
      <c r="B249" s="7">
        <f>Power!B249/Power!O249</f>
        <v>3.5231927020387882E-2</v>
      </c>
      <c r="C249" s="7">
        <f>Power!C249/Power!P249</f>
        <v>3.4187695074855841E-2</v>
      </c>
      <c r="D249" s="7">
        <f>Power!D249/Power!Q249</f>
        <v>3.680233588606556E-2</v>
      </c>
      <c r="E249" s="7">
        <f>Power!E249/Power!R249</f>
        <v>3.2693759100256452E-2</v>
      </c>
      <c r="F249" s="7">
        <f>Power!F249/Power!S249</f>
        <v>3.1967185396814569E-2</v>
      </c>
      <c r="G249" s="7">
        <f>Power!G249/Power!T249</f>
        <v>3.6093566996131518E-2</v>
      </c>
      <c r="H249" s="7">
        <f>Power!H249/Power!U249</f>
        <v>3.3878440149739543E-2</v>
      </c>
      <c r="I249" s="7">
        <f>Power!I249/Power!V249</f>
        <v>2.2899840153243364E-2</v>
      </c>
      <c r="J249" s="7">
        <f>Power!J249/Power!W249</f>
        <v>3.9985372318024417E-2</v>
      </c>
      <c r="K249" s="7">
        <f>Power!K249/Power!X249</f>
        <v>3.019735428017984E-2</v>
      </c>
      <c r="L249" s="7">
        <f>Power!L249/Power!Y249</f>
        <v>4.1456156269954636E-2</v>
      </c>
      <c r="M249" s="7">
        <f>Power!M249/Power!Z249</f>
        <v>2.6175984142895053E-2</v>
      </c>
      <c r="O249" s="18">
        <v>43713</v>
      </c>
      <c r="P249">
        <f>INDEX(monthly!$D$95:$O$95,1,MONTH($A249))</f>
        <v>359.93909259397418</v>
      </c>
      <c r="Q249">
        <f>INDEX(monthly!$D$5:$O$5,1,MONTH($A249))</f>
        <v>65.914000683827638</v>
      </c>
      <c r="R249">
        <f>INDEX(monthly!$D$20:$O$20,1,MONTH($A249))</f>
        <v>67.517165830630049</v>
      </c>
      <c r="S249">
        <f>INDEX(monthly!$D$33:$O$33,1,MONTH($A249))</f>
        <v>50.889036452478308</v>
      </c>
      <c r="T249">
        <f>INDEX(monthly!$D$65:$O$65,1,MONTH($A249))</f>
        <v>27.093109274156927</v>
      </c>
      <c r="U249">
        <f>INDEX(monthly!$D$83:$O$83,1,MONTH($A249))</f>
        <v>23.355232957384263</v>
      </c>
      <c r="V249">
        <f>INDEX(monthly!$D$47:$O$47,1,MONTH($A249))</f>
        <v>12.643501533130358</v>
      </c>
      <c r="W249">
        <f>INDEX(monthly!$D$106:$O$106,1,MONTH($A249))</f>
        <v>4.769874596017468</v>
      </c>
      <c r="X249">
        <f>INDEX(monthly!$D$115:$O$115,1,MONTH($A249))</f>
        <v>5.0229796046339326</v>
      </c>
      <c r="Y249">
        <f>INDEX(monthly!$D$133:$O$133,1,MONTH($A249))</f>
        <v>10.050369123510693</v>
      </c>
      <c r="Z249">
        <f>INDEX(monthly!$D$124:$O$124,1,MONTH($A249))</f>
        <v>4.4822076985266515</v>
      </c>
      <c r="AA249">
        <f>INDEX(monthly!$D$142:$O$142,1,MONTH($A249))</f>
        <v>4.7598642000202798</v>
      </c>
      <c r="AC249" s="9">
        <v>43713</v>
      </c>
      <c r="AD249" s="15">
        <f t="shared" si="119"/>
        <v>12.681347842055535</v>
      </c>
      <c r="AE249" s="15">
        <f t="shared" si="120"/>
        <v>2.2534477565425388</v>
      </c>
      <c r="AF249" s="15">
        <f t="shared" si="121"/>
        <v>2.4847894149740357</v>
      </c>
      <c r="AG249" s="15">
        <f t="shared" si="122"/>
        <v>1.663753898621495</v>
      </c>
      <c r="AH249" s="15">
        <f t="shared" si="123"/>
        <v>0.86609044714313066</v>
      </c>
      <c r="AI249" s="15">
        <f t="shared" si="124"/>
        <v>0.84297366545760777</v>
      </c>
      <c r="AJ249" s="15">
        <f t="shared" si="125"/>
        <v>0.42834210997329697</v>
      </c>
      <c r="AK249" s="15">
        <f t="shared" si="126"/>
        <v>0.10922936579981628</v>
      </c>
      <c r="AL249" s="15">
        <f t="shared" si="127"/>
        <v>0.20084570963713089</v>
      </c>
      <c r="AM249" s="15">
        <f t="shared" si="128"/>
        <v>0.30349455706923295</v>
      </c>
      <c r="AN249" s="15">
        <f t="shared" si="129"/>
        <v>0.18581510278451457</v>
      </c>
      <c r="AO249" s="15">
        <f t="shared" si="130"/>
        <v>0.12459412982206469</v>
      </c>
      <c r="AP249" s="15">
        <f t="shared" si="131"/>
        <v>7.5215228992106695</v>
      </c>
      <c r="AQ249" s="15">
        <f t="shared" si="132"/>
        <v>28.742268033978306</v>
      </c>
    </row>
    <row r="250" spans="1:43">
      <c r="A250" s="9">
        <v>43714</v>
      </c>
      <c r="B250" s="7">
        <f>Power!B250/Power!O250</f>
        <v>3.5545453972756338E-2</v>
      </c>
      <c r="C250" s="7">
        <f>Power!C250/Power!P250</f>
        <v>3.3645453102682112E-2</v>
      </c>
      <c r="D250" s="7">
        <f>Power!D250/Power!Q250</f>
        <v>3.5786025846797645E-2</v>
      </c>
      <c r="E250" s="7">
        <f>Power!E250/Power!R250</f>
        <v>3.2372173921595505E-2</v>
      </c>
      <c r="F250" s="7">
        <f>Power!F250/Power!S250</f>
        <v>3.1466567647729517E-2</v>
      </c>
      <c r="G250" s="7">
        <f>Power!G250/Power!T250</f>
        <v>3.7531374856034395E-2</v>
      </c>
      <c r="H250" s="7">
        <f>Power!H250/Power!U250</f>
        <v>3.549877678829879E-2</v>
      </c>
      <c r="I250" s="7">
        <f>Power!I250/Power!V250</f>
        <v>2.2019249543936515E-2</v>
      </c>
      <c r="J250" s="7">
        <f>Power!J250/Power!W250</f>
        <v>4.0642705531566119E-2</v>
      </c>
      <c r="K250" s="7">
        <f>Power!K250/Power!X250</f>
        <v>3.0630328212724538E-2</v>
      </c>
      <c r="L250" s="7">
        <f>Power!L250/Power!Y250</f>
        <v>3.950266840284828E-2</v>
      </c>
      <c r="M250" s="7">
        <f>Power!M250/Power!Z250</f>
        <v>2.5985668373726553E-2</v>
      </c>
      <c r="O250" s="18">
        <v>43714</v>
      </c>
      <c r="P250">
        <f>INDEX(monthly!$D$95:$O$95,1,MONTH($A250))</f>
        <v>359.93909259397418</v>
      </c>
      <c r="Q250">
        <f>INDEX(monthly!$D$5:$O$5,1,MONTH($A250))</f>
        <v>65.914000683827638</v>
      </c>
      <c r="R250">
        <f>INDEX(monthly!$D$20:$O$20,1,MONTH($A250))</f>
        <v>67.517165830630049</v>
      </c>
      <c r="S250">
        <f>INDEX(monthly!$D$33:$O$33,1,MONTH($A250))</f>
        <v>50.889036452478308</v>
      </c>
      <c r="T250">
        <f>INDEX(monthly!$D$65:$O$65,1,MONTH($A250))</f>
        <v>27.093109274156927</v>
      </c>
      <c r="U250">
        <f>INDEX(monthly!$D$83:$O$83,1,MONTH($A250))</f>
        <v>23.355232957384263</v>
      </c>
      <c r="V250">
        <f>INDEX(monthly!$D$47:$O$47,1,MONTH($A250))</f>
        <v>12.643501533130358</v>
      </c>
      <c r="W250">
        <f>INDEX(monthly!$D$106:$O$106,1,MONTH($A250))</f>
        <v>4.769874596017468</v>
      </c>
      <c r="X250">
        <f>INDEX(monthly!$D$115:$O$115,1,MONTH($A250))</f>
        <v>5.0229796046339326</v>
      </c>
      <c r="Y250">
        <f>INDEX(monthly!$D$133:$O$133,1,MONTH($A250))</f>
        <v>10.050369123510693</v>
      </c>
      <c r="Z250">
        <f>INDEX(monthly!$D$124:$O$124,1,MONTH($A250))</f>
        <v>4.4822076985266515</v>
      </c>
      <c r="AA250">
        <f>INDEX(monthly!$D$142:$O$142,1,MONTH($A250))</f>
        <v>4.7598642000202798</v>
      </c>
      <c r="AC250" s="9">
        <v>43714</v>
      </c>
      <c r="AD250" s="15">
        <f t="shared" si="119"/>
        <v>12.794198448794791</v>
      </c>
      <c r="AE250" s="15">
        <f t="shared" si="120"/>
        <v>2.2177064188178792</v>
      </c>
      <c r="AF250" s="15">
        <f t="shared" si="121"/>
        <v>2.4161710415174498</v>
      </c>
      <c r="AG250" s="15">
        <f t="shared" si="122"/>
        <v>1.6473887387420414</v>
      </c>
      <c r="AH250" s="15">
        <f t="shared" si="123"/>
        <v>0.85252715576258686</v>
      </c>
      <c r="AI250" s="15">
        <f t="shared" si="124"/>
        <v>0.87655400297359753</v>
      </c>
      <c r="AJ250" s="15">
        <f t="shared" si="125"/>
        <v>0.44882883874710811</v>
      </c>
      <c r="AK250" s="15">
        <f t="shared" si="126"/>
        <v>0.10502905902299201</v>
      </c>
      <c r="AL250" s="15">
        <f t="shared" si="127"/>
        <v>0.20414748096219934</v>
      </c>
      <c r="AM250" s="15">
        <f t="shared" si="128"/>
        <v>0.30784610491216519</v>
      </c>
      <c r="AN250" s="15">
        <f t="shared" si="129"/>
        <v>0.17705916442759206</v>
      </c>
      <c r="AO250" s="15">
        <f t="shared" si="130"/>
        <v>0.12368825260570022</v>
      </c>
      <c r="AP250" s="15">
        <f t="shared" si="131"/>
        <v>7.527201910553174</v>
      </c>
      <c r="AQ250" s="15">
        <f t="shared" si="132"/>
        <v>28.780576555908631</v>
      </c>
    </row>
    <row r="251" spans="1:43">
      <c r="A251" s="9">
        <v>43715</v>
      </c>
      <c r="B251" s="7">
        <f>Power!B251/Power!O251</f>
        <v>3.5391347504643032E-2</v>
      </c>
      <c r="C251" s="7">
        <f>Power!C251/Power!P251</f>
        <v>3.3407395651483894E-2</v>
      </c>
      <c r="D251" s="7">
        <f>Power!D251/Power!Q251</f>
        <v>3.2818112096898819E-2</v>
      </c>
      <c r="E251" s="7">
        <f>Power!E251/Power!R251</f>
        <v>2.935298897262234E-2</v>
      </c>
      <c r="F251" s="7">
        <f>Power!F251/Power!S251</f>
        <v>3.1240292418864606E-2</v>
      </c>
      <c r="G251" s="7">
        <f>Power!G251/Power!T251</f>
        <v>3.3970867247294333E-2</v>
      </c>
      <c r="H251" s="7">
        <f>Power!H251/Power!U251</f>
        <v>3.2811967738611933E-2</v>
      </c>
      <c r="I251" s="7">
        <f>Power!I251/Power!V251</f>
        <v>2.8168073089193283E-2</v>
      </c>
      <c r="J251" s="7">
        <f>Power!J251/Power!W251</f>
        <v>4.2925648699792887E-2</v>
      </c>
      <c r="K251" s="7">
        <f>Power!K251/Power!X251</f>
        <v>2.9173421347034344E-2</v>
      </c>
      <c r="L251" s="7">
        <f>Power!L251/Power!Y251</f>
        <v>2.8761239948672957E-2</v>
      </c>
      <c r="M251" s="7">
        <f>Power!M251/Power!Z251</f>
        <v>2.2264484543210186E-2</v>
      </c>
      <c r="O251" s="18">
        <v>43715</v>
      </c>
      <c r="P251">
        <f>INDEX(monthly!$D$95:$O$95,1,MONTH($A251))</f>
        <v>359.93909259397418</v>
      </c>
      <c r="Q251">
        <f>INDEX(monthly!$D$5:$O$5,1,MONTH($A251))</f>
        <v>65.914000683827638</v>
      </c>
      <c r="R251">
        <f>INDEX(monthly!$D$20:$O$20,1,MONTH($A251))</f>
        <v>67.517165830630049</v>
      </c>
      <c r="S251">
        <f>INDEX(monthly!$D$33:$O$33,1,MONTH($A251))</f>
        <v>50.889036452478308</v>
      </c>
      <c r="T251">
        <f>INDEX(monthly!$D$65:$O$65,1,MONTH($A251))</f>
        <v>27.093109274156927</v>
      </c>
      <c r="U251">
        <f>INDEX(monthly!$D$83:$O$83,1,MONTH($A251))</f>
        <v>23.355232957384263</v>
      </c>
      <c r="V251">
        <f>INDEX(monthly!$D$47:$O$47,1,MONTH($A251))</f>
        <v>12.643501533130358</v>
      </c>
      <c r="W251">
        <f>INDEX(monthly!$D$106:$O$106,1,MONTH($A251))</f>
        <v>4.769874596017468</v>
      </c>
      <c r="X251">
        <f>INDEX(monthly!$D$115:$O$115,1,MONTH($A251))</f>
        <v>5.0229796046339326</v>
      </c>
      <c r="Y251">
        <f>INDEX(monthly!$D$133:$O$133,1,MONTH($A251))</f>
        <v>10.050369123510693</v>
      </c>
      <c r="Z251">
        <f>INDEX(monthly!$D$124:$O$124,1,MONTH($A251))</f>
        <v>4.4822076985266515</v>
      </c>
      <c r="AA251">
        <f>INDEX(monthly!$D$142:$O$142,1,MONTH($A251))</f>
        <v>4.7598642000202798</v>
      </c>
      <c r="AC251" s="9">
        <v>43715</v>
      </c>
      <c r="AD251" s="15">
        <f t="shared" si="119"/>
        <v>12.738729506499226</v>
      </c>
      <c r="AE251" s="15">
        <f t="shared" si="120"/>
        <v>2.2020150998168098</v>
      </c>
      <c r="AF251" s="15">
        <f t="shared" si="121"/>
        <v>2.2157859166945237</v>
      </c>
      <c r="AG251" s="15">
        <f t="shared" si="122"/>
        <v>1.4937453258169722</v>
      </c>
      <c r="AH251" s="15">
        <f t="shared" si="123"/>
        <v>0.84639665626091498</v>
      </c>
      <c r="AI251" s="15">
        <f t="shared" si="124"/>
        <v>0.79339751832493421</v>
      </c>
      <c r="AJ251" s="15">
        <f t="shared" si="125"/>
        <v>0.41485816440816381</v>
      </c>
      <c r="AK251" s="15">
        <f t="shared" si="126"/>
        <v>0.13435817624690632</v>
      </c>
      <c r="AL251" s="15">
        <f t="shared" si="127"/>
        <v>0.21561465793474074</v>
      </c>
      <c r="AM251" s="15">
        <f t="shared" si="128"/>
        <v>0.29320365313340169</v>
      </c>
      <c r="AN251" s="15">
        <f t="shared" si="129"/>
        <v>0.1289138511171142</v>
      </c>
      <c r="AO251" s="15">
        <f t="shared" si="130"/>
        <v>0.10597592290913103</v>
      </c>
      <c r="AP251" s="15">
        <f t="shared" si="131"/>
        <v>7.3761346515620616</v>
      </c>
      <c r="AQ251" s="15">
        <f t="shared" si="132"/>
        <v>28.081062839383605</v>
      </c>
    </row>
    <row r="252" spans="1:43">
      <c r="A252" s="9">
        <v>43716</v>
      </c>
      <c r="B252" s="7">
        <f>Power!B252/Power!O252</f>
        <v>3.5959947231819736E-2</v>
      </c>
      <c r="C252" s="7">
        <f>Power!C252/Power!P252</f>
        <v>3.2693223297889221E-2</v>
      </c>
      <c r="D252" s="7">
        <f>Power!D252/Power!Q252</f>
        <v>3.0764426423225192E-2</v>
      </c>
      <c r="E252" s="7">
        <f>Power!E252/Power!R252</f>
        <v>2.7978846785643583E-2</v>
      </c>
      <c r="F252" s="7">
        <f>Power!F252/Power!S252</f>
        <v>3.2428210626734365E-2</v>
      </c>
      <c r="G252" s="7">
        <f>Power!G252/Power!T252</f>
        <v>3.3216648342402615E-2</v>
      </c>
      <c r="H252" s="7">
        <f>Power!H252/Power!U252</f>
        <v>3.1375720296543119E-2</v>
      </c>
      <c r="I252" s="7">
        <f>Power!I252/Power!V252</f>
        <v>3.1566348227553581E-2</v>
      </c>
      <c r="J252" s="7">
        <f>Power!J252/Power!W252</f>
        <v>3.3015815303756101E-2</v>
      </c>
      <c r="K252" s="7">
        <f>Power!K252/Power!X252</f>
        <v>3.0906579533447984E-2</v>
      </c>
      <c r="L252" s="7">
        <f>Power!L252/Power!Y252</f>
        <v>2.2100178520108586E-2</v>
      </c>
      <c r="M252" s="7">
        <f>Power!M252/Power!Z252</f>
        <v>2.5912593023444661E-2</v>
      </c>
      <c r="O252" s="18">
        <v>43716</v>
      </c>
      <c r="P252">
        <f>INDEX(monthly!$D$95:$O$95,1,MONTH($A252))</f>
        <v>359.93909259397418</v>
      </c>
      <c r="Q252">
        <f>INDEX(monthly!$D$5:$O$5,1,MONTH($A252))</f>
        <v>65.914000683827638</v>
      </c>
      <c r="R252">
        <f>INDEX(monthly!$D$20:$O$20,1,MONTH($A252))</f>
        <v>67.517165830630049</v>
      </c>
      <c r="S252">
        <f>INDEX(monthly!$D$33:$O$33,1,MONTH($A252))</f>
        <v>50.889036452478308</v>
      </c>
      <c r="T252">
        <f>INDEX(monthly!$D$65:$O$65,1,MONTH($A252))</f>
        <v>27.093109274156927</v>
      </c>
      <c r="U252">
        <f>INDEX(monthly!$D$83:$O$83,1,MONTH($A252))</f>
        <v>23.355232957384263</v>
      </c>
      <c r="V252">
        <f>INDEX(monthly!$D$47:$O$47,1,MONTH($A252))</f>
        <v>12.643501533130358</v>
      </c>
      <c r="W252">
        <f>INDEX(monthly!$D$106:$O$106,1,MONTH($A252))</f>
        <v>4.769874596017468</v>
      </c>
      <c r="X252">
        <f>INDEX(monthly!$D$115:$O$115,1,MONTH($A252))</f>
        <v>5.0229796046339326</v>
      </c>
      <c r="Y252">
        <f>INDEX(monthly!$D$133:$O$133,1,MONTH($A252))</f>
        <v>10.050369123510693</v>
      </c>
      <c r="Z252">
        <f>INDEX(monthly!$D$124:$O$124,1,MONTH($A252))</f>
        <v>4.4822076985266515</v>
      </c>
      <c r="AA252">
        <f>INDEX(monthly!$D$142:$O$142,1,MONTH($A252))</f>
        <v>4.7598642000202798</v>
      </c>
      <c r="AC252" s="9">
        <v>43716</v>
      </c>
      <c r="AD252" s="15">
        <f t="shared" si="119"/>
        <v>12.943390776348389</v>
      </c>
      <c r="AE252" s="15">
        <f t="shared" si="120"/>
        <v>2.1549411428135996</v>
      </c>
      <c r="AF252" s="15">
        <f t="shared" si="121"/>
        <v>2.0771268805011123</v>
      </c>
      <c r="AG252" s="15">
        <f t="shared" si="122"/>
        <v>1.4238165539729219</v>
      </c>
      <c r="AH252" s="15">
        <f t="shared" si="123"/>
        <v>0.87858105407549103</v>
      </c>
      <c r="AI252" s="15">
        <f t="shared" si="124"/>
        <v>0.77578256010032487</v>
      </c>
      <c r="AJ252" s="15">
        <f t="shared" si="125"/>
        <v>0.39669896767241225</v>
      </c>
      <c r="AK252" s="15">
        <f t="shared" si="126"/>
        <v>0.15056752249964886</v>
      </c>
      <c r="AL252" s="15">
        <f t="shared" si="127"/>
        <v>0.16583776690112775</v>
      </c>
      <c r="AM252" s="15">
        <f t="shared" si="128"/>
        <v>0.31062253265629314</v>
      </c>
      <c r="AN252" s="15">
        <f t="shared" si="129"/>
        <v>9.9057590301644044E-2</v>
      </c>
      <c r="AO252" s="15">
        <f t="shared" si="130"/>
        <v>0.1233404238619895</v>
      </c>
      <c r="AP252" s="15">
        <f t="shared" si="131"/>
        <v>7.3790064037183214</v>
      </c>
      <c r="AQ252" s="15">
        <f t="shared" si="132"/>
        <v>28.029344339202574</v>
      </c>
    </row>
    <row r="253" spans="1:43">
      <c r="A253" s="9">
        <v>43717</v>
      </c>
      <c r="B253" s="7">
        <f>Power!B253/Power!O253</f>
        <v>3.6108739683791198E-2</v>
      </c>
      <c r="C253" s="7">
        <f>Power!C253/Power!P253</f>
        <v>3.1251653176744429E-2</v>
      </c>
      <c r="D253" s="7">
        <f>Power!D253/Power!Q253</f>
        <v>3.3871039123391213E-2</v>
      </c>
      <c r="E253" s="7">
        <f>Power!E253/Power!R253</f>
        <v>3.800982285162393E-2</v>
      </c>
      <c r="F253" s="7">
        <f>Power!F253/Power!S253</f>
        <v>3.2541734538636909E-2</v>
      </c>
      <c r="G253" s="7">
        <f>Power!G253/Power!T253</f>
        <v>3.9634833849927817E-2</v>
      </c>
      <c r="H253" s="7">
        <f>Power!H253/Power!U253</f>
        <v>3.3388787920018904E-2</v>
      </c>
      <c r="I253" s="7">
        <f>Power!I253/Power!V253</f>
        <v>5.0278418213402926E-2</v>
      </c>
      <c r="J253" s="7">
        <f>Power!J253/Power!W253</f>
        <v>4.2718236030704189E-2</v>
      </c>
      <c r="K253" s="7">
        <f>Power!K253/Power!X253</f>
        <v>4.0918278294557603E-2</v>
      </c>
      <c r="L253" s="7">
        <f>Power!L253/Power!Y253</f>
        <v>3.2541008053215269E-2</v>
      </c>
      <c r="M253" s="7">
        <f>Power!M253/Power!Z253</f>
        <v>3.860137716279665E-2</v>
      </c>
      <c r="O253" s="18">
        <v>43717</v>
      </c>
      <c r="P253">
        <f>INDEX(monthly!$D$95:$O$95,1,MONTH($A253))</f>
        <v>359.93909259397418</v>
      </c>
      <c r="Q253">
        <f>INDEX(monthly!$D$5:$O$5,1,MONTH($A253))</f>
        <v>65.914000683827638</v>
      </c>
      <c r="R253">
        <f>INDEX(monthly!$D$20:$O$20,1,MONTH($A253))</f>
        <v>67.517165830630049</v>
      </c>
      <c r="S253">
        <f>INDEX(monthly!$D$33:$O$33,1,MONTH($A253))</f>
        <v>50.889036452478308</v>
      </c>
      <c r="T253">
        <f>INDEX(monthly!$D$65:$O$65,1,MONTH($A253))</f>
        <v>27.093109274156927</v>
      </c>
      <c r="U253">
        <f>INDEX(monthly!$D$83:$O$83,1,MONTH($A253))</f>
        <v>23.355232957384263</v>
      </c>
      <c r="V253">
        <f>INDEX(monthly!$D$47:$O$47,1,MONTH($A253))</f>
        <v>12.643501533130358</v>
      </c>
      <c r="W253">
        <f>INDEX(monthly!$D$106:$O$106,1,MONTH($A253))</f>
        <v>4.769874596017468</v>
      </c>
      <c r="X253">
        <f>INDEX(monthly!$D$115:$O$115,1,MONTH($A253))</f>
        <v>5.0229796046339326</v>
      </c>
      <c r="Y253">
        <f>INDEX(monthly!$D$133:$O$133,1,MONTH($A253))</f>
        <v>10.050369123510693</v>
      </c>
      <c r="Z253">
        <f>INDEX(monthly!$D$124:$O$124,1,MONTH($A253))</f>
        <v>4.4822076985266515</v>
      </c>
      <c r="AA253">
        <f>INDEX(monthly!$D$142:$O$142,1,MONTH($A253))</f>
        <v>4.7598642000202798</v>
      </c>
      <c r="AC253" s="9">
        <v>43717</v>
      </c>
      <c r="AD253" s="15">
        <f t="shared" si="119"/>
        <v>12.996946996495829</v>
      </c>
      <c r="AE253" s="15">
        <f t="shared" si="120"/>
        <v>2.0599214888626767</v>
      </c>
      <c r="AF253" s="15">
        <f t="shared" si="121"/>
        <v>2.2868765653497629</v>
      </c>
      <c r="AG253" s="15">
        <f t="shared" si="122"/>
        <v>1.9342832606485332</v>
      </c>
      <c r="AH253" s="15">
        <f t="shared" si="123"/>
        <v>0.88165676982589636</v>
      </c>
      <c r="AI253" s="15">
        <f t="shared" si="124"/>
        <v>0.92568077779228353</v>
      </c>
      <c r="AJ253" s="15">
        <f t="shared" si="125"/>
        <v>0.42215119125612338</v>
      </c>
      <c r="AK253" s="15">
        <f t="shared" si="126"/>
        <v>0.23982174976405257</v>
      </c>
      <c r="AL253" s="15">
        <f t="shared" si="127"/>
        <v>0.21457282832816554</v>
      </c>
      <c r="AM253" s="15">
        <f t="shared" si="128"/>
        <v>0.41124380075883954</v>
      </c>
      <c r="AN253" s="15">
        <f t="shared" si="129"/>
        <v>0.14585555681393925</v>
      </c>
      <c r="AO253" s="15">
        <f t="shared" si="130"/>
        <v>0.18373731322867617</v>
      </c>
      <c r="AP253" s="15">
        <f t="shared" si="131"/>
        <v>7.797151869957613</v>
      </c>
      <c r="AQ253" s="15">
        <f t="shared" si="132"/>
        <v>29.304668920188721</v>
      </c>
    </row>
    <row r="254" spans="1:43">
      <c r="A254" s="9">
        <v>43718</v>
      </c>
      <c r="B254" s="7">
        <f>Power!B254/Power!O254</f>
        <v>3.7256567170428273E-2</v>
      </c>
      <c r="C254" s="7">
        <f>Power!C254/Power!P254</f>
        <v>3.3142887372374752E-2</v>
      </c>
      <c r="D254" s="7">
        <f>Power!D254/Power!Q254</f>
        <v>3.5492973860516516E-2</v>
      </c>
      <c r="E254" s="7">
        <f>Power!E254/Power!R254</f>
        <v>3.4278586873483223E-2</v>
      </c>
      <c r="F254" s="7">
        <f>Power!F254/Power!S254</f>
        <v>3.2615297463018111E-2</v>
      </c>
      <c r="G254" s="7">
        <f>Power!G254/Power!T254</f>
        <v>4.2306707024095801E-2</v>
      </c>
      <c r="H254" s="7">
        <f>Power!H254/Power!U254</f>
        <v>3.3504684754714326E-2</v>
      </c>
      <c r="I254" s="7">
        <f>Power!I254/Power!V254</f>
        <v>4.1747272277712327E-2</v>
      </c>
      <c r="J254" s="7">
        <f>Power!J254/Power!W254</f>
        <v>4.3454884410428704E-2</v>
      </c>
      <c r="K254" s="7">
        <f>Power!K254/Power!X254</f>
        <v>3.3227492023866198E-2</v>
      </c>
      <c r="L254" s="7">
        <f>Power!L254/Power!Y254</f>
        <v>3.8216331887784748E-2</v>
      </c>
      <c r="M254" s="7">
        <f>Power!M254/Power!Z254</f>
        <v>2.1551323254347998E-2</v>
      </c>
      <c r="O254" s="18">
        <v>43718</v>
      </c>
      <c r="P254">
        <f>INDEX(monthly!$D$95:$O$95,1,MONTH($A254))</f>
        <v>359.93909259397418</v>
      </c>
      <c r="Q254">
        <f>INDEX(monthly!$D$5:$O$5,1,MONTH($A254))</f>
        <v>65.914000683827638</v>
      </c>
      <c r="R254">
        <f>INDEX(monthly!$D$20:$O$20,1,MONTH($A254))</f>
        <v>67.517165830630049</v>
      </c>
      <c r="S254">
        <f>INDEX(monthly!$D$33:$O$33,1,MONTH($A254))</f>
        <v>50.889036452478308</v>
      </c>
      <c r="T254">
        <f>INDEX(monthly!$D$65:$O$65,1,MONTH($A254))</f>
        <v>27.093109274156927</v>
      </c>
      <c r="U254">
        <f>INDEX(monthly!$D$83:$O$83,1,MONTH($A254))</f>
        <v>23.355232957384263</v>
      </c>
      <c r="V254">
        <f>INDEX(monthly!$D$47:$O$47,1,MONTH($A254))</f>
        <v>12.643501533130358</v>
      </c>
      <c r="W254">
        <f>INDEX(monthly!$D$106:$O$106,1,MONTH($A254))</f>
        <v>4.769874596017468</v>
      </c>
      <c r="X254">
        <f>INDEX(monthly!$D$115:$O$115,1,MONTH($A254))</f>
        <v>5.0229796046339326</v>
      </c>
      <c r="Y254">
        <f>INDEX(monthly!$D$133:$O$133,1,MONTH($A254))</f>
        <v>10.050369123510693</v>
      </c>
      <c r="Z254">
        <f>INDEX(monthly!$D$124:$O$124,1,MONTH($A254))</f>
        <v>4.4822076985266515</v>
      </c>
      <c r="AA254">
        <f>INDEX(monthly!$D$142:$O$142,1,MONTH($A254))</f>
        <v>4.7598642000202798</v>
      </c>
      <c r="AC254" s="9">
        <v>43718</v>
      </c>
      <c r="AD254" s="15">
        <f t="shared" si="119"/>
        <v>13.410094980490401</v>
      </c>
      <c r="AE254" s="15">
        <f t="shared" si="120"/>
        <v>2.1845803009267319</v>
      </c>
      <c r="AF254" s="15">
        <f t="shared" si="121"/>
        <v>2.3963850019627113</v>
      </c>
      <c r="AG254" s="15">
        <f t="shared" si="122"/>
        <v>1.7444042569441323</v>
      </c>
      <c r="AH254" s="15">
        <f t="shared" si="123"/>
        <v>0.88364981817468291</v>
      </c>
      <c r="AI254" s="15">
        <f t="shared" si="124"/>
        <v>0.98808299820756251</v>
      </c>
      <c r="AJ254" s="15">
        <f t="shared" si="125"/>
        <v>0.4236165330632799</v>
      </c>
      <c r="AK254" s="15">
        <f t="shared" si="126"/>
        <v>0.19912925349048433</v>
      </c>
      <c r="AL254" s="15">
        <f t="shared" si="127"/>
        <v>0.21827299811530843</v>
      </c>
      <c r="AM254" s="15">
        <f t="shared" si="128"/>
        <v>0.33394855988836269</v>
      </c>
      <c r="AN254" s="15">
        <f t="shared" si="129"/>
        <v>0.17129353699687835</v>
      </c>
      <c r="AO254" s="15">
        <f t="shared" si="130"/>
        <v>0.10258137202143559</v>
      </c>
      <c r="AP254" s="15">
        <f t="shared" si="131"/>
        <v>7.9241672653499577</v>
      </c>
      <c r="AQ254" s="15">
        <f t="shared" si="132"/>
        <v>29.954981155119462</v>
      </c>
    </row>
    <row r="255" spans="1:43">
      <c r="A255" s="9">
        <v>43719</v>
      </c>
      <c r="B255" s="7">
        <f>Power!B255/Power!O255</f>
        <v>3.7995215414143794E-2</v>
      </c>
      <c r="C255" s="7">
        <f>Power!C255/Power!P255</f>
        <v>3.4544781251653174E-2</v>
      </c>
      <c r="D255" s="7">
        <f>Power!D255/Power!Q255</f>
        <v>3.673381689009593E-2</v>
      </c>
      <c r="E255" s="7">
        <f>Power!E255/Power!R255</f>
        <v>3.1422740408169073E-2</v>
      </c>
      <c r="F255" s="7">
        <f>Power!F255/Power!S255</f>
        <v>3.2759023894043712E-2</v>
      </c>
      <c r="G255" s="7">
        <f>Power!G255/Power!T255</f>
        <v>4.2107476261826572E-2</v>
      </c>
      <c r="H255" s="7">
        <f>Power!H255/Power!U255</f>
        <v>3.2603171915115754E-2</v>
      </c>
      <c r="I255" s="7">
        <f>Power!I255/Power!V255</f>
        <v>2.1896429550426845E-2</v>
      </c>
      <c r="J255" s="7">
        <f>Power!J255/Power!W255</f>
        <v>3.5725516180293626E-2</v>
      </c>
      <c r="K255" s="7">
        <f>Power!K255/Power!X255</f>
        <v>3.2384446409703969E-2</v>
      </c>
      <c r="L255" s="7">
        <f>Power!L255/Power!Y255</f>
        <v>3.8042616500514811E-2</v>
      </c>
      <c r="M255" s="7">
        <f>Power!M255/Power!Z255</f>
        <v>2.1836120284487032E-2</v>
      </c>
      <c r="O255" s="18">
        <v>43719</v>
      </c>
      <c r="P255">
        <f>INDEX(monthly!$D$95:$O$95,1,MONTH($A255))</f>
        <v>359.93909259397418</v>
      </c>
      <c r="Q255">
        <f>INDEX(monthly!$D$5:$O$5,1,MONTH($A255))</f>
        <v>65.914000683827638</v>
      </c>
      <c r="R255">
        <f>INDEX(monthly!$D$20:$O$20,1,MONTH($A255))</f>
        <v>67.517165830630049</v>
      </c>
      <c r="S255">
        <f>INDEX(monthly!$D$33:$O$33,1,MONTH($A255))</f>
        <v>50.889036452478308</v>
      </c>
      <c r="T255">
        <f>INDEX(monthly!$D$65:$O$65,1,MONTH($A255))</f>
        <v>27.093109274156927</v>
      </c>
      <c r="U255">
        <f>INDEX(monthly!$D$83:$O$83,1,MONTH($A255))</f>
        <v>23.355232957384263</v>
      </c>
      <c r="V255">
        <f>INDEX(monthly!$D$47:$O$47,1,MONTH($A255))</f>
        <v>12.643501533130358</v>
      </c>
      <c r="W255">
        <f>INDEX(monthly!$D$106:$O$106,1,MONTH($A255))</f>
        <v>4.769874596017468</v>
      </c>
      <c r="X255">
        <f>INDEX(monthly!$D$115:$O$115,1,MONTH($A255))</f>
        <v>5.0229796046339326</v>
      </c>
      <c r="Y255">
        <f>INDEX(monthly!$D$133:$O$133,1,MONTH($A255))</f>
        <v>10.050369123510693</v>
      </c>
      <c r="Z255">
        <f>INDEX(monthly!$D$124:$O$124,1,MONTH($A255))</f>
        <v>4.4822076985266515</v>
      </c>
      <c r="AA255">
        <f>INDEX(monthly!$D$142:$O$142,1,MONTH($A255))</f>
        <v>4.7598642000202798</v>
      </c>
      <c r="AC255" s="9">
        <v>43719</v>
      </c>
      <c r="AD255" s="15">
        <f t="shared" si="119"/>
        <v>13.675963359079498</v>
      </c>
      <c r="AE255" s="15">
        <f t="shared" si="120"/>
        <v>2.2769847350441434</v>
      </c>
      <c r="AF255" s="15">
        <f t="shared" si="121"/>
        <v>2.4801632065606061</v>
      </c>
      <c r="AG255" s="15">
        <f t="shared" si="122"/>
        <v>1.5990729820680791</v>
      </c>
      <c r="AH255" s="15">
        <f t="shared" si="123"/>
        <v>0.8875438140760441</v>
      </c>
      <c r="AI255" s="15">
        <f t="shared" si="124"/>
        <v>0.98342991734248753</v>
      </c>
      <c r="AJ255" s="15">
        <f t="shared" si="125"/>
        <v>0.41221825409367868</v>
      </c>
      <c r="AK255" s="15">
        <f t="shared" si="126"/>
        <v>0.10444322305606719</v>
      </c>
      <c r="AL255" s="15">
        <f t="shared" si="127"/>
        <v>0.17944853913863443</v>
      </c>
      <c r="AM255" s="15">
        <f t="shared" si="128"/>
        <v>0.32547564027807552</v>
      </c>
      <c r="AN255" s="15">
        <f t="shared" si="129"/>
        <v>0.1705149085507045</v>
      </c>
      <c r="AO255" s="15">
        <f t="shared" si="130"/>
        <v>0.10393696720946646</v>
      </c>
      <c r="AP255" s="15">
        <f t="shared" si="131"/>
        <v>7.8954643999136955</v>
      </c>
      <c r="AQ255" s="15">
        <f t="shared" si="132"/>
        <v>30.210840668178228</v>
      </c>
    </row>
    <row r="256" spans="1:43">
      <c r="A256" s="9">
        <v>43720</v>
      </c>
      <c r="B256" s="7">
        <f>Power!B256/Power!O256</f>
        <v>3.8866714061405273E-2</v>
      </c>
      <c r="C256" s="7">
        <f>Power!C256/Power!P256</f>
        <v>3.5034121568005082E-2</v>
      </c>
      <c r="D256" s="7">
        <f>Power!D256/Power!Q256</f>
        <v>3.698972502602705E-2</v>
      </c>
      <c r="E256" s="7">
        <f>Power!E256/Power!R256</f>
        <v>3.3469256864321534E-2</v>
      </c>
      <c r="F256" s="7">
        <f>Power!F256/Power!S256</f>
        <v>3.317462054148089E-2</v>
      </c>
      <c r="G256" s="7">
        <f>Power!G256/Power!T256</f>
        <v>3.588292895039432E-2</v>
      </c>
      <c r="H256" s="7">
        <f>Power!H256/Power!U256</f>
        <v>3.4887480661435481E-2</v>
      </c>
      <c r="I256" s="7">
        <f>Power!I256/Power!V256</f>
        <v>2.8063652698303559E-2</v>
      </c>
      <c r="J256" s="7">
        <f>Power!J256/Power!W256</f>
        <v>3.9095708838938356E-2</v>
      </c>
      <c r="K256" s="7">
        <f>Power!K256/Power!X256</f>
        <v>3.5428552098655468E-2</v>
      </c>
      <c r="L256" s="7">
        <f>Power!L256/Power!Y256</f>
        <v>3.645033348249848E-2</v>
      </c>
      <c r="M256" s="7">
        <f>Power!M256/Power!Z256</f>
        <v>3.0700504736611362E-2</v>
      </c>
      <c r="O256" s="18">
        <v>43720</v>
      </c>
      <c r="P256">
        <f>INDEX(monthly!$D$95:$O$95,1,MONTH($A256))</f>
        <v>359.93909259397418</v>
      </c>
      <c r="Q256">
        <f>INDEX(monthly!$D$5:$O$5,1,MONTH($A256))</f>
        <v>65.914000683827638</v>
      </c>
      <c r="R256">
        <f>INDEX(monthly!$D$20:$O$20,1,MONTH($A256))</f>
        <v>67.517165830630049</v>
      </c>
      <c r="S256">
        <f>INDEX(monthly!$D$33:$O$33,1,MONTH($A256))</f>
        <v>50.889036452478308</v>
      </c>
      <c r="T256">
        <f>INDEX(monthly!$D$65:$O$65,1,MONTH($A256))</f>
        <v>27.093109274156927</v>
      </c>
      <c r="U256">
        <f>INDEX(monthly!$D$83:$O$83,1,MONTH($A256))</f>
        <v>23.355232957384263</v>
      </c>
      <c r="V256">
        <f>INDEX(monthly!$D$47:$O$47,1,MONTH($A256))</f>
        <v>12.643501533130358</v>
      </c>
      <c r="W256">
        <f>INDEX(monthly!$D$106:$O$106,1,MONTH($A256))</f>
        <v>4.769874596017468</v>
      </c>
      <c r="X256">
        <f>INDEX(monthly!$D$115:$O$115,1,MONTH($A256))</f>
        <v>5.0229796046339326</v>
      </c>
      <c r="Y256">
        <f>INDEX(monthly!$D$133:$O$133,1,MONTH($A256))</f>
        <v>10.050369123510693</v>
      </c>
      <c r="Z256">
        <f>INDEX(monthly!$D$124:$O$124,1,MONTH($A256))</f>
        <v>4.4822076985266515</v>
      </c>
      <c r="AA256">
        <f>INDEX(monthly!$D$142:$O$142,1,MONTH($A256))</f>
        <v>4.7598642000202798</v>
      </c>
      <c r="AC256" s="9">
        <v>43720</v>
      </c>
      <c r="AD256" s="15">
        <f t="shared" si="119"/>
        <v>13.98964979137167</v>
      </c>
      <c r="AE256" s="15">
        <f t="shared" si="120"/>
        <v>2.3092391129907877</v>
      </c>
      <c r="AF256" s="15">
        <f t="shared" si="121"/>
        <v>2.4974413986116746</v>
      </c>
      <c r="AG256" s="15">
        <f t="shared" si="122"/>
        <v>1.7032182326058183</v>
      </c>
      <c r="AH256" s="15">
        <f t="shared" si="123"/>
        <v>0.89880361945903275</v>
      </c>
      <c r="AI256" s="15">
        <f t="shared" si="124"/>
        <v>0.83805416482972739</v>
      </c>
      <c r="AJ256" s="15">
        <f t="shared" si="125"/>
        <v>0.44109991522991521</v>
      </c>
      <c r="AK256" s="15">
        <f t="shared" si="126"/>
        <v>0.13386010407709523</v>
      </c>
      <c r="AL256" s="15">
        <f t="shared" si="127"/>
        <v>0.19637694812669393</v>
      </c>
      <c r="AM256" s="15">
        <f t="shared" si="128"/>
        <v>0.35607002610301686</v>
      </c>
      <c r="AN256" s="15">
        <f t="shared" si="129"/>
        <v>0.16337796534911847</v>
      </c>
      <c r="AO256" s="15">
        <f t="shared" si="130"/>
        <v>0.14613023341834946</v>
      </c>
      <c r="AP256" s="15">
        <f t="shared" si="131"/>
        <v>8.060946149099788</v>
      </c>
      <c r="AQ256" s="15">
        <f t="shared" si="132"/>
        <v>30.738452384198414</v>
      </c>
    </row>
    <row r="257" spans="1:43">
      <c r="A257" s="9">
        <v>43721</v>
      </c>
      <c r="B257" s="7">
        <f>Power!B257/Power!O257</f>
        <v>3.8691351528724618E-2</v>
      </c>
      <c r="C257" s="7">
        <f>Power!C257/Power!P257</f>
        <v>3.3685129344548481E-2</v>
      </c>
      <c r="D257" s="7">
        <f>Power!D257/Power!Q257</f>
        <v>3.5166934884646991E-2</v>
      </c>
      <c r="E257" s="7">
        <f>Power!E257/Power!R257</f>
        <v>3.3723887863951911E-2</v>
      </c>
      <c r="F257" s="7">
        <f>Power!F257/Power!S257</f>
        <v>3.3015228262283626E-2</v>
      </c>
      <c r="G257" s="7">
        <f>Power!G257/Power!T257</f>
        <v>3.3891626297033919E-2</v>
      </c>
      <c r="H257" s="7">
        <f>Power!H257/Power!U257</f>
        <v>3.5134472761436775E-2</v>
      </c>
      <c r="I257" s="7">
        <f>Power!I257/Power!V257</f>
        <v>3.6307418343484013E-2</v>
      </c>
      <c r="J257" s="7">
        <f>Power!J257/Power!W257</f>
        <v>3.9057806016160726E-2</v>
      </c>
      <c r="K257" s="7">
        <f>Power!K257/Power!X257</f>
        <v>3.3960849613623667E-2</v>
      </c>
      <c r="L257" s="7">
        <f>Power!L257/Power!Y257</f>
        <v>3.6073004863787797E-2</v>
      </c>
      <c r="M257" s="7">
        <f>Power!M257/Power!Z257</f>
        <v>3.0828571133317509E-2</v>
      </c>
      <c r="O257" s="18">
        <v>43721</v>
      </c>
      <c r="P257">
        <f>INDEX(monthly!$D$95:$O$95,1,MONTH($A257))</f>
        <v>359.93909259397418</v>
      </c>
      <c r="Q257">
        <f>INDEX(monthly!$D$5:$O$5,1,MONTH($A257))</f>
        <v>65.914000683827638</v>
      </c>
      <c r="R257">
        <f>INDEX(monthly!$D$20:$O$20,1,MONTH($A257))</f>
        <v>67.517165830630049</v>
      </c>
      <c r="S257">
        <f>INDEX(monthly!$D$33:$O$33,1,MONTH($A257))</f>
        <v>50.889036452478308</v>
      </c>
      <c r="T257">
        <f>INDEX(monthly!$D$65:$O$65,1,MONTH($A257))</f>
        <v>27.093109274156927</v>
      </c>
      <c r="U257">
        <f>INDEX(monthly!$D$83:$O$83,1,MONTH($A257))</f>
        <v>23.355232957384263</v>
      </c>
      <c r="V257">
        <f>INDEX(monthly!$D$47:$O$47,1,MONTH($A257))</f>
        <v>12.643501533130358</v>
      </c>
      <c r="W257">
        <f>INDEX(monthly!$D$106:$O$106,1,MONTH($A257))</f>
        <v>4.769874596017468</v>
      </c>
      <c r="X257">
        <f>INDEX(monthly!$D$115:$O$115,1,MONTH($A257))</f>
        <v>5.0229796046339326</v>
      </c>
      <c r="Y257">
        <f>INDEX(monthly!$D$133:$O$133,1,MONTH($A257))</f>
        <v>10.050369123510693</v>
      </c>
      <c r="Z257">
        <f>INDEX(monthly!$D$124:$O$124,1,MONTH($A257))</f>
        <v>4.4822076985266515</v>
      </c>
      <c r="AA257">
        <f>INDEX(monthly!$D$142:$O$142,1,MONTH($A257))</f>
        <v>4.7598642000202798</v>
      </c>
      <c r="AC257" s="9">
        <v>43721</v>
      </c>
      <c r="AD257" s="15">
        <f t="shared" si="119"/>
        <v>13.926529960483615</v>
      </c>
      <c r="AE257" s="15">
        <f t="shared" si="120"/>
        <v>2.2203216386513911</v>
      </c>
      <c r="AF257" s="15">
        <f t="shared" si="121"/>
        <v>2.3743717743616797</v>
      </c>
      <c r="AG257" s="15">
        <f t="shared" si="122"/>
        <v>1.7161761588279396</v>
      </c>
      <c r="AH257" s="15">
        <f t="shared" si="123"/>
        <v>0.89448518702128443</v>
      </c>
      <c r="AI257" s="15">
        <f t="shared" si="124"/>
        <v>0.7915468274718378</v>
      </c>
      <c r="AJ257" s="15">
        <f t="shared" si="125"/>
        <v>0.44422276022495266</v>
      </c>
      <c r="AK257" s="15">
        <f t="shared" si="126"/>
        <v>0.17318183240356302</v>
      </c>
      <c r="AL257" s="15">
        <f t="shared" si="127"/>
        <v>0.19618656302092383</v>
      </c>
      <c r="AM257" s="15">
        <f t="shared" si="128"/>
        <v>0.34131907436495335</v>
      </c>
      <c r="AN257" s="15">
        <f t="shared" si="129"/>
        <v>0.16168670010945901</v>
      </c>
      <c r="AO257" s="15">
        <f t="shared" si="130"/>
        <v>0.14673981207525663</v>
      </c>
      <c r="AP257" s="15">
        <f t="shared" si="131"/>
        <v>8.0062570172635503</v>
      </c>
      <c r="AQ257" s="15">
        <f t="shared" si="132"/>
        <v>30.373911324306249</v>
      </c>
    </row>
    <row r="258" spans="1:43">
      <c r="A258" s="9">
        <v>43722</v>
      </c>
      <c r="B258" s="7">
        <f>Power!B258/Power!O258</f>
        <v>3.7899563123590704E-2</v>
      </c>
      <c r="C258" s="7">
        <f>Power!C258/Power!P258</f>
        <v>3.3354493995662066E-2</v>
      </c>
      <c r="D258" s="7">
        <f>Power!D258/Power!Q258</f>
        <v>3.1754040575818897E-2</v>
      </c>
      <c r="E258" s="7">
        <f>Power!E258/Power!R258</f>
        <v>2.6856334872953441E-2</v>
      </c>
      <c r="F258" s="7">
        <f>Power!F258/Power!S258</f>
        <v>3.3089266629704933E-2</v>
      </c>
      <c r="G258" s="7">
        <f>Power!G258/Power!T258</f>
        <v>2.9282179303570952E-2</v>
      </c>
      <c r="H258" s="7">
        <f>Power!H258/Power!U258</f>
        <v>3.4473213959268577E-2</v>
      </c>
      <c r="I258" s="7">
        <f>Power!I258/Power!V258</f>
        <v>2.2084848611587351E-2</v>
      </c>
      <c r="J258" s="7">
        <f>Power!J258/Power!W258</f>
        <v>3.3516974849371446E-2</v>
      </c>
      <c r="K258" s="7">
        <f>Power!K258/Power!X258</f>
        <v>3.0150950920880912E-2</v>
      </c>
      <c r="L258" s="7">
        <f>Power!L258/Power!Y258</f>
        <v>2.6463157145904821E-2</v>
      </c>
      <c r="M258" s="7">
        <f>Power!M258/Power!Z258</f>
        <v>2.510777999054193E-2</v>
      </c>
      <c r="O258" s="18">
        <v>43722</v>
      </c>
      <c r="P258">
        <f>INDEX(monthly!$D$95:$O$95,1,MONTH($A258))</f>
        <v>359.93909259397418</v>
      </c>
      <c r="Q258">
        <f>INDEX(monthly!$D$5:$O$5,1,MONTH($A258))</f>
        <v>65.914000683827638</v>
      </c>
      <c r="R258">
        <f>INDEX(monthly!$D$20:$O$20,1,MONTH($A258))</f>
        <v>67.517165830630049</v>
      </c>
      <c r="S258">
        <f>INDEX(monthly!$D$33:$O$33,1,MONTH($A258))</f>
        <v>50.889036452478308</v>
      </c>
      <c r="T258">
        <f>INDEX(monthly!$D$65:$O$65,1,MONTH($A258))</f>
        <v>27.093109274156927</v>
      </c>
      <c r="U258">
        <f>INDEX(monthly!$D$83:$O$83,1,MONTH($A258))</f>
        <v>23.355232957384263</v>
      </c>
      <c r="V258">
        <f>INDEX(monthly!$D$47:$O$47,1,MONTH($A258))</f>
        <v>12.643501533130358</v>
      </c>
      <c r="W258">
        <f>INDEX(monthly!$D$106:$O$106,1,MONTH($A258))</f>
        <v>4.769874596017468</v>
      </c>
      <c r="X258">
        <f>INDEX(monthly!$D$115:$O$115,1,MONTH($A258))</f>
        <v>5.0229796046339326</v>
      </c>
      <c r="Y258">
        <f>INDEX(monthly!$D$133:$O$133,1,MONTH($A258))</f>
        <v>10.050369123510693</v>
      </c>
      <c r="Z258">
        <f>INDEX(monthly!$D$124:$O$124,1,MONTH($A258))</f>
        <v>4.4822076985266515</v>
      </c>
      <c r="AA258">
        <f>INDEX(monthly!$D$142:$O$142,1,MONTH($A258))</f>
        <v>4.7598642000202798</v>
      </c>
      <c r="AC258" s="9">
        <v>43722</v>
      </c>
      <c r="AD258" s="15">
        <f t="shared" si="119"/>
        <v>13.641534360413283</v>
      </c>
      <c r="AE258" s="15">
        <f t="shared" si="120"/>
        <v>2.1985281400387944</v>
      </c>
      <c r="AF258" s="15">
        <f t="shared" si="121"/>
        <v>2.1439428233501197</v>
      </c>
      <c r="AG258" s="15">
        <f t="shared" si="122"/>
        <v>1.3666930043296921</v>
      </c>
      <c r="AH258" s="15">
        <f t="shared" si="123"/>
        <v>0.89649111660031</v>
      </c>
      <c r="AI258" s="15">
        <f t="shared" si="124"/>
        <v>0.68389211913479564</v>
      </c>
      <c r="AJ258" s="15">
        <f t="shared" si="125"/>
        <v>0.43586213354594311</v>
      </c>
      <c r="AK258" s="15">
        <f t="shared" si="126"/>
        <v>0.10534195834930216</v>
      </c>
      <c r="AL258" s="15">
        <f t="shared" si="127"/>
        <v>0.16835508107742125</v>
      </c>
      <c r="AM258" s="15">
        <f t="shared" si="128"/>
        <v>0.30302818617970784</v>
      </c>
      <c r="AN258" s="15">
        <f t="shared" si="129"/>
        <v>0.11861336668669516</v>
      </c>
      <c r="AO258" s="15">
        <f t="shared" si="130"/>
        <v>0.11950962311896605</v>
      </c>
      <c r="AP258" s="15">
        <f t="shared" si="131"/>
        <v>7.5670894681516643</v>
      </c>
      <c r="AQ258" s="15">
        <f t="shared" si="132"/>
        <v>28.934033165564603</v>
      </c>
    </row>
    <row r="259" spans="1:43">
      <c r="A259" s="9">
        <v>43723</v>
      </c>
      <c r="B259" s="7">
        <f>Power!B259/Power!O259</f>
        <v>3.5938691167252373E-2</v>
      </c>
      <c r="C259" s="7">
        <f>Power!C259/Power!P259</f>
        <v>3.373803100037031E-2</v>
      </c>
      <c r="D259" s="7">
        <f>Power!D259/Power!Q259</f>
        <v>3.231951651753405E-2</v>
      </c>
      <c r="E259" s="7">
        <f>Power!E259/Power!R259</f>
        <v>2.2682755163150391E-2</v>
      </c>
      <c r="F259" s="7">
        <f>Power!F259/Power!S259</f>
        <v>3.4436018471199828E-2</v>
      </c>
      <c r="G259" s="7">
        <f>Power!G259/Power!T259</f>
        <v>2.8565720798993569E-2</v>
      </c>
      <c r="H259" s="7">
        <f>Power!H259/Power!U259</f>
        <v>3.2799158347224626E-2</v>
      </c>
      <c r="I259" s="7">
        <f>Power!I259/Power!V259</f>
        <v>2.8787548659686319E-2</v>
      </c>
      <c r="J259" s="7">
        <f>Power!J259/Power!W259</f>
        <v>1.3949642590419318E-2</v>
      </c>
      <c r="K259" s="7">
        <f>Power!K259/Power!X259</f>
        <v>2.0431607890157254E-2</v>
      </c>
      <c r="L259" s="7">
        <f>Power!L259/Power!Y259</f>
        <v>2.3646277876397469E-2</v>
      </c>
      <c r="M259" s="7">
        <f>Power!M259/Power!Z259</f>
        <v>2.6289410865049778E-2</v>
      </c>
      <c r="O259" s="18">
        <v>43723</v>
      </c>
      <c r="P259">
        <f>INDEX(monthly!$D$95:$O$95,1,MONTH($A259))</f>
        <v>359.93909259397418</v>
      </c>
      <c r="Q259">
        <f>INDEX(monthly!$D$5:$O$5,1,MONTH($A259))</f>
        <v>65.914000683827638</v>
      </c>
      <c r="R259">
        <f>INDEX(monthly!$D$20:$O$20,1,MONTH($A259))</f>
        <v>67.517165830630049</v>
      </c>
      <c r="S259">
        <f>INDEX(monthly!$D$33:$O$33,1,MONTH($A259))</f>
        <v>50.889036452478308</v>
      </c>
      <c r="T259">
        <f>INDEX(monthly!$D$65:$O$65,1,MONTH($A259))</f>
        <v>27.093109274156927</v>
      </c>
      <c r="U259">
        <f>INDEX(monthly!$D$83:$O$83,1,MONTH($A259))</f>
        <v>23.355232957384263</v>
      </c>
      <c r="V259">
        <f>INDEX(monthly!$D$47:$O$47,1,MONTH($A259))</f>
        <v>12.643501533130358</v>
      </c>
      <c r="W259">
        <f>INDEX(monthly!$D$106:$O$106,1,MONTH($A259))</f>
        <v>4.769874596017468</v>
      </c>
      <c r="X259">
        <f>INDEX(monthly!$D$115:$O$115,1,MONTH($A259))</f>
        <v>5.0229796046339326</v>
      </c>
      <c r="Y259">
        <f>INDEX(monthly!$D$133:$O$133,1,MONTH($A259))</f>
        <v>10.050369123510693</v>
      </c>
      <c r="Z259">
        <f>INDEX(monthly!$D$124:$O$124,1,MONTH($A259))</f>
        <v>4.4822076985266515</v>
      </c>
      <c r="AA259">
        <f>INDEX(monthly!$D$142:$O$142,1,MONTH($A259))</f>
        <v>4.7598642000202798</v>
      </c>
      <c r="AC259" s="9">
        <v>43723</v>
      </c>
      <c r="AD259" s="15">
        <f t="shared" ref="AD259:AD322" si="133">P259*B259</f>
        <v>12.935739887755894</v>
      </c>
      <c r="AE259" s="15">
        <f t="shared" ref="AE259:AE322" si="134">Q259*C259</f>
        <v>2.2238085984294065</v>
      </c>
      <c r="AF259" s="15">
        <f t="shared" ref="AF259:AF322" si="135">R259*D259</f>
        <v>2.1821221562801334</v>
      </c>
      <c r="AG259" s="15">
        <f t="shared" ref="AG259:AG322" si="136">S259*E259</f>
        <v>1.1543035543402007</v>
      </c>
      <c r="AH259" s="15">
        <f t="shared" ref="AH259:AH322" si="137">T259*F259</f>
        <v>0.93297881140710326</v>
      </c>
      <c r="AI259" s="15">
        <f t="shared" ref="AI259:AI322" si="138">U259*G259</f>
        <v>0.66715906385609169</v>
      </c>
      <c r="AJ259" s="15">
        <f t="shared" ref="AJ259:AJ322" si="139">V259*H259</f>
        <v>0.41469620884851993</v>
      </c>
      <c r="AK259" s="15">
        <f t="shared" ref="AK259:AK322" si="140">W259*I259</f>
        <v>0.13731299703345448</v>
      </c>
      <c r="AL259" s="15">
        <f t="shared" ref="AL259:AL322" si="141">X259*J259</f>
        <v>7.0068770223609092E-2</v>
      </c>
      <c r="AM259" s="15">
        <f t="shared" ref="AM259:AM322" si="142">Y259*K259</f>
        <v>0.20534520108291393</v>
      </c>
      <c r="AN259" s="15">
        <f t="shared" ref="AN259:AN322" si="143">Z259*L259</f>
        <v>0.10598752873908918</v>
      </c>
      <c r="AO259" s="15">
        <f t="shared" ref="AO259:AO322" si="144">AA259*M259</f>
        <v>0.12513402561617462</v>
      </c>
      <c r="AP259" s="15">
        <f t="shared" ref="AP259:AP322" si="145">AQ259-SUM(AD259:AJ259)</f>
        <v>7.3126584631785754</v>
      </c>
      <c r="AQ259" s="15">
        <f t="shared" ref="AQ259:AQ322" si="146">$AR$1/SUM($AD$2:$AK$366)*SUM(AD259:AK259)</f>
        <v>27.823466744095921</v>
      </c>
    </row>
    <row r="260" spans="1:43">
      <c r="A260" s="9">
        <v>43724</v>
      </c>
      <c r="B260" s="7">
        <f>Power!B260/Power!O260</f>
        <v>3.729376528342114E-2</v>
      </c>
      <c r="C260" s="7">
        <f>Power!C260/Power!P260</f>
        <v>3.2640321642067399E-2</v>
      </c>
      <c r="D260" s="7">
        <f>Power!D260/Power!Q260</f>
        <v>3.5850606764151E-2</v>
      </c>
      <c r="E260" s="7">
        <f>Power!E260/Power!R260</f>
        <v>3.7955292143016635E-2</v>
      </c>
      <c r="F260" s="7">
        <f>Power!F260/Power!S260</f>
        <v>3.4631960434105644E-2</v>
      </c>
      <c r="G260" s="7">
        <f>Power!G260/Power!T260</f>
        <v>3.1961235363805171E-2</v>
      </c>
      <c r="H260" s="7">
        <f>Power!H260/Power!U260</f>
        <v>3.4332337299645126E-2</v>
      </c>
      <c r="I260" s="7">
        <f>Power!I260/Power!V260</f>
        <v>4.8229920765868586E-2</v>
      </c>
      <c r="J260" s="7">
        <f>Power!J260/Power!W260</f>
        <v>3.9701803051317347E-2</v>
      </c>
      <c r="K260" s="7">
        <f>Power!K260/Power!X260</f>
        <v>4.0056295836872549E-2</v>
      </c>
      <c r="L260" s="7">
        <f>Power!L260/Power!Y260</f>
        <v>3.6813969050626796E-2</v>
      </c>
      <c r="M260" s="7">
        <f>Power!M260/Power!Z260</f>
        <v>4.2565899449302218E-2</v>
      </c>
      <c r="O260" s="18">
        <v>43724</v>
      </c>
      <c r="P260">
        <f>INDEX(monthly!$D$95:$O$95,1,MONTH($A260))</f>
        <v>359.93909259397418</v>
      </c>
      <c r="Q260">
        <f>INDEX(monthly!$D$5:$O$5,1,MONTH($A260))</f>
        <v>65.914000683827638</v>
      </c>
      <c r="R260">
        <f>INDEX(monthly!$D$20:$O$20,1,MONTH($A260))</f>
        <v>67.517165830630049</v>
      </c>
      <c r="S260">
        <f>INDEX(monthly!$D$33:$O$33,1,MONTH($A260))</f>
        <v>50.889036452478308</v>
      </c>
      <c r="T260">
        <f>INDEX(monthly!$D$65:$O$65,1,MONTH($A260))</f>
        <v>27.093109274156927</v>
      </c>
      <c r="U260">
        <f>INDEX(monthly!$D$83:$O$83,1,MONTH($A260))</f>
        <v>23.355232957384263</v>
      </c>
      <c r="V260">
        <f>INDEX(monthly!$D$47:$O$47,1,MONTH($A260))</f>
        <v>12.643501533130358</v>
      </c>
      <c r="W260">
        <f>INDEX(monthly!$D$106:$O$106,1,MONTH($A260))</f>
        <v>4.769874596017468</v>
      </c>
      <c r="X260">
        <f>INDEX(monthly!$D$115:$O$115,1,MONTH($A260))</f>
        <v>5.0229796046339326</v>
      </c>
      <c r="Y260">
        <f>INDEX(monthly!$D$133:$O$133,1,MONTH($A260))</f>
        <v>10.050369123510693</v>
      </c>
      <c r="Z260">
        <f>INDEX(monthly!$D$124:$O$124,1,MONTH($A260))</f>
        <v>4.4822076985266515</v>
      </c>
      <c r="AA260">
        <f>INDEX(monthly!$D$142:$O$142,1,MONTH($A260))</f>
        <v>4.7598642000202798</v>
      </c>
      <c r="AC260" s="9">
        <v>43724</v>
      </c>
      <c r="AD260" s="15">
        <f t="shared" si="133"/>
        <v>13.423484035527261</v>
      </c>
      <c r="AE260" s="15">
        <f t="shared" si="134"/>
        <v>2.1514541830355847</v>
      </c>
      <c r="AF260" s="15">
        <f t="shared" si="135"/>
        <v>2.4205313620238904</v>
      </c>
      <c r="AG260" s="15">
        <f t="shared" si="136"/>
        <v>1.9315082454304371</v>
      </c>
      <c r="AH260" s="15">
        <f t="shared" si="137"/>
        <v>0.93828748841950338</v>
      </c>
      <c r="AI260" s="15">
        <f t="shared" si="138"/>
        <v>0.74646209752745796</v>
      </c>
      <c r="AJ260" s="15">
        <f t="shared" si="139"/>
        <v>0.43408095928401175</v>
      </c>
      <c r="AK260" s="15">
        <f t="shared" si="140"/>
        <v>0.23005067382905192</v>
      </c>
      <c r="AL260" s="15">
        <f t="shared" si="141"/>
        <v>0.19942134699396027</v>
      </c>
      <c r="AM260" s="15">
        <f t="shared" si="142"/>
        <v>0.40258055888111377</v>
      </c>
      <c r="AN260" s="15">
        <f t="shared" si="143"/>
        <v>0.16500785549204131</v>
      </c>
      <c r="AO260" s="15">
        <f t="shared" si="144"/>
        <v>0.20260790093039657</v>
      </c>
      <c r="AP260" s="15">
        <f t="shared" si="145"/>
        <v>7.9710447358052967</v>
      </c>
      <c r="AQ260" s="15">
        <f t="shared" si="146"/>
        <v>30.016853107053443</v>
      </c>
    </row>
    <row r="261" spans="1:43">
      <c r="A261" s="9">
        <v>43725</v>
      </c>
      <c r="B261" s="7">
        <f>Power!B261/Power!O261</f>
        <v>3.7065262589322093E-2</v>
      </c>
      <c r="C261" s="7">
        <f>Power!C261/Power!P261</f>
        <v>3.3751256414325768E-2</v>
      </c>
      <c r="D261" s="7">
        <f>Power!D261/Power!Q261</f>
        <v>3.4368281825408215E-2</v>
      </c>
      <c r="E261" s="7">
        <f>Power!E261/Power!R261</f>
        <v>3.6280155977869655E-2</v>
      </c>
      <c r="F261" s="7">
        <f>Power!F261/Power!S261</f>
        <v>3.4732825675065228E-2</v>
      </c>
      <c r="G261" s="7">
        <f>Power!G261/Power!T261</f>
        <v>3.4717600012216195E-2</v>
      </c>
      <c r="H261" s="7">
        <f>Power!H261/Power!U261</f>
        <v>3.4509336883939541E-2</v>
      </c>
      <c r="I261" s="7">
        <f>Power!I261/Power!V261</f>
        <v>4.2418061181397189E-2</v>
      </c>
      <c r="J261" s="7">
        <f>Power!J261/Power!W261</f>
        <v>4.1364613924654542E-2</v>
      </c>
      <c r="K261" s="7">
        <f>Power!K261/Power!X261</f>
        <v>3.079358970042886E-2</v>
      </c>
      <c r="L261" s="7">
        <f>Power!L261/Power!Y261</f>
        <v>3.7960620244956549E-2</v>
      </c>
      <c r="M261" s="7">
        <f>Power!M261/Power!Z261</f>
        <v>4.31078134526552E-2</v>
      </c>
      <c r="O261" s="18">
        <v>43725</v>
      </c>
      <c r="P261">
        <f>INDEX(monthly!$D$95:$O$95,1,MONTH($A261))</f>
        <v>359.93909259397418</v>
      </c>
      <c r="Q261">
        <f>INDEX(monthly!$D$5:$O$5,1,MONTH($A261))</f>
        <v>65.914000683827638</v>
      </c>
      <c r="R261">
        <f>INDEX(monthly!$D$20:$O$20,1,MONTH($A261))</f>
        <v>67.517165830630049</v>
      </c>
      <c r="S261">
        <f>INDEX(monthly!$D$33:$O$33,1,MONTH($A261))</f>
        <v>50.889036452478308</v>
      </c>
      <c r="T261">
        <f>INDEX(monthly!$D$65:$O$65,1,MONTH($A261))</f>
        <v>27.093109274156927</v>
      </c>
      <c r="U261">
        <f>INDEX(monthly!$D$83:$O$83,1,MONTH($A261))</f>
        <v>23.355232957384263</v>
      </c>
      <c r="V261">
        <f>INDEX(monthly!$D$47:$O$47,1,MONTH($A261))</f>
        <v>12.643501533130358</v>
      </c>
      <c r="W261">
        <f>INDEX(monthly!$D$106:$O$106,1,MONTH($A261))</f>
        <v>4.769874596017468</v>
      </c>
      <c r="X261">
        <f>INDEX(monthly!$D$115:$O$115,1,MONTH($A261))</f>
        <v>5.0229796046339326</v>
      </c>
      <c r="Y261">
        <f>INDEX(monthly!$D$133:$O$133,1,MONTH($A261))</f>
        <v>10.050369123510693</v>
      </c>
      <c r="Z261">
        <f>INDEX(monthly!$D$124:$O$124,1,MONTH($A261))</f>
        <v>4.4822076985266515</v>
      </c>
      <c r="AA261">
        <f>INDEX(monthly!$D$142:$O$142,1,MONTH($A261))</f>
        <v>4.7598642000202798</v>
      </c>
      <c r="AC261" s="9">
        <v>43725</v>
      </c>
      <c r="AD261" s="15">
        <f t="shared" si="133"/>
        <v>13.341236983157971</v>
      </c>
      <c r="AE261" s="15">
        <f t="shared" si="134"/>
        <v>2.2246803383739104</v>
      </c>
      <c r="AF261" s="15">
        <f t="shared" si="135"/>
        <v>2.3204489833199151</v>
      </c>
      <c r="AG261" s="15">
        <f t="shared" si="136"/>
        <v>1.8462621800594077</v>
      </c>
      <c r="AH261" s="15">
        <f t="shared" si="137"/>
        <v>0.94102024141478557</v>
      </c>
      <c r="AI261" s="15">
        <f t="shared" si="138"/>
        <v>0.81083763600659597</v>
      </c>
      <c r="AJ261" s="15">
        <f t="shared" si="139"/>
        <v>0.43631885379940161</v>
      </c>
      <c r="AK261" s="15">
        <f t="shared" si="140"/>
        <v>0.20232883244146116</v>
      </c>
      <c r="AL261" s="15">
        <f t="shared" si="141"/>
        <v>0.20777361209709652</v>
      </c>
      <c r="AM261" s="15">
        <f t="shared" si="142"/>
        <v>0.30948694312724712</v>
      </c>
      <c r="AN261" s="15">
        <f t="shared" si="143"/>
        <v>0.17014738430279092</v>
      </c>
      <c r="AO261" s="15">
        <f t="shared" si="144"/>
        <v>0.20518733799444611</v>
      </c>
      <c r="AP261" s="15">
        <f t="shared" si="145"/>
        <v>7.8902500459740885</v>
      </c>
      <c r="AQ261" s="15">
        <f t="shared" si="146"/>
        <v>29.81105526210608</v>
      </c>
    </row>
    <row r="262" spans="1:43">
      <c r="A262" s="9">
        <v>43726</v>
      </c>
      <c r="B262" s="7">
        <f>Power!B262/Power!O262</f>
        <v>3.700680841176187E-2</v>
      </c>
      <c r="C262" s="7">
        <f>Power!C262/Power!P262</f>
        <v>3.4571232079564092E-2</v>
      </c>
      <c r="D262" s="7">
        <f>Power!D262/Power!Q262</f>
        <v>3.3340086111223639E-2</v>
      </c>
      <c r="E262" s="7">
        <f>Power!E262/Power!R262</f>
        <v>3.8050410970247243E-2</v>
      </c>
      <c r="F262" s="7">
        <f>Power!F262/Power!S262</f>
        <v>3.4599000345349941E-2</v>
      </c>
      <c r="G262" s="7">
        <f>Power!G262/Power!T262</f>
        <v>3.4298697058848103E-2</v>
      </c>
      <c r="H262" s="7">
        <f>Power!H262/Power!U262</f>
        <v>3.4245159697637001E-2</v>
      </c>
      <c r="I262" s="7">
        <f>Power!I262/Power!V262</f>
        <v>5.1319675289183048E-2</v>
      </c>
      <c r="J262" s="7">
        <f>Power!J262/Power!W262</f>
        <v>3.6333365152987102E-2</v>
      </c>
      <c r="K262" s="7">
        <f>Power!K262/Power!X262</f>
        <v>3.4757184347096501E-2</v>
      </c>
      <c r="L262" s="7">
        <f>Power!L262/Power!Y262</f>
        <v>3.922629564819461E-2</v>
      </c>
      <c r="M262" s="7">
        <f>Power!M262/Power!Z262</f>
        <v>4.3726370458071762E-2</v>
      </c>
      <c r="O262" s="18">
        <v>43726</v>
      </c>
      <c r="P262">
        <f>INDEX(monthly!$D$95:$O$95,1,MONTH($A262))</f>
        <v>359.93909259397418</v>
      </c>
      <c r="Q262">
        <f>INDEX(monthly!$D$5:$O$5,1,MONTH($A262))</f>
        <v>65.914000683827638</v>
      </c>
      <c r="R262">
        <f>INDEX(monthly!$D$20:$O$20,1,MONTH($A262))</f>
        <v>67.517165830630049</v>
      </c>
      <c r="S262">
        <f>INDEX(monthly!$D$33:$O$33,1,MONTH($A262))</f>
        <v>50.889036452478308</v>
      </c>
      <c r="T262">
        <f>INDEX(monthly!$D$65:$O$65,1,MONTH($A262))</f>
        <v>27.093109274156927</v>
      </c>
      <c r="U262">
        <f>INDEX(monthly!$D$83:$O$83,1,MONTH($A262))</f>
        <v>23.355232957384263</v>
      </c>
      <c r="V262">
        <f>INDEX(monthly!$D$47:$O$47,1,MONTH($A262))</f>
        <v>12.643501533130358</v>
      </c>
      <c r="W262">
        <f>INDEX(monthly!$D$106:$O$106,1,MONTH($A262))</f>
        <v>4.769874596017468</v>
      </c>
      <c r="X262">
        <f>INDEX(monthly!$D$115:$O$115,1,MONTH($A262))</f>
        <v>5.0229796046339326</v>
      </c>
      <c r="Y262">
        <f>INDEX(monthly!$D$133:$O$133,1,MONTH($A262))</f>
        <v>10.050369123510693</v>
      </c>
      <c r="Z262">
        <f>INDEX(monthly!$D$124:$O$124,1,MONTH($A262))</f>
        <v>4.4822076985266515</v>
      </c>
      <c r="AA262">
        <f>INDEX(monthly!$D$142:$O$142,1,MONTH($A262))</f>
        <v>4.7598642000202798</v>
      </c>
      <c r="AC262" s="9">
        <v>43726</v>
      </c>
      <c r="AD262" s="15">
        <f t="shared" si="133"/>
        <v>13.320197039528619</v>
      </c>
      <c r="AE262" s="15">
        <f t="shared" si="134"/>
        <v>2.2787282149331514</v>
      </c>
      <c r="AF262" s="15">
        <f t="shared" si="135"/>
        <v>2.2510281227789721</v>
      </c>
      <c r="AG262" s="15">
        <f t="shared" si="136"/>
        <v>1.9363487508966926</v>
      </c>
      <c r="AH262" s="15">
        <f t="shared" si="137"/>
        <v>0.93739449713315914</v>
      </c>
      <c r="AI262" s="15">
        <f t="shared" si="138"/>
        <v>0.80105405994414791</v>
      </c>
      <c r="AJ262" s="15">
        <f t="shared" si="139"/>
        <v>0.43297872913936736</v>
      </c>
      <c r="AK262" s="15">
        <f t="shared" si="140"/>
        <v>0.24478841543773963</v>
      </c>
      <c r="AL262" s="15">
        <f t="shared" si="141"/>
        <v>0.18250175213117145</v>
      </c>
      <c r="AM262" s="15">
        <f t="shared" si="142"/>
        <v>0.34932253238222782</v>
      </c>
      <c r="AN262" s="15">
        <f t="shared" si="143"/>
        <v>0.17582040433902038</v>
      </c>
      <c r="AO262" s="15">
        <f t="shared" si="144"/>
        <v>0.20813158534020013</v>
      </c>
      <c r="AP262" s="15">
        <f t="shared" si="145"/>
        <v>7.9602959670678182</v>
      </c>
      <c r="AQ262" s="15">
        <f t="shared" si="146"/>
        <v>29.918025381421923</v>
      </c>
    </row>
    <row r="263" spans="1:43">
      <c r="A263" s="9">
        <v>43727</v>
      </c>
      <c r="B263" s="7">
        <f>Power!B263/Power!O263</f>
        <v>3.6230962055053488E-2</v>
      </c>
      <c r="C263" s="7">
        <f>Power!C263/Power!P263</f>
        <v>3.4399301698143155E-2</v>
      </c>
      <c r="D263" s="7">
        <f>Power!D263/Power!Q263</f>
        <v>3.2023571249004235E-2</v>
      </c>
      <c r="E263" s="7">
        <f>Power!E263/Power!R263</f>
        <v>4.2180252817780019E-2</v>
      </c>
      <c r="F263" s="7">
        <f>Power!F263/Power!S263</f>
        <v>3.468859758625889E-2</v>
      </c>
      <c r="G263" s="7">
        <f>Power!G263/Power!T263</f>
        <v>3.0631214872498116E-2</v>
      </c>
      <c r="H263" s="7">
        <f>Power!H263/Power!U263</f>
        <v>3.4443578596595394E-2</v>
      </c>
      <c r="I263" s="7">
        <f>Power!I263/Power!V263</f>
        <v>5.3494502191216972E-2</v>
      </c>
      <c r="J263" s="7">
        <f>Power!J263/Power!W263</f>
        <v>4.1944035780264795E-2</v>
      </c>
      <c r="K263" s="7">
        <f>Power!K263/Power!X263</f>
        <v>4.4568702868300586E-2</v>
      </c>
      <c r="L263" s="7">
        <f>Power!L263/Power!Y263</f>
        <v>3.8850344436938952E-2</v>
      </c>
      <c r="M263" s="7">
        <f>Power!M263/Power!Z263</f>
        <v>4.4139479929867373E-2</v>
      </c>
      <c r="O263" s="18">
        <v>43727</v>
      </c>
      <c r="P263">
        <f>INDEX(monthly!$D$95:$O$95,1,MONTH($A263))</f>
        <v>359.93909259397418</v>
      </c>
      <c r="Q263">
        <f>INDEX(monthly!$D$5:$O$5,1,MONTH($A263))</f>
        <v>65.914000683827638</v>
      </c>
      <c r="R263">
        <f>INDEX(monthly!$D$20:$O$20,1,MONTH($A263))</f>
        <v>67.517165830630049</v>
      </c>
      <c r="S263">
        <f>INDEX(monthly!$D$33:$O$33,1,MONTH($A263))</f>
        <v>50.889036452478308</v>
      </c>
      <c r="T263">
        <f>INDEX(monthly!$D$65:$O$65,1,MONTH($A263))</f>
        <v>27.093109274156927</v>
      </c>
      <c r="U263">
        <f>INDEX(monthly!$D$83:$O$83,1,MONTH($A263))</f>
        <v>23.355232957384263</v>
      </c>
      <c r="V263">
        <f>INDEX(monthly!$D$47:$O$47,1,MONTH($A263))</f>
        <v>12.643501533130358</v>
      </c>
      <c r="W263">
        <f>INDEX(monthly!$D$106:$O$106,1,MONTH($A263))</f>
        <v>4.769874596017468</v>
      </c>
      <c r="X263">
        <f>INDEX(monthly!$D$115:$O$115,1,MONTH($A263))</f>
        <v>5.0229796046339326</v>
      </c>
      <c r="Y263">
        <f>INDEX(monthly!$D$133:$O$133,1,MONTH($A263))</f>
        <v>10.050369123510693</v>
      </c>
      <c r="Z263">
        <f>INDEX(monthly!$D$124:$O$124,1,MONTH($A263))</f>
        <v>4.4822076985266515</v>
      </c>
      <c r="AA263">
        <f>INDEX(monthly!$D$142:$O$142,1,MONTH($A263))</f>
        <v>4.7598642000202798</v>
      </c>
      <c r="AC263" s="9">
        <v>43727</v>
      </c>
      <c r="AD263" s="15">
        <f t="shared" si="133"/>
        <v>13.040939605902663</v>
      </c>
      <c r="AE263" s="15">
        <f t="shared" si="134"/>
        <v>2.2673955956546012</v>
      </c>
      <c r="AF263" s="15">
        <f t="shared" si="135"/>
        <v>2.1621407705080156</v>
      </c>
      <c r="AG263" s="15">
        <f t="shared" si="136"/>
        <v>2.1465124232187582</v>
      </c>
      <c r="AH263" s="15">
        <f t="shared" si="137"/>
        <v>0.93982196497176829</v>
      </c>
      <c r="AI263" s="15">
        <f t="shared" si="138"/>
        <v>0.71539915911488705</v>
      </c>
      <c r="AJ263" s="15">
        <f t="shared" si="139"/>
        <v>0.43548743879254986</v>
      </c>
      <c r="AK263" s="15">
        <f t="shared" si="140"/>
        <v>0.25516206702848659</v>
      </c>
      <c r="AL263" s="15">
        <f t="shared" si="141"/>
        <v>0.21068403626030599</v>
      </c>
      <c r="AM263" s="15">
        <f t="shared" si="142"/>
        <v>0.44793191518249065</v>
      </c>
      <c r="AN263" s="15">
        <f t="shared" si="143"/>
        <v>0.17413531292565984</v>
      </c>
      <c r="AO263" s="15">
        <f t="shared" si="144"/>
        <v>0.21009793032568935</v>
      </c>
      <c r="AP263" s="15">
        <f t="shared" si="145"/>
        <v>7.887386752684435</v>
      </c>
      <c r="AQ263" s="15">
        <f t="shared" si="146"/>
        <v>29.595083710847678</v>
      </c>
    </row>
    <row r="264" spans="1:43">
      <c r="A264" s="9">
        <v>43728</v>
      </c>
      <c r="B264" s="7">
        <f>Power!B264/Power!O264</f>
        <v>3.4408254518402945E-2</v>
      </c>
      <c r="C264" s="7">
        <f>Power!C264/Power!P264</f>
        <v>3.4333174628365867E-2</v>
      </c>
      <c r="D264" s="7">
        <f>Power!D264/Power!Q264</f>
        <v>3.1030621784929407E-2</v>
      </c>
      <c r="E264" s="7">
        <f>Power!E264/Power!R264</f>
        <v>3.8877007026345702E-2</v>
      </c>
      <c r="F264" s="7">
        <f>Power!F264/Power!S264</f>
        <v>3.3541044492494572E-2</v>
      </c>
      <c r="G264" s="7">
        <f>Power!G264/Power!T264</f>
        <v>3.1137724705037836E-2</v>
      </c>
      <c r="H264" s="7">
        <f>Power!H264/Power!U264</f>
        <v>3.2924856711325466E-2</v>
      </c>
      <c r="I264" s="7">
        <f>Power!I264/Power!V264</f>
        <v>4.1319597106190979E-2</v>
      </c>
      <c r="J264" s="7">
        <f>Power!J264/Power!W264</f>
        <v>3.9256795835742937E-2</v>
      </c>
      <c r="K264" s="7">
        <f>Power!K264/Power!X264</f>
        <v>4.4298067859288526E-2</v>
      </c>
      <c r="L264" s="7">
        <f>Power!L264/Power!Y264</f>
        <v>3.254044088543967E-2</v>
      </c>
      <c r="M264" s="7">
        <f>Power!M264/Power!Z264</f>
        <v>4.1968133242198315E-2</v>
      </c>
      <c r="O264" s="18">
        <v>43728</v>
      </c>
      <c r="P264">
        <f>INDEX(monthly!$D$95:$O$95,1,MONTH($A264))</f>
        <v>359.93909259397418</v>
      </c>
      <c r="Q264">
        <f>INDEX(monthly!$D$5:$O$5,1,MONTH($A264))</f>
        <v>65.914000683827638</v>
      </c>
      <c r="R264">
        <f>INDEX(monthly!$D$20:$O$20,1,MONTH($A264))</f>
        <v>67.517165830630049</v>
      </c>
      <c r="S264">
        <f>INDEX(monthly!$D$33:$O$33,1,MONTH($A264))</f>
        <v>50.889036452478308</v>
      </c>
      <c r="T264">
        <f>INDEX(monthly!$D$65:$O$65,1,MONTH($A264))</f>
        <v>27.093109274156927</v>
      </c>
      <c r="U264">
        <f>INDEX(monthly!$D$83:$O$83,1,MONTH($A264))</f>
        <v>23.355232957384263</v>
      </c>
      <c r="V264">
        <f>INDEX(monthly!$D$47:$O$47,1,MONTH($A264))</f>
        <v>12.643501533130358</v>
      </c>
      <c r="W264">
        <f>INDEX(monthly!$D$106:$O$106,1,MONTH($A264))</f>
        <v>4.769874596017468</v>
      </c>
      <c r="X264">
        <f>INDEX(monthly!$D$115:$O$115,1,MONTH($A264))</f>
        <v>5.0229796046339326</v>
      </c>
      <c r="Y264">
        <f>INDEX(monthly!$D$133:$O$133,1,MONTH($A264))</f>
        <v>10.050369123510693</v>
      </c>
      <c r="Z264">
        <f>INDEX(monthly!$D$124:$O$124,1,MONTH($A264))</f>
        <v>4.4822076985266515</v>
      </c>
      <c r="AA264">
        <f>INDEX(monthly!$D$142:$O$142,1,MONTH($A264))</f>
        <v>4.7598642000202798</v>
      </c>
      <c r="AC264" s="9">
        <v>43728</v>
      </c>
      <c r="AD264" s="15">
        <f t="shared" si="133"/>
        <v>12.384875909096468</v>
      </c>
      <c r="AE264" s="15">
        <f t="shared" si="134"/>
        <v>2.2630368959320815</v>
      </c>
      <c r="AF264" s="15">
        <f t="shared" si="135"/>
        <v>2.09509963688064</v>
      </c>
      <c r="AG264" s="15">
        <f t="shared" si="136"/>
        <v>1.9784134277269618</v>
      </c>
      <c r="AH264" s="15">
        <f t="shared" si="137"/>
        <v>0.90873118360451477</v>
      </c>
      <c r="AI264" s="15">
        <f t="shared" si="138"/>
        <v>0.72722881424905783</v>
      </c>
      <c r="AJ264" s="15">
        <f t="shared" si="139"/>
        <v>0.41628547630774088</v>
      </c>
      <c r="AK264" s="15">
        <f t="shared" si="140"/>
        <v>0.19708929655449722</v>
      </c>
      <c r="AL264" s="15">
        <f t="shared" si="141"/>
        <v>0.19718608482621508</v>
      </c>
      <c r="AM264" s="15">
        <f t="shared" si="142"/>
        <v>0.44521193344417481</v>
      </c>
      <c r="AN264" s="15">
        <f t="shared" si="143"/>
        <v>0.14585301465016909</v>
      </c>
      <c r="AO264" s="15">
        <f t="shared" si="144"/>
        <v>0.1997626149612208</v>
      </c>
      <c r="AP264" s="15">
        <f t="shared" si="145"/>
        <v>7.4845538681156327</v>
      </c>
      <c r="AQ264" s="15">
        <f t="shared" si="146"/>
        <v>28.258225211913103</v>
      </c>
    </row>
    <row r="265" spans="1:43">
      <c r="A265" s="9">
        <v>43729</v>
      </c>
      <c r="B265" s="7">
        <f>Power!B265/Power!O265</f>
        <v>3.4859945890459203E-2</v>
      </c>
      <c r="C265" s="7">
        <f>Power!C265/Power!P265</f>
        <v>3.5073797809871451E-2</v>
      </c>
      <c r="D265" s="7">
        <f>Power!D265/Power!Q265</f>
        <v>2.8752840685234975E-2</v>
      </c>
      <c r="E265" s="7">
        <f>Power!E265/Power!R265</f>
        <v>2.7633479190322833E-2</v>
      </c>
      <c r="F265" s="7">
        <f>Power!F265/Power!S265</f>
        <v>3.4402594825480019E-2</v>
      </c>
      <c r="G265" s="7">
        <f>Power!G265/Power!T265</f>
        <v>2.8964852303086552E-2</v>
      </c>
      <c r="H265" s="7">
        <f>Power!H265/Power!U265</f>
        <v>3.2889934284090955E-2</v>
      </c>
      <c r="I265" s="7">
        <f>Power!I265/Power!V265</f>
        <v>1.5844929486057584E-2</v>
      </c>
      <c r="J265" s="7">
        <f>Power!J265/Power!W265</f>
        <v>2.4107950046887247E-2</v>
      </c>
      <c r="K265" s="7">
        <f>Power!K265/Power!X265</f>
        <v>3.1345283075058537E-2</v>
      </c>
      <c r="L265" s="7">
        <f>Power!L265/Power!Y265</f>
        <v>2.5829711764526218E-2</v>
      </c>
      <c r="M265" s="7">
        <f>Power!M265/Power!Z265</f>
        <v>2.8002867899942396E-2</v>
      </c>
      <c r="O265" s="18">
        <v>43729</v>
      </c>
      <c r="P265">
        <f>INDEX(monthly!$D$95:$O$95,1,MONTH($A265))</f>
        <v>359.93909259397418</v>
      </c>
      <c r="Q265">
        <f>INDEX(monthly!$D$5:$O$5,1,MONTH($A265))</f>
        <v>65.914000683827638</v>
      </c>
      <c r="R265">
        <f>INDEX(monthly!$D$20:$O$20,1,MONTH($A265))</f>
        <v>67.517165830630049</v>
      </c>
      <c r="S265">
        <f>INDEX(monthly!$D$33:$O$33,1,MONTH($A265))</f>
        <v>50.889036452478308</v>
      </c>
      <c r="T265">
        <f>INDEX(monthly!$D$65:$O$65,1,MONTH($A265))</f>
        <v>27.093109274156927</v>
      </c>
      <c r="U265">
        <f>INDEX(monthly!$D$83:$O$83,1,MONTH($A265))</f>
        <v>23.355232957384263</v>
      </c>
      <c r="V265">
        <f>INDEX(monthly!$D$47:$O$47,1,MONTH($A265))</f>
        <v>12.643501533130358</v>
      </c>
      <c r="W265">
        <f>INDEX(monthly!$D$106:$O$106,1,MONTH($A265))</f>
        <v>4.769874596017468</v>
      </c>
      <c r="X265">
        <f>INDEX(monthly!$D$115:$O$115,1,MONTH($A265))</f>
        <v>5.0229796046339326</v>
      </c>
      <c r="Y265">
        <f>INDEX(monthly!$D$133:$O$133,1,MONTH($A265))</f>
        <v>10.050369123510693</v>
      </c>
      <c r="Z265">
        <f>INDEX(monthly!$D$124:$O$124,1,MONTH($A265))</f>
        <v>4.4822076985266515</v>
      </c>
      <c r="AA265">
        <f>INDEX(monthly!$D$142:$O$142,1,MONTH($A265))</f>
        <v>4.7598642000202798</v>
      </c>
      <c r="AC265" s="9">
        <v>43729</v>
      </c>
      <c r="AD265" s="15">
        <f t="shared" si="133"/>
        <v>12.547457291686925</v>
      </c>
      <c r="AE265" s="15">
        <f t="shared" si="134"/>
        <v>2.3118543328242991</v>
      </c>
      <c r="AF265" s="15">
        <f t="shared" si="135"/>
        <v>1.9413103126466964</v>
      </c>
      <c r="AG265" s="15">
        <f t="shared" si="136"/>
        <v>1.4062411298251394</v>
      </c>
      <c r="AH265" s="15">
        <f t="shared" si="137"/>
        <v>0.93207326092127585</v>
      </c>
      <c r="AI265" s="15">
        <f t="shared" si="138"/>
        <v>0.67648087311481453</v>
      </c>
      <c r="AJ265" s="15">
        <f t="shared" si="139"/>
        <v>0.4158439345454607</v>
      </c>
      <c r="AK265" s="15">
        <f t="shared" si="140"/>
        <v>7.5578326631234177E-2</v>
      </c>
      <c r="AL265" s="15">
        <f t="shared" si="141"/>
        <v>0.1210937413950483</v>
      </c>
      <c r="AM265" s="15">
        <f t="shared" si="142"/>
        <v>0.31503166518527065</v>
      </c>
      <c r="AN265" s="15">
        <f t="shared" si="143"/>
        <v>0.11577413292168383</v>
      </c>
      <c r="AO265" s="15">
        <f t="shared" si="144"/>
        <v>0.13328984841483288</v>
      </c>
      <c r="AP265" s="15">
        <f t="shared" si="145"/>
        <v>7.1323263234768106</v>
      </c>
      <c r="AQ265" s="15">
        <f t="shared" si="146"/>
        <v>27.363587459041423</v>
      </c>
    </row>
    <row r="266" spans="1:43">
      <c r="A266" s="9">
        <v>43730</v>
      </c>
      <c r="B266" s="7">
        <f>Power!B266/Power!O266</f>
        <v>3.416912379202023E-2</v>
      </c>
      <c r="C266" s="7">
        <f>Power!C266/Power!P266</f>
        <v>3.5272179019203299E-2</v>
      </c>
      <c r="D266" s="7">
        <f>Power!D266/Power!Q266</f>
        <v>3.0889194755257976E-2</v>
      </c>
      <c r="E266" s="7">
        <f>Power!E266/Power!R266</f>
        <v>2.6858248924012472E-2</v>
      </c>
      <c r="F266" s="7">
        <f>Power!F266/Power!S266</f>
        <v>3.3958019924748069E-2</v>
      </c>
      <c r="G266" s="7">
        <f>Power!G266/Power!T266</f>
        <v>2.709406486675402E-2</v>
      </c>
      <c r="H266" s="7">
        <f>Power!H266/Power!U266</f>
        <v>3.342321804530439E-2</v>
      </c>
      <c r="I266" s="7">
        <f>Power!I266/Power!V266</f>
        <v>3.029139447326688E-2</v>
      </c>
      <c r="J266" s="7">
        <f>Power!J266/Power!W266</f>
        <v>1.4595745337952829E-2</v>
      </c>
      <c r="K266" s="7">
        <f>Power!K266/Power!X266</f>
        <v>2.9347348971389516E-2</v>
      </c>
      <c r="L266" s="7">
        <f>Power!L266/Power!Y266</f>
        <v>2.3826880300942398E-2</v>
      </c>
      <c r="M266" s="7">
        <f>Power!M266/Power!Z266</f>
        <v>2.5565423598368053E-2</v>
      </c>
      <c r="O266" s="18">
        <v>43730</v>
      </c>
      <c r="P266">
        <f>INDEX(monthly!$D$95:$O$95,1,MONTH($A266))</f>
        <v>359.93909259397418</v>
      </c>
      <c r="Q266">
        <f>INDEX(monthly!$D$5:$O$5,1,MONTH($A266))</f>
        <v>65.914000683827638</v>
      </c>
      <c r="R266">
        <f>INDEX(monthly!$D$20:$O$20,1,MONTH($A266))</f>
        <v>67.517165830630049</v>
      </c>
      <c r="S266">
        <f>INDEX(monthly!$D$33:$O$33,1,MONTH($A266))</f>
        <v>50.889036452478308</v>
      </c>
      <c r="T266">
        <f>INDEX(monthly!$D$65:$O$65,1,MONTH($A266))</f>
        <v>27.093109274156927</v>
      </c>
      <c r="U266">
        <f>INDEX(monthly!$D$83:$O$83,1,MONTH($A266))</f>
        <v>23.355232957384263</v>
      </c>
      <c r="V266">
        <f>INDEX(monthly!$D$47:$O$47,1,MONTH($A266))</f>
        <v>12.643501533130358</v>
      </c>
      <c r="W266">
        <f>INDEX(monthly!$D$106:$O$106,1,MONTH($A266))</f>
        <v>4.769874596017468</v>
      </c>
      <c r="X266">
        <f>INDEX(monthly!$D$115:$O$115,1,MONTH($A266))</f>
        <v>5.0229796046339326</v>
      </c>
      <c r="Y266">
        <f>INDEX(monthly!$D$133:$O$133,1,MONTH($A266))</f>
        <v>10.050369123510693</v>
      </c>
      <c r="Z266">
        <f>INDEX(monthly!$D$124:$O$124,1,MONTH($A266))</f>
        <v>4.4822076985266515</v>
      </c>
      <c r="AA266">
        <f>INDEX(monthly!$D$142:$O$142,1,MONTH($A266))</f>
        <v>4.7598642000202798</v>
      </c>
      <c r="AC266" s="9">
        <v>43730</v>
      </c>
      <c r="AD266" s="15">
        <f t="shared" si="133"/>
        <v>12.298803412430935</v>
      </c>
      <c r="AE266" s="15">
        <f t="shared" si="134"/>
        <v>2.3249304319918571</v>
      </c>
      <c r="AF266" s="15">
        <f t="shared" si="135"/>
        <v>2.0855508846653805</v>
      </c>
      <c r="AG266" s="15">
        <f t="shared" si="136"/>
        <v>1.366790408543807</v>
      </c>
      <c r="AH266" s="15">
        <f t="shared" si="137"/>
        <v>0.92002834455519755</v>
      </c>
      <c r="AI266" s="15">
        <f t="shared" si="138"/>
        <v>0.63278819672552056</v>
      </c>
      <c r="AJ266" s="15">
        <f t="shared" si="139"/>
        <v>0.42258650859795632</v>
      </c>
      <c r="AK266" s="15">
        <f t="shared" si="140"/>
        <v>0.14448615297597961</v>
      </c>
      <c r="AL266" s="15">
        <f t="shared" si="141"/>
        <v>7.3314131146967873E-2</v>
      </c>
      <c r="AM266" s="15">
        <f t="shared" si="142"/>
        <v>0.29495168995894649</v>
      </c>
      <c r="AN266" s="15">
        <f t="shared" si="143"/>
        <v>0.10679702631675703</v>
      </c>
      <c r="AO266" s="15">
        <f t="shared" si="144"/>
        <v>0.12168794454422574</v>
      </c>
      <c r="AP266" s="15">
        <f t="shared" si="145"/>
        <v>7.1627043828197507</v>
      </c>
      <c r="AQ266" s="15">
        <f t="shared" si="146"/>
        <v>27.214182570330408</v>
      </c>
    </row>
    <row r="267" spans="1:43">
      <c r="A267" s="9">
        <v>43731</v>
      </c>
      <c r="B267" s="7">
        <f>Power!B267/Power!O267</f>
        <v>3.2341102239227849E-2</v>
      </c>
      <c r="C267" s="7">
        <f>Power!C267/Power!P267</f>
        <v>3.2574194572290112E-2</v>
      </c>
      <c r="D267" s="7">
        <f>Power!D267/Power!Q267</f>
        <v>3.490085114648632E-2</v>
      </c>
      <c r="E267" s="7">
        <f>Power!E267/Power!R267</f>
        <v>3.8660825294369497E-2</v>
      </c>
      <c r="F267" s="7">
        <f>Power!F267/Power!S267</f>
        <v>3.4174714976354735E-2</v>
      </c>
      <c r="G267" s="7">
        <f>Power!G267/Power!T267</f>
        <v>3.0729123568872752E-2</v>
      </c>
      <c r="H267" s="7">
        <f>Power!H267/Power!U267</f>
        <v>3.3747522018753806E-2</v>
      </c>
      <c r="I267" s="7">
        <f>Power!I267/Power!V267</f>
        <v>4.3404929967689347E-2</v>
      </c>
      <c r="J267" s="7">
        <f>Power!J267/Power!W267</f>
        <v>3.7680319169844032E-2</v>
      </c>
      <c r="K267" s="7">
        <f>Power!K267/Power!X267</f>
        <v>4.2865762704841631E-2</v>
      </c>
      <c r="L267" s="7">
        <f>Power!L267/Power!Y267</f>
        <v>3.1113608809962924E-2</v>
      </c>
      <c r="M267" s="7">
        <f>Power!M267/Power!Z267</f>
        <v>3.7189940304574155E-2</v>
      </c>
      <c r="O267" s="18">
        <v>43731</v>
      </c>
      <c r="P267">
        <f>INDEX(monthly!$D$95:$O$95,1,MONTH($A267))</f>
        <v>359.93909259397418</v>
      </c>
      <c r="Q267">
        <f>INDEX(monthly!$D$5:$O$5,1,MONTH($A267))</f>
        <v>65.914000683827638</v>
      </c>
      <c r="R267">
        <f>INDEX(monthly!$D$20:$O$20,1,MONTH($A267))</f>
        <v>67.517165830630049</v>
      </c>
      <c r="S267">
        <f>INDEX(monthly!$D$33:$O$33,1,MONTH($A267))</f>
        <v>50.889036452478308</v>
      </c>
      <c r="T267">
        <f>INDEX(monthly!$D$65:$O$65,1,MONTH($A267))</f>
        <v>27.093109274156927</v>
      </c>
      <c r="U267">
        <f>INDEX(monthly!$D$83:$O$83,1,MONTH($A267))</f>
        <v>23.355232957384263</v>
      </c>
      <c r="V267">
        <f>INDEX(monthly!$D$47:$O$47,1,MONTH($A267))</f>
        <v>12.643501533130358</v>
      </c>
      <c r="W267">
        <f>INDEX(monthly!$D$106:$O$106,1,MONTH($A267))</f>
        <v>4.769874596017468</v>
      </c>
      <c r="X267">
        <f>INDEX(monthly!$D$115:$O$115,1,MONTH($A267))</f>
        <v>5.0229796046339326</v>
      </c>
      <c r="Y267">
        <f>INDEX(monthly!$D$133:$O$133,1,MONTH($A267))</f>
        <v>10.050369123510693</v>
      </c>
      <c r="Z267">
        <f>INDEX(monthly!$D$124:$O$124,1,MONTH($A267))</f>
        <v>4.4822076985266515</v>
      </c>
      <c r="AA267">
        <f>INDEX(monthly!$D$142:$O$142,1,MONTH($A267))</f>
        <v>4.7598642000202798</v>
      </c>
      <c r="AC267" s="9">
        <v>43731</v>
      </c>
      <c r="AD267" s="15">
        <f t="shared" si="133"/>
        <v>11.640826993476619</v>
      </c>
      <c r="AE267" s="15">
        <f t="shared" si="134"/>
        <v>2.1470954833130649</v>
      </c>
      <c r="AF267" s="15">
        <f t="shared" si="135"/>
        <v>2.3564065544874517</v>
      </c>
      <c r="AG267" s="15">
        <f t="shared" si="136"/>
        <v>1.9674121476880648</v>
      </c>
      <c r="AH267" s="15">
        <f t="shared" si="137"/>
        <v>0.92589928726754611</v>
      </c>
      <c r="AI267" s="15">
        <f t="shared" si="138"/>
        <v>0.71768583952727039</v>
      </c>
      <c r="AJ267" s="15">
        <f t="shared" si="139"/>
        <v>0.42668684638346427</v>
      </c>
      <c r="AK267" s="15">
        <f t="shared" si="140"/>
        <v>0.20703607279479871</v>
      </c>
      <c r="AL267" s="15">
        <f t="shared" si="141"/>
        <v>0.18926747468622357</v>
      </c>
      <c r="AM267" s="15">
        <f t="shared" si="142"/>
        <v>0.43081673794447656</v>
      </c>
      <c r="AN267" s="15">
        <f t="shared" si="143"/>
        <v>0.13945765693696247</v>
      </c>
      <c r="AO267" s="15">
        <f t="shared" si="144"/>
        <v>0.17701906545663382</v>
      </c>
      <c r="AP267" s="15">
        <f t="shared" si="145"/>
        <v>7.2923524531957717</v>
      </c>
      <c r="AQ267" s="15">
        <f t="shared" si="146"/>
        <v>27.474365605339255</v>
      </c>
    </row>
    <row r="268" spans="1:43">
      <c r="A268" s="9">
        <v>43732</v>
      </c>
      <c r="B268" s="7">
        <f>Power!B268/Power!O268</f>
        <v>3.0571534863995702E-2</v>
      </c>
      <c r="C268" s="7">
        <f>Power!C268/Power!P268</f>
        <v>3.4558006665608633E-2</v>
      </c>
      <c r="D268" s="7">
        <f>Power!D268/Power!Q268</f>
        <v>3.2749137676871536E-2</v>
      </c>
      <c r="E268" s="7">
        <f>Power!E268/Power!R268</f>
        <v>4.0605863677866109E-2</v>
      </c>
      <c r="F268" s="7">
        <f>Power!F268/Power!S268</f>
        <v>3.3973281646335639E-2</v>
      </c>
      <c r="G268" s="7">
        <f>Power!G268/Power!T268</f>
        <v>3.2953268800890889E-2</v>
      </c>
      <c r="H268" s="7">
        <f>Power!H268/Power!U268</f>
        <v>3.3411068634332124E-2</v>
      </c>
      <c r="I268" s="7">
        <f>Power!I268/Power!V268</f>
        <v>4.419749995301922E-2</v>
      </c>
      <c r="J268" s="7">
        <f>Power!J268/Power!W268</f>
        <v>3.7262335263101819E-2</v>
      </c>
      <c r="K268" s="7">
        <f>Power!K268/Power!X268</f>
        <v>4.6719669327104307E-2</v>
      </c>
      <c r="L268" s="7">
        <f>Power!L268/Power!Y268</f>
        <v>3.341606690699999E-2</v>
      </c>
      <c r="M268" s="7">
        <f>Power!M268/Power!Z268</f>
        <v>3.5246923330917196E-2</v>
      </c>
      <c r="O268" s="18">
        <v>43732</v>
      </c>
      <c r="P268">
        <f>INDEX(monthly!$D$95:$O$95,1,MONTH($A268))</f>
        <v>359.93909259397418</v>
      </c>
      <c r="Q268">
        <f>INDEX(monthly!$D$5:$O$5,1,MONTH($A268))</f>
        <v>65.914000683827638</v>
      </c>
      <c r="R268">
        <f>INDEX(monthly!$D$20:$O$20,1,MONTH($A268))</f>
        <v>67.517165830630049</v>
      </c>
      <c r="S268">
        <f>INDEX(monthly!$D$33:$O$33,1,MONTH($A268))</f>
        <v>50.889036452478308</v>
      </c>
      <c r="T268">
        <f>INDEX(monthly!$D$65:$O$65,1,MONTH($A268))</f>
        <v>27.093109274156927</v>
      </c>
      <c r="U268">
        <f>INDEX(monthly!$D$83:$O$83,1,MONTH($A268))</f>
        <v>23.355232957384263</v>
      </c>
      <c r="V268">
        <f>INDEX(monthly!$D$47:$O$47,1,MONTH($A268))</f>
        <v>12.643501533130358</v>
      </c>
      <c r="W268">
        <f>INDEX(monthly!$D$106:$O$106,1,MONTH($A268))</f>
        <v>4.769874596017468</v>
      </c>
      <c r="X268">
        <f>INDEX(monthly!$D$115:$O$115,1,MONTH($A268))</f>
        <v>5.0229796046339326</v>
      </c>
      <c r="Y268">
        <f>INDEX(monthly!$D$133:$O$133,1,MONTH($A268))</f>
        <v>10.050369123510693</v>
      </c>
      <c r="Z268">
        <f>INDEX(monthly!$D$124:$O$124,1,MONTH($A268))</f>
        <v>4.4822076985266515</v>
      </c>
      <c r="AA268">
        <f>INDEX(monthly!$D$142:$O$142,1,MONTH($A268))</f>
        <v>4.7598642000202798</v>
      </c>
      <c r="AC268" s="9">
        <v>43732</v>
      </c>
      <c r="AD268" s="15">
        <f t="shared" si="133"/>
        <v>11.003890518151659</v>
      </c>
      <c r="AE268" s="15">
        <f t="shared" si="134"/>
        <v>2.2778564749886474</v>
      </c>
      <c r="AF268" s="15">
        <f t="shared" si="135"/>
        <v>2.2111289593394701</v>
      </c>
      <c r="AG268" s="15">
        <f t="shared" si="136"/>
        <v>2.0663932768872932</v>
      </c>
      <c r="AH268" s="15">
        <f t="shared" si="137"/>
        <v>0.92044183204588137</v>
      </c>
      <c r="AI268" s="15">
        <f t="shared" si="138"/>
        <v>0.76963126955210948</v>
      </c>
      <c r="AJ268" s="15">
        <f t="shared" si="139"/>
        <v>0.42243289750170182</v>
      </c>
      <c r="AK268" s="15">
        <f t="shared" si="140"/>
        <v>0.21081653223338961</v>
      </c>
      <c r="AL268" s="15">
        <f t="shared" si="141"/>
        <v>0.18716795004759221</v>
      </c>
      <c r="AM268" s="15">
        <f t="shared" si="142"/>
        <v>0.46954992206575874</v>
      </c>
      <c r="AN268" s="15">
        <f t="shared" si="143"/>
        <v>0.14977775234503701</v>
      </c>
      <c r="AO268" s="15">
        <f t="shared" si="144"/>
        <v>0.16777056852369232</v>
      </c>
      <c r="AP268" s="15">
        <f t="shared" si="145"/>
        <v>7.1201359189661275</v>
      </c>
      <c r="AQ268" s="15">
        <f t="shared" si="146"/>
        <v>26.791911147432888</v>
      </c>
    </row>
    <row r="269" spans="1:43">
      <c r="A269" s="9">
        <v>43733</v>
      </c>
      <c r="B269" s="7">
        <f>Power!B269/Power!O269</f>
        <v>3.1915980947880791E-2</v>
      </c>
      <c r="C269" s="7">
        <f>Power!C269/Power!P269</f>
        <v>3.4346400042321326E-2</v>
      </c>
      <c r="D269" s="7">
        <f>Power!D269/Power!Q269</f>
        <v>3.285416203652209E-2</v>
      </c>
      <c r="E269" s="7">
        <f>Power!E269/Power!R269</f>
        <v>4.1456347905550708E-2</v>
      </c>
      <c r="F269" s="7">
        <f>Power!F269/Power!S269</f>
        <v>3.4088659786094613E-2</v>
      </c>
      <c r="G269" s="7">
        <f>Power!G269/Power!T269</f>
        <v>3.1087506211217353E-2</v>
      </c>
      <c r="H269" s="7">
        <f>Power!H269/Power!U269</f>
        <v>3.2754443786330446E-2</v>
      </c>
      <c r="I269" s="7">
        <f>Power!I269/Power!V269</f>
        <v>4.7826666986380439E-2</v>
      </c>
      <c r="J269" s="7">
        <f>Power!J269/Power!W269</f>
        <v>3.6254049986804281E-2</v>
      </c>
      <c r="K269" s="7">
        <f>Power!K269/Power!X269</f>
        <v>4.7294151655306739E-2</v>
      </c>
      <c r="L269" s="7">
        <f>Power!L269/Power!Y269</f>
        <v>3.5002759271228326E-2</v>
      </c>
      <c r="M269" s="7">
        <f>Power!M269/Power!Z269</f>
        <v>3.8903028272041104E-2</v>
      </c>
      <c r="O269" s="18">
        <v>43733</v>
      </c>
      <c r="P269">
        <f>INDEX(monthly!$D$95:$O$95,1,MONTH($A269))</f>
        <v>359.93909259397418</v>
      </c>
      <c r="Q269">
        <f>INDEX(monthly!$D$5:$O$5,1,MONTH($A269))</f>
        <v>65.914000683827638</v>
      </c>
      <c r="R269">
        <f>INDEX(monthly!$D$20:$O$20,1,MONTH($A269))</f>
        <v>67.517165830630049</v>
      </c>
      <c r="S269">
        <f>INDEX(monthly!$D$33:$O$33,1,MONTH($A269))</f>
        <v>50.889036452478308</v>
      </c>
      <c r="T269">
        <f>INDEX(monthly!$D$65:$O$65,1,MONTH($A269))</f>
        <v>27.093109274156927</v>
      </c>
      <c r="U269">
        <f>INDEX(monthly!$D$83:$O$83,1,MONTH($A269))</f>
        <v>23.355232957384263</v>
      </c>
      <c r="V269">
        <f>INDEX(monthly!$D$47:$O$47,1,MONTH($A269))</f>
        <v>12.643501533130358</v>
      </c>
      <c r="W269">
        <f>INDEX(monthly!$D$106:$O$106,1,MONTH($A269))</f>
        <v>4.769874596017468</v>
      </c>
      <c r="X269">
        <f>INDEX(monthly!$D$115:$O$115,1,MONTH($A269))</f>
        <v>5.0229796046339326</v>
      </c>
      <c r="Y269">
        <f>INDEX(monthly!$D$133:$O$133,1,MONTH($A269))</f>
        <v>10.050369123510693</v>
      </c>
      <c r="Z269">
        <f>INDEX(monthly!$D$124:$O$124,1,MONTH($A269))</f>
        <v>4.4822076985266515</v>
      </c>
      <c r="AA269">
        <f>INDEX(monthly!$D$142:$O$142,1,MONTH($A269))</f>
        <v>4.7598642000202798</v>
      </c>
      <c r="AC269" s="9">
        <v>43733</v>
      </c>
      <c r="AD269" s="15">
        <f t="shared" si="133"/>
        <v>11.48780922162678</v>
      </c>
      <c r="AE269" s="15">
        <f t="shared" si="134"/>
        <v>2.2639086358765854</v>
      </c>
      <c r="AF269" s="15">
        <f t="shared" si="135"/>
        <v>2.2182199064462522</v>
      </c>
      <c r="AG269" s="15">
        <f t="shared" si="136"/>
        <v>2.1096735997521927</v>
      </c>
      <c r="AH269" s="15">
        <f t="shared" si="137"/>
        <v>0.92356778459422029</v>
      </c>
      <c r="AI269" s="15">
        <f t="shared" si="138"/>
        <v>0.72605594962711151</v>
      </c>
      <c r="AJ269" s="15">
        <f t="shared" si="139"/>
        <v>0.41413086022930112</v>
      </c>
      <c r="AK269" s="15">
        <f t="shared" si="140"/>
        <v>0.22812720387052338</v>
      </c>
      <c r="AL269" s="15">
        <f t="shared" si="141"/>
        <v>0.182103353669097</v>
      </c>
      <c r="AM269" s="15">
        <f t="shared" si="142"/>
        <v>0.47532368151912696</v>
      </c>
      <c r="AN269" s="15">
        <f t="shared" si="143"/>
        <v>0.15688963707517473</v>
      </c>
      <c r="AO269" s="15">
        <f t="shared" si="144"/>
        <v>0.18517313154446527</v>
      </c>
      <c r="AP269" s="15">
        <f t="shared" si="145"/>
        <v>7.3073427475538573</v>
      </c>
      <c r="AQ269" s="15">
        <f t="shared" si="146"/>
        <v>27.450708705706298</v>
      </c>
    </row>
    <row r="270" spans="1:43">
      <c r="A270" s="9">
        <v>43734</v>
      </c>
      <c r="B270" s="7">
        <f>Power!B270/Power!O270</f>
        <v>3.2984098192390288E-2</v>
      </c>
      <c r="C270" s="7">
        <f>Power!C270/Power!P270</f>
        <v>3.2997407818864732E-2</v>
      </c>
      <c r="D270" s="7">
        <f>Power!D270/Power!Q270</f>
        <v>3.299787065142358E-2</v>
      </c>
      <c r="E270" s="7">
        <f>Power!E270/Power!R270</f>
        <v>3.8687998089548675E-2</v>
      </c>
      <c r="F270" s="7">
        <f>Power!F270/Power!S270</f>
        <v>3.3620752518169206E-2</v>
      </c>
      <c r="G270" s="7">
        <f>Power!G270/Power!T270</f>
        <v>3.1791212183905425E-2</v>
      </c>
      <c r="H270" s="7">
        <f>Power!H270/Power!U270</f>
        <v>3.2329652605640004E-2</v>
      </c>
      <c r="I270" s="7">
        <f>Power!I270/Power!V270</f>
        <v>2.6343342773792706E-2</v>
      </c>
      <c r="J270" s="7">
        <f>Power!J270/Power!W270</f>
        <v>3.6075766338924307E-2</v>
      </c>
      <c r="K270" s="7">
        <f>Power!K270/Power!X270</f>
        <v>4.4063170072924672E-2</v>
      </c>
      <c r="L270" s="7">
        <f>Power!L270/Power!Y270</f>
        <v>3.489596968147933E-2</v>
      </c>
      <c r="M270" s="7">
        <f>Power!M270/Power!Z270</f>
        <v>4.0304500309770626E-2</v>
      </c>
      <c r="O270" s="18">
        <v>43734</v>
      </c>
      <c r="P270">
        <f>INDEX(monthly!$D$95:$O$95,1,MONTH($A270))</f>
        <v>359.93909259397418</v>
      </c>
      <c r="Q270">
        <f>INDEX(monthly!$D$5:$O$5,1,MONTH($A270))</f>
        <v>65.914000683827638</v>
      </c>
      <c r="R270">
        <f>INDEX(monthly!$D$20:$O$20,1,MONTH($A270))</f>
        <v>67.517165830630049</v>
      </c>
      <c r="S270">
        <f>INDEX(monthly!$D$33:$O$33,1,MONTH($A270))</f>
        <v>50.889036452478308</v>
      </c>
      <c r="T270">
        <f>INDEX(monthly!$D$65:$O$65,1,MONTH($A270))</f>
        <v>27.093109274156927</v>
      </c>
      <c r="U270">
        <f>INDEX(monthly!$D$83:$O$83,1,MONTH($A270))</f>
        <v>23.355232957384263</v>
      </c>
      <c r="V270">
        <f>INDEX(monthly!$D$47:$O$47,1,MONTH($A270))</f>
        <v>12.643501533130358</v>
      </c>
      <c r="W270">
        <f>INDEX(monthly!$D$106:$O$106,1,MONTH($A270))</f>
        <v>4.769874596017468</v>
      </c>
      <c r="X270">
        <f>INDEX(monthly!$D$115:$O$115,1,MONTH($A270))</f>
        <v>5.0229796046339326</v>
      </c>
      <c r="Y270">
        <f>INDEX(monthly!$D$133:$O$133,1,MONTH($A270))</f>
        <v>10.050369123510693</v>
      </c>
      <c r="Z270">
        <f>INDEX(monthly!$D$124:$O$124,1,MONTH($A270))</f>
        <v>4.4822076985266515</v>
      </c>
      <c r="AA270">
        <f>INDEX(monthly!$D$142:$O$142,1,MONTH($A270))</f>
        <v>4.7598642000202798</v>
      </c>
      <c r="AC270" s="9">
        <v>43734</v>
      </c>
      <c r="AD270" s="15">
        <f t="shared" si="133"/>
        <v>11.872266373399505</v>
      </c>
      <c r="AE270" s="15">
        <f t="shared" si="134"/>
        <v>2.1749911615371893</v>
      </c>
      <c r="AF270" s="15">
        <f t="shared" si="135"/>
        <v>2.2279227048298464</v>
      </c>
      <c r="AG270" s="15">
        <f t="shared" si="136"/>
        <v>1.9687949450524538</v>
      </c>
      <c r="AH270" s="15">
        <f t="shared" si="137"/>
        <v>0.91089072185414499</v>
      </c>
      <c r="AI270" s="15">
        <f t="shared" si="138"/>
        <v>0.74249116655274416</v>
      </c>
      <c r="AJ270" s="15">
        <f t="shared" si="139"/>
        <v>0.40876001228498127</v>
      </c>
      <c r="AK270" s="15">
        <f t="shared" si="140"/>
        <v>0.12565444147089416</v>
      </c>
      <c r="AL270" s="15">
        <f t="shared" si="141"/>
        <v>0.18120783854195616</v>
      </c>
      <c r="AM270" s="15">
        <f t="shared" si="142"/>
        <v>0.44285112398492255</v>
      </c>
      <c r="AN270" s="15">
        <f t="shared" si="143"/>
        <v>0.15641098395387928</v>
      </c>
      <c r="AO270" s="15">
        <f t="shared" si="144"/>
        <v>0.19184394812418348</v>
      </c>
      <c r="AP270" s="15">
        <f t="shared" si="145"/>
        <v>7.2258170769933052</v>
      </c>
      <c r="AQ270" s="15">
        <f t="shared" si="146"/>
        <v>27.531934162504172</v>
      </c>
    </row>
    <row r="271" spans="1:43">
      <c r="A271" s="9">
        <v>43735</v>
      </c>
      <c r="B271" s="7">
        <f>Power!B271/Power!O271</f>
        <v>3.3621780129410889E-2</v>
      </c>
      <c r="C271" s="7">
        <f>Power!C271/Power!P271</f>
        <v>3.1727768079140878E-2</v>
      </c>
      <c r="D271" s="7">
        <f>Power!D271/Power!Q271</f>
        <v>3.1046592881539818E-2</v>
      </c>
      <c r="E271" s="7">
        <f>Power!E271/Power!R271</f>
        <v>3.6733482198392821E-2</v>
      </c>
      <c r="F271" s="7">
        <f>Power!F271/Power!S271</f>
        <v>3.3455892644010665E-2</v>
      </c>
      <c r="G271" s="7">
        <f>Power!G271/Power!T271</f>
        <v>3.3069161158992479E-2</v>
      </c>
      <c r="H271" s="7">
        <f>Power!H271/Power!U271</f>
        <v>3.2813343278365333E-2</v>
      </c>
      <c r="I271" s="7">
        <f>Power!I271/Power!V271</f>
        <v>2.8629252472024656E-2</v>
      </c>
      <c r="J271" s="7">
        <f>Power!J271/Power!W271</f>
        <v>2.9815132491422796E-2</v>
      </c>
      <c r="K271" s="7">
        <f>Power!K271/Power!X271</f>
        <v>3.6776758245457765E-2</v>
      </c>
      <c r="L271" s="7">
        <f>Power!L271/Power!Y271</f>
        <v>3.5058665809109012E-2</v>
      </c>
      <c r="M271" s="7">
        <f>Power!M271/Power!Z271</f>
        <v>4.1099717589605789E-2</v>
      </c>
      <c r="O271" s="18">
        <v>43735</v>
      </c>
      <c r="P271">
        <f>INDEX(monthly!$D$95:$O$95,1,MONTH($A271))</f>
        <v>359.93909259397418</v>
      </c>
      <c r="Q271">
        <f>INDEX(monthly!$D$5:$O$5,1,MONTH($A271))</f>
        <v>65.914000683827638</v>
      </c>
      <c r="R271">
        <f>INDEX(monthly!$D$20:$O$20,1,MONTH($A271))</f>
        <v>67.517165830630049</v>
      </c>
      <c r="S271">
        <f>INDEX(monthly!$D$33:$O$33,1,MONTH($A271))</f>
        <v>50.889036452478308</v>
      </c>
      <c r="T271">
        <f>INDEX(monthly!$D$65:$O$65,1,MONTH($A271))</f>
        <v>27.093109274156927</v>
      </c>
      <c r="U271">
        <f>INDEX(monthly!$D$83:$O$83,1,MONTH($A271))</f>
        <v>23.355232957384263</v>
      </c>
      <c r="V271">
        <f>INDEX(monthly!$D$47:$O$47,1,MONTH($A271))</f>
        <v>12.643501533130358</v>
      </c>
      <c r="W271">
        <f>INDEX(monthly!$D$106:$O$106,1,MONTH($A271))</f>
        <v>4.769874596017468</v>
      </c>
      <c r="X271">
        <f>INDEX(monthly!$D$115:$O$115,1,MONTH($A271))</f>
        <v>5.0229796046339326</v>
      </c>
      <c r="Y271">
        <f>INDEX(monthly!$D$133:$O$133,1,MONTH($A271))</f>
        <v>10.050369123510693</v>
      </c>
      <c r="Z271">
        <f>INDEX(monthly!$D$124:$O$124,1,MONTH($A271))</f>
        <v>4.4822076985266515</v>
      </c>
      <c r="AA271">
        <f>INDEX(monthly!$D$142:$O$142,1,MONTH($A271))</f>
        <v>4.7598642000202798</v>
      </c>
      <c r="AC271" s="9">
        <v>43735</v>
      </c>
      <c r="AD271" s="15">
        <f t="shared" si="133"/>
        <v>12.101793031174267</v>
      </c>
      <c r="AE271" s="15">
        <f t="shared" si="134"/>
        <v>2.0913041268648165</v>
      </c>
      <c r="AF271" s="15">
        <f t="shared" si="135"/>
        <v>2.0961779600589825</v>
      </c>
      <c r="AG271" s="15">
        <f t="shared" si="136"/>
        <v>1.8693315146204752</v>
      </c>
      <c r="AH271" s="15">
        <f t="shared" si="137"/>
        <v>0.90642415526864384</v>
      </c>
      <c r="AI271" s="15">
        <f t="shared" si="138"/>
        <v>0.77233796257355269</v>
      </c>
      <c r="AJ271" s="15">
        <f t="shared" si="139"/>
        <v>0.41487555604714482</v>
      </c>
      <c r="AK271" s="15">
        <f t="shared" si="140"/>
        <v>0.13655794406928071</v>
      </c>
      <c r="AL271" s="15">
        <f t="shared" si="141"/>
        <v>0.14976080241387518</v>
      </c>
      <c r="AM271" s="15">
        <f t="shared" si="142"/>
        <v>0.36961999553296604</v>
      </c>
      <c r="AN271" s="15">
        <f t="shared" si="143"/>
        <v>0.1571402217896615</v>
      </c>
      <c r="AO271" s="15">
        <f t="shared" si="144"/>
        <v>0.19562907438570837</v>
      </c>
      <c r="AP271" s="15">
        <f t="shared" si="145"/>
        <v>7.2217884994394481</v>
      </c>
      <c r="AQ271" s="15">
        <f t="shared" si="146"/>
        <v>27.474032806047337</v>
      </c>
    </row>
    <row r="272" spans="1:43">
      <c r="A272" s="9">
        <v>43736</v>
      </c>
      <c r="B272" s="7">
        <f>Power!B272/Power!O272</f>
        <v>3.2399556416788079E-2</v>
      </c>
      <c r="C272" s="7">
        <f>Power!C272/Power!P272</f>
        <v>3.0577157065016135E-2</v>
      </c>
      <c r="D272" s="7">
        <f>Power!D272/Power!Q272</f>
        <v>3.0081986867641918E-2</v>
      </c>
      <c r="E272" s="7">
        <f>Power!E272/Power!R272</f>
        <v>2.5713520276552573E-2</v>
      </c>
      <c r="F272" s="7">
        <f>Power!F272/Power!S272</f>
        <v>3.4604004383347112E-2</v>
      </c>
      <c r="G272" s="7">
        <f>Power!G272/Power!T272</f>
        <v>3.0703188307695948E-2</v>
      </c>
      <c r="H272" s="7">
        <f>Power!H272/Power!U272</f>
        <v>3.3435499464616915E-2</v>
      </c>
      <c r="I272" s="7">
        <f>Power!I272/Power!V272</f>
        <v>2.2297212780789593E-2</v>
      </c>
      <c r="J272" s="7">
        <f>Power!J272/Power!W272</f>
        <v>1.2467922981464144E-2</v>
      </c>
      <c r="K272" s="7">
        <f>Power!K272/Power!X272</f>
        <v>1.5202222829352116E-2</v>
      </c>
      <c r="L272" s="7">
        <f>Power!L272/Power!Y272</f>
        <v>2.6345186248579688E-2</v>
      </c>
      <c r="M272" s="7">
        <f>Power!M272/Power!Z272</f>
        <v>3.6832560014054112E-2</v>
      </c>
      <c r="O272" s="18">
        <v>43736</v>
      </c>
      <c r="P272">
        <f>INDEX(monthly!$D$95:$O$95,1,MONTH($A272))</f>
        <v>359.93909259397418</v>
      </c>
      <c r="Q272">
        <f>INDEX(monthly!$D$5:$O$5,1,MONTH($A272))</f>
        <v>65.914000683827638</v>
      </c>
      <c r="R272">
        <f>INDEX(monthly!$D$20:$O$20,1,MONTH($A272))</f>
        <v>67.517165830630049</v>
      </c>
      <c r="S272">
        <f>INDEX(monthly!$D$33:$O$33,1,MONTH($A272))</f>
        <v>50.889036452478308</v>
      </c>
      <c r="T272">
        <f>INDEX(monthly!$D$65:$O$65,1,MONTH($A272))</f>
        <v>27.093109274156927</v>
      </c>
      <c r="U272">
        <f>INDEX(monthly!$D$83:$O$83,1,MONTH($A272))</f>
        <v>23.355232957384263</v>
      </c>
      <c r="V272">
        <f>INDEX(monthly!$D$47:$O$47,1,MONTH($A272))</f>
        <v>12.643501533130358</v>
      </c>
      <c r="W272">
        <f>INDEX(monthly!$D$106:$O$106,1,MONTH($A272))</f>
        <v>4.769874596017468</v>
      </c>
      <c r="X272">
        <f>INDEX(monthly!$D$115:$O$115,1,MONTH($A272))</f>
        <v>5.0229796046339326</v>
      </c>
      <c r="Y272">
        <f>INDEX(monthly!$D$133:$O$133,1,MONTH($A272))</f>
        <v>10.050369123510693</v>
      </c>
      <c r="Z272">
        <f>INDEX(monthly!$D$124:$O$124,1,MONTH($A272))</f>
        <v>4.4822076985266515</v>
      </c>
      <c r="AA272">
        <f>INDEX(monthly!$D$142:$O$142,1,MONTH($A272))</f>
        <v>4.7598642000202798</v>
      </c>
      <c r="AC272" s="9">
        <v>43736</v>
      </c>
      <c r="AD272" s="15">
        <f t="shared" si="133"/>
        <v>11.661866937105975</v>
      </c>
      <c r="AE272" s="15">
        <f t="shared" si="134"/>
        <v>2.0154627516929788</v>
      </c>
      <c r="AF272" s="15">
        <f t="shared" si="135"/>
        <v>2.0310504958574147</v>
      </c>
      <c r="AG272" s="15">
        <f t="shared" si="136"/>
        <v>1.3085362706750239</v>
      </c>
      <c r="AH272" s="15">
        <f t="shared" si="137"/>
        <v>0.93753007208142858</v>
      </c>
      <c r="AI272" s="15">
        <f t="shared" si="138"/>
        <v>0.71708011546067552</v>
      </c>
      <c r="AJ272" s="15">
        <f t="shared" si="139"/>
        <v>0.42274178874186324</v>
      </c>
      <c r="AK272" s="15">
        <f t="shared" si="140"/>
        <v>0.10635490880508429</v>
      </c>
      <c r="AL272" s="15">
        <f t="shared" si="141"/>
        <v>6.2626122848041088E-2</v>
      </c>
      <c r="AM272" s="15">
        <f t="shared" si="142"/>
        <v>0.15278795093284989</v>
      </c>
      <c r="AN272" s="15">
        <f t="shared" si="143"/>
        <v>0.11808459662250236</v>
      </c>
      <c r="AO272" s="15">
        <f t="shared" si="144"/>
        <v>0.17531798380599461</v>
      </c>
      <c r="AP272" s="15">
        <f t="shared" si="145"/>
        <v>6.7786861963961549</v>
      </c>
      <c r="AQ272" s="15">
        <f t="shared" si="146"/>
        <v>25.872954628011513</v>
      </c>
    </row>
    <row r="273" spans="1:43">
      <c r="A273" s="9">
        <v>43737</v>
      </c>
      <c r="B273" s="7">
        <f>Power!B273/Power!O273</f>
        <v>3.3191344821921986E-2</v>
      </c>
      <c r="C273" s="7">
        <f>Power!C273/Power!P273</f>
        <v>2.9254615669470456E-2</v>
      </c>
      <c r="D273" s="7">
        <f>Power!D273/Power!Q273</f>
        <v>2.8624330732022564E-2</v>
      </c>
      <c r="E273" s="7">
        <f>Power!E273/Power!R273</f>
        <v>2.2359583660595029E-2</v>
      </c>
      <c r="F273" s="7">
        <f>Power!F273/Power!S273</f>
        <v>3.4845101548987484E-2</v>
      </c>
      <c r="G273" s="7">
        <f>Power!G273/Power!T273</f>
        <v>2.8608932717156896E-2</v>
      </c>
      <c r="H273" s="7">
        <f>Power!H273/Power!U273</f>
        <v>3.382508533682816E-2</v>
      </c>
      <c r="I273" s="7">
        <f>Power!I273/Power!V273</f>
        <v>2.4432513682100098E-2</v>
      </c>
      <c r="J273" s="7">
        <f>Power!J273/Power!W273</f>
        <v>7.10993783937066E-3</v>
      </c>
      <c r="K273" s="7">
        <f>Power!K273/Power!X273</f>
        <v>1.2548491267687277E-2</v>
      </c>
      <c r="L273" s="7">
        <f>Power!L273/Power!Y273</f>
        <v>2.3887729300867692E-2</v>
      </c>
      <c r="M273" s="7">
        <f>Power!M273/Power!Z273</f>
        <v>2.622445499813254E-2</v>
      </c>
      <c r="O273" s="18">
        <v>43737</v>
      </c>
      <c r="P273">
        <f>INDEX(monthly!$D$95:$O$95,1,MONTH($A273))</f>
        <v>359.93909259397418</v>
      </c>
      <c r="Q273">
        <f>INDEX(monthly!$D$5:$O$5,1,MONTH($A273))</f>
        <v>65.914000683827638</v>
      </c>
      <c r="R273">
        <f>INDEX(monthly!$D$20:$O$20,1,MONTH($A273))</f>
        <v>67.517165830630049</v>
      </c>
      <c r="S273">
        <f>INDEX(monthly!$D$33:$O$33,1,MONTH($A273))</f>
        <v>50.889036452478308</v>
      </c>
      <c r="T273">
        <f>INDEX(monthly!$D$65:$O$65,1,MONTH($A273))</f>
        <v>27.093109274156927</v>
      </c>
      <c r="U273">
        <f>INDEX(monthly!$D$83:$O$83,1,MONTH($A273))</f>
        <v>23.355232957384263</v>
      </c>
      <c r="V273">
        <f>INDEX(monthly!$D$47:$O$47,1,MONTH($A273))</f>
        <v>12.643501533130358</v>
      </c>
      <c r="W273">
        <f>INDEX(monthly!$D$106:$O$106,1,MONTH($A273))</f>
        <v>4.769874596017468</v>
      </c>
      <c r="X273">
        <f>INDEX(monthly!$D$115:$O$115,1,MONTH($A273))</f>
        <v>5.0229796046339326</v>
      </c>
      <c r="Y273">
        <f>INDEX(monthly!$D$133:$O$133,1,MONTH($A273))</f>
        <v>10.050369123510693</v>
      </c>
      <c r="Z273">
        <f>INDEX(monthly!$D$124:$O$124,1,MONTH($A273))</f>
        <v>4.4822076985266515</v>
      </c>
      <c r="AA273">
        <f>INDEX(monthly!$D$142:$O$142,1,MONTH($A273))</f>
        <v>4.7598642000202798</v>
      </c>
      <c r="AC273" s="9">
        <v>43737</v>
      </c>
      <c r="AD273" s="15">
        <f t="shared" si="133"/>
        <v>11.946862537176303</v>
      </c>
      <c r="AE273" s="15">
        <f t="shared" si="134"/>
        <v>1.9282887572425904</v>
      </c>
      <c r="AF273" s="15">
        <f t="shared" si="135"/>
        <v>1.9326336848247674</v>
      </c>
      <c r="AG273" s="15">
        <f t="shared" si="136"/>
        <v>1.1378576679662589</v>
      </c>
      <c r="AH273" s="15">
        <f t="shared" si="137"/>
        <v>0.94406214393581267</v>
      </c>
      <c r="AI273" s="15">
        <f t="shared" si="138"/>
        <v>0.66816828827133168</v>
      </c>
      <c r="AJ273" s="15">
        <f t="shared" si="139"/>
        <v>0.42766751831445204</v>
      </c>
      <c r="AK273" s="15">
        <f t="shared" si="140"/>
        <v>0.11654002632909846</v>
      </c>
      <c r="AL273" s="15">
        <f t="shared" si="141"/>
        <v>3.5713072757373877E-2</v>
      </c>
      <c r="AM273" s="15">
        <f t="shared" si="142"/>
        <v>0.12611696918340776</v>
      </c>
      <c r="AN273" s="15">
        <f t="shared" si="143"/>
        <v>0.10706976417266983</v>
      </c>
      <c r="AO273" s="15">
        <f t="shared" si="144"/>
        <v>0.12482484451065397</v>
      </c>
      <c r="AP273" s="15">
        <f t="shared" si="145"/>
        <v>6.7546271314332493</v>
      </c>
      <c r="AQ273" s="15">
        <f t="shared" si="146"/>
        <v>25.740167729164764</v>
      </c>
    </row>
    <row r="274" spans="1:43">
      <c r="A274" s="9">
        <v>43738</v>
      </c>
      <c r="B274" s="7">
        <f>Power!B274/Power!O274</f>
        <v>3.2899073934120865E-2</v>
      </c>
      <c r="C274" s="7">
        <f>Power!C274/Power!P274</f>
        <v>2.6622758292334549E-2</v>
      </c>
      <c r="D274" s="7">
        <f>Power!D274/Power!Q274</f>
        <v>3.2197101209799191E-2</v>
      </c>
      <c r="E274" s="7">
        <f>Power!E274/Power!R274</f>
        <v>3.2562719415262821E-2</v>
      </c>
      <c r="F274" s="7">
        <f>Power!F274/Power!S274</f>
        <v>3.5073207233556822E-2</v>
      </c>
      <c r="G274" s="7">
        <f>Power!G274/Power!T274</f>
        <v>3.3669034405560558E-2</v>
      </c>
      <c r="H274" s="7">
        <f>Power!H274/Power!U274</f>
        <v>3.4578136084557294E-2</v>
      </c>
      <c r="I274" s="7">
        <f>Power!I274/Power!V274</f>
        <v>4.8133700258435358E-2</v>
      </c>
      <c r="J274" s="7">
        <f>Power!J274/Power!W274</f>
        <v>2.7584481180546648E-2</v>
      </c>
      <c r="K274" s="7">
        <f>Power!K274/Power!X274</f>
        <v>2.0945330465723354E-2</v>
      </c>
      <c r="L274" s="7">
        <f>Power!L274/Power!Y274</f>
        <v>3.0919232310867597E-2</v>
      </c>
      <c r="M274" s="7">
        <f>Power!M274/Power!Z274</f>
        <v>3.8478231665099387E-2</v>
      </c>
      <c r="O274" s="18">
        <v>43738</v>
      </c>
      <c r="P274">
        <f>INDEX(monthly!$D$95:$O$95,1,MONTH($A274))</f>
        <v>359.93909259397418</v>
      </c>
      <c r="Q274">
        <f>INDEX(monthly!$D$5:$O$5,1,MONTH($A274))</f>
        <v>65.914000683827638</v>
      </c>
      <c r="R274">
        <f>INDEX(monthly!$D$20:$O$20,1,MONTH($A274))</f>
        <v>67.517165830630049</v>
      </c>
      <c r="S274">
        <f>INDEX(monthly!$D$33:$O$33,1,MONTH($A274))</f>
        <v>50.889036452478308</v>
      </c>
      <c r="T274">
        <f>INDEX(monthly!$D$65:$O$65,1,MONTH($A274))</f>
        <v>27.093109274156927</v>
      </c>
      <c r="U274">
        <f>INDEX(monthly!$D$83:$O$83,1,MONTH($A274))</f>
        <v>23.355232957384263</v>
      </c>
      <c r="V274">
        <f>INDEX(monthly!$D$47:$O$47,1,MONTH($A274))</f>
        <v>12.643501533130358</v>
      </c>
      <c r="W274">
        <f>INDEX(monthly!$D$106:$O$106,1,MONTH($A274))</f>
        <v>4.769874596017468</v>
      </c>
      <c r="X274">
        <f>INDEX(monthly!$D$115:$O$115,1,MONTH($A274))</f>
        <v>5.0229796046339326</v>
      </c>
      <c r="Y274">
        <f>INDEX(monthly!$D$133:$O$133,1,MONTH($A274))</f>
        <v>10.050369123510693</v>
      </c>
      <c r="Z274">
        <f>INDEX(monthly!$D$124:$O$124,1,MONTH($A274))</f>
        <v>4.4822076985266515</v>
      </c>
      <c r="AA274">
        <f>INDEX(monthly!$D$142:$O$142,1,MONTH($A274))</f>
        <v>4.7598642000202798</v>
      </c>
      <c r="AC274" s="9">
        <v>43738</v>
      </c>
      <c r="AD274" s="15">
        <f t="shared" si="133"/>
        <v>11.841662819029532</v>
      </c>
      <c r="AE274" s="15">
        <f t="shared" si="134"/>
        <v>1.7548125082863173</v>
      </c>
      <c r="AF274" s="15">
        <f t="shared" si="135"/>
        <v>2.1738570216475912</v>
      </c>
      <c r="AG274" s="15">
        <f t="shared" si="136"/>
        <v>1.6570854153151329</v>
      </c>
      <c r="AH274" s="15">
        <f t="shared" si="137"/>
        <v>0.95024223617390613</v>
      </c>
      <c r="AI274" s="15">
        <f t="shared" si="138"/>
        <v>0.78634814199205261</v>
      </c>
      <c r="AJ274" s="15">
        <f t="shared" si="139"/>
        <v>0.43718871659789033</v>
      </c>
      <c r="AK274" s="15">
        <f t="shared" si="140"/>
        <v>0.22959171407503023</v>
      </c>
      <c r="AL274" s="15">
        <f t="shared" si="141"/>
        <v>0.13855628637429435</v>
      </c>
      <c r="AM274" s="15">
        <f t="shared" si="142"/>
        <v>0.21050830259443384</v>
      </c>
      <c r="AN274" s="15">
        <f t="shared" si="143"/>
        <v>0.13858642109630473</v>
      </c>
      <c r="AO274" s="15">
        <f t="shared" si="144"/>
        <v>0.18315115738279328</v>
      </c>
      <c r="AP274" s="15">
        <f t="shared" si="145"/>
        <v>7.1209091837253524</v>
      </c>
      <c r="AQ274" s="15">
        <f t="shared" si="146"/>
        <v>26.722106042767777</v>
      </c>
    </row>
    <row r="275" spans="1:43">
      <c r="A275" s="9">
        <v>43739</v>
      </c>
      <c r="B275" s="7">
        <f>Power!B275/Power!O275</f>
        <v>3.4565907504079681E-2</v>
      </c>
      <c r="C275" s="7">
        <f>Power!C275/Power!P275</f>
        <v>2.851000940480989E-2</v>
      </c>
      <c r="D275" s="7">
        <f>Power!D275/Power!Q275</f>
        <v>4.1430001210666437E-2</v>
      </c>
      <c r="E275" s="7">
        <f>Power!E275/Power!R275</f>
        <v>3.1864177453412509E-2</v>
      </c>
      <c r="F275" s="7">
        <f>Power!F275/Power!S275</f>
        <v>3.1612901445409479E-2</v>
      </c>
      <c r="G275" s="7">
        <f>Power!G275/Power!T275</f>
        <v>3.8823525871106886E-2</v>
      </c>
      <c r="H275" s="7">
        <f>Power!H275/Power!U275</f>
        <v>3.0755047091916531E-2</v>
      </c>
      <c r="I275" s="7">
        <f>Power!I275/Power!V275</f>
        <v>3.1159632924123631E-2</v>
      </c>
      <c r="J275" s="7">
        <f>Power!J275/Power!W275</f>
        <v>2.8285439688728944E-2</v>
      </c>
      <c r="K275" s="7">
        <f>Power!K275/Power!X275</f>
        <v>2.8361875617888024E-2</v>
      </c>
      <c r="L275" s="7">
        <f>Power!L275/Power!Y275</f>
        <v>3.6573373596791608E-2</v>
      </c>
      <c r="M275" s="7">
        <f>Power!M275/Power!Z275</f>
        <v>3.2043238760321183E-2</v>
      </c>
      <c r="O275" s="18">
        <v>43739</v>
      </c>
      <c r="P275">
        <f>INDEX(monthly!$D$95:$O$95,1,MONTH($A275))</f>
        <v>357.2997679298079</v>
      </c>
      <c r="Q275">
        <f>INDEX(monthly!$D$5:$O$5,1,MONTH($A275))</f>
        <v>66.070938780693893</v>
      </c>
      <c r="R275">
        <f>INDEX(monthly!$D$20:$O$20,1,MONTH($A275))</f>
        <v>67.288146024161733</v>
      </c>
      <c r="S275">
        <f>INDEX(monthly!$D$33:$O$33,1,MONTH($A275))</f>
        <v>50.745282112217069</v>
      </c>
      <c r="T275">
        <f>INDEX(monthly!$D$65:$O$65,1,MONTH($A275))</f>
        <v>29.01099066542789</v>
      </c>
      <c r="U275">
        <f>INDEX(monthly!$D$83:$O$83,1,MONTH($A275))</f>
        <v>22.354294402067794</v>
      </c>
      <c r="V275">
        <f>INDEX(monthly!$D$47:$O$47,1,MONTH($A275))</f>
        <v>13.449351081395811</v>
      </c>
      <c r="W275">
        <f>INDEX(monthly!$D$106:$O$106,1,MONTH($A275))</f>
        <v>4.7984082426536645</v>
      </c>
      <c r="X275">
        <f>INDEX(monthly!$D$115:$O$115,1,MONTH($A275))</f>
        <v>5.0422063208239196</v>
      </c>
      <c r="Y275">
        <f>INDEX(monthly!$D$133:$O$133,1,MONTH($A275))</f>
        <v>9.9304840047411833</v>
      </c>
      <c r="Z275">
        <f>INDEX(monthly!$D$124:$O$124,1,MONTH($A275))</f>
        <v>4.4694378760237266</v>
      </c>
      <c r="AA275">
        <f>INDEX(monthly!$D$142:$O$142,1,MONTH($A275))</f>
        <v>4.7598642000202798</v>
      </c>
      <c r="AC275" s="9">
        <v>43739</v>
      </c>
      <c r="AD275" s="15">
        <f t="shared" si="133"/>
        <v>12.350390729490876</v>
      </c>
      <c r="AE275" s="15">
        <f t="shared" si="134"/>
        <v>1.8836830860222014</v>
      </c>
      <c r="AF275" s="15">
        <f t="shared" si="135"/>
        <v>2.7877479712445208</v>
      </c>
      <c r="AG275" s="15">
        <f t="shared" si="136"/>
        <v>1.6169566741471642</v>
      </c>
      <c r="AH275" s="15">
        <f t="shared" si="137"/>
        <v>0.91712158873986627</v>
      </c>
      <c r="AI275" s="15">
        <f t="shared" si="138"/>
        <v>0.86787252704901885</v>
      </c>
      <c r="AJ275" s="15">
        <f t="shared" si="139"/>
        <v>0.41363542586404667</v>
      </c>
      <c r="AK275" s="15">
        <f t="shared" si="140"/>
        <v>0.14951663946117735</v>
      </c>
      <c r="AL275" s="15">
        <f t="shared" si="141"/>
        <v>0.14262102278579283</v>
      </c>
      <c r="AM275" s="15">
        <f t="shared" si="142"/>
        <v>0.28164715216789599</v>
      </c>
      <c r="AN275" s="15">
        <f t="shared" si="143"/>
        <v>0.16346242120746654</v>
      </c>
      <c r="AO275" s="15">
        <f t="shared" si="144"/>
        <v>0.15252146502795499</v>
      </c>
      <c r="AP275" s="15">
        <f t="shared" si="145"/>
        <v>7.4425982981419629</v>
      </c>
      <c r="AQ275" s="15">
        <f t="shared" si="146"/>
        <v>28.280006300699661</v>
      </c>
    </row>
    <row r="276" spans="1:43">
      <c r="A276" s="9">
        <v>43740</v>
      </c>
      <c r="B276" s="7">
        <f>Power!B276/Power!O276</f>
        <v>3.1985948115733444E-2</v>
      </c>
      <c r="C276" s="7">
        <f>Power!C276/Power!P276</f>
        <v>2.9719199247615208E-2</v>
      </c>
      <c r="D276" s="7">
        <f>Power!D276/Power!Q276</f>
        <v>4.3942764433363854E-2</v>
      </c>
      <c r="E276" s="7">
        <f>Power!E276/Power!R276</f>
        <v>3.2282528509509266E-2</v>
      </c>
      <c r="F276" s="7">
        <f>Power!F276/Power!S276</f>
        <v>3.1572705188414769E-2</v>
      </c>
      <c r="G276" s="7">
        <f>Power!G276/Power!T276</f>
        <v>3.9179938918526579E-2</v>
      </c>
      <c r="H276" s="7">
        <f>Power!H276/Power!U276</f>
        <v>2.9902352922968153E-2</v>
      </c>
      <c r="I276" s="7">
        <f>Power!I276/Power!V276</f>
        <v>3.3344043593118697E-2</v>
      </c>
      <c r="J276" s="7">
        <f>Power!J276/Power!W276</f>
        <v>3.102086158683626E-2</v>
      </c>
      <c r="K276" s="7">
        <f>Power!K276/Power!X276</f>
        <v>2.9110419927759167E-2</v>
      </c>
      <c r="L276" s="7">
        <f>Power!L276/Power!Y276</f>
        <v>3.3000197750690553E-2</v>
      </c>
      <c r="M276" s="7">
        <f>Power!M276/Power!Z276</f>
        <v>3.2006008800286569E-2</v>
      </c>
      <c r="O276" s="18">
        <v>43740</v>
      </c>
      <c r="P276">
        <f>INDEX(monthly!$D$95:$O$95,1,MONTH($A276))</f>
        <v>357.2997679298079</v>
      </c>
      <c r="Q276">
        <f>INDEX(monthly!$D$5:$O$5,1,MONTH($A276))</f>
        <v>66.070938780693893</v>
      </c>
      <c r="R276">
        <f>INDEX(monthly!$D$20:$O$20,1,MONTH($A276))</f>
        <v>67.288146024161733</v>
      </c>
      <c r="S276">
        <f>INDEX(monthly!$D$33:$O$33,1,MONTH($A276))</f>
        <v>50.745282112217069</v>
      </c>
      <c r="T276">
        <f>INDEX(monthly!$D$65:$O$65,1,MONTH($A276))</f>
        <v>29.01099066542789</v>
      </c>
      <c r="U276">
        <f>INDEX(monthly!$D$83:$O$83,1,MONTH($A276))</f>
        <v>22.354294402067794</v>
      </c>
      <c r="V276">
        <f>INDEX(monthly!$D$47:$O$47,1,MONTH($A276))</f>
        <v>13.449351081395811</v>
      </c>
      <c r="W276">
        <f>INDEX(monthly!$D$106:$O$106,1,MONTH($A276))</f>
        <v>4.7984082426536645</v>
      </c>
      <c r="X276">
        <f>INDEX(monthly!$D$115:$O$115,1,MONTH($A276))</f>
        <v>5.0422063208239196</v>
      </c>
      <c r="Y276">
        <f>INDEX(monthly!$D$133:$O$133,1,MONTH($A276))</f>
        <v>9.9304840047411833</v>
      </c>
      <c r="Z276">
        <f>INDEX(monthly!$D$124:$O$124,1,MONTH($A276))</f>
        <v>4.4694378760237266</v>
      </c>
      <c r="AA276">
        <f>INDEX(monthly!$D$142:$O$142,1,MONTH($A276))</f>
        <v>4.7598642000202798</v>
      </c>
      <c r="AC276" s="9">
        <v>43740</v>
      </c>
      <c r="AD276" s="15">
        <f t="shared" si="133"/>
        <v>11.428571838766436</v>
      </c>
      <c r="AE276" s="15">
        <f t="shared" si="134"/>
        <v>1.9635753941004284</v>
      </c>
      <c r="AF276" s="15">
        <f t="shared" si="135"/>
        <v>2.9568271498975278</v>
      </c>
      <c r="AG276" s="15">
        <f t="shared" si="136"/>
        <v>1.638186016510738</v>
      </c>
      <c r="AH276" s="15">
        <f t="shared" si="137"/>
        <v>0.91595545550340762</v>
      </c>
      <c r="AI276" s="15">
        <f t="shared" si="138"/>
        <v>0.87583988923977674</v>
      </c>
      <c r="AJ276" s="15">
        <f t="shared" si="139"/>
        <v>0.40216724262080095</v>
      </c>
      <c r="AK276" s="15">
        <f t="shared" si="140"/>
        <v>0.15999833362062388</v>
      </c>
      <c r="AL276" s="15">
        <f t="shared" si="141"/>
        <v>0.15641358437054972</v>
      </c>
      <c r="AM276" s="15">
        <f t="shared" si="142"/>
        <v>0.28908055946391142</v>
      </c>
      <c r="AN276" s="15">
        <f t="shared" si="143"/>
        <v>0.14749233374320936</v>
      </c>
      <c r="AO276" s="15">
        <f t="shared" si="144"/>
        <v>0.15234425547401806</v>
      </c>
      <c r="AP276" s="15">
        <f t="shared" si="145"/>
        <v>7.2286594808937146</v>
      </c>
      <c r="AQ276" s="15">
        <f t="shared" si="146"/>
        <v>27.409782467532832</v>
      </c>
    </row>
    <row r="277" spans="1:43">
      <c r="A277" s="9">
        <v>43741</v>
      </c>
      <c r="B277" s="7">
        <f>Power!B277/Power!O277</f>
        <v>3.2224525005408469E-2</v>
      </c>
      <c r="C277" s="7">
        <f>Power!C277/Power!P277</f>
        <v>2.9584844820636839E-2</v>
      </c>
      <c r="D277" s="7">
        <f>Power!D277/Power!Q277</f>
        <v>4.0926167871841203E-2</v>
      </c>
      <c r="E277" s="7">
        <f>Power!E277/Power!R277</f>
        <v>3.2941782308204888E-2</v>
      </c>
      <c r="F277" s="7">
        <f>Power!F277/Power!S277</f>
        <v>3.117217590703528E-2</v>
      </c>
      <c r="G277" s="7">
        <f>Power!G277/Power!T277</f>
        <v>3.9081908534763475E-2</v>
      </c>
      <c r="H277" s="7">
        <f>Power!H277/Power!U277</f>
        <v>3.0934192378190985E-2</v>
      </c>
      <c r="I277" s="7">
        <f>Power!I277/Power!V277</f>
        <v>3.7216861734110158E-2</v>
      </c>
      <c r="J277" s="7">
        <f>Power!J277/Power!W277</f>
        <v>3.3706763721559563E-2</v>
      </c>
      <c r="K277" s="7">
        <f>Power!K277/Power!X277</f>
        <v>2.8615860610946807E-2</v>
      </c>
      <c r="L277" s="7">
        <f>Power!L277/Power!Y277</f>
        <v>3.4185884013342507E-2</v>
      </c>
      <c r="M277" s="7">
        <f>Power!M277/Power!Z277</f>
        <v>3.4043859244286691E-2</v>
      </c>
      <c r="O277" s="18">
        <v>43741</v>
      </c>
      <c r="P277">
        <f>INDEX(monthly!$D$95:$O$95,1,MONTH($A277))</f>
        <v>357.2997679298079</v>
      </c>
      <c r="Q277">
        <f>INDEX(monthly!$D$5:$O$5,1,MONTH($A277))</f>
        <v>66.070938780693893</v>
      </c>
      <c r="R277">
        <f>INDEX(monthly!$D$20:$O$20,1,MONTH($A277))</f>
        <v>67.288146024161733</v>
      </c>
      <c r="S277">
        <f>INDEX(monthly!$D$33:$O$33,1,MONTH($A277))</f>
        <v>50.745282112217069</v>
      </c>
      <c r="T277">
        <f>INDEX(monthly!$D$65:$O$65,1,MONTH($A277))</f>
        <v>29.01099066542789</v>
      </c>
      <c r="U277">
        <f>INDEX(monthly!$D$83:$O$83,1,MONTH($A277))</f>
        <v>22.354294402067794</v>
      </c>
      <c r="V277">
        <f>INDEX(monthly!$D$47:$O$47,1,MONTH($A277))</f>
        <v>13.449351081395811</v>
      </c>
      <c r="W277">
        <f>INDEX(monthly!$D$106:$O$106,1,MONTH($A277))</f>
        <v>4.7984082426536645</v>
      </c>
      <c r="X277">
        <f>INDEX(monthly!$D$115:$O$115,1,MONTH($A277))</f>
        <v>5.0422063208239196</v>
      </c>
      <c r="Y277">
        <f>INDEX(monthly!$D$133:$O$133,1,MONTH($A277))</f>
        <v>9.9304840047411833</v>
      </c>
      <c r="Z277">
        <f>INDEX(monthly!$D$124:$O$124,1,MONTH($A277))</f>
        <v>4.4694378760237266</v>
      </c>
      <c r="AA277">
        <f>INDEX(monthly!$D$142:$O$142,1,MONTH($A277))</f>
        <v>4.7598642000202798</v>
      </c>
      <c r="AC277" s="9">
        <v>43741</v>
      </c>
      <c r="AD277" s="15">
        <f t="shared" si="133"/>
        <v>11.513815306080737</v>
      </c>
      <c r="AE277" s="15">
        <f t="shared" si="134"/>
        <v>1.9546984709806254</v>
      </c>
      <c r="AF277" s="15">
        <f t="shared" si="135"/>
        <v>2.7538459599698073</v>
      </c>
      <c r="AG277" s="15">
        <f t="shared" si="136"/>
        <v>1.6716400365090982</v>
      </c>
      <c r="AH277" s="15">
        <f t="shared" si="137"/>
        <v>0.9043357042600767</v>
      </c>
      <c r="AI277" s="15">
        <f t="shared" si="138"/>
        <v>0.87364848918078863</v>
      </c>
      <c r="AJ277" s="15">
        <f t="shared" si="139"/>
        <v>0.41604481371372898</v>
      </c>
      <c r="AK277" s="15">
        <f t="shared" si="140"/>
        <v>0.17858169611065594</v>
      </c>
      <c r="AL277" s="15">
        <f t="shared" si="141"/>
        <v>0.169956457091366</v>
      </c>
      <c r="AM277" s="15">
        <f t="shared" si="142"/>
        <v>0.28416934607891053</v>
      </c>
      <c r="AN277" s="15">
        <f t="shared" si="143"/>
        <v>0.15279168483458699</v>
      </c>
      <c r="AO277" s="15">
        <f t="shared" si="144"/>
        <v>0.16204414684740967</v>
      </c>
      <c r="AP277" s="15">
        <f t="shared" si="145"/>
        <v>7.2213498802632294</v>
      </c>
      <c r="AQ277" s="15">
        <f t="shared" si="146"/>
        <v>27.309378660958092</v>
      </c>
    </row>
    <row r="278" spans="1:43">
      <c r="A278" s="9">
        <v>43742</v>
      </c>
      <c r="B278" s="7">
        <f>Power!B278/Power!O278</f>
        <v>3.1725178027018873E-2</v>
      </c>
      <c r="C278" s="7">
        <f>Power!C278/Power!P278</f>
        <v>3.1922611850060456E-2</v>
      </c>
      <c r="D278" s="7">
        <f>Power!D278/Power!Q278</f>
        <v>3.771092331638333E-2</v>
      </c>
      <c r="E278" s="7">
        <f>Power!E278/Power!R278</f>
        <v>3.2453449988487634E-2</v>
      </c>
      <c r="F278" s="7">
        <f>Power!F278/Power!S278</f>
        <v>3.0772962256206706E-2</v>
      </c>
      <c r="G278" s="7">
        <f>Power!G278/Power!T278</f>
        <v>3.8104129914508775E-2</v>
      </c>
      <c r="H278" s="7">
        <f>Power!H278/Power!U278</f>
        <v>3.1453547673767325E-2</v>
      </c>
      <c r="I278" s="7">
        <f>Power!I278/Power!V278</f>
        <v>2.9007974399606173E-2</v>
      </c>
      <c r="J278" s="7">
        <f>Power!J278/Power!W278</f>
        <v>2.7492189139431515E-2</v>
      </c>
      <c r="K278" s="7">
        <f>Power!K278/Power!X278</f>
        <v>3.1472578490053908E-2</v>
      </c>
      <c r="L278" s="7">
        <f>Power!L278/Power!Y278</f>
        <v>2.9743269055458463E-2</v>
      </c>
      <c r="M278" s="7">
        <f>Power!M278/Power!Z278</f>
        <v>3.5940742997505583E-2</v>
      </c>
      <c r="O278" s="18">
        <v>43742</v>
      </c>
      <c r="P278">
        <f>INDEX(monthly!$D$95:$O$95,1,MONTH($A278))</f>
        <v>357.2997679298079</v>
      </c>
      <c r="Q278">
        <f>INDEX(monthly!$D$5:$O$5,1,MONTH($A278))</f>
        <v>66.070938780693893</v>
      </c>
      <c r="R278">
        <f>INDEX(monthly!$D$20:$O$20,1,MONTH($A278))</f>
        <v>67.288146024161733</v>
      </c>
      <c r="S278">
        <f>INDEX(monthly!$D$33:$O$33,1,MONTH($A278))</f>
        <v>50.745282112217069</v>
      </c>
      <c r="T278">
        <f>INDEX(monthly!$D$65:$O$65,1,MONTH($A278))</f>
        <v>29.01099066542789</v>
      </c>
      <c r="U278">
        <f>INDEX(monthly!$D$83:$O$83,1,MONTH($A278))</f>
        <v>22.354294402067794</v>
      </c>
      <c r="V278">
        <f>INDEX(monthly!$D$47:$O$47,1,MONTH($A278))</f>
        <v>13.449351081395811</v>
      </c>
      <c r="W278">
        <f>INDEX(monthly!$D$106:$O$106,1,MONTH($A278))</f>
        <v>4.7984082426536645</v>
      </c>
      <c r="X278">
        <f>INDEX(monthly!$D$115:$O$115,1,MONTH($A278))</f>
        <v>5.0422063208239196</v>
      </c>
      <c r="Y278">
        <f>INDEX(monthly!$D$133:$O$133,1,MONTH($A278))</f>
        <v>9.9304840047411833</v>
      </c>
      <c r="Z278">
        <f>INDEX(monthly!$D$124:$O$124,1,MONTH($A278))</f>
        <v>4.4694378760237266</v>
      </c>
      <c r="AA278">
        <f>INDEX(monthly!$D$142:$O$142,1,MONTH($A278))</f>
        <v>4.7598642000202798</v>
      </c>
      <c r="AC278" s="9">
        <v>43742</v>
      </c>
      <c r="AD278" s="15">
        <f t="shared" si="133"/>
        <v>11.335398746585684</v>
      </c>
      <c r="AE278" s="15">
        <f t="shared" si="134"/>
        <v>2.109156933265198</v>
      </c>
      <c r="AF278" s="15">
        <f t="shared" si="135"/>
        <v>2.5374981148187667</v>
      </c>
      <c r="AG278" s="15">
        <f t="shared" si="136"/>
        <v>1.6468594751805328</v>
      </c>
      <c r="AH278" s="15">
        <f t="shared" si="137"/>
        <v>0.89275412076237759</v>
      </c>
      <c r="AI278" s="15">
        <f t="shared" si="138"/>
        <v>0.85179093804356742</v>
      </c>
      <c r="AJ278" s="15">
        <f t="shared" si="139"/>
        <v>0.42302980541991725</v>
      </c>
      <c r="AK278" s="15">
        <f t="shared" si="140"/>
        <v>0.13919210346175676</v>
      </c>
      <c r="AL278" s="15">
        <f t="shared" si="141"/>
        <v>0.13862128985212829</v>
      </c>
      <c r="AM278" s="15">
        <f t="shared" si="142"/>
        <v>0.31253793728344176</v>
      </c>
      <c r="AN278" s="15">
        <f t="shared" si="143"/>
        <v>0.13293569327323052</v>
      </c>
      <c r="AO278" s="15">
        <f t="shared" si="144"/>
        <v>0.1710730559159564</v>
      </c>
      <c r="AP278" s="15">
        <f t="shared" si="145"/>
        <v>7.0669600529694669</v>
      </c>
      <c r="AQ278" s="15">
        <f t="shared" si="146"/>
        <v>26.863448187045513</v>
      </c>
    </row>
    <row r="279" spans="1:43">
      <c r="A279" s="9">
        <v>43743</v>
      </c>
      <c r="B279" s="7">
        <f>Power!B279/Power!O279</f>
        <v>3.3589406746340034E-2</v>
      </c>
      <c r="C279" s="7">
        <f>Power!C279/Power!P279</f>
        <v>3.3078059922074431E-2</v>
      </c>
      <c r="D279" s="7">
        <f>Power!D279/Power!Q279</f>
        <v>3.1733001978343313E-2</v>
      </c>
      <c r="E279" s="7">
        <f>Power!E279/Power!R279</f>
        <v>2.8360409512503116E-2</v>
      </c>
      <c r="F279" s="7">
        <f>Power!F279/Power!S279</f>
        <v>3.1287662598565864E-2</v>
      </c>
      <c r="G279" s="7">
        <f>Power!G279/Power!T279</f>
        <v>3.1014057752330723E-2</v>
      </c>
      <c r="H279" s="7">
        <f>Power!H279/Power!U279</f>
        <v>3.221591933947883E-2</v>
      </c>
      <c r="I279" s="7">
        <f>Power!I279/Power!V279</f>
        <v>2.5106731724818834E-2</v>
      </c>
      <c r="J279" s="7">
        <f>Power!J279/Power!W279</f>
        <v>3.1512944770146017E-2</v>
      </c>
      <c r="K279" s="7">
        <f>Power!K279/Power!X279</f>
        <v>2.7538782160558783E-2</v>
      </c>
      <c r="L279" s="7">
        <f>Power!L279/Power!Y279</f>
        <v>2.5869562194789239E-2</v>
      </c>
      <c r="M279" s="7">
        <f>Power!M279/Power!Z279</f>
        <v>3.3499587196969466E-2</v>
      </c>
      <c r="O279" s="18">
        <v>43743</v>
      </c>
      <c r="P279">
        <f>INDEX(monthly!$D$95:$O$95,1,MONTH($A279))</f>
        <v>357.2997679298079</v>
      </c>
      <c r="Q279">
        <f>INDEX(monthly!$D$5:$O$5,1,MONTH($A279))</f>
        <v>66.070938780693893</v>
      </c>
      <c r="R279">
        <f>INDEX(monthly!$D$20:$O$20,1,MONTH($A279))</f>
        <v>67.288146024161733</v>
      </c>
      <c r="S279">
        <f>INDEX(monthly!$D$33:$O$33,1,MONTH($A279))</f>
        <v>50.745282112217069</v>
      </c>
      <c r="T279">
        <f>INDEX(monthly!$D$65:$O$65,1,MONTH($A279))</f>
        <v>29.01099066542789</v>
      </c>
      <c r="U279">
        <f>INDEX(monthly!$D$83:$O$83,1,MONTH($A279))</f>
        <v>22.354294402067794</v>
      </c>
      <c r="V279">
        <f>INDEX(monthly!$D$47:$O$47,1,MONTH($A279))</f>
        <v>13.449351081395811</v>
      </c>
      <c r="W279">
        <f>INDEX(monthly!$D$106:$O$106,1,MONTH($A279))</f>
        <v>4.7984082426536645</v>
      </c>
      <c r="X279">
        <f>INDEX(monthly!$D$115:$O$115,1,MONTH($A279))</f>
        <v>5.0422063208239196</v>
      </c>
      <c r="Y279">
        <f>INDEX(monthly!$D$133:$O$133,1,MONTH($A279))</f>
        <v>9.9304840047411833</v>
      </c>
      <c r="Z279">
        <f>INDEX(monthly!$D$124:$O$124,1,MONTH($A279))</f>
        <v>4.4694378760237266</v>
      </c>
      <c r="AA279">
        <f>INDEX(monthly!$D$142:$O$142,1,MONTH($A279))</f>
        <v>4.7598642000202798</v>
      </c>
      <c r="AC279" s="9">
        <v>43743</v>
      </c>
      <c r="AD279" s="15">
        <f t="shared" si="133"/>
        <v>12.001487235367218</v>
      </c>
      <c r="AE279" s="15">
        <f t="shared" si="134"/>
        <v>2.185498472095504</v>
      </c>
      <c r="AF279" s="15">
        <f t="shared" si="135"/>
        <v>2.1352548709037782</v>
      </c>
      <c r="AG279" s="15">
        <f t="shared" si="136"/>
        <v>1.4391569815299752</v>
      </c>
      <c r="AH279" s="15">
        <f t="shared" si="137"/>
        <v>0.90768608759005165</v>
      </c>
      <c r="AI279" s="15">
        <f t="shared" si="138"/>
        <v>0.69329737759833399</v>
      </c>
      <c r="AJ279" s="15">
        <f t="shared" si="139"/>
        <v>0.43328320960657984</v>
      </c>
      <c r="AK279" s="15">
        <f t="shared" si="140"/>
        <v>0.12047234845446494</v>
      </c>
      <c r="AL279" s="15">
        <f t="shared" si="141"/>
        <v>0.15889476930780533</v>
      </c>
      <c r="AM279" s="15">
        <f t="shared" si="142"/>
        <v>0.27347343575548083</v>
      </c>
      <c r="AN279" s="15">
        <f t="shared" si="143"/>
        <v>0.11562240110954251</v>
      </c>
      <c r="AO279" s="15">
        <f t="shared" si="144"/>
        <v>0.15945348581431268</v>
      </c>
      <c r="AP279" s="15">
        <f t="shared" si="145"/>
        <v>7.0414487613354275</v>
      </c>
      <c r="AQ279" s="15">
        <f t="shared" si="146"/>
        <v>26.837112996026868</v>
      </c>
    </row>
    <row r="280" spans="1:43">
      <c r="A280" s="9">
        <v>43744</v>
      </c>
      <c r="B280" s="7">
        <f>Power!B280/Power!O280</f>
        <v>3.401662582785113E-2</v>
      </c>
      <c r="C280" s="7">
        <f>Power!C280/Power!P280</f>
        <v>3.3682654843477093E-2</v>
      </c>
      <c r="D280" s="7">
        <f>Power!D280/Power!Q280</f>
        <v>3.18945303550165E-2</v>
      </c>
      <c r="E280" s="7">
        <f>Power!E280/Power!R280</f>
        <v>2.4263534521238406E-2</v>
      </c>
      <c r="F280" s="7">
        <f>Power!F280/Power!S280</f>
        <v>3.1418059769673524E-2</v>
      </c>
      <c r="G280" s="7">
        <f>Power!G280/Power!T280</f>
        <v>2.8797241092406538E-2</v>
      </c>
      <c r="H280" s="7">
        <f>Power!H280/Power!U280</f>
        <v>3.2257760787582364E-2</v>
      </c>
      <c r="I280" s="7">
        <f>Power!I280/Power!V280</f>
        <v>1.6909302723142599E-2</v>
      </c>
      <c r="J280" s="7">
        <f>Power!J280/Power!W280</f>
        <v>1.6848554462462657E-2</v>
      </c>
      <c r="K280" s="7">
        <f>Power!K280/Power!X280</f>
        <v>2.5164752975332397E-2</v>
      </c>
      <c r="L280" s="7">
        <f>Power!L280/Power!Y280</f>
        <v>2.3712923409350217E-2</v>
      </c>
      <c r="M280" s="7">
        <f>Power!M280/Power!Z280</f>
        <v>2.6945039496261824E-2</v>
      </c>
      <c r="O280" s="18">
        <v>43744</v>
      </c>
      <c r="P280">
        <f>INDEX(monthly!$D$95:$O$95,1,MONTH($A280))</f>
        <v>357.2997679298079</v>
      </c>
      <c r="Q280">
        <f>INDEX(monthly!$D$5:$O$5,1,MONTH($A280))</f>
        <v>66.070938780693893</v>
      </c>
      <c r="R280">
        <f>INDEX(monthly!$D$20:$O$20,1,MONTH($A280))</f>
        <v>67.288146024161733</v>
      </c>
      <c r="S280">
        <f>INDEX(monthly!$D$33:$O$33,1,MONTH($A280))</f>
        <v>50.745282112217069</v>
      </c>
      <c r="T280">
        <f>INDEX(monthly!$D$65:$O$65,1,MONTH($A280))</f>
        <v>29.01099066542789</v>
      </c>
      <c r="U280">
        <f>INDEX(monthly!$D$83:$O$83,1,MONTH($A280))</f>
        <v>22.354294402067794</v>
      </c>
      <c r="V280">
        <f>INDEX(monthly!$D$47:$O$47,1,MONTH($A280))</f>
        <v>13.449351081395811</v>
      </c>
      <c r="W280">
        <f>INDEX(monthly!$D$106:$O$106,1,MONTH($A280))</f>
        <v>4.7984082426536645</v>
      </c>
      <c r="X280">
        <f>INDEX(monthly!$D$115:$O$115,1,MONTH($A280))</f>
        <v>5.0422063208239196</v>
      </c>
      <c r="Y280">
        <f>INDEX(monthly!$D$133:$O$133,1,MONTH($A280))</f>
        <v>9.9304840047411833</v>
      </c>
      <c r="Z280">
        <f>INDEX(monthly!$D$124:$O$124,1,MONTH($A280))</f>
        <v>4.4694378760237266</v>
      </c>
      <c r="AA280">
        <f>INDEX(monthly!$D$142:$O$142,1,MONTH($A280))</f>
        <v>4.7598642000202798</v>
      </c>
      <c r="AC280" s="9">
        <v>43744</v>
      </c>
      <c r="AD280" s="15">
        <f t="shared" si="133"/>
        <v>12.154132514046319</v>
      </c>
      <c r="AE280" s="15">
        <f t="shared" si="134"/>
        <v>2.2254446261346175</v>
      </c>
      <c r="AF280" s="15">
        <f t="shared" si="135"/>
        <v>2.1461238159004092</v>
      </c>
      <c r="AG280" s="15">
        <f t="shared" si="136"/>
        <v>1.2312599043197607</v>
      </c>
      <c r="AH280" s="15">
        <f t="shared" si="137"/>
        <v>0.9114690387038541</v>
      </c>
      <c r="AI280" s="15">
        <f t="shared" si="138"/>
        <v>0.64374200534698012</v>
      </c>
      <c r="AJ280" s="15">
        <f t="shared" si="139"/>
        <v>0.43384594993187825</v>
      </c>
      <c r="AK280" s="15">
        <f t="shared" si="140"/>
        <v>8.1137737564253506E-2</v>
      </c>
      <c r="AL280" s="15">
        <f t="shared" si="141"/>
        <v>8.495388780737527E-2</v>
      </c>
      <c r="AM280" s="15">
        <f t="shared" si="142"/>
        <v>0.24989817690480146</v>
      </c>
      <c r="AN280" s="15">
        <f t="shared" si="143"/>
        <v>0.10598343803699954</v>
      </c>
      <c r="AO280" s="15">
        <f t="shared" si="144"/>
        <v>0.12825472886638914</v>
      </c>
      <c r="AP280" s="15">
        <f t="shared" si="145"/>
        <v>6.97119272456003</v>
      </c>
      <c r="AQ280" s="15">
        <f t="shared" si="146"/>
        <v>26.717210578943845</v>
      </c>
    </row>
    <row r="281" spans="1:43">
      <c r="A281" s="9">
        <v>43745</v>
      </c>
      <c r="B281" s="7">
        <f>Power!B281/Power!O281</f>
        <v>3.4787839494475059E-2</v>
      </c>
      <c r="C281" s="7">
        <f>Power!C281/Power!P281</f>
        <v>3.2486900443369611E-2</v>
      </c>
      <c r="D281" s="7">
        <f>Power!D281/Power!Q281</f>
        <v>3.5407838688067135E-2</v>
      </c>
      <c r="E281" s="7">
        <f>Power!E281/Power!R281</f>
        <v>3.5187761249354667E-2</v>
      </c>
      <c r="F281" s="7">
        <f>Power!F281/Power!S281</f>
        <v>3.1542285242993538E-2</v>
      </c>
      <c r="G281" s="7">
        <f>Power!G281/Power!T281</f>
        <v>3.4258051987124706E-2</v>
      </c>
      <c r="H281" s="7">
        <f>Power!H281/Power!U281</f>
        <v>3.2879184545069308E-2</v>
      </c>
      <c r="I281" s="7">
        <f>Power!I281/Power!V281</f>
        <v>2.9617823263970697E-2</v>
      </c>
      <c r="J281" s="7">
        <f>Power!J281/Power!W281</f>
        <v>3.3218106433829817E-2</v>
      </c>
      <c r="K281" s="7">
        <f>Power!K281/Power!X281</f>
        <v>4.0642096369955999E-2</v>
      </c>
      <c r="L281" s="7">
        <f>Power!L281/Power!Y281</f>
        <v>3.0344892375176975E-2</v>
      </c>
      <c r="M281" s="7">
        <f>Power!M281/Power!Z281</f>
        <v>3.6057158662010119E-2</v>
      </c>
      <c r="O281" s="18">
        <v>43745</v>
      </c>
      <c r="P281">
        <f>INDEX(monthly!$D$95:$O$95,1,MONTH($A281))</f>
        <v>357.2997679298079</v>
      </c>
      <c r="Q281">
        <f>INDEX(monthly!$D$5:$O$5,1,MONTH($A281))</f>
        <v>66.070938780693893</v>
      </c>
      <c r="R281">
        <f>INDEX(monthly!$D$20:$O$20,1,MONTH($A281))</f>
        <v>67.288146024161733</v>
      </c>
      <c r="S281">
        <f>INDEX(monthly!$D$33:$O$33,1,MONTH($A281))</f>
        <v>50.745282112217069</v>
      </c>
      <c r="T281">
        <f>INDEX(monthly!$D$65:$O$65,1,MONTH($A281))</f>
        <v>29.01099066542789</v>
      </c>
      <c r="U281">
        <f>INDEX(monthly!$D$83:$O$83,1,MONTH($A281))</f>
        <v>22.354294402067794</v>
      </c>
      <c r="V281">
        <f>INDEX(monthly!$D$47:$O$47,1,MONTH($A281))</f>
        <v>13.449351081395811</v>
      </c>
      <c r="W281">
        <f>INDEX(monthly!$D$106:$O$106,1,MONTH($A281))</f>
        <v>4.7984082426536645</v>
      </c>
      <c r="X281">
        <f>INDEX(monthly!$D$115:$O$115,1,MONTH($A281))</f>
        <v>5.0422063208239196</v>
      </c>
      <c r="Y281">
        <f>INDEX(monthly!$D$133:$O$133,1,MONTH($A281))</f>
        <v>9.9304840047411833</v>
      </c>
      <c r="Z281">
        <f>INDEX(monthly!$D$124:$O$124,1,MONTH($A281))</f>
        <v>4.4694378760237266</v>
      </c>
      <c r="AA281">
        <f>INDEX(monthly!$D$142:$O$142,1,MONTH($A281))</f>
        <v>4.7598642000202798</v>
      </c>
      <c r="AC281" s="9">
        <v>43745</v>
      </c>
      <c r="AD281" s="15">
        <f t="shared" si="133"/>
        <v>12.429686978155344</v>
      </c>
      <c r="AE281" s="15">
        <f t="shared" si="134"/>
        <v>2.1464400103683707</v>
      </c>
      <c r="AF281" s="15">
        <f t="shared" si="135"/>
        <v>2.3825278200426245</v>
      </c>
      <c r="AG281" s="15">
        <f t="shared" si="136"/>
        <v>1.7856128714958424</v>
      </c>
      <c r="AH281" s="15">
        <f t="shared" si="137"/>
        <v>0.91507294275074946</v>
      </c>
      <c r="AI281" s="15">
        <f t="shared" si="138"/>
        <v>0.76581457976152922</v>
      </c>
      <c r="AJ281" s="15">
        <f t="shared" si="139"/>
        <v>0.44220369621664035</v>
      </c>
      <c r="AK281" s="15">
        <f t="shared" si="140"/>
        <v>0.14211840727929645</v>
      </c>
      <c r="AL281" s="15">
        <f t="shared" si="141"/>
        <v>0.1674925462264584</v>
      </c>
      <c r="AM281" s="15">
        <f t="shared" si="142"/>
        <v>0.40359568792099776</v>
      </c>
      <c r="AN281" s="15">
        <f t="shared" si="143"/>
        <v>0.13562461132547957</v>
      </c>
      <c r="AO281" s="15">
        <f t="shared" si="144"/>
        <v>0.17162717866975311</v>
      </c>
      <c r="AP281" s="15">
        <f t="shared" si="145"/>
        <v>7.4430372514150314</v>
      </c>
      <c r="AQ281" s="15">
        <f t="shared" si="146"/>
        <v>28.310396150206135</v>
      </c>
    </row>
    <row r="282" spans="1:43">
      <c r="A282" s="9">
        <v>43746</v>
      </c>
      <c r="B282" s="7">
        <f>Power!B282/Power!O282</f>
        <v>3.5869757947652507E-2</v>
      </c>
      <c r="C282" s="7">
        <f>Power!C282/Power!P282</f>
        <v>3.2634690313045812E-2</v>
      </c>
      <c r="D282" s="7">
        <f>Power!D282/Power!Q282</f>
        <v>3.2219984360735858E-2</v>
      </c>
      <c r="E282" s="7">
        <f>Power!E282/Power!R282</f>
        <v>3.2291934233908574E-2</v>
      </c>
      <c r="F282" s="7">
        <f>Power!F282/Power!S282</f>
        <v>3.1609382401090361E-2</v>
      </c>
      <c r="G282" s="7">
        <f>Power!G282/Power!T282</f>
        <v>3.6269650304675286E-2</v>
      </c>
      <c r="H282" s="7">
        <f>Power!H282/Power!U282</f>
        <v>3.3716021155841165E-2</v>
      </c>
      <c r="I282" s="7">
        <f>Power!I282/Power!V282</f>
        <v>2.1395313791297995E-2</v>
      </c>
      <c r="J282" s="7">
        <f>Power!J282/Power!W282</f>
        <v>3.2604248234903842E-2</v>
      </c>
      <c r="K282" s="7">
        <f>Power!K282/Power!X282</f>
        <v>3.3695097095336371E-2</v>
      </c>
      <c r="L282" s="7">
        <f>Power!L282/Power!Y282</f>
        <v>2.9787290273974452E-2</v>
      </c>
      <c r="M282" s="7">
        <f>Power!M282/Power!Z282</f>
        <v>3.6645461188377568E-2</v>
      </c>
      <c r="O282" s="18">
        <v>43746</v>
      </c>
      <c r="P282">
        <f>INDEX(monthly!$D$95:$O$95,1,MONTH($A282))</f>
        <v>357.2997679298079</v>
      </c>
      <c r="Q282">
        <f>INDEX(monthly!$D$5:$O$5,1,MONTH($A282))</f>
        <v>66.070938780693893</v>
      </c>
      <c r="R282">
        <f>INDEX(monthly!$D$20:$O$20,1,MONTH($A282))</f>
        <v>67.288146024161733</v>
      </c>
      <c r="S282">
        <f>INDEX(monthly!$D$33:$O$33,1,MONTH($A282))</f>
        <v>50.745282112217069</v>
      </c>
      <c r="T282">
        <f>INDEX(monthly!$D$65:$O$65,1,MONTH($A282))</f>
        <v>29.01099066542789</v>
      </c>
      <c r="U282">
        <f>INDEX(monthly!$D$83:$O$83,1,MONTH($A282))</f>
        <v>22.354294402067794</v>
      </c>
      <c r="V282">
        <f>INDEX(monthly!$D$47:$O$47,1,MONTH($A282))</f>
        <v>13.449351081395811</v>
      </c>
      <c r="W282">
        <f>INDEX(monthly!$D$106:$O$106,1,MONTH($A282))</f>
        <v>4.7984082426536645</v>
      </c>
      <c r="X282">
        <f>INDEX(monthly!$D$115:$O$115,1,MONTH($A282))</f>
        <v>5.0422063208239196</v>
      </c>
      <c r="Y282">
        <f>INDEX(monthly!$D$133:$O$133,1,MONTH($A282))</f>
        <v>9.9304840047411833</v>
      </c>
      <c r="Z282">
        <f>INDEX(monthly!$D$124:$O$124,1,MONTH($A282))</f>
        <v>4.4694378760237266</v>
      </c>
      <c r="AA282">
        <f>INDEX(monthly!$D$142:$O$142,1,MONTH($A282))</f>
        <v>4.7598642000202798</v>
      </c>
      <c r="AC282" s="9">
        <v>43746</v>
      </c>
      <c r="AD282" s="15">
        <f t="shared" si="133"/>
        <v>12.816256190394624</v>
      </c>
      <c r="AE282" s="15">
        <f t="shared" si="134"/>
        <v>2.1562046258001537</v>
      </c>
      <c r="AF282" s="15">
        <f t="shared" si="135"/>
        <v>2.168023012561402</v>
      </c>
      <c r="AG282" s="15">
        <f t="shared" si="136"/>
        <v>1.6386633126488508</v>
      </c>
      <c r="AH282" s="15">
        <f t="shared" si="137"/>
        <v>0.91701949777797309</v>
      </c>
      <c r="AI282" s="15">
        <f t="shared" si="138"/>
        <v>0.81078244077075923</v>
      </c>
      <c r="AJ282" s="15">
        <f t="shared" si="139"/>
        <v>0.45345860559267642</v>
      </c>
      <c r="AK282" s="15">
        <f t="shared" si="140"/>
        <v>0.10266345005032593</v>
      </c>
      <c r="AL282" s="15">
        <f t="shared" si="141"/>
        <v>0.16439734653574428</v>
      </c>
      <c r="AM282" s="15">
        <f t="shared" si="142"/>
        <v>0.33460862274343894</v>
      </c>
      <c r="AN282" s="15">
        <f t="shared" si="143"/>
        <v>0.13313244337461458</v>
      </c>
      <c r="AO282" s="15">
        <f t="shared" si="144"/>
        <v>0.17442741880379101</v>
      </c>
      <c r="AP282" s="15">
        <f t="shared" si="145"/>
        <v>7.4222064700386134</v>
      </c>
      <c r="AQ282" s="15">
        <f t="shared" si="146"/>
        <v>28.382614155585049</v>
      </c>
    </row>
    <row r="283" spans="1:43">
      <c r="A283" s="9">
        <v>43747</v>
      </c>
      <c r="B283" s="7">
        <f>Power!B283/Power!O283</f>
        <v>3.5442538866141418E-2</v>
      </c>
      <c r="C283" s="7">
        <f>Power!C283/Power!P283</f>
        <v>3.0202875184737337E-2</v>
      </c>
      <c r="D283" s="7">
        <f>Power!D283/Power!Q283</f>
        <v>3.1194543460536055E-2</v>
      </c>
      <c r="E283" s="7">
        <f>Power!E283/Power!R283</f>
        <v>3.2124050993613644E-2</v>
      </c>
      <c r="F283" s="7">
        <f>Power!F283/Power!S283</f>
        <v>3.1757759856393897E-2</v>
      </c>
      <c r="G283" s="7">
        <f>Power!G283/Power!T283</f>
        <v>3.1786778175474664E-2</v>
      </c>
      <c r="H283" s="7">
        <f>Power!H283/Power!U283</f>
        <v>3.462186994028691E-2</v>
      </c>
      <c r="I283" s="7">
        <f>Power!I283/Power!V283</f>
        <v>2.0390767161802558E-2</v>
      </c>
      <c r="J283" s="7">
        <f>Power!J283/Power!W283</f>
        <v>3.1382449293053109E-2</v>
      </c>
      <c r="K283" s="7">
        <f>Power!K283/Power!X283</f>
        <v>3.0970087252981823E-2</v>
      </c>
      <c r="L283" s="7">
        <f>Power!L283/Power!Y283</f>
        <v>3.6079918990694355E-2</v>
      </c>
      <c r="M283" s="7">
        <f>Power!M283/Power!Z283</f>
        <v>3.679138418962781E-2</v>
      </c>
      <c r="O283" s="18">
        <v>43747</v>
      </c>
      <c r="P283">
        <f>INDEX(monthly!$D$95:$O$95,1,MONTH($A283))</f>
        <v>357.2997679298079</v>
      </c>
      <c r="Q283">
        <f>INDEX(monthly!$D$5:$O$5,1,MONTH($A283))</f>
        <v>66.070938780693893</v>
      </c>
      <c r="R283">
        <f>INDEX(monthly!$D$20:$O$20,1,MONTH($A283))</f>
        <v>67.288146024161733</v>
      </c>
      <c r="S283">
        <f>INDEX(monthly!$D$33:$O$33,1,MONTH($A283))</f>
        <v>50.745282112217069</v>
      </c>
      <c r="T283">
        <f>INDEX(monthly!$D$65:$O$65,1,MONTH($A283))</f>
        <v>29.01099066542789</v>
      </c>
      <c r="U283">
        <f>INDEX(monthly!$D$83:$O$83,1,MONTH($A283))</f>
        <v>22.354294402067794</v>
      </c>
      <c r="V283">
        <f>INDEX(monthly!$D$47:$O$47,1,MONTH($A283))</f>
        <v>13.449351081395811</v>
      </c>
      <c r="W283">
        <f>INDEX(monthly!$D$106:$O$106,1,MONTH($A283))</f>
        <v>4.7984082426536645</v>
      </c>
      <c r="X283">
        <f>INDEX(monthly!$D$115:$O$115,1,MONTH($A283))</f>
        <v>5.0422063208239196</v>
      </c>
      <c r="Y283">
        <f>INDEX(monthly!$D$133:$O$133,1,MONTH($A283))</f>
        <v>9.9304840047411833</v>
      </c>
      <c r="Z283">
        <f>INDEX(monthly!$D$124:$O$124,1,MONTH($A283))</f>
        <v>4.4694378760237266</v>
      </c>
      <c r="AA283">
        <f>INDEX(monthly!$D$142:$O$142,1,MONTH($A283))</f>
        <v>4.7598642000202798</v>
      </c>
      <c r="AC283" s="9">
        <v>43747</v>
      </c>
      <c r="AD283" s="15">
        <f t="shared" si="133"/>
        <v>12.663610911715525</v>
      </c>
      <c r="AE283" s="15">
        <f t="shared" si="134"/>
        <v>1.9955323173317194</v>
      </c>
      <c r="AF283" s="15">
        <f t="shared" si="135"/>
        <v>2.0990229955296096</v>
      </c>
      <c r="AG283" s="15">
        <f t="shared" si="136"/>
        <v>1.6301440302581713</v>
      </c>
      <c r="AH283" s="15">
        <f t="shared" si="137"/>
        <v>0.92132407474874389</v>
      </c>
      <c r="AI283" s="15">
        <f t="shared" si="138"/>
        <v>0.71057099742778396</v>
      </c>
      <c r="AJ283" s="15">
        <f t="shared" si="139"/>
        <v>0.46564168392134286</v>
      </c>
      <c r="AK283" s="15">
        <f t="shared" si="140"/>
        <v>9.7843225223225069E-2</v>
      </c>
      <c r="AL283" s="15">
        <f t="shared" si="141"/>
        <v>0.15823678418836853</v>
      </c>
      <c r="AM283" s="15">
        <f t="shared" si="142"/>
        <v>0.3075479560911748</v>
      </c>
      <c r="AN283" s="15">
        <f t="shared" si="143"/>
        <v>0.1612569565008771</v>
      </c>
      <c r="AO283" s="15">
        <f t="shared" si="144"/>
        <v>0.17512199247340154</v>
      </c>
      <c r="AP283" s="15">
        <f t="shared" si="145"/>
        <v>7.250798519526704</v>
      </c>
      <c r="AQ283" s="15">
        <f t="shared" si="146"/>
        <v>27.736645530459601</v>
      </c>
    </row>
    <row r="284" spans="1:43">
      <c r="A284" s="9">
        <v>43748</v>
      </c>
      <c r="B284" s="7">
        <f>Power!B284/Power!O284</f>
        <v>3.5364862669503033E-2</v>
      </c>
      <c r="C284" s="7">
        <f>Power!C284/Power!P284</f>
        <v>3.2285368802902052E-2</v>
      </c>
      <c r="D284" s="7">
        <f>Power!D284/Power!Q284</f>
        <v>3.2628008592897134E-2</v>
      </c>
      <c r="E284" s="7">
        <f>Power!E284/Power!R284</f>
        <v>3.0778551641776147E-2</v>
      </c>
      <c r="F284" s="7">
        <f>Power!F284/Power!S284</f>
        <v>3.141793141547343E-2</v>
      </c>
      <c r="G284" s="7">
        <f>Power!G284/Power!T284</f>
        <v>3.2794367250510922E-2</v>
      </c>
      <c r="H284" s="7">
        <f>Power!H284/Power!U284</f>
        <v>3.4149847791541517E-2</v>
      </c>
      <c r="I284" s="7">
        <f>Power!I284/Power!V284</f>
        <v>1.9502672601560724E-2</v>
      </c>
      <c r="J284" s="7">
        <f>Power!J284/Power!W284</f>
        <v>3.0682632259573985E-2</v>
      </c>
      <c r="K284" s="7">
        <f>Power!K284/Power!X284</f>
        <v>2.5272092844689047E-2</v>
      </c>
      <c r="L284" s="7">
        <f>Power!L284/Power!Y284</f>
        <v>3.6238924594186532E-2</v>
      </c>
      <c r="M284" s="7">
        <f>Power!M284/Power!Z284</f>
        <v>3.7759824202664515E-2</v>
      </c>
      <c r="O284" s="18">
        <v>43748</v>
      </c>
      <c r="P284">
        <f>INDEX(monthly!$D$95:$O$95,1,MONTH($A284))</f>
        <v>357.2997679298079</v>
      </c>
      <c r="Q284">
        <f>INDEX(monthly!$D$5:$O$5,1,MONTH($A284))</f>
        <v>66.070938780693893</v>
      </c>
      <c r="R284">
        <f>INDEX(monthly!$D$20:$O$20,1,MONTH($A284))</f>
        <v>67.288146024161733</v>
      </c>
      <c r="S284">
        <f>INDEX(monthly!$D$33:$O$33,1,MONTH($A284))</f>
        <v>50.745282112217069</v>
      </c>
      <c r="T284">
        <f>INDEX(monthly!$D$65:$O$65,1,MONTH($A284))</f>
        <v>29.01099066542789</v>
      </c>
      <c r="U284">
        <f>INDEX(monthly!$D$83:$O$83,1,MONTH($A284))</f>
        <v>22.354294402067794</v>
      </c>
      <c r="V284">
        <f>INDEX(monthly!$D$47:$O$47,1,MONTH($A284))</f>
        <v>13.449351081395811</v>
      </c>
      <c r="W284">
        <f>INDEX(monthly!$D$106:$O$106,1,MONTH($A284))</f>
        <v>4.7984082426536645</v>
      </c>
      <c r="X284">
        <f>INDEX(monthly!$D$115:$O$115,1,MONTH($A284))</f>
        <v>5.0422063208239196</v>
      </c>
      <c r="Y284">
        <f>INDEX(monthly!$D$133:$O$133,1,MONTH($A284))</f>
        <v>9.9304840047411833</v>
      </c>
      <c r="Z284">
        <f>INDEX(monthly!$D$124:$O$124,1,MONTH($A284))</f>
        <v>4.4694378760237266</v>
      </c>
      <c r="AA284">
        <f>INDEX(monthly!$D$142:$O$142,1,MONTH($A284))</f>
        <v>4.7598642000202798</v>
      </c>
      <c r="AC284" s="9">
        <v>43748</v>
      </c>
      <c r="AD284" s="15">
        <f t="shared" si="133"/>
        <v>12.63585722468296</v>
      </c>
      <c r="AE284" s="15">
        <f t="shared" si="134"/>
        <v>2.1331246256886658</v>
      </c>
      <c r="AF284" s="15">
        <f t="shared" si="135"/>
        <v>2.1954782066764662</v>
      </c>
      <c r="AG284" s="15">
        <f t="shared" si="136"/>
        <v>1.5618662860673724</v>
      </c>
      <c r="AH284" s="15">
        <f t="shared" si="137"/>
        <v>0.91146531502135331</v>
      </c>
      <c r="AI284" s="15">
        <f t="shared" si="138"/>
        <v>0.7330949402474517</v>
      </c>
      <c r="AJ284" s="15">
        <f t="shared" si="139"/>
        <v>0.45929329232467125</v>
      </c>
      <c r="AK284" s="15">
        <f t="shared" si="140"/>
        <v>9.3581784965104761E-2</v>
      </c>
      <c r="AL284" s="15">
        <f t="shared" si="141"/>
        <v>0.15470816231873985</v>
      </c>
      <c r="AM284" s="15">
        <f t="shared" si="142"/>
        <v>0.25096411376051869</v>
      </c>
      <c r="AN284" s="15">
        <f t="shared" si="143"/>
        <v>0.16196762216762503</v>
      </c>
      <c r="AO284" s="15">
        <f t="shared" si="144"/>
        <v>0.17973163542132212</v>
      </c>
      <c r="AP284" s="15">
        <f t="shared" si="145"/>
        <v>7.2952127410855496</v>
      </c>
      <c r="AQ284" s="15">
        <f t="shared" si="146"/>
        <v>27.925392631794487</v>
      </c>
    </row>
    <row r="285" spans="1:43">
      <c r="A285" s="9">
        <v>43749</v>
      </c>
      <c r="B285" s="7">
        <f>Power!B285/Power!O285</f>
        <v>3.4932095288232046E-2</v>
      </c>
      <c r="C285" s="7">
        <f>Power!C285/Power!P285</f>
        <v>3.409915356711004E-2</v>
      </c>
      <c r="D285" s="7">
        <f>Power!D285/Power!Q285</f>
        <v>3.0549633979246885E-2</v>
      </c>
      <c r="E285" s="7">
        <f>Power!E285/Power!R285</f>
        <v>2.8356414545874318E-2</v>
      </c>
      <c r="F285" s="7">
        <f>Power!F285/Power!S285</f>
        <v>3.1054592763569894E-2</v>
      </c>
      <c r="G285" s="7">
        <f>Power!G285/Power!T285</f>
        <v>3.5009771897934645E-2</v>
      </c>
      <c r="H285" s="7">
        <f>Power!H285/Power!U285</f>
        <v>3.3933757317647355E-2</v>
      </c>
      <c r="I285" s="7">
        <f>Power!I285/Power!V285</f>
        <v>1.9639680821552628E-2</v>
      </c>
      <c r="J285" s="7">
        <f>Power!J285/Power!W285</f>
        <v>2.865325629600032E-2</v>
      </c>
      <c r="K285" s="7">
        <f>Power!K285/Power!X285</f>
        <v>1.9249448483635374E-2</v>
      </c>
      <c r="L285" s="7">
        <f>Power!L285/Power!Y285</f>
        <v>3.6173814886654609E-2</v>
      </c>
      <c r="M285" s="7">
        <f>Power!M285/Power!Z285</f>
        <v>3.7132216981647509E-2</v>
      </c>
      <c r="O285" s="18">
        <v>43749</v>
      </c>
      <c r="P285">
        <f>INDEX(monthly!$D$95:$O$95,1,MONTH($A285))</f>
        <v>357.2997679298079</v>
      </c>
      <c r="Q285">
        <f>INDEX(monthly!$D$5:$O$5,1,MONTH($A285))</f>
        <v>66.070938780693893</v>
      </c>
      <c r="R285">
        <f>INDEX(monthly!$D$20:$O$20,1,MONTH($A285))</f>
        <v>67.288146024161733</v>
      </c>
      <c r="S285">
        <f>INDEX(monthly!$D$33:$O$33,1,MONTH($A285))</f>
        <v>50.745282112217069</v>
      </c>
      <c r="T285">
        <f>INDEX(monthly!$D$65:$O$65,1,MONTH($A285))</f>
        <v>29.01099066542789</v>
      </c>
      <c r="U285">
        <f>INDEX(monthly!$D$83:$O$83,1,MONTH($A285))</f>
        <v>22.354294402067794</v>
      </c>
      <c r="V285">
        <f>INDEX(monthly!$D$47:$O$47,1,MONTH($A285))</f>
        <v>13.449351081395811</v>
      </c>
      <c r="W285">
        <f>INDEX(monthly!$D$106:$O$106,1,MONTH($A285))</f>
        <v>4.7984082426536645</v>
      </c>
      <c r="X285">
        <f>INDEX(monthly!$D$115:$O$115,1,MONTH($A285))</f>
        <v>5.0422063208239196</v>
      </c>
      <c r="Y285">
        <f>INDEX(monthly!$D$133:$O$133,1,MONTH($A285))</f>
        <v>9.9304840047411833</v>
      </c>
      <c r="Z285">
        <f>INDEX(monthly!$D$124:$O$124,1,MONTH($A285))</f>
        <v>4.4694378760237266</v>
      </c>
      <c r="AA285">
        <f>INDEX(monthly!$D$142:$O$142,1,MONTH($A285))</f>
        <v>4.7598642000202798</v>
      </c>
      <c r="AC285" s="9">
        <v>43749</v>
      </c>
      <c r="AD285" s="15">
        <f t="shared" si="133"/>
        <v>12.481229539787245</v>
      </c>
      <c r="AE285" s="15">
        <f t="shared" si="134"/>
        <v>2.2529630878060072</v>
      </c>
      <c r="AF285" s="15">
        <f t="shared" si="135"/>
        <v>2.0556282321802573</v>
      </c>
      <c r="AG285" s="15">
        <f t="shared" si="136"/>
        <v>1.4389542558213679</v>
      </c>
      <c r="AH285" s="15">
        <f t="shared" si="137"/>
        <v>0.90092450078259068</v>
      </c>
      <c r="AI285" s="15">
        <f t="shared" si="138"/>
        <v>0.78261874795567077</v>
      </c>
      <c r="AJ285" s="15">
        <f t="shared" si="139"/>
        <v>0.45638701567592349</v>
      </c>
      <c r="AK285" s="15">
        <f t="shared" si="140"/>
        <v>9.4239206337225226E-2</v>
      </c>
      <c r="AL285" s="15">
        <f t="shared" si="141"/>
        <v>0.14447563000788058</v>
      </c>
      <c r="AM285" s="15">
        <f t="shared" si="142"/>
        <v>0.19115634026683051</v>
      </c>
      <c r="AN285" s="15">
        <f t="shared" si="143"/>
        <v>0.16167661837468503</v>
      </c>
      <c r="AO285" s="15">
        <f t="shared" si="144"/>
        <v>0.17674431027832907</v>
      </c>
      <c r="AP285" s="15">
        <f t="shared" si="145"/>
        <v>7.2052346661716484</v>
      </c>
      <c r="AQ285" s="15">
        <f t="shared" si="146"/>
        <v>27.573940046180709</v>
      </c>
    </row>
    <row r="286" spans="1:43">
      <c r="A286" s="9">
        <v>43750</v>
      </c>
      <c r="B286" s="7">
        <f>Power!B286/Power!O286</f>
        <v>3.5803178350533892E-2</v>
      </c>
      <c r="C286" s="7">
        <f>Power!C286/Power!P286</f>
        <v>3.4811232030095389E-2</v>
      </c>
      <c r="D286" s="7">
        <f>Power!D286/Power!Q286</f>
        <v>2.7288442086639948E-2</v>
      </c>
      <c r="E286" s="7">
        <f>Power!E286/Power!R286</f>
        <v>2.3634761039748629E-2</v>
      </c>
      <c r="F286" s="7">
        <f>Power!F286/Power!S286</f>
        <v>3.1866636306619872E-2</v>
      </c>
      <c r="G286" s="7">
        <f>Power!G286/Power!T286</f>
        <v>2.8753648380065142E-2</v>
      </c>
      <c r="H286" s="7">
        <f>Power!H286/Power!U286</f>
        <v>3.0023847404067373E-2</v>
      </c>
      <c r="I286" s="7">
        <f>Power!I286/Power!V286</f>
        <v>2.7102842151764731E-2</v>
      </c>
      <c r="J286" s="7">
        <f>Power!J286/Power!W286</f>
        <v>1.7088055708010252E-2</v>
      </c>
      <c r="K286" s="7">
        <f>Power!K286/Power!X286</f>
        <v>1.6842942037276827E-2</v>
      </c>
      <c r="L286" s="7">
        <f>Power!L286/Power!Y286</f>
        <v>2.9649132606391487E-2</v>
      </c>
      <c r="M286" s="7">
        <f>Power!M286/Power!Z286</f>
        <v>2.2542798432477956E-2</v>
      </c>
      <c r="O286" s="18">
        <v>43750</v>
      </c>
      <c r="P286">
        <f>INDEX(monthly!$D$95:$O$95,1,MONTH($A286))</f>
        <v>357.2997679298079</v>
      </c>
      <c r="Q286">
        <f>INDEX(monthly!$D$5:$O$5,1,MONTH($A286))</f>
        <v>66.070938780693893</v>
      </c>
      <c r="R286">
        <f>INDEX(monthly!$D$20:$O$20,1,MONTH($A286))</f>
        <v>67.288146024161733</v>
      </c>
      <c r="S286">
        <f>INDEX(monthly!$D$33:$O$33,1,MONTH($A286))</f>
        <v>50.745282112217069</v>
      </c>
      <c r="T286">
        <f>INDEX(monthly!$D$65:$O$65,1,MONTH($A286))</f>
        <v>29.01099066542789</v>
      </c>
      <c r="U286">
        <f>INDEX(monthly!$D$83:$O$83,1,MONTH($A286))</f>
        <v>22.354294402067794</v>
      </c>
      <c r="V286">
        <f>INDEX(monthly!$D$47:$O$47,1,MONTH($A286))</f>
        <v>13.449351081395811</v>
      </c>
      <c r="W286">
        <f>INDEX(monthly!$D$106:$O$106,1,MONTH($A286))</f>
        <v>4.7984082426536645</v>
      </c>
      <c r="X286">
        <f>INDEX(monthly!$D$115:$O$115,1,MONTH($A286))</f>
        <v>5.0422063208239196</v>
      </c>
      <c r="Y286">
        <f>INDEX(monthly!$D$133:$O$133,1,MONTH($A286))</f>
        <v>9.9304840047411833</v>
      </c>
      <c r="Z286">
        <f>INDEX(monthly!$D$124:$O$124,1,MONTH($A286))</f>
        <v>4.4694378760237266</v>
      </c>
      <c r="AA286">
        <f>INDEX(monthly!$D$142:$O$142,1,MONTH($A286))</f>
        <v>4.7598642000202798</v>
      </c>
      <c r="AC286" s="9">
        <v>43750</v>
      </c>
      <c r="AD286" s="15">
        <f t="shared" si="133"/>
        <v>12.792467315795282</v>
      </c>
      <c r="AE286" s="15">
        <f t="shared" si="134"/>
        <v>2.3000107803409628</v>
      </c>
      <c r="AF286" s="15">
        <f t="shared" si="135"/>
        <v>1.8361886758977095</v>
      </c>
      <c r="AG286" s="15">
        <f t="shared" si="136"/>
        <v>1.1993526166168811</v>
      </c>
      <c r="AH286" s="15">
        <f t="shared" si="137"/>
        <v>0.92448268842993464</v>
      </c>
      <c r="AI286" s="15">
        <f t="shared" si="138"/>
        <v>0.64276752102151591</v>
      </c>
      <c r="AJ286" s="15">
        <f t="shared" si="139"/>
        <v>0.40380126455155635</v>
      </c>
      <c r="AK286" s="15">
        <f t="shared" si="140"/>
        <v>0.13005050118036907</v>
      </c>
      <c r="AL286" s="15">
        <f t="shared" si="141"/>
        <v>8.6161502501520548E-2</v>
      </c>
      <c r="AM286" s="15">
        <f t="shared" si="142"/>
        <v>0.1672585664939604</v>
      </c>
      <c r="AN286" s="15">
        <f t="shared" si="143"/>
        <v>0.13251495626225618</v>
      </c>
      <c r="AO286" s="15">
        <f t="shared" si="144"/>
        <v>0.1073006592270251</v>
      </c>
      <c r="AP286" s="15">
        <f t="shared" si="145"/>
        <v>7.1597909946695957</v>
      </c>
      <c r="AQ286" s="15">
        <f t="shared" si="146"/>
        <v>27.258861857323435</v>
      </c>
    </row>
    <row r="287" spans="1:43">
      <c r="A287" s="9">
        <v>43751</v>
      </c>
      <c r="B287" s="7">
        <f>Power!B287/Power!O287</f>
        <v>3.6274783830124072E-2</v>
      </c>
      <c r="C287" s="7">
        <f>Power!C287/Power!P287</f>
        <v>3.5066505441354291E-2</v>
      </c>
      <c r="D287" s="7">
        <f>Power!D287/Power!Q287</f>
        <v>2.7841662063879117E-2</v>
      </c>
      <c r="E287" s="7">
        <f>Power!E287/Power!R287</f>
        <v>2.2108169799333808E-2</v>
      </c>
      <c r="F287" s="7">
        <f>Power!F287/Power!S287</f>
        <v>3.1860667836315706E-2</v>
      </c>
      <c r="G287" s="7">
        <f>Power!G287/Power!T287</f>
        <v>2.4616373634069051E-2</v>
      </c>
      <c r="H287" s="7">
        <f>Power!H287/Power!U287</f>
        <v>2.740526695601506E-2</v>
      </c>
      <c r="I287" s="7">
        <f>Power!I287/Power!V287</f>
        <v>3.1772875028681785E-2</v>
      </c>
      <c r="J287" s="7">
        <f>Power!J287/Power!W287</f>
        <v>7.7364285862070049E-3</v>
      </c>
      <c r="K287" s="7">
        <f>Power!K287/Power!X287</f>
        <v>1.6921893264191898E-2</v>
      </c>
      <c r="L287" s="7">
        <f>Power!L287/Power!Y287</f>
        <v>2.5667978691420946E-2</v>
      </c>
      <c r="M287" s="7">
        <f>Power!M287/Power!Z287</f>
        <v>1.9415136000467702E-2</v>
      </c>
      <c r="O287" s="18">
        <v>43751</v>
      </c>
      <c r="P287">
        <f>INDEX(monthly!$D$95:$O$95,1,MONTH($A287))</f>
        <v>357.2997679298079</v>
      </c>
      <c r="Q287">
        <f>INDEX(monthly!$D$5:$O$5,1,MONTH($A287))</f>
        <v>66.070938780693893</v>
      </c>
      <c r="R287">
        <f>INDEX(monthly!$D$20:$O$20,1,MONTH($A287))</f>
        <v>67.288146024161733</v>
      </c>
      <c r="S287">
        <f>INDEX(monthly!$D$33:$O$33,1,MONTH($A287))</f>
        <v>50.745282112217069</v>
      </c>
      <c r="T287">
        <f>INDEX(monthly!$D$65:$O$65,1,MONTH($A287))</f>
        <v>29.01099066542789</v>
      </c>
      <c r="U287">
        <f>INDEX(monthly!$D$83:$O$83,1,MONTH($A287))</f>
        <v>22.354294402067794</v>
      </c>
      <c r="V287">
        <f>INDEX(monthly!$D$47:$O$47,1,MONTH($A287))</f>
        <v>13.449351081395811</v>
      </c>
      <c r="W287">
        <f>INDEX(monthly!$D$106:$O$106,1,MONTH($A287))</f>
        <v>4.7984082426536645</v>
      </c>
      <c r="X287">
        <f>INDEX(monthly!$D$115:$O$115,1,MONTH($A287))</f>
        <v>5.0422063208239196</v>
      </c>
      <c r="Y287">
        <f>INDEX(monthly!$D$133:$O$133,1,MONTH($A287))</f>
        <v>9.9304840047411833</v>
      </c>
      <c r="Z287">
        <f>INDEX(monthly!$D$124:$O$124,1,MONTH($A287))</f>
        <v>4.4694378760237266</v>
      </c>
      <c r="AA287">
        <f>INDEX(monthly!$D$142:$O$142,1,MONTH($A287))</f>
        <v>4.7598642000202798</v>
      </c>
      <c r="AC287" s="9">
        <v>43751</v>
      </c>
      <c r="AD287" s="15">
        <f t="shared" si="133"/>
        <v>12.960971844207279</v>
      </c>
      <c r="AE287" s="15">
        <f t="shared" si="134"/>
        <v>2.3168769342685889</v>
      </c>
      <c r="AF287" s="15">
        <f t="shared" si="135"/>
        <v>1.8734138225096622</v>
      </c>
      <c r="AG287" s="15">
        <f t="shared" si="136"/>
        <v>1.1218853134519915</v>
      </c>
      <c r="AH287" s="15">
        <f t="shared" si="137"/>
        <v>0.92430953719365361</v>
      </c>
      <c r="AI287" s="15">
        <f t="shared" si="138"/>
        <v>0.55028166332727901</v>
      </c>
      <c r="AJ287" s="15">
        <f t="shared" si="139"/>
        <v>0.36858305677082204</v>
      </c>
      <c r="AK287" s="15">
        <f t="shared" si="140"/>
        <v>0.15245922543043147</v>
      </c>
      <c r="AL287" s="15">
        <f t="shared" si="141"/>
        <v>3.9008669117975819E-2</v>
      </c>
      <c r="AM287" s="15">
        <f t="shared" si="142"/>
        <v>0.16804259038999522</v>
      </c>
      <c r="AN287" s="15">
        <f t="shared" si="143"/>
        <v>0.11472143616440671</v>
      </c>
      <c r="AO287" s="15">
        <f t="shared" si="144"/>
        <v>9.2413410787151137E-2</v>
      </c>
      <c r="AP287" s="15">
        <f t="shared" si="145"/>
        <v>7.1959818173720294</v>
      </c>
      <c r="AQ287" s="15">
        <f t="shared" si="146"/>
        <v>27.312303989101306</v>
      </c>
    </row>
    <row r="288" spans="1:43">
      <c r="A288" s="9">
        <v>43752</v>
      </c>
      <c r="B288" s="7">
        <f>Power!B288/Power!O288</f>
        <v>3.5792081751014129E-2</v>
      </c>
      <c r="C288" s="7">
        <f>Power!C288/Power!P288</f>
        <v>3.4031976353620853E-2</v>
      </c>
      <c r="D288" s="7">
        <f>Power!D288/Power!Q288</f>
        <v>3.2399913269136896E-2</v>
      </c>
      <c r="E288" s="7">
        <f>Power!E288/Power!R288</f>
        <v>3.2971718722534162E-2</v>
      </c>
      <c r="F288" s="7">
        <f>Power!F288/Power!S288</f>
        <v>3.18168027884351E-2</v>
      </c>
      <c r="G288" s="7">
        <f>Power!G288/Power!T288</f>
        <v>2.9755696819605111E-2</v>
      </c>
      <c r="H288" s="7">
        <f>Power!H288/Power!U288</f>
        <v>3.0823213004917107E-2</v>
      </c>
      <c r="I288" s="7">
        <f>Power!I288/Power!V288</f>
        <v>4.2408371698175143E-2</v>
      </c>
      <c r="J288" s="7">
        <f>Power!J288/Power!W288</f>
        <v>3.3864043473187354E-2</v>
      </c>
      <c r="K288" s="7">
        <f>Power!K288/Power!X288</f>
        <v>3.4400083987423884E-2</v>
      </c>
      <c r="L288" s="7">
        <f>Power!L288/Power!Y288</f>
        <v>3.5697118813653679E-2</v>
      </c>
      <c r="M288" s="7">
        <f>Power!M288/Power!Z288</f>
        <v>2.7161388211385591E-2</v>
      </c>
      <c r="O288" s="18">
        <v>43752</v>
      </c>
      <c r="P288">
        <f>INDEX(monthly!$D$95:$O$95,1,MONTH($A288))</f>
        <v>357.2997679298079</v>
      </c>
      <c r="Q288">
        <f>INDEX(monthly!$D$5:$O$5,1,MONTH($A288))</f>
        <v>66.070938780693893</v>
      </c>
      <c r="R288">
        <f>INDEX(monthly!$D$20:$O$20,1,MONTH($A288))</f>
        <v>67.288146024161733</v>
      </c>
      <c r="S288">
        <f>INDEX(monthly!$D$33:$O$33,1,MONTH($A288))</f>
        <v>50.745282112217069</v>
      </c>
      <c r="T288">
        <f>INDEX(monthly!$D$65:$O$65,1,MONTH($A288))</f>
        <v>29.01099066542789</v>
      </c>
      <c r="U288">
        <f>INDEX(monthly!$D$83:$O$83,1,MONTH($A288))</f>
        <v>22.354294402067794</v>
      </c>
      <c r="V288">
        <f>INDEX(monthly!$D$47:$O$47,1,MONTH($A288))</f>
        <v>13.449351081395811</v>
      </c>
      <c r="W288">
        <f>INDEX(monthly!$D$106:$O$106,1,MONTH($A288))</f>
        <v>4.7984082426536645</v>
      </c>
      <c r="X288">
        <f>INDEX(monthly!$D$115:$O$115,1,MONTH($A288))</f>
        <v>5.0422063208239196</v>
      </c>
      <c r="Y288">
        <f>INDEX(monthly!$D$133:$O$133,1,MONTH($A288))</f>
        <v>9.9304840047411833</v>
      </c>
      <c r="Z288">
        <f>INDEX(monthly!$D$124:$O$124,1,MONTH($A288))</f>
        <v>4.4694378760237266</v>
      </c>
      <c r="AA288">
        <f>INDEX(monthly!$D$142:$O$142,1,MONTH($A288))</f>
        <v>4.7598642000202798</v>
      </c>
      <c r="AC288" s="9">
        <v>43752</v>
      </c>
      <c r="AD288" s="15">
        <f t="shared" si="133"/>
        <v>12.788502503362061</v>
      </c>
      <c r="AE288" s="15">
        <f t="shared" si="134"/>
        <v>2.2485246262461054</v>
      </c>
      <c r="AF288" s="15">
        <f t="shared" si="135"/>
        <v>2.1801300952238587</v>
      </c>
      <c r="AG288" s="15">
        <f t="shared" si="136"/>
        <v>1.6731591682996654</v>
      </c>
      <c r="AH288" s="15">
        <f t="shared" si="137"/>
        <v>0.92303696869905072</v>
      </c>
      <c r="AI288" s="15">
        <f t="shared" si="138"/>
        <v>0.66516760684412501</v>
      </c>
      <c r="AJ288" s="15">
        <f t="shared" si="139"/>
        <v>0.41455221315977531</v>
      </c>
      <c r="AK288" s="15">
        <f t="shared" si="140"/>
        <v>0.20349268031404399</v>
      </c>
      <c r="AL288" s="15">
        <f t="shared" si="141"/>
        <v>0.17074949404916129</v>
      </c>
      <c r="AM288" s="15">
        <f t="shared" si="142"/>
        <v>0.34160948379886619</v>
      </c>
      <c r="AN288" s="15">
        <f t="shared" si="143"/>
        <v>0.1595460548906629</v>
      </c>
      <c r="AO288" s="15">
        <f t="shared" si="144"/>
        <v>0.12928451937022714</v>
      </c>
      <c r="AP288" s="15">
        <f t="shared" si="145"/>
        <v>7.5346753178282491</v>
      </c>
      <c r="AQ288" s="15">
        <f t="shared" si="146"/>
        <v>28.427748499662894</v>
      </c>
    </row>
    <row r="289" spans="1:43">
      <c r="A289" s="9">
        <v>43753</v>
      </c>
      <c r="B289" s="7">
        <f>Power!B289/Power!O289</f>
        <v>3.4943191887751815E-2</v>
      </c>
      <c r="C289" s="7">
        <f>Power!C289/Power!P289</f>
        <v>3.5456133279591566E-2</v>
      </c>
      <c r="D289" s="7">
        <f>Power!D289/Power!Q289</f>
        <v>3.187846228505696E-2</v>
      </c>
      <c r="E289" s="7">
        <f>Power!E289/Power!R289</f>
        <v>3.541843045932995E-2</v>
      </c>
      <c r="F289" s="7">
        <f>Power!F289/Power!S289</f>
        <v>3.186470029743519E-2</v>
      </c>
      <c r="G289" s="7">
        <f>Power!G289/Power!T289</f>
        <v>3.1703981121592076E-2</v>
      </c>
      <c r="H289" s="7">
        <f>Power!H289/Power!U289</f>
        <v>3.4114704663219808E-2</v>
      </c>
      <c r="I289" s="7">
        <f>Power!I289/Power!V289</f>
        <v>4.0303825117215551E-2</v>
      </c>
      <c r="J289" s="7">
        <f>Power!J289/Power!W289</f>
        <v>4.1572308528197724E-2</v>
      </c>
      <c r="K289" s="7">
        <f>Power!K289/Power!X289</f>
        <v>3.9231904526117641E-2</v>
      </c>
      <c r="L289" s="7">
        <f>Power!L289/Power!Y289</f>
        <v>3.5975037836197245E-2</v>
      </c>
      <c r="M289" s="7">
        <f>Power!M289/Power!Z289</f>
        <v>3.3983230888317006E-2</v>
      </c>
      <c r="O289" s="18">
        <v>43753</v>
      </c>
      <c r="P289">
        <f>INDEX(monthly!$D$95:$O$95,1,MONTH($A289))</f>
        <v>357.2997679298079</v>
      </c>
      <c r="Q289">
        <f>INDEX(monthly!$D$5:$O$5,1,MONTH($A289))</f>
        <v>66.070938780693893</v>
      </c>
      <c r="R289">
        <f>INDEX(monthly!$D$20:$O$20,1,MONTH($A289))</f>
        <v>67.288146024161733</v>
      </c>
      <c r="S289">
        <f>INDEX(monthly!$D$33:$O$33,1,MONTH($A289))</f>
        <v>50.745282112217069</v>
      </c>
      <c r="T289">
        <f>INDEX(monthly!$D$65:$O$65,1,MONTH($A289))</f>
        <v>29.01099066542789</v>
      </c>
      <c r="U289">
        <f>INDEX(monthly!$D$83:$O$83,1,MONTH($A289))</f>
        <v>22.354294402067794</v>
      </c>
      <c r="V289">
        <f>INDEX(monthly!$D$47:$O$47,1,MONTH($A289))</f>
        <v>13.449351081395811</v>
      </c>
      <c r="W289">
        <f>INDEX(monthly!$D$106:$O$106,1,MONTH($A289))</f>
        <v>4.7984082426536645</v>
      </c>
      <c r="X289">
        <f>INDEX(monthly!$D$115:$O$115,1,MONTH($A289))</f>
        <v>5.0422063208239196</v>
      </c>
      <c r="Y289">
        <f>INDEX(monthly!$D$133:$O$133,1,MONTH($A289))</f>
        <v>9.9304840047411833</v>
      </c>
      <c r="Z289">
        <f>INDEX(monthly!$D$124:$O$124,1,MONTH($A289))</f>
        <v>4.4694378760237266</v>
      </c>
      <c r="AA289">
        <f>INDEX(monthly!$D$142:$O$142,1,MONTH($A289))</f>
        <v>4.7598642000202798</v>
      </c>
      <c r="AC289" s="9">
        <v>43753</v>
      </c>
      <c r="AD289" s="15">
        <f t="shared" si="133"/>
        <v>12.48519435222047</v>
      </c>
      <c r="AE289" s="15">
        <f t="shared" si="134"/>
        <v>2.3426200113160176</v>
      </c>
      <c r="AF289" s="15">
        <f t="shared" si="135"/>
        <v>2.1450426252626453</v>
      </c>
      <c r="AG289" s="15">
        <f t="shared" si="136"/>
        <v>1.7973182456306402</v>
      </c>
      <c r="AH289" s="15">
        <f t="shared" si="137"/>
        <v>0.92442652288554961</v>
      </c>
      <c r="AI289" s="15">
        <f t="shared" si="138"/>
        <v>0.70872012770966875</v>
      </c>
      <c r="AJ289" s="15">
        <f t="shared" si="139"/>
        <v>0.45882064005377404</v>
      </c>
      <c r="AK289" s="15">
        <f t="shared" si="140"/>
        <v>0.1933942066529189</v>
      </c>
      <c r="AL289" s="15">
        <f t="shared" si="141"/>
        <v>0.2096161568321207</v>
      </c>
      <c r="AM289" s="15">
        <f t="shared" si="142"/>
        <v>0.38959180037214447</v>
      </c>
      <c r="AN289" s="15">
        <f t="shared" si="143"/>
        <v>0.16078819669648661</v>
      </c>
      <c r="AO289" s="15">
        <f t="shared" si="144"/>
        <v>0.1617555641063235</v>
      </c>
      <c r="AP289" s="15">
        <f t="shared" si="145"/>
        <v>7.5103189762984428</v>
      </c>
      <c r="AQ289" s="15">
        <f t="shared" si="146"/>
        <v>28.372461501377206</v>
      </c>
    </row>
    <row r="290" spans="1:43">
      <c r="A290" s="9">
        <v>43754</v>
      </c>
      <c r="B290" s="7">
        <f>Power!B290/Power!O290</f>
        <v>3.321767066242777E-2</v>
      </c>
      <c r="C290" s="7">
        <f>Power!C290/Power!P290</f>
        <v>3.632943705495096E-2</v>
      </c>
      <c r="D290" s="7">
        <f>Power!D290/Power!Q290</f>
        <v>3.2779467429760324E-2</v>
      </c>
      <c r="E290" s="7">
        <f>Power!E290/Power!R290</f>
        <v>3.4162114217273297E-2</v>
      </c>
      <c r="F290" s="7">
        <f>Power!F290/Power!S290</f>
        <v>3.1944547306074239E-2</v>
      </c>
      <c r="G290" s="7">
        <f>Power!G290/Power!T290</f>
        <v>3.1646104233001182E-2</v>
      </c>
      <c r="H290" s="7">
        <f>Power!H290/Power!U290</f>
        <v>3.427147990127332E-2</v>
      </c>
      <c r="I290" s="7">
        <f>Power!I290/Power!V290</f>
        <v>3.3967091242432884E-2</v>
      </c>
      <c r="J290" s="7">
        <f>Power!J290/Power!W290</f>
        <v>3.8598631164753726E-2</v>
      </c>
      <c r="K290" s="7">
        <f>Power!K290/Power!X290</f>
        <v>3.5713171137361062E-2</v>
      </c>
      <c r="L290" s="7">
        <f>Power!L290/Power!Y290</f>
        <v>3.231253660316203E-2</v>
      </c>
      <c r="M290" s="7">
        <f>Power!M290/Power!Z290</f>
        <v>3.2284369027789861E-2</v>
      </c>
      <c r="O290" s="18">
        <v>43754</v>
      </c>
      <c r="P290">
        <f>INDEX(monthly!$D$95:$O$95,1,MONTH($A290))</f>
        <v>357.2997679298079</v>
      </c>
      <c r="Q290">
        <f>INDEX(monthly!$D$5:$O$5,1,MONTH($A290))</f>
        <v>66.070938780693893</v>
      </c>
      <c r="R290">
        <f>INDEX(monthly!$D$20:$O$20,1,MONTH($A290))</f>
        <v>67.288146024161733</v>
      </c>
      <c r="S290">
        <f>INDEX(monthly!$D$33:$O$33,1,MONTH($A290))</f>
        <v>50.745282112217069</v>
      </c>
      <c r="T290">
        <f>INDEX(monthly!$D$65:$O$65,1,MONTH($A290))</f>
        <v>29.01099066542789</v>
      </c>
      <c r="U290">
        <f>INDEX(monthly!$D$83:$O$83,1,MONTH($A290))</f>
        <v>22.354294402067794</v>
      </c>
      <c r="V290">
        <f>INDEX(monthly!$D$47:$O$47,1,MONTH($A290))</f>
        <v>13.449351081395811</v>
      </c>
      <c r="W290">
        <f>INDEX(monthly!$D$106:$O$106,1,MONTH($A290))</f>
        <v>4.7984082426536645</v>
      </c>
      <c r="X290">
        <f>INDEX(monthly!$D$115:$O$115,1,MONTH($A290))</f>
        <v>5.0422063208239196</v>
      </c>
      <c r="Y290">
        <f>INDEX(monthly!$D$133:$O$133,1,MONTH($A290))</f>
        <v>9.9304840047411833</v>
      </c>
      <c r="Z290">
        <f>INDEX(monthly!$D$124:$O$124,1,MONTH($A290))</f>
        <v>4.4694378760237266</v>
      </c>
      <c r="AA290">
        <f>INDEX(monthly!$D$142:$O$142,1,MONTH($A290))</f>
        <v>4.7598642000202798</v>
      </c>
      <c r="AC290" s="9">
        <v>43754</v>
      </c>
      <c r="AD290" s="15">
        <f t="shared" si="133"/>
        <v>11.868666018854231</v>
      </c>
      <c r="AE290" s="15">
        <f t="shared" si="134"/>
        <v>2.400320011594737</v>
      </c>
      <c r="AF290" s="15">
        <f t="shared" si="135"/>
        <v>2.205669591007966</v>
      </c>
      <c r="AG290" s="15">
        <f t="shared" si="136"/>
        <v>1.733566123505315</v>
      </c>
      <c r="AH290" s="15">
        <f t="shared" si="137"/>
        <v>0.92674296370783937</v>
      </c>
      <c r="AI290" s="15">
        <f t="shared" si="138"/>
        <v>0.70742633070303218</v>
      </c>
      <c r="AJ290" s="15">
        <f t="shared" si="139"/>
        <v>0.46092916527122513</v>
      </c>
      <c r="AK290" s="15">
        <f t="shared" si="140"/>
        <v>0.16298797059665907</v>
      </c>
      <c r="AL290" s="15">
        <f t="shared" si="141"/>
        <v>0.19462226203407237</v>
      </c>
      <c r="AM290" s="15">
        <f t="shared" si="142"/>
        <v>0.3546490747381485</v>
      </c>
      <c r="AN290" s="15">
        <f t="shared" si="143"/>
        <v>0.14441887496457542</v>
      </c>
      <c r="AO290" s="15">
        <f t="shared" si="144"/>
        <v>0.15366921235562048</v>
      </c>
      <c r="AP290" s="15">
        <f t="shared" si="145"/>
        <v>7.2751522976612222</v>
      </c>
      <c r="AQ290" s="15">
        <f t="shared" si="146"/>
        <v>27.578472502305566</v>
      </c>
    </row>
    <row r="291" spans="1:43">
      <c r="A291" s="9">
        <v>43755</v>
      </c>
      <c r="B291" s="7">
        <f>Power!B291/Power!O291</f>
        <v>3.285703117803529E-2</v>
      </c>
      <c r="C291" s="7">
        <f>Power!C291/Power!P291</f>
        <v>3.6665323122396884E-2</v>
      </c>
      <c r="D291" s="7">
        <f>Power!D291/Power!Q291</f>
        <v>3.0264204369565843E-2</v>
      </c>
      <c r="E291" s="7">
        <f>Power!E291/Power!R291</f>
        <v>3.6969297304221077E-2</v>
      </c>
      <c r="F291" s="7">
        <f>Power!F291/Power!S291</f>
        <v>3.1624816993651127E-2</v>
      </c>
      <c r="G291" s="7">
        <f>Power!G291/Power!T291</f>
        <v>3.350984355415132E-2</v>
      </c>
      <c r="H291" s="7">
        <f>Power!H291/Power!U291</f>
        <v>3.2716903161590018E-2</v>
      </c>
      <c r="I291" s="7">
        <f>Power!I291/Power!V291</f>
        <v>4.1204656622532011E-2</v>
      </c>
      <c r="J291" s="7">
        <f>Power!J291/Power!W291</f>
        <v>3.7184203457790915E-2</v>
      </c>
      <c r="K291" s="7">
        <f>Power!K291/Power!X291</f>
        <v>3.9234725673014136E-2</v>
      </c>
      <c r="L291" s="7">
        <f>Power!L291/Power!Y291</f>
        <v>3.6184158670240413E-2</v>
      </c>
      <c r="M291" s="7">
        <f>Power!M291/Power!Z291</f>
        <v>3.4434255140996441E-2</v>
      </c>
      <c r="O291" s="18">
        <v>43755</v>
      </c>
      <c r="P291">
        <f>INDEX(monthly!$D$95:$O$95,1,MONTH($A291))</f>
        <v>357.2997679298079</v>
      </c>
      <c r="Q291">
        <f>INDEX(monthly!$D$5:$O$5,1,MONTH($A291))</f>
        <v>66.070938780693893</v>
      </c>
      <c r="R291">
        <f>INDEX(monthly!$D$20:$O$20,1,MONTH($A291))</f>
        <v>67.288146024161733</v>
      </c>
      <c r="S291">
        <f>INDEX(monthly!$D$33:$O$33,1,MONTH($A291))</f>
        <v>50.745282112217069</v>
      </c>
      <c r="T291">
        <f>INDEX(monthly!$D$65:$O$65,1,MONTH($A291))</f>
        <v>29.01099066542789</v>
      </c>
      <c r="U291">
        <f>INDEX(monthly!$D$83:$O$83,1,MONTH($A291))</f>
        <v>22.354294402067794</v>
      </c>
      <c r="V291">
        <f>INDEX(monthly!$D$47:$O$47,1,MONTH($A291))</f>
        <v>13.449351081395811</v>
      </c>
      <c r="W291">
        <f>INDEX(monthly!$D$106:$O$106,1,MONTH($A291))</f>
        <v>4.7984082426536645</v>
      </c>
      <c r="X291">
        <f>INDEX(monthly!$D$115:$O$115,1,MONTH($A291))</f>
        <v>5.0422063208239196</v>
      </c>
      <c r="Y291">
        <f>INDEX(monthly!$D$133:$O$133,1,MONTH($A291))</f>
        <v>9.9304840047411833</v>
      </c>
      <c r="Z291">
        <f>INDEX(monthly!$D$124:$O$124,1,MONTH($A291))</f>
        <v>4.4694378760237266</v>
      </c>
      <c r="AA291">
        <f>INDEX(monthly!$D$142:$O$142,1,MONTH($A291))</f>
        <v>4.7598642000202798</v>
      </c>
      <c r="AC291" s="9">
        <v>43755</v>
      </c>
      <c r="AD291" s="15">
        <f t="shared" si="133"/>
        <v>11.739809614774472</v>
      </c>
      <c r="AE291" s="15">
        <f t="shared" si="134"/>
        <v>2.4225123193942446</v>
      </c>
      <c r="AF291" s="15">
        <f t="shared" si="135"/>
        <v>2.0364222029244199</v>
      </c>
      <c r="AG291" s="15">
        <f t="shared" si="136"/>
        <v>1.8760174211931244</v>
      </c>
      <c r="AH291" s="15">
        <f t="shared" si="137"/>
        <v>0.91746727059867816</v>
      </c>
      <c r="AI291" s="15">
        <f t="shared" si="138"/>
        <v>0.74908890817673235</v>
      </c>
      <c r="AJ291" s="15">
        <f t="shared" si="139"/>
        <v>0.44002111691625273</v>
      </c>
      <c r="AK291" s="15">
        <f t="shared" si="140"/>
        <v>0.19771676397327151</v>
      </c>
      <c r="AL291" s="15">
        <f t="shared" si="141"/>
        <v>0.187490425709676</v>
      </c>
      <c r="AM291" s="15">
        <f t="shared" si="142"/>
        <v>0.38961981572627513</v>
      </c>
      <c r="AN291" s="15">
        <f t="shared" si="143"/>
        <v>0.16172284927282482</v>
      </c>
      <c r="AO291" s="15">
        <f t="shared" si="144"/>
        <v>0.16390237829999324</v>
      </c>
      <c r="AP291" s="15">
        <f t="shared" si="145"/>
        <v>7.2795603062588548</v>
      </c>
      <c r="AQ291" s="15">
        <f t="shared" si="146"/>
        <v>27.460899160236778</v>
      </c>
    </row>
    <row r="292" spans="1:43">
      <c r="A292" s="9">
        <v>43756</v>
      </c>
      <c r="B292" s="7">
        <f>Power!B292/Power!O292</f>
        <v>3.4038819026890668E-2</v>
      </c>
      <c r="C292" s="7">
        <f>Power!C292/Power!P292</f>
        <v>3.6463791481929332E-2</v>
      </c>
      <c r="D292" s="7">
        <f>Power!D292/Power!Q292</f>
        <v>2.8223213934813383E-2</v>
      </c>
      <c r="E292" s="7">
        <f>Power!E292/Power!R292</f>
        <v>3.4350425490309928E-2</v>
      </c>
      <c r="F292" s="7">
        <f>Power!F292/Power!S292</f>
        <v>3.1377959778328871E-2</v>
      </c>
      <c r="G292" s="7">
        <f>Power!G292/Power!T292</f>
        <v>3.4961771284882953E-2</v>
      </c>
      <c r="H292" s="7">
        <f>Power!H292/Power!U292</f>
        <v>3.2837051566170006E-2</v>
      </c>
      <c r="I292" s="7">
        <f>Power!I292/Power!V292</f>
        <v>3.6992268575207425E-2</v>
      </c>
      <c r="J292" s="7">
        <f>Power!J292/Power!W292</f>
        <v>3.5421891626931268E-2</v>
      </c>
      <c r="K292" s="7">
        <f>Power!K292/Power!X292</f>
        <v>3.1828152028844536E-2</v>
      </c>
      <c r="L292" s="7">
        <f>Power!L292/Power!Y292</f>
        <v>3.6022907904419546E-2</v>
      </c>
      <c r="M292" s="7">
        <f>Power!M292/Power!Z292</f>
        <v>3.322779696241334E-2</v>
      </c>
      <c r="O292" s="18">
        <v>43756</v>
      </c>
      <c r="P292">
        <f>INDEX(monthly!$D$95:$O$95,1,MONTH($A292))</f>
        <v>357.2997679298079</v>
      </c>
      <c r="Q292">
        <f>INDEX(monthly!$D$5:$O$5,1,MONTH($A292))</f>
        <v>66.070938780693893</v>
      </c>
      <c r="R292">
        <f>INDEX(monthly!$D$20:$O$20,1,MONTH($A292))</f>
        <v>67.288146024161733</v>
      </c>
      <c r="S292">
        <f>INDEX(monthly!$D$33:$O$33,1,MONTH($A292))</f>
        <v>50.745282112217069</v>
      </c>
      <c r="T292">
        <f>INDEX(monthly!$D$65:$O$65,1,MONTH($A292))</f>
        <v>29.01099066542789</v>
      </c>
      <c r="U292">
        <f>INDEX(monthly!$D$83:$O$83,1,MONTH($A292))</f>
        <v>22.354294402067794</v>
      </c>
      <c r="V292">
        <f>INDEX(monthly!$D$47:$O$47,1,MONTH($A292))</f>
        <v>13.449351081395811</v>
      </c>
      <c r="W292">
        <f>INDEX(monthly!$D$106:$O$106,1,MONTH($A292))</f>
        <v>4.7984082426536645</v>
      </c>
      <c r="X292">
        <f>INDEX(monthly!$D$115:$O$115,1,MONTH($A292))</f>
        <v>5.0422063208239196</v>
      </c>
      <c r="Y292">
        <f>INDEX(monthly!$D$133:$O$133,1,MONTH($A292))</f>
        <v>9.9304840047411833</v>
      </c>
      <c r="Z292">
        <f>INDEX(monthly!$D$124:$O$124,1,MONTH($A292))</f>
        <v>4.4694378760237266</v>
      </c>
      <c r="AA292">
        <f>INDEX(monthly!$D$142:$O$142,1,MONTH($A292))</f>
        <v>4.7598642000202798</v>
      </c>
      <c r="AC292" s="9">
        <v>43756</v>
      </c>
      <c r="AD292" s="15">
        <f t="shared" si="133"/>
        <v>12.162062138912765</v>
      </c>
      <c r="AE292" s="15">
        <f t="shared" si="134"/>
        <v>2.4091969347145406</v>
      </c>
      <c r="AF292" s="15">
        <f t="shared" si="135"/>
        <v>1.8990877405168791</v>
      </c>
      <c r="AG292" s="15">
        <f t="shared" si="136"/>
        <v>1.7431220321804697</v>
      </c>
      <c r="AH292" s="15">
        <f t="shared" si="137"/>
        <v>0.91030569822927065</v>
      </c>
      <c r="AI292" s="15">
        <f t="shared" si="138"/>
        <v>0.78154572812003353</v>
      </c>
      <c r="AJ292" s="15">
        <f t="shared" si="139"/>
        <v>0.44163703499131857</v>
      </c>
      <c r="AK292" s="15">
        <f t="shared" si="140"/>
        <v>0.17750400644573344</v>
      </c>
      <c r="AL292" s="15">
        <f t="shared" si="141"/>
        <v>0.17860448585685271</v>
      </c>
      <c r="AM292" s="15">
        <f t="shared" si="142"/>
        <v>0.31606895462291129</v>
      </c>
      <c r="AN292" s="15">
        <f t="shared" si="143"/>
        <v>0.16100214899252721</v>
      </c>
      <c r="AO292" s="15">
        <f t="shared" si="144"/>
        <v>0.15815980120693385</v>
      </c>
      <c r="AP292" s="15">
        <f t="shared" si="145"/>
        <v>7.3098768965904881</v>
      </c>
      <c r="AQ292" s="15">
        <f t="shared" si="146"/>
        <v>27.656834204255762</v>
      </c>
    </row>
    <row r="293" spans="1:43">
      <c r="A293" s="9">
        <v>43757</v>
      </c>
      <c r="B293" s="7">
        <f>Power!B293/Power!O293</f>
        <v>3.5076351081989046E-2</v>
      </c>
      <c r="C293" s="7">
        <f>Power!C293/Power!P293</f>
        <v>3.5899502888620177E-2</v>
      </c>
      <c r="D293" s="7">
        <f>Power!D293/Power!Q293</f>
        <v>2.8949953949807764E-2</v>
      </c>
      <c r="E293" s="7">
        <f>Power!E293/Power!R293</f>
        <v>2.7420909756628108E-2</v>
      </c>
      <c r="F293" s="7">
        <f>Power!F293/Power!S293</f>
        <v>3.2485463993801693E-2</v>
      </c>
      <c r="G293" s="7">
        <f>Power!G293/Power!T293</f>
        <v>3.1185924867221076E-2</v>
      </c>
      <c r="H293" s="7">
        <f>Power!H293/Power!U293</f>
        <v>3.0631083370574626E-2</v>
      </c>
      <c r="I293" s="7">
        <f>Power!I293/Power!V293</f>
        <v>2.3661506466698953E-2</v>
      </c>
      <c r="J293" s="7">
        <f>Power!J293/Power!W293</f>
        <v>3.4854140836897668E-2</v>
      </c>
      <c r="K293" s="7">
        <f>Power!K293/Power!X293</f>
        <v>2.6236829682188892E-2</v>
      </c>
      <c r="L293" s="7">
        <f>Power!L293/Power!Y293</f>
        <v>2.7860219336643312E-2</v>
      </c>
      <c r="M293" s="7">
        <f>Power!M293/Power!Z293</f>
        <v>2.6440072143594149E-2</v>
      </c>
      <c r="O293" s="18">
        <v>43757</v>
      </c>
      <c r="P293">
        <f>INDEX(monthly!$D$95:$O$95,1,MONTH($A293))</f>
        <v>357.2997679298079</v>
      </c>
      <c r="Q293">
        <f>INDEX(monthly!$D$5:$O$5,1,MONTH($A293))</f>
        <v>66.070938780693893</v>
      </c>
      <c r="R293">
        <f>INDEX(monthly!$D$20:$O$20,1,MONTH($A293))</f>
        <v>67.288146024161733</v>
      </c>
      <c r="S293">
        <f>INDEX(monthly!$D$33:$O$33,1,MONTH($A293))</f>
        <v>50.745282112217069</v>
      </c>
      <c r="T293">
        <f>INDEX(monthly!$D$65:$O$65,1,MONTH($A293))</f>
        <v>29.01099066542789</v>
      </c>
      <c r="U293">
        <f>INDEX(monthly!$D$83:$O$83,1,MONTH($A293))</f>
        <v>22.354294402067794</v>
      </c>
      <c r="V293">
        <f>INDEX(monthly!$D$47:$O$47,1,MONTH($A293))</f>
        <v>13.449351081395811</v>
      </c>
      <c r="W293">
        <f>INDEX(monthly!$D$106:$O$106,1,MONTH($A293))</f>
        <v>4.7984082426536645</v>
      </c>
      <c r="X293">
        <f>INDEX(monthly!$D$115:$O$115,1,MONTH($A293))</f>
        <v>5.0422063208239196</v>
      </c>
      <c r="Y293">
        <f>INDEX(monthly!$D$133:$O$133,1,MONTH($A293))</f>
        <v>9.9304840047411833</v>
      </c>
      <c r="Z293">
        <f>INDEX(monthly!$D$124:$O$124,1,MONTH($A293))</f>
        <v>4.4694378760237266</v>
      </c>
      <c r="AA293">
        <f>INDEX(monthly!$D$142:$O$142,1,MONTH($A293))</f>
        <v>4.7598642000202798</v>
      </c>
      <c r="AC293" s="9">
        <v>43757</v>
      </c>
      <c r="AD293" s="15">
        <f t="shared" si="133"/>
        <v>12.532772101419152</v>
      </c>
      <c r="AE293" s="15">
        <f t="shared" si="134"/>
        <v>2.3719138576113674</v>
      </c>
      <c r="AF293" s="15">
        <f t="shared" si="135"/>
        <v>1.9479887287674227</v>
      </c>
      <c r="AG293" s="15">
        <f t="shared" si="136"/>
        <v>1.3914818013737389</v>
      </c>
      <c r="AH293" s="15">
        <f t="shared" si="137"/>
        <v>0.94243549268627469</v>
      </c>
      <c r="AI293" s="15">
        <f t="shared" si="138"/>
        <v>0.69713934568262692</v>
      </c>
      <c r="AJ293" s="15">
        <f t="shared" si="139"/>
        <v>0.4119681942543631</v>
      </c>
      <c r="AK293" s="15">
        <f t="shared" si="140"/>
        <v>0.11353756766341123</v>
      </c>
      <c r="AL293" s="15">
        <f t="shared" si="141"/>
        <v>0.17574176923469251</v>
      </c>
      <c r="AM293" s="15">
        <f t="shared" si="142"/>
        <v>0.26054441749409551</v>
      </c>
      <c r="AN293" s="15">
        <f t="shared" si="143"/>
        <v>0.12451951953752224</v>
      </c>
      <c r="AO293" s="15">
        <f t="shared" si="144"/>
        <v>0.12585115284224724</v>
      </c>
      <c r="AP293" s="15">
        <f t="shared" si="145"/>
        <v>7.2058693515582561</v>
      </c>
      <c r="AQ293" s="15">
        <f t="shared" si="146"/>
        <v>27.501568873353204</v>
      </c>
    </row>
    <row r="294" spans="1:43">
      <c r="A294" s="9">
        <v>43758</v>
      </c>
      <c r="B294" s="7">
        <f>Power!B294/Power!O294</f>
        <v>3.5209510276226264E-2</v>
      </c>
      <c r="C294" s="7">
        <f>Power!C294/Power!P294</f>
        <v>3.4959021899771597E-2</v>
      </c>
      <c r="D294" s="7">
        <f>Power!D294/Power!Q294</f>
        <v>2.8178826971393581E-2</v>
      </c>
      <c r="E294" s="7">
        <f>Power!E294/Power!R294</f>
        <v>2.6815067220416725E-2</v>
      </c>
      <c r="F294" s="7">
        <f>Power!F294/Power!S294</f>
        <v>3.2964578134186011E-2</v>
      </c>
      <c r="G294" s="7">
        <f>Power!G294/Power!T294</f>
        <v>2.6556791288266442E-2</v>
      </c>
      <c r="H294" s="7">
        <f>Power!H294/Power!U294</f>
        <v>3.019484391920807E-2</v>
      </c>
      <c r="I294" s="7">
        <f>Power!I294/Power!V294</f>
        <v>2.3244826406400541E-2</v>
      </c>
      <c r="J294" s="7">
        <f>Power!J294/Power!W294</f>
        <v>3.5570450917082379E-2</v>
      </c>
      <c r="K294" s="7">
        <f>Power!K294/Power!X294</f>
        <v>2.9208137914463989E-2</v>
      </c>
      <c r="L294" s="7">
        <f>Power!L294/Power!Y294</f>
        <v>2.1596697545827506E-2</v>
      </c>
      <c r="M294" s="7">
        <f>Power!M294/Power!Z294</f>
        <v>2.5185318753696784E-2</v>
      </c>
      <c r="O294" s="18">
        <v>43758</v>
      </c>
      <c r="P294">
        <f>INDEX(monthly!$D$95:$O$95,1,MONTH($A294))</f>
        <v>357.2997679298079</v>
      </c>
      <c r="Q294">
        <f>INDEX(monthly!$D$5:$O$5,1,MONTH($A294))</f>
        <v>66.070938780693893</v>
      </c>
      <c r="R294">
        <f>INDEX(monthly!$D$20:$O$20,1,MONTH($A294))</f>
        <v>67.288146024161733</v>
      </c>
      <c r="S294">
        <f>INDEX(monthly!$D$33:$O$33,1,MONTH($A294))</f>
        <v>50.745282112217069</v>
      </c>
      <c r="T294">
        <f>INDEX(monthly!$D$65:$O$65,1,MONTH($A294))</f>
        <v>29.01099066542789</v>
      </c>
      <c r="U294">
        <f>INDEX(monthly!$D$83:$O$83,1,MONTH($A294))</f>
        <v>22.354294402067794</v>
      </c>
      <c r="V294">
        <f>INDEX(monthly!$D$47:$O$47,1,MONTH($A294))</f>
        <v>13.449351081395811</v>
      </c>
      <c r="W294">
        <f>INDEX(monthly!$D$106:$O$106,1,MONTH($A294))</f>
        <v>4.7984082426536645</v>
      </c>
      <c r="X294">
        <f>INDEX(monthly!$D$115:$O$115,1,MONTH($A294))</f>
        <v>5.0422063208239196</v>
      </c>
      <c r="Y294">
        <f>INDEX(monthly!$D$133:$O$133,1,MONTH($A294))</f>
        <v>9.9304840047411833</v>
      </c>
      <c r="Z294">
        <f>INDEX(monthly!$D$124:$O$124,1,MONTH($A294))</f>
        <v>4.4694378760237266</v>
      </c>
      <c r="AA294">
        <f>INDEX(monthly!$D$142:$O$142,1,MONTH($A294))</f>
        <v>4.7598642000202798</v>
      </c>
      <c r="AC294" s="9">
        <v>43758</v>
      </c>
      <c r="AD294" s="15">
        <f t="shared" si="133"/>
        <v>12.58034985061783</v>
      </c>
      <c r="AE294" s="15">
        <f t="shared" si="134"/>
        <v>2.3097753957727463</v>
      </c>
      <c r="AF294" s="15">
        <f t="shared" si="135"/>
        <v>1.8961010240407183</v>
      </c>
      <c r="AG294" s="15">
        <f t="shared" si="136"/>
        <v>1.3607381509581111</v>
      </c>
      <c r="AH294" s="15">
        <f t="shared" si="137"/>
        <v>0.95633506854063866</v>
      </c>
      <c r="AI294" s="15">
        <f t="shared" si="138"/>
        <v>0.59365833083217723</v>
      </c>
      <c r="AJ294" s="15">
        <f t="shared" si="139"/>
        <v>0.40610105671737878</v>
      </c>
      <c r="AK294" s="15">
        <f t="shared" si="140"/>
        <v>0.11153816662752591</v>
      </c>
      <c r="AL294" s="15">
        <f t="shared" si="141"/>
        <v>0.17935355244866977</v>
      </c>
      <c r="AM294" s="15">
        <f t="shared" si="142"/>
        <v>0.29005094636785916</v>
      </c>
      <c r="AN294" s="15">
        <f t="shared" si="143"/>
        <v>9.6525098008350116E-2</v>
      </c>
      <c r="AO294" s="15">
        <f t="shared" si="144"/>
        <v>0.1198786971018207</v>
      </c>
      <c r="AP294" s="15">
        <f t="shared" si="145"/>
        <v>7.1362313722642767</v>
      </c>
      <c r="AQ294" s="15">
        <f t="shared" si="146"/>
        <v>27.239290249743878</v>
      </c>
    </row>
    <row r="295" spans="1:43">
      <c r="A295" s="9">
        <v>43759</v>
      </c>
      <c r="B295" s="7">
        <f>Power!B295/Power!O295</f>
        <v>3.4088753724729616E-2</v>
      </c>
      <c r="C295" s="7">
        <f>Power!C295/Power!P295</f>
        <v>3.3172108020959289E-2</v>
      </c>
      <c r="D295" s="7">
        <f>Power!D295/Power!Q295</f>
        <v>3.0735248263208198E-2</v>
      </c>
      <c r="E295" s="7">
        <f>Power!E295/Power!R295</f>
        <v>3.7821820304532988E-2</v>
      </c>
      <c r="F295" s="7">
        <f>Power!F295/Power!S295</f>
        <v>3.3486776501067073E-2</v>
      </c>
      <c r="G295" s="7">
        <f>Power!G295/Power!T295</f>
        <v>3.0802222676414151E-2</v>
      </c>
      <c r="H295" s="7">
        <f>Power!H295/Power!U295</f>
        <v>3.2376415995117439E-2</v>
      </c>
      <c r="I295" s="7">
        <f>Power!I295/Power!V295</f>
        <v>4.2066441276924715E-2</v>
      </c>
      <c r="J295" s="7">
        <f>Power!J295/Power!W295</f>
        <v>3.9312463225605596E-2</v>
      </c>
      <c r="K295" s="7">
        <f>Power!K295/Power!X295</f>
        <v>4.1919448992537571E-2</v>
      </c>
      <c r="L295" s="7">
        <f>Power!L295/Power!Y295</f>
        <v>3.384229399268493E-2</v>
      </c>
      <c r="M295" s="7">
        <f>Power!M295/Power!Z295</f>
        <v>3.8482408163831756E-2</v>
      </c>
      <c r="O295" s="18">
        <v>43759</v>
      </c>
      <c r="P295">
        <f>INDEX(monthly!$D$95:$O$95,1,MONTH($A295))</f>
        <v>357.2997679298079</v>
      </c>
      <c r="Q295">
        <f>INDEX(monthly!$D$5:$O$5,1,MONTH($A295))</f>
        <v>66.070938780693893</v>
      </c>
      <c r="R295">
        <f>INDEX(monthly!$D$20:$O$20,1,MONTH($A295))</f>
        <v>67.288146024161733</v>
      </c>
      <c r="S295">
        <f>INDEX(monthly!$D$33:$O$33,1,MONTH($A295))</f>
        <v>50.745282112217069</v>
      </c>
      <c r="T295">
        <f>INDEX(monthly!$D$65:$O$65,1,MONTH($A295))</f>
        <v>29.01099066542789</v>
      </c>
      <c r="U295">
        <f>INDEX(monthly!$D$83:$O$83,1,MONTH($A295))</f>
        <v>22.354294402067794</v>
      </c>
      <c r="V295">
        <f>INDEX(monthly!$D$47:$O$47,1,MONTH($A295))</f>
        <v>13.449351081395811</v>
      </c>
      <c r="W295">
        <f>INDEX(monthly!$D$106:$O$106,1,MONTH($A295))</f>
        <v>4.7984082426536645</v>
      </c>
      <c r="X295">
        <f>INDEX(monthly!$D$115:$O$115,1,MONTH($A295))</f>
        <v>5.0422063208239196</v>
      </c>
      <c r="Y295">
        <f>INDEX(monthly!$D$133:$O$133,1,MONTH($A295))</f>
        <v>9.9304840047411833</v>
      </c>
      <c r="Z295">
        <f>INDEX(monthly!$D$124:$O$124,1,MONTH($A295))</f>
        <v>4.4694378760237266</v>
      </c>
      <c r="AA295">
        <f>INDEX(monthly!$D$142:$O$142,1,MONTH($A295))</f>
        <v>4.7598642000202798</v>
      </c>
      <c r="AC295" s="9">
        <v>43759</v>
      </c>
      <c r="AD295" s="15">
        <f t="shared" si="133"/>
        <v>12.179903794862266</v>
      </c>
      <c r="AE295" s="15">
        <f t="shared" si="134"/>
        <v>2.1917123182793659</v>
      </c>
      <c r="AF295" s="15">
        <f t="shared" si="135"/>
        <v>2.0681178732236165</v>
      </c>
      <c r="AG295" s="15">
        <f t="shared" si="136"/>
        <v>1.9192789413511062</v>
      </c>
      <c r="AH295" s="15">
        <f t="shared" si="137"/>
        <v>0.97148456048772691</v>
      </c>
      <c r="AI295" s="15">
        <f t="shared" si="138"/>
        <v>0.68856195394661046</v>
      </c>
      <c r="AJ295" s="15">
        <f t="shared" si="139"/>
        <v>0.43544178547565338</v>
      </c>
      <c r="AK295" s="15">
        <f t="shared" si="140"/>
        <v>0.2018519585623019</v>
      </c>
      <c r="AL295" s="15">
        <f t="shared" si="141"/>
        <v>0.19822155056330643</v>
      </c>
      <c r="AM295" s="15">
        <f t="shared" si="142"/>
        <v>0.41628041770795826</v>
      </c>
      <c r="AN295" s="15">
        <f t="shared" si="143"/>
        <v>0.15125603058243625</v>
      </c>
      <c r="AO295" s="15">
        <f t="shared" si="144"/>
        <v>0.18317103694959092</v>
      </c>
      <c r="AP295" s="15">
        <f t="shared" si="145"/>
        <v>7.3800580619856078</v>
      </c>
      <c r="AQ295" s="15">
        <f t="shared" si="146"/>
        <v>27.834559289611953</v>
      </c>
    </row>
    <row r="296" spans="1:43">
      <c r="A296" s="9">
        <v>43760</v>
      </c>
      <c r="B296" s="7">
        <f>Power!B296/Power!O296</f>
        <v>3.248529509412304E-2</v>
      </c>
      <c r="C296" s="7">
        <f>Power!C296/Power!P296</f>
        <v>3.2715302969232835E-2</v>
      </c>
      <c r="D296" s="7">
        <f>Power!D296/Power!Q296</f>
        <v>3.1207355802610647E-2</v>
      </c>
      <c r="E296" s="7">
        <f>Power!E296/Power!R296</f>
        <v>3.8461950533026285E-2</v>
      </c>
      <c r="F296" s="7">
        <f>Power!F296/Power!S296</f>
        <v>3.3654963287917762E-2</v>
      </c>
      <c r="G296" s="7">
        <f>Power!G296/Power!T296</f>
        <v>2.9837704865119531E-2</v>
      </c>
      <c r="H296" s="7">
        <f>Power!H296/Power!U296</f>
        <v>3.1511731459155382E-2</v>
      </c>
      <c r="I296" s="7">
        <f>Power!I296/Power!V296</f>
        <v>4.1605206497562171E-2</v>
      </c>
      <c r="J296" s="7">
        <f>Power!J296/Power!W296</f>
        <v>3.7760843972916236E-2</v>
      </c>
      <c r="K296" s="7">
        <f>Power!K296/Power!X296</f>
        <v>4.4942382850145651E-2</v>
      </c>
      <c r="L296" s="7">
        <f>Power!L296/Power!Y296</f>
        <v>3.6537450999532581E-2</v>
      </c>
      <c r="M296" s="7">
        <f>Power!M296/Power!Z296</f>
        <v>3.602015922804383E-2</v>
      </c>
      <c r="O296" s="18">
        <v>43760</v>
      </c>
      <c r="P296">
        <f>INDEX(monthly!$D$95:$O$95,1,MONTH($A296))</f>
        <v>357.2997679298079</v>
      </c>
      <c r="Q296">
        <f>INDEX(monthly!$D$5:$O$5,1,MONTH($A296))</f>
        <v>66.070938780693893</v>
      </c>
      <c r="R296">
        <f>INDEX(monthly!$D$20:$O$20,1,MONTH($A296))</f>
        <v>67.288146024161733</v>
      </c>
      <c r="S296">
        <f>INDEX(monthly!$D$33:$O$33,1,MONTH($A296))</f>
        <v>50.745282112217069</v>
      </c>
      <c r="T296">
        <f>INDEX(monthly!$D$65:$O$65,1,MONTH($A296))</f>
        <v>29.01099066542789</v>
      </c>
      <c r="U296">
        <f>INDEX(monthly!$D$83:$O$83,1,MONTH($A296))</f>
        <v>22.354294402067794</v>
      </c>
      <c r="V296">
        <f>INDEX(monthly!$D$47:$O$47,1,MONTH($A296))</f>
        <v>13.449351081395811</v>
      </c>
      <c r="W296">
        <f>INDEX(monthly!$D$106:$O$106,1,MONTH($A296))</f>
        <v>4.7984082426536645</v>
      </c>
      <c r="X296">
        <f>INDEX(monthly!$D$115:$O$115,1,MONTH($A296))</f>
        <v>5.0422063208239196</v>
      </c>
      <c r="Y296">
        <f>INDEX(monthly!$D$133:$O$133,1,MONTH($A296))</f>
        <v>9.9304840047411833</v>
      </c>
      <c r="Z296">
        <f>INDEX(monthly!$D$124:$O$124,1,MONTH($A296))</f>
        <v>4.4694378760237266</v>
      </c>
      <c r="AA296">
        <f>INDEX(monthly!$D$142:$O$142,1,MONTH($A296))</f>
        <v>4.7598642000202798</v>
      </c>
      <c r="AC296" s="9">
        <v>43760</v>
      </c>
      <c r="AD296" s="15">
        <f t="shared" si="133"/>
        <v>11.606988398261489</v>
      </c>
      <c r="AE296" s="15">
        <f t="shared" si="134"/>
        <v>2.1615307796720358</v>
      </c>
      <c r="AF296" s="15">
        <f t="shared" si="135"/>
        <v>2.099885114274036</v>
      </c>
      <c r="AG296" s="15">
        <f t="shared" si="136"/>
        <v>1.9517625303845565</v>
      </c>
      <c r="AH296" s="15">
        <f t="shared" si="137"/>
        <v>0.97636382579110048</v>
      </c>
      <c r="AI296" s="15">
        <f t="shared" si="138"/>
        <v>0.66700083883689254</v>
      </c>
      <c r="AJ296" s="15">
        <f t="shared" si="139"/>
        <v>0.42381233957684583</v>
      </c>
      <c r="AK296" s="15">
        <f t="shared" si="140"/>
        <v>0.19963876579521012</v>
      </c>
      <c r="AL296" s="15">
        <f t="shared" si="141"/>
        <v>0.19039796615988405</v>
      </c>
      <c r="AM296" s="15">
        <f t="shared" si="142"/>
        <v>0.44629961402832585</v>
      </c>
      <c r="AN296" s="15">
        <f t="shared" si="143"/>
        <v>0.16330186739067187</v>
      </c>
      <c r="AO296" s="15">
        <f t="shared" si="144"/>
        <v>0.17145106638859595</v>
      </c>
      <c r="AP296" s="15">
        <f t="shared" si="145"/>
        <v>7.1799851873460767</v>
      </c>
      <c r="AQ296" s="15">
        <f t="shared" si="146"/>
        <v>27.067329014143031</v>
      </c>
    </row>
    <row r="297" spans="1:43">
      <c r="A297" s="9">
        <v>43761</v>
      </c>
      <c r="B297" s="7">
        <f>Power!B297/Power!O297</f>
        <v>3.3700372741537712E-2</v>
      </c>
      <c r="C297" s="7">
        <f>Power!C297/Power!P297</f>
        <v>3.2997447265887409E-2</v>
      </c>
      <c r="D297" s="7">
        <f>Power!D297/Power!Q297</f>
        <v>2.9839485758266497E-2</v>
      </c>
      <c r="E297" s="7">
        <f>Power!E297/Power!R297</f>
        <v>3.7246800771809571E-2</v>
      </c>
      <c r="F297" s="7">
        <f>Power!F297/Power!S297</f>
        <v>3.3299999747570072E-2</v>
      </c>
      <c r="G297" s="7">
        <f>Power!G297/Power!T297</f>
        <v>3.2046502543955351E-2</v>
      </c>
      <c r="H297" s="7">
        <f>Power!H297/Power!U297</f>
        <v>3.1487524694175005E-2</v>
      </c>
      <c r="I297" s="7">
        <f>Power!I297/Power!V297</f>
        <v>3.9631373430148338E-2</v>
      </c>
      <c r="J297" s="7">
        <f>Power!J297/Power!W297</f>
        <v>3.7210520564746087E-2</v>
      </c>
      <c r="K297" s="7">
        <f>Power!K297/Power!X297</f>
        <v>4.3855341798881585E-2</v>
      </c>
      <c r="L297" s="7">
        <f>Power!L297/Power!Y297</f>
        <v>3.3781193503597165E-2</v>
      </c>
      <c r="M297" s="7">
        <f>Power!M297/Power!Z297</f>
        <v>3.3049369785529165E-2</v>
      </c>
      <c r="O297" s="18">
        <v>43761</v>
      </c>
      <c r="P297">
        <f>INDEX(monthly!$D$95:$O$95,1,MONTH($A297))</f>
        <v>357.2997679298079</v>
      </c>
      <c r="Q297">
        <f>INDEX(monthly!$D$5:$O$5,1,MONTH($A297))</f>
        <v>66.070938780693893</v>
      </c>
      <c r="R297">
        <f>INDEX(monthly!$D$20:$O$20,1,MONTH($A297))</f>
        <v>67.288146024161733</v>
      </c>
      <c r="S297">
        <f>INDEX(monthly!$D$33:$O$33,1,MONTH($A297))</f>
        <v>50.745282112217069</v>
      </c>
      <c r="T297">
        <f>INDEX(monthly!$D$65:$O$65,1,MONTH($A297))</f>
        <v>29.01099066542789</v>
      </c>
      <c r="U297">
        <f>INDEX(monthly!$D$83:$O$83,1,MONTH($A297))</f>
        <v>22.354294402067794</v>
      </c>
      <c r="V297">
        <f>INDEX(monthly!$D$47:$O$47,1,MONTH($A297))</f>
        <v>13.449351081395811</v>
      </c>
      <c r="W297">
        <f>INDEX(monthly!$D$106:$O$106,1,MONTH($A297))</f>
        <v>4.7984082426536645</v>
      </c>
      <c r="X297">
        <f>INDEX(monthly!$D$115:$O$115,1,MONTH($A297))</f>
        <v>5.0422063208239196</v>
      </c>
      <c r="Y297">
        <f>INDEX(monthly!$D$133:$O$133,1,MONTH($A297))</f>
        <v>9.9304840047411833</v>
      </c>
      <c r="Z297">
        <f>INDEX(monthly!$D$124:$O$124,1,MONTH($A297))</f>
        <v>4.4694378760237266</v>
      </c>
      <c r="AA297">
        <f>INDEX(monthly!$D$142:$O$142,1,MONTH($A297))</f>
        <v>4.7598642000202798</v>
      </c>
      <c r="AC297" s="9">
        <v>43761</v>
      </c>
      <c r="AD297" s="15">
        <f t="shared" si="133"/>
        <v>12.041135359699449</v>
      </c>
      <c r="AE297" s="15">
        <f t="shared" si="134"/>
        <v>2.1801723182236219</v>
      </c>
      <c r="AF297" s="15">
        <f t="shared" si="135"/>
        <v>2.0078436749881305</v>
      </c>
      <c r="AG297" s="15">
        <f t="shared" si="136"/>
        <v>1.8900994129430211</v>
      </c>
      <c r="AH297" s="15">
        <f t="shared" si="137"/>
        <v>0.96606598183550652</v>
      </c>
      <c r="AI297" s="15">
        <f t="shared" si="138"/>
        <v>0.71637695242419241</v>
      </c>
      <c r="AJ297" s="15">
        <f t="shared" si="139"/>
        <v>0.42348677429607989</v>
      </c>
      <c r="AK297" s="15">
        <f t="shared" si="140"/>
        <v>0.19016750893490922</v>
      </c>
      <c r="AL297" s="15">
        <f t="shared" si="141"/>
        <v>0.18762312199271117</v>
      </c>
      <c r="AM297" s="15">
        <f t="shared" si="142"/>
        <v>0.43550477025625101</v>
      </c>
      <c r="AN297" s="15">
        <f t="shared" si="143"/>
        <v>0.15098294574226381</v>
      </c>
      <c r="AO297" s="15">
        <f t="shared" si="144"/>
        <v>0.15731051207537219</v>
      </c>
      <c r="AP297" s="15">
        <f t="shared" si="145"/>
        <v>7.2846228649529863</v>
      </c>
      <c r="AQ297" s="15">
        <f t="shared" si="146"/>
        <v>27.509803339362985</v>
      </c>
    </row>
    <row r="298" spans="1:43">
      <c r="A298" s="9">
        <v>43762</v>
      </c>
      <c r="B298" s="7">
        <f>Power!B298/Power!O298</f>
        <v>3.4904353789432623E-2</v>
      </c>
      <c r="C298" s="7">
        <f>Power!C298/Power!P298</f>
        <v>3.2594383984952305E-2</v>
      </c>
      <c r="D298" s="7">
        <f>Power!D298/Power!Q298</f>
        <v>3.1499977169410678E-2</v>
      </c>
      <c r="E298" s="7">
        <f>Power!E298/Power!R298</f>
        <v>3.4664426060012403E-2</v>
      </c>
      <c r="F298" s="7">
        <f>Power!F298/Power!S298</f>
        <v>3.3060298278902805E-2</v>
      </c>
      <c r="G298" s="7">
        <f>Power!G298/Power!T298</f>
        <v>3.4667266099499459E-2</v>
      </c>
      <c r="H298" s="7">
        <f>Power!H298/Power!U298</f>
        <v>3.2733101311096253E-2</v>
      </c>
      <c r="I298" s="7">
        <f>Power!I298/Power!V298</f>
        <v>3.0824390628472236E-2</v>
      </c>
      <c r="J298" s="7">
        <f>Power!J298/Power!W298</f>
        <v>3.3305933938699024E-2</v>
      </c>
      <c r="K298" s="7">
        <f>Power!K298/Power!X298</f>
        <v>3.8546829207053296E-2</v>
      </c>
      <c r="L298" s="7">
        <f>Power!L298/Power!Y298</f>
        <v>3.5553829346462215E-2</v>
      </c>
      <c r="M298" s="7">
        <f>Power!M298/Power!Z298</f>
        <v>3.0596226629440101E-2</v>
      </c>
      <c r="O298" s="18">
        <v>43762</v>
      </c>
      <c r="P298">
        <f>INDEX(monthly!$D$95:$O$95,1,MONTH($A298))</f>
        <v>357.2997679298079</v>
      </c>
      <c r="Q298">
        <f>INDEX(monthly!$D$5:$O$5,1,MONTH($A298))</f>
        <v>66.070938780693893</v>
      </c>
      <c r="R298">
        <f>INDEX(monthly!$D$20:$O$20,1,MONTH($A298))</f>
        <v>67.288146024161733</v>
      </c>
      <c r="S298">
        <f>INDEX(monthly!$D$33:$O$33,1,MONTH($A298))</f>
        <v>50.745282112217069</v>
      </c>
      <c r="T298">
        <f>INDEX(monthly!$D$65:$O$65,1,MONTH($A298))</f>
        <v>29.01099066542789</v>
      </c>
      <c r="U298">
        <f>INDEX(monthly!$D$83:$O$83,1,MONTH($A298))</f>
        <v>22.354294402067794</v>
      </c>
      <c r="V298">
        <f>INDEX(monthly!$D$47:$O$47,1,MONTH($A298))</f>
        <v>13.449351081395811</v>
      </c>
      <c r="W298">
        <f>INDEX(monthly!$D$106:$O$106,1,MONTH($A298))</f>
        <v>4.7984082426536645</v>
      </c>
      <c r="X298">
        <f>INDEX(monthly!$D$115:$O$115,1,MONTH($A298))</f>
        <v>5.0422063208239196</v>
      </c>
      <c r="Y298">
        <f>INDEX(monthly!$D$133:$O$133,1,MONTH($A298))</f>
        <v>9.9304840047411833</v>
      </c>
      <c r="Z298">
        <f>INDEX(monthly!$D$124:$O$124,1,MONTH($A298))</f>
        <v>4.4694378760237266</v>
      </c>
      <c r="AA298">
        <f>INDEX(monthly!$D$142:$O$142,1,MONTH($A298))</f>
        <v>4.7598642000202798</v>
      </c>
      <c r="AC298" s="9">
        <v>43762</v>
      </c>
      <c r="AD298" s="15">
        <f t="shared" si="133"/>
        <v>12.471317508704187</v>
      </c>
      <c r="AE298" s="15">
        <f t="shared" si="134"/>
        <v>2.1535415488642133</v>
      </c>
      <c r="AF298" s="15">
        <f t="shared" si="135"/>
        <v>2.1195750635330666</v>
      </c>
      <c r="AG298" s="15">
        <f t="shared" si="136"/>
        <v>1.7590560796734187</v>
      </c>
      <c r="AH298" s="15">
        <f t="shared" si="137"/>
        <v>0.95911200476551106</v>
      </c>
      <c r="AI298" s="15">
        <f t="shared" si="138"/>
        <v>0.7749622725030354</v>
      </c>
      <c r="AJ298" s="15">
        <f t="shared" si="139"/>
        <v>0.44023897151583102</v>
      </c>
      <c r="AK298" s="15">
        <f t="shared" si="140"/>
        <v>0.14790801006643756</v>
      </c>
      <c r="AL298" s="15">
        <f t="shared" si="141"/>
        <v>0.16793539062665214</v>
      </c>
      <c r="AM298" s="15">
        <f t="shared" si="142"/>
        <v>0.38278867087413304</v>
      </c>
      <c r="AN298" s="15">
        <f t="shared" si="143"/>
        <v>0.15890563151876211</v>
      </c>
      <c r="AO298" s="15">
        <f t="shared" si="144"/>
        <v>0.1456338837891791</v>
      </c>
      <c r="AP298" s="15">
        <f t="shared" si="145"/>
        <v>7.3849671250108635</v>
      </c>
      <c r="AQ298" s="15">
        <f t="shared" si="146"/>
        <v>28.062770574570127</v>
      </c>
    </row>
    <row r="299" spans="1:43">
      <c r="A299" s="9">
        <v>43763</v>
      </c>
      <c r="B299" s="7">
        <f>Power!B299/Power!O299</f>
        <v>3.4687970098797143E-2</v>
      </c>
      <c r="C299" s="7">
        <f>Power!C299/Power!P299</f>
        <v>3.1452371355636166E-2</v>
      </c>
      <c r="D299" s="7">
        <f>Power!D299/Power!Q299</f>
        <v>3.1293057574945216E-2</v>
      </c>
      <c r="E299" s="7">
        <f>Power!E299/Power!R299</f>
        <v>3.2132128486065829E-2</v>
      </c>
      <c r="F299" s="7">
        <f>Power!F299/Power!S299</f>
        <v>3.3026669478479341E-2</v>
      </c>
      <c r="G299" s="7">
        <f>Power!G299/Power!T299</f>
        <v>3.4365665697775466E-2</v>
      </c>
      <c r="H299" s="7">
        <f>Power!H299/Power!U299</f>
        <v>3.2467789538741069E-2</v>
      </c>
      <c r="I299" s="7">
        <f>Power!I299/Power!V299</f>
        <v>3.3227377709107948E-2</v>
      </c>
      <c r="J299" s="7">
        <f>Power!J299/Power!W299</f>
        <v>3.0545284991321073E-2</v>
      </c>
      <c r="K299" s="7">
        <f>Power!K299/Power!X299</f>
        <v>2.8707895417671728E-2</v>
      </c>
      <c r="L299" s="7">
        <f>Power!L299/Power!Y299</f>
        <v>3.3763552942443216E-2</v>
      </c>
      <c r="M299" s="7">
        <f>Power!M299/Power!Z299</f>
        <v>3.2780461126827108E-2</v>
      </c>
      <c r="O299" s="18">
        <v>43763</v>
      </c>
      <c r="P299">
        <f>INDEX(monthly!$D$95:$O$95,1,MONTH($A299))</f>
        <v>357.2997679298079</v>
      </c>
      <c r="Q299">
        <f>INDEX(monthly!$D$5:$O$5,1,MONTH($A299))</f>
        <v>66.070938780693893</v>
      </c>
      <c r="R299">
        <f>INDEX(monthly!$D$20:$O$20,1,MONTH($A299))</f>
        <v>67.288146024161733</v>
      </c>
      <c r="S299">
        <f>INDEX(monthly!$D$33:$O$33,1,MONTH($A299))</f>
        <v>50.745282112217069</v>
      </c>
      <c r="T299">
        <f>INDEX(monthly!$D$65:$O$65,1,MONTH($A299))</f>
        <v>29.01099066542789</v>
      </c>
      <c r="U299">
        <f>INDEX(monthly!$D$83:$O$83,1,MONTH($A299))</f>
        <v>22.354294402067794</v>
      </c>
      <c r="V299">
        <f>INDEX(monthly!$D$47:$O$47,1,MONTH($A299))</f>
        <v>13.449351081395811</v>
      </c>
      <c r="W299">
        <f>INDEX(monthly!$D$106:$O$106,1,MONTH($A299))</f>
        <v>4.7984082426536645</v>
      </c>
      <c r="X299">
        <f>INDEX(monthly!$D$115:$O$115,1,MONTH($A299))</f>
        <v>5.0422063208239196</v>
      </c>
      <c r="Y299">
        <f>INDEX(monthly!$D$133:$O$133,1,MONTH($A299))</f>
        <v>9.9304840047411833</v>
      </c>
      <c r="Z299">
        <f>INDEX(monthly!$D$124:$O$124,1,MONTH($A299))</f>
        <v>4.4694378760237266</v>
      </c>
      <c r="AA299">
        <f>INDEX(monthly!$D$142:$O$142,1,MONTH($A299))</f>
        <v>4.7598642000202798</v>
      </c>
      <c r="AC299" s="9">
        <v>43763</v>
      </c>
      <c r="AD299" s="15">
        <f t="shared" si="133"/>
        <v>12.394003666256335</v>
      </c>
      <c r="AE299" s="15">
        <f t="shared" si="134"/>
        <v>2.0780877023458872</v>
      </c>
      <c r="AF299" s="15">
        <f t="shared" si="135"/>
        <v>2.1056518276454139</v>
      </c>
      <c r="AG299" s="15">
        <f t="shared" si="136"/>
        <v>1.6305539248914169</v>
      </c>
      <c r="AH299" s="15">
        <f t="shared" si="137"/>
        <v>0.95813639995033639</v>
      </c>
      <c r="AI299" s="15">
        <f t="shared" si="138"/>
        <v>0.76822020833111526</v>
      </c>
      <c r="AJ299" s="15">
        <f t="shared" si="139"/>
        <v>0.43667070034339878</v>
      </c>
      <c r="AK299" s="15">
        <f t="shared" si="140"/>
        <v>0.15943852308115022</v>
      </c>
      <c r="AL299" s="15">
        <f t="shared" si="141"/>
        <v>0.15401562905460711</v>
      </c>
      <c r="AM299" s="15">
        <f t="shared" si="142"/>
        <v>0.28508329625497181</v>
      </c>
      <c r="AN299" s="15">
        <f t="shared" si="143"/>
        <v>0.15090410235008805</v>
      </c>
      <c r="AO299" s="15">
        <f t="shared" si="144"/>
        <v>0.1560305433777408</v>
      </c>
      <c r="AP299" s="15">
        <f t="shared" si="145"/>
        <v>7.2940012703228732</v>
      </c>
      <c r="AQ299" s="15">
        <f t="shared" si="146"/>
        <v>27.665325700086775</v>
      </c>
    </row>
    <row r="300" spans="1:43">
      <c r="A300" s="9">
        <v>43764</v>
      </c>
      <c r="B300" s="7">
        <f>Power!B300/Power!O300</f>
        <v>3.4604745602398866E-2</v>
      </c>
      <c r="C300" s="7">
        <f>Power!C300/Power!P300</f>
        <v>3.0861211876931346E-2</v>
      </c>
      <c r="D300" s="7">
        <f>Power!D300/Power!Q300</f>
        <v>2.8032254425966335E-2</v>
      </c>
      <c r="E300" s="7">
        <f>Power!E300/Power!R300</f>
        <v>2.2332994772899767E-2</v>
      </c>
      <c r="F300" s="7">
        <f>Power!F300/Power!S300</f>
        <v>3.3611675833937558E-2</v>
      </c>
      <c r="G300" s="7">
        <f>Power!G300/Power!T300</f>
        <v>2.8709014723515246E-2</v>
      </c>
      <c r="H300" s="7">
        <f>Power!H300/Power!U300</f>
        <v>3.3260898153029322E-2</v>
      </c>
      <c r="I300" s="7">
        <f>Power!I300/Power!V300</f>
        <v>2.5155083793967307E-2</v>
      </c>
      <c r="J300" s="7">
        <f>Power!J300/Power!W300</f>
        <v>1.2014304354023429E-2</v>
      </c>
      <c r="K300" s="7">
        <f>Power!K300/Power!X300</f>
        <v>1.5187514844377525E-2</v>
      </c>
      <c r="L300" s="7">
        <f>Power!L300/Power!Y300</f>
        <v>2.3623437653678369E-2</v>
      </c>
      <c r="M300" s="7">
        <f>Power!M300/Power!Z300</f>
        <v>2.8284050164132268E-2</v>
      </c>
      <c r="O300" s="18">
        <v>43764</v>
      </c>
      <c r="P300">
        <f>INDEX(monthly!$D$95:$O$95,1,MONTH($A300))</f>
        <v>357.2997679298079</v>
      </c>
      <c r="Q300">
        <f>INDEX(monthly!$D$5:$O$5,1,MONTH($A300))</f>
        <v>66.070938780693893</v>
      </c>
      <c r="R300">
        <f>INDEX(monthly!$D$20:$O$20,1,MONTH($A300))</f>
        <v>67.288146024161733</v>
      </c>
      <c r="S300">
        <f>INDEX(monthly!$D$33:$O$33,1,MONTH($A300))</f>
        <v>50.745282112217069</v>
      </c>
      <c r="T300">
        <f>INDEX(monthly!$D$65:$O$65,1,MONTH($A300))</f>
        <v>29.01099066542789</v>
      </c>
      <c r="U300">
        <f>INDEX(monthly!$D$83:$O$83,1,MONTH($A300))</f>
        <v>22.354294402067794</v>
      </c>
      <c r="V300">
        <f>INDEX(monthly!$D$47:$O$47,1,MONTH($A300))</f>
        <v>13.449351081395811</v>
      </c>
      <c r="W300">
        <f>INDEX(monthly!$D$106:$O$106,1,MONTH($A300))</f>
        <v>4.7984082426536645</v>
      </c>
      <c r="X300">
        <f>INDEX(monthly!$D$115:$O$115,1,MONTH($A300))</f>
        <v>5.0422063208239196</v>
      </c>
      <c r="Y300">
        <f>INDEX(monthly!$D$133:$O$133,1,MONTH($A300))</f>
        <v>9.9304840047411833</v>
      </c>
      <c r="Z300">
        <f>INDEX(monthly!$D$124:$O$124,1,MONTH($A300))</f>
        <v>4.4694378760237266</v>
      </c>
      <c r="AA300">
        <f>INDEX(monthly!$D$142:$O$142,1,MONTH($A300))</f>
        <v>4.7598642000202798</v>
      </c>
      <c r="AC300" s="9">
        <v>43764</v>
      </c>
      <c r="AD300" s="15">
        <f t="shared" si="133"/>
        <v>12.364267573007155</v>
      </c>
      <c r="AE300" s="15">
        <f t="shared" si="134"/>
        <v>2.0390292406187545</v>
      </c>
      <c r="AF300" s="15">
        <f t="shared" si="135"/>
        <v>1.8862384292008767</v>
      </c>
      <c r="AG300" s="15">
        <f t="shared" si="136"/>
        <v>1.1332941201614679</v>
      </c>
      <c r="AH300" s="15">
        <f t="shared" si="137"/>
        <v>0.9751080138677507</v>
      </c>
      <c r="AI300" s="15">
        <f t="shared" si="138"/>
        <v>0.64176976712275868</v>
      </c>
      <c r="AJ300" s="15">
        <f t="shared" si="139"/>
        <v>0.44733749654264088</v>
      </c>
      <c r="AK300" s="15">
        <f t="shared" si="140"/>
        <v>0.12070436142161634</v>
      </c>
      <c r="AL300" s="15">
        <f t="shared" si="141"/>
        <v>6.0578601354159267E-2</v>
      </c>
      <c r="AM300" s="15">
        <f t="shared" si="142"/>
        <v>0.1508193732338603</v>
      </c>
      <c r="AN300" s="15">
        <f t="shared" si="143"/>
        <v>0.10558348701123517</v>
      </c>
      <c r="AO300" s="15">
        <f t="shared" si="144"/>
        <v>0.1346282378078309</v>
      </c>
      <c r="AP300" s="15">
        <f t="shared" si="145"/>
        <v>6.9345142479725297</v>
      </c>
      <c r="AQ300" s="15">
        <f t="shared" si="146"/>
        <v>26.421558888493937</v>
      </c>
    </row>
    <row r="301" spans="1:43">
      <c r="A301" s="9">
        <v>43765</v>
      </c>
      <c r="B301" s="7">
        <f>Power!B301/Power!O301</f>
        <v>3.5226155175505917E-2</v>
      </c>
      <c r="C301" s="7">
        <f>Power!C301/Power!P301</f>
        <v>2.8926508128442833E-2</v>
      </c>
      <c r="D301" s="7">
        <f>Power!D301/Power!Q301</f>
        <v>2.6299656471035337E-2</v>
      </c>
      <c r="E301" s="7">
        <f>Power!E301/Power!R301</f>
        <v>2.2959736624852515E-2</v>
      </c>
      <c r="F301" s="7">
        <f>Power!F301/Power!S301</f>
        <v>3.3438258613433219E-2</v>
      </c>
      <c r="G301" s="7">
        <f>Power!G301/Power!T301</f>
        <v>2.5715130282458139E-2</v>
      </c>
      <c r="H301" s="7">
        <f>Power!H301/Power!U301</f>
        <v>3.3950643110800587E-2</v>
      </c>
      <c r="I301" s="7">
        <f>Power!I301/Power!V301</f>
        <v>2.3498389521106514E-2</v>
      </c>
      <c r="J301" s="7">
        <f>Power!J301/Power!W301</f>
        <v>2.4771405158802374E-2</v>
      </c>
      <c r="K301" s="7">
        <f>Power!K301/Power!X301</f>
        <v>1.8102480275648921E-2</v>
      </c>
      <c r="L301" s="7">
        <f>Power!L301/Power!Y301</f>
        <v>2.1494670954862499E-2</v>
      </c>
      <c r="M301" s="7">
        <f>Power!M301/Power!Z301</f>
        <v>3.0184898965726247E-2</v>
      </c>
      <c r="O301" s="18">
        <v>43765</v>
      </c>
      <c r="P301">
        <f>INDEX(monthly!$D$95:$O$95,1,MONTH($A301))</f>
        <v>357.2997679298079</v>
      </c>
      <c r="Q301">
        <f>INDEX(monthly!$D$5:$O$5,1,MONTH($A301))</f>
        <v>66.070938780693893</v>
      </c>
      <c r="R301">
        <f>INDEX(monthly!$D$20:$O$20,1,MONTH($A301))</f>
        <v>67.288146024161733</v>
      </c>
      <c r="S301">
        <f>INDEX(monthly!$D$33:$O$33,1,MONTH($A301))</f>
        <v>50.745282112217069</v>
      </c>
      <c r="T301">
        <f>INDEX(monthly!$D$65:$O$65,1,MONTH($A301))</f>
        <v>29.01099066542789</v>
      </c>
      <c r="U301">
        <f>INDEX(monthly!$D$83:$O$83,1,MONTH($A301))</f>
        <v>22.354294402067794</v>
      </c>
      <c r="V301">
        <f>INDEX(monthly!$D$47:$O$47,1,MONTH($A301))</f>
        <v>13.449351081395811</v>
      </c>
      <c r="W301">
        <f>INDEX(monthly!$D$106:$O$106,1,MONTH($A301))</f>
        <v>4.7984082426536645</v>
      </c>
      <c r="X301">
        <f>INDEX(monthly!$D$115:$O$115,1,MONTH($A301))</f>
        <v>5.0422063208239196</v>
      </c>
      <c r="Y301">
        <f>INDEX(monthly!$D$133:$O$133,1,MONTH($A301))</f>
        <v>9.9304840047411833</v>
      </c>
      <c r="Z301">
        <f>INDEX(monthly!$D$124:$O$124,1,MONTH($A301))</f>
        <v>4.4694378760237266</v>
      </c>
      <c r="AA301">
        <f>INDEX(monthly!$D$142:$O$142,1,MONTH($A301))</f>
        <v>4.7598642000202798</v>
      </c>
      <c r="AC301" s="9">
        <v>43765</v>
      </c>
      <c r="AD301" s="15">
        <f t="shared" si="133"/>
        <v>12.586297069267665</v>
      </c>
      <c r="AE301" s="15">
        <f t="shared" si="134"/>
        <v>1.9112015476935906</v>
      </c>
      <c r="AF301" s="15">
        <f t="shared" si="135"/>
        <v>1.7696551250083159</v>
      </c>
      <c r="AG301" s="15">
        <f t="shared" si="136"/>
        <v>1.1650983122503433</v>
      </c>
      <c r="AH301" s="15">
        <f t="shared" si="137"/>
        <v>0.97007700850247491</v>
      </c>
      <c r="AI301" s="15">
        <f t="shared" si="138"/>
        <v>0.57484359292159803</v>
      </c>
      <c r="AJ301" s="15">
        <f t="shared" si="139"/>
        <v>0.45661411863632911</v>
      </c>
      <c r="AK301" s="15">
        <f t="shared" si="140"/>
        <v>0.112754865967164</v>
      </c>
      <c r="AL301" s="15">
        <f t="shared" si="141"/>
        <v>0.12490253566740359</v>
      </c>
      <c r="AM301" s="15">
        <f t="shared" si="142"/>
        <v>0.17976639082347437</v>
      </c>
      <c r="AN301" s="15">
        <f t="shared" si="143"/>
        <v>9.6069096498329537E-2</v>
      </c>
      <c r="AO301" s="15">
        <f t="shared" si="144"/>
        <v>0.14367601996818954</v>
      </c>
      <c r="AP301" s="15">
        <f t="shared" si="145"/>
        <v>6.9052948287644931</v>
      </c>
      <c r="AQ301" s="15">
        <f t="shared" si="146"/>
        <v>26.339081603044811</v>
      </c>
    </row>
    <row r="302" spans="1:43">
      <c r="A302" s="9">
        <v>43766</v>
      </c>
      <c r="B302" s="7">
        <f>Power!B302/Power!O302</f>
        <v>3.3611599945379565E-2</v>
      </c>
      <c r="C302" s="7">
        <f>Power!C302/Power!P302</f>
        <v>2.7058981593443505E-2</v>
      </c>
      <c r="D302" s="7">
        <f>Power!D302/Power!Q302</f>
        <v>3.2307489471567231E-2</v>
      </c>
      <c r="E302" s="7">
        <f>Power!E302/Power!R302</f>
        <v>3.8285481217236517E-2</v>
      </c>
      <c r="F302" s="7">
        <f>Power!F302/Power!S302</f>
        <v>3.3248412055317408E-2</v>
      </c>
      <c r="G302" s="7">
        <f>Power!G302/Power!T302</f>
        <v>2.9486797299357936E-2</v>
      </c>
      <c r="H302" s="7">
        <f>Power!H302/Power!U302</f>
        <v>3.3846778164974889E-2</v>
      </c>
      <c r="I302" s="7">
        <f>Power!I302/Power!V302</f>
        <v>4.7621421360860526E-2</v>
      </c>
      <c r="J302" s="7">
        <f>Power!J302/Power!W302</f>
        <v>4.2050376684134728E-2</v>
      </c>
      <c r="K302" s="7">
        <f>Power!K302/Power!X302</f>
        <v>4.2080663227507073E-2</v>
      </c>
      <c r="L302" s="7">
        <f>Power!L302/Power!Y302</f>
        <v>3.5699684713457816E-2</v>
      </c>
      <c r="M302" s="7">
        <f>Power!M302/Power!Z302</f>
        <v>3.4166383849601856E-2</v>
      </c>
      <c r="O302" s="18">
        <v>43766</v>
      </c>
      <c r="P302">
        <f>INDEX(monthly!$D$95:$O$95,1,MONTH($A302))</f>
        <v>357.2997679298079</v>
      </c>
      <c r="Q302">
        <f>INDEX(monthly!$D$5:$O$5,1,MONTH($A302))</f>
        <v>66.070938780693893</v>
      </c>
      <c r="R302">
        <f>INDEX(monthly!$D$20:$O$20,1,MONTH($A302))</f>
        <v>67.288146024161733</v>
      </c>
      <c r="S302">
        <f>INDEX(monthly!$D$33:$O$33,1,MONTH($A302))</f>
        <v>50.745282112217069</v>
      </c>
      <c r="T302">
        <f>INDEX(monthly!$D$65:$O$65,1,MONTH($A302))</f>
        <v>29.01099066542789</v>
      </c>
      <c r="U302">
        <f>INDEX(monthly!$D$83:$O$83,1,MONTH($A302))</f>
        <v>22.354294402067794</v>
      </c>
      <c r="V302">
        <f>INDEX(monthly!$D$47:$O$47,1,MONTH($A302))</f>
        <v>13.449351081395811</v>
      </c>
      <c r="W302">
        <f>INDEX(monthly!$D$106:$O$106,1,MONTH($A302))</f>
        <v>4.7984082426536645</v>
      </c>
      <c r="X302">
        <f>INDEX(monthly!$D$115:$O$115,1,MONTH($A302))</f>
        <v>5.0422063208239196</v>
      </c>
      <c r="Y302">
        <f>INDEX(monthly!$D$133:$O$133,1,MONTH($A302))</f>
        <v>9.9304840047411833</v>
      </c>
      <c r="Z302">
        <f>INDEX(monthly!$D$124:$O$124,1,MONTH($A302))</f>
        <v>4.4694378760237266</v>
      </c>
      <c r="AA302">
        <f>INDEX(monthly!$D$142:$O$142,1,MONTH($A302))</f>
        <v>4.7598642000202798</v>
      </c>
      <c r="AC302" s="9">
        <v>43766</v>
      </c>
      <c r="AD302" s="15">
        <f t="shared" si="133"/>
        <v>12.009416860233662</v>
      </c>
      <c r="AE302" s="15">
        <f t="shared" si="134"/>
        <v>1.7878123163283288</v>
      </c>
      <c r="AF302" s="15">
        <f t="shared" si="135"/>
        <v>2.1739110692368837</v>
      </c>
      <c r="AG302" s="15">
        <f t="shared" si="136"/>
        <v>1.9428075451706548</v>
      </c>
      <c r="AH302" s="15">
        <f t="shared" si="137"/>
        <v>0.96456937177711344</v>
      </c>
      <c r="AI302" s="15">
        <f t="shared" si="138"/>
        <v>0.65915654780394484</v>
      </c>
      <c r="AJ302" s="15">
        <f t="shared" si="139"/>
        <v>0.45521720251486913</v>
      </c>
      <c r="AK302" s="15">
        <f t="shared" si="140"/>
        <v>0.22850702078483645</v>
      </c>
      <c r="AL302" s="15">
        <f t="shared" si="141"/>
        <v>0.21202667510977091</v>
      </c>
      <c r="AM302" s="15">
        <f t="shared" si="142"/>
        <v>0.41788135308965951</v>
      </c>
      <c r="AN302" s="15">
        <f t="shared" si="143"/>
        <v>0.15955752302043361</v>
      </c>
      <c r="AO302" s="15">
        <f t="shared" si="144"/>
        <v>0.16262734732987094</v>
      </c>
      <c r="AP302" s="15">
        <f t="shared" si="145"/>
        <v>7.2555635762260344</v>
      </c>
      <c r="AQ302" s="15">
        <f t="shared" si="146"/>
        <v>27.248454489291493</v>
      </c>
    </row>
    <row r="303" spans="1:43">
      <c r="A303" s="9">
        <v>43767</v>
      </c>
      <c r="B303" s="7">
        <f>Power!B303/Power!O303</f>
        <v>3.211355901021079E-2</v>
      </c>
      <c r="C303" s="7">
        <f>Power!C303/Power!P303</f>
        <v>2.6199113260781944E-2</v>
      </c>
      <c r="D303" s="7">
        <f>Power!D303/Power!Q303</f>
        <v>3.363224676771686E-2</v>
      </c>
      <c r="E303" s="7">
        <f>Power!E303/Power!R303</f>
        <v>4.1110515477924089E-2</v>
      </c>
      <c r="F303" s="7">
        <f>Power!F303/Power!S303</f>
        <v>3.3526491429811449E-2</v>
      </c>
      <c r="G303" s="7">
        <f>Power!G303/Power!T303</f>
        <v>3.4312136167173546E-2</v>
      </c>
      <c r="H303" s="7">
        <f>Power!H303/Power!U303</f>
        <v>3.4761592718101933E-2</v>
      </c>
      <c r="I303" s="7">
        <f>Power!I303/Power!V303</f>
        <v>4.4893698841732464E-2</v>
      </c>
      <c r="J303" s="7">
        <f>Power!J303/Power!W303</f>
        <v>4.4869799762177656E-2</v>
      </c>
      <c r="K303" s="7">
        <f>Power!K303/Power!X303</f>
        <v>4.8454070186025412E-2</v>
      </c>
      <c r="L303" s="7">
        <f>Power!L303/Power!Y303</f>
        <v>3.767719161881547E-2</v>
      </c>
      <c r="M303" s="7">
        <f>Power!M303/Power!Z303</f>
        <v>3.6119400700458083E-2</v>
      </c>
      <c r="O303" s="18">
        <v>43767</v>
      </c>
      <c r="P303">
        <f>INDEX(monthly!$D$95:$O$95,1,MONTH($A303))</f>
        <v>357.2997679298079</v>
      </c>
      <c r="Q303">
        <f>INDEX(monthly!$D$5:$O$5,1,MONTH($A303))</f>
        <v>66.070938780693893</v>
      </c>
      <c r="R303">
        <f>INDEX(monthly!$D$20:$O$20,1,MONTH($A303))</f>
        <v>67.288146024161733</v>
      </c>
      <c r="S303">
        <f>INDEX(monthly!$D$33:$O$33,1,MONTH($A303))</f>
        <v>50.745282112217069</v>
      </c>
      <c r="T303">
        <f>INDEX(monthly!$D$65:$O$65,1,MONTH($A303))</f>
        <v>29.01099066542789</v>
      </c>
      <c r="U303">
        <f>INDEX(monthly!$D$83:$O$83,1,MONTH($A303))</f>
        <v>22.354294402067794</v>
      </c>
      <c r="V303">
        <f>INDEX(monthly!$D$47:$O$47,1,MONTH($A303))</f>
        <v>13.449351081395811</v>
      </c>
      <c r="W303">
        <f>INDEX(monthly!$D$106:$O$106,1,MONTH($A303))</f>
        <v>4.7984082426536645</v>
      </c>
      <c r="X303">
        <f>INDEX(monthly!$D$115:$O$115,1,MONTH($A303))</f>
        <v>5.0422063208239196</v>
      </c>
      <c r="Y303">
        <f>INDEX(monthly!$D$133:$O$133,1,MONTH($A303))</f>
        <v>9.9304840047411833</v>
      </c>
      <c r="Z303">
        <f>INDEX(monthly!$D$124:$O$124,1,MONTH($A303))</f>
        <v>4.4694378760237266</v>
      </c>
      <c r="AA303">
        <f>INDEX(monthly!$D$142:$O$142,1,MONTH($A303))</f>
        <v>4.7598642000202798</v>
      </c>
      <c r="AC303" s="9">
        <v>43767</v>
      </c>
      <c r="AD303" s="15">
        <f t="shared" si="133"/>
        <v>11.474167181748507</v>
      </c>
      <c r="AE303" s="15">
        <f t="shared" si="134"/>
        <v>1.7310000083615895</v>
      </c>
      <c r="AF303" s="15">
        <f t="shared" si="135"/>
        <v>2.2630515316267736</v>
      </c>
      <c r="AG303" s="15">
        <f t="shared" si="136"/>
        <v>2.086164705705924</v>
      </c>
      <c r="AH303" s="15">
        <f t="shared" si="137"/>
        <v>0.9726367299148081</v>
      </c>
      <c r="AI303" s="15">
        <f t="shared" si="138"/>
        <v>0.76702359344483551</v>
      </c>
      <c r="AJ303" s="15">
        <f t="shared" si="139"/>
        <v>0.46752086461424497</v>
      </c>
      <c r="AK303" s="15">
        <f t="shared" si="140"/>
        <v>0.21541829456538034</v>
      </c>
      <c r="AL303" s="15">
        <f t="shared" si="141"/>
        <v>0.22624278797495578</v>
      </c>
      <c r="AM303" s="15">
        <f t="shared" si="142"/>
        <v>0.48117236894693199</v>
      </c>
      <c r="AN303" s="15">
        <f t="shared" si="143"/>
        <v>0.16839586728333755</v>
      </c>
      <c r="AO303" s="15">
        <f t="shared" si="144"/>
        <v>0.17192344232029785</v>
      </c>
      <c r="AP303" s="15">
        <f t="shared" si="145"/>
        <v>7.1575391694299917</v>
      </c>
      <c r="AQ303" s="15">
        <f t="shared" si="146"/>
        <v>26.919103784846673</v>
      </c>
    </row>
    <row r="304" spans="1:43">
      <c r="A304" s="9">
        <v>43768</v>
      </c>
      <c r="B304" s="7">
        <f>Power!B304/Power!O304</f>
        <v>3.2108010710450899E-2</v>
      </c>
      <c r="C304" s="7">
        <f>Power!C304/Power!P304</f>
        <v>2.7609834744054818E-2</v>
      </c>
      <c r="D304" s="7">
        <f>Power!D304/Power!Q304</f>
        <v>3.3154448453537079E-2</v>
      </c>
      <c r="E304" s="7">
        <f>Power!E304/Power!R304</f>
        <v>4.0987908891475994E-2</v>
      </c>
      <c r="F304" s="7">
        <f>Power!F304/Power!S304</f>
        <v>3.3446954610489285E-2</v>
      </c>
      <c r="G304" s="7">
        <f>Power!G304/Power!T304</f>
        <v>3.1072137751986688E-2</v>
      </c>
      <c r="H304" s="7">
        <f>Power!H304/Power!U304</f>
        <v>3.2625813722552681E-2</v>
      </c>
      <c r="I304" s="7">
        <f>Power!I304/Power!V304</f>
        <v>4.4851848879344312E-2</v>
      </c>
      <c r="J304" s="7">
        <f>Power!J304/Power!W304</f>
        <v>4.5491709105883134E-2</v>
      </c>
      <c r="K304" s="7">
        <f>Power!K304/Power!X304</f>
        <v>4.6573128414882828E-2</v>
      </c>
      <c r="L304" s="7">
        <f>Power!L304/Power!Y304</f>
        <v>3.8867608759231433E-2</v>
      </c>
      <c r="M304" s="7">
        <f>Power!M304/Power!Z304</f>
        <v>3.5610744930697193E-2</v>
      </c>
      <c r="O304" s="18">
        <v>43768</v>
      </c>
      <c r="P304">
        <f>INDEX(monthly!$D$95:$O$95,1,MONTH($A304))</f>
        <v>357.2997679298079</v>
      </c>
      <c r="Q304">
        <f>INDEX(monthly!$D$5:$O$5,1,MONTH($A304))</f>
        <v>66.070938780693893</v>
      </c>
      <c r="R304">
        <f>INDEX(monthly!$D$20:$O$20,1,MONTH($A304))</f>
        <v>67.288146024161733</v>
      </c>
      <c r="S304">
        <f>INDEX(monthly!$D$33:$O$33,1,MONTH($A304))</f>
        <v>50.745282112217069</v>
      </c>
      <c r="T304">
        <f>INDEX(monthly!$D$65:$O$65,1,MONTH($A304))</f>
        <v>29.01099066542789</v>
      </c>
      <c r="U304">
        <f>INDEX(monthly!$D$83:$O$83,1,MONTH($A304))</f>
        <v>22.354294402067794</v>
      </c>
      <c r="V304">
        <f>INDEX(monthly!$D$47:$O$47,1,MONTH($A304))</f>
        <v>13.449351081395811</v>
      </c>
      <c r="W304">
        <f>INDEX(monthly!$D$106:$O$106,1,MONTH($A304))</f>
        <v>4.7984082426536645</v>
      </c>
      <c r="X304">
        <f>INDEX(monthly!$D$115:$O$115,1,MONTH($A304))</f>
        <v>5.0422063208239196</v>
      </c>
      <c r="Y304">
        <f>INDEX(monthly!$D$133:$O$133,1,MONTH($A304))</f>
        <v>9.9304840047411833</v>
      </c>
      <c r="Z304">
        <f>INDEX(monthly!$D$124:$O$124,1,MONTH($A304))</f>
        <v>4.4694378760237266</v>
      </c>
      <c r="AA304">
        <f>INDEX(monthly!$D$142:$O$142,1,MONTH($A304))</f>
        <v>4.7598642000202798</v>
      </c>
      <c r="AC304" s="9">
        <v>43768</v>
      </c>
      <c r="AD304" s="15">
        <f t="shared" si="133"/>
        <v>11.472184775531893</v>
      </c>
      <c r="AE304" s="15">
        <f t="shared" si="134"/>
        <v>1.824207701119521</v>
      </c>
      <c r="AF304" s="15">
        <f t="shared" si="135"/>
        <v>2.230901368892146</v>
      </c>
      <c r="AG304" s="15">
        <f t="shared" si="136"/>
        <v>2.0799429998877996</v>
      </c>
      <c r="AH304" s="15">
        <f t="shared" si="137"/>
        <v>0.970329287991895</v>
      </c>
      <c r="AI304" s="15">
        <f t="shared" si="138"/>
        <v>0.69459571500951534</v>
      </c>
      <c r="AJ304" s="15">
        <f t="shared" si="139"/>
        <v>0.43879602307083221</v>
      </c>
      <c r="AK304" s="15">
        <f t="shared" si="140"/>
        <v>0.21521748136090227</v>
      </c>
      <c r="AL304" s="15">
        <f t="shared" si="141"/>
        <v>0.229378583198767</v>
      </c>
      <c r="AM304" s="15">
        <f t="shared" si="142"/>
        <v>0.46249370677475105</v>
      </c>
      <c r="AN304" s="15">
        <f t="shared" si="143"/>
        <v>0.17371636273898053</v>
      </c>
      <c r="AO304" s="15">
        <f t="shared" si="144"/>
        <v>0.16950230993167922</v>
      </c>
      <c r="AP304" s="15">
        <f t="shared" si="145"/>
        <v>7.1396824266761882</v>
      </c>
      <c r="AQ304" s="15">
        <f t="shared" si="146"/>
        <v>26.85064029817979</v>
      </c>
    </row>
    <row r="305" spans="1:43">
      <c r="A305" s="9">
        <v>43769</v>
      </c>
      <c r="B305" s="7">
        <f>Power!B305/Power!O305</f>
        <v>3.2346587600125931E-2</v>
      </c>
      <c r="C305" s="7">
        <f>Power!C305/Power!P305</f>
        <v>2.8523444847507726E-2</v>
      </c>
      <c r="D305" s="7">
        <f>Power!D305/Power!Q305</f>
        <v>3.4557235234584288E-2</v>
      </c>
      <c r="E305" s="7">
        <f>Power!E305/Power!R305</f>
        <v>3.8874131230746477E-2</v>
      </c>
      <c r="F305" s="7">
        <f>Power!F305/Power!S305</f>
        <v>3.3174907883399454E-2</v>
      </c>
      <c r="G305" s="7">
        <f>Power!G305/Power!T305</f>
        <v>3.1175865010526906E-2</v>
      </c>
      <c r="H305" s="7">
        <f>Power!H305/Power!U305</f>
        <v>3.1139816240929721E-2</v>
      </c>
      <c r="I305" s="7">
        <f>Power!I305/Power!V305</f>
        <v>4.2675700012559915E-2</v>
      </c>
      <c r="J305" s="7">
        <f>Power!J305/Power!W305</f>
        <v>4.536975805610647E-2</v>
      </c>
      <c r="K305" s="7">
        <f>Power!K305/Power!X305</f>
        <v>4.1919312705247888E-2</v>
      </c>
      <c r="L305" s="7">
        <f>Power!L305/Power!Y305</f>
        <v>3.648324636616871E-2</v>
      </c>
      <c r="M305" s="7">
        <f>Power!M305/Power!Z305</f>
        <v>3.1167009174614797E-2</v>
      </c>
      <c r="O305" s="18">
        <v>43769</v>
      </c>
      <c r="P305">
        <f>INDEX(monthly!$D$95:$O$95,1,MONTH($A305))</f>
        <v>357.2997679298079</v>
      </c>
      <c r="Q305">
        <f>INDEX(monthly!$D$5:$O$5,1,MONTH($A305))</f>
        <v>66.070938780693893</v>
      </c>
      <c r="R305">
        <f>INDEX(monthly!$D$20:$O$20,1,MONTH($A305))</f>
        <v>67.288146024161733</v>
      </c>
      <c r="S305">
        <f>INDEX(monthly!$D$33:$O$33,1,MONTH($A305))</f>
        <v>50.745282112217069</v>
      </c>
      <c r="T305">
        <f>INDEX(monthly!$D$65:$O$65,1,MONTH($A305))</f>
        <v>29.01099066542789</v>
      </c>
      <c r="U305">
        <f>INDEX(monthly!$D$83:$O$83,1,MONTH($A305))</f>
        <v>22.354294402067794</v>
      </c>
      <c r="V305">
        <f>INDEX(monthly!$D$47:$O$47,1,MONTH($A305))</f>
        <v>13.449351081395811</v>
      </c>
      <c r="W305">
        <f>INDEX(monthly!$D$106:$O$106,1,MONTH($A305))</f>
        <v>4.7984082426536645</v>
      </c>
      <c r="X305">
        <f>INDEX(monthly!$D$115:$O$115,1,MONTH($A305))</f>
        <v>5.0422063208239196</v>
      </c>
      <c r="Y305">
        <f>INDEX(monthly!$D$133:$O$133,1,MONTH($A305))</f>
        <v>9.9304840047411833</v>
      </c>
      <c r="Z305">
        <f>INDEX(monthly!$D$124:$O$124,1,MONTH($A305))</f>
        <v>4.4694378760237266</v>
      </c>
      <c r="AA305">
        <f>INDEX(monthly!$D$142:$O$142,1,MONTH($A305))</f>
        <v>4.7598642000202798</v>
      </c>
      <c r="AC305" s="9">
        <v>43769</v>
      </c>
      <c r="AD305" s="15">
        <f t="shared" si="133"/>
        <v>11.557428242846196</v>
      </c>
      <c r="AE305" s="15">
        <f t="shared" si="134"/>
        <v>1.8845707783341816</v>
      </c>
      <c r="AF305" s="15">
        <f t="shared" si="135"/>
        <v>2.3252922906560145</v>
      </c>
      <c r="AG305" s="15">
        <f t="shared" si="136"/>
        <v>1.9726787561715782</v>
      </c>
      <c r="AH305" s="15">
        <f t="shared" si="137"/>
        <v>0.96243694293173165</v>
      </c>
      <c r="AI305" s="15">
        <f t="shared" si="138"/>
        <v>0.69691446468444285</v>
      </c>
      <c r="AJ305" s="15">
        <f t="shared" si="139"/>
        <v>0.41881032123441497</v>
      </c>
      <c r="AK305" s="15">
        <f t="shared" si="140"/>
        <v>0.2047754307012826</v>
      </c>
      <c r="AL305" s="15">
        <f t="shared" si="141"/>
        <v>0.22876368084475199</v>
      </c>
      <c r="AM305" s="15">
        <f t="shared" si="142"/>
        <v>0.41627906430920802</v>
      </c>
      <c r="AN305" s="15">
        <f t="shared" si="143"/>
        <v>0.16305960314925941</v>
      </c>
      <c r="AO305" s="15">
        <f t="shared" si="144"/>
        <v>0.14835073119195258</v>
      </c>
      <c r="AP305" s="15">
        <f t="shared" si="145"/>
        <v>7.1628552802097225</v>
      </c>
      <c r="AQ305" s="15">
        <f t="shared" si="146"/>
        <v>26.980987077068281</v>
      </c>
    </row>
    <row r="306" spans="1:43">
      <c r="A306" s="9">
        <v>43770</v>
      </c>
      <c r="B306" s="7">
        <f>Power!B306/Power!O306</f>
        <v>3.3356585577626607E-2</v>
      </c>
      <c r="C306" s="7">
        <f>Power!C306/Power!P306</f>
        <v>2.9375716074711573E-2</v>
      </c>
      <c r="D306" s="7">
        <f>Power!D306/Power!Q306</f>
        <v>3.2897872968283455E-2</v>
      </c>
      <c r="E306" s="7">
        <f>Power!E306/Power!R306</f>
        <v>2.6755185834506329E-2</v>
      </c>
      <c r="F306" s="7">
        <f>Power!F306/Power!S306</f>
        <v>3.2364031856002701E-2</v>
      </c>
      <c r="G306" s="7">
        <f>Power!G306/Power!T306</f>
        <v>2.9663518753222904E-2</v>
      </c>
      <c r="H306" s="7">
        <f>Power!H306/Power!U306</f>
        <v>3.3185764303216965E-2</v>
      </c>
      <c r="I306" s="7">
        <f>Power!I306/Power!V306</f>
        <v>2.8787549078462094E-2</v>
      </c>
      <c r="J306" s="7">
        <f>Power!J306/Power!W306</f>
        <v>2.4111595626370115E-2</v>
      </c>
      <c r="K306" s="7">
        <f>Power!K306/Power!X306</f>
        <v>2.0929334373298077E-2</v>
      </c>
      <c r="L306" s="7">
        <f>Power!L306/Power!Y306</f>
        <v>3.0350802698179649E-2</v>
      </c>
      <c r="M306" s="7">
        <f>Power!M306/Power!Z306</f>
        <v>2.0988322439599388E-2</v>
      </c>
      <c r="O306" s="18">
        <v>43770</v>
      </c>
      <c r="P306">
        <f>INDEX(monthly!$D$95:$O$95,1,MONTH($A306))</f>
        <v>373.16263689886352</v>
      </c>
      <c r="Q306">
        <f>INDEX(monthly!$D$5:$O$5,1,MONTH($A306))</f>
        <v>68.320384835776892</v>
      </c>
      <c r="R306">
        <f>INDEX(monthly!$D$20:$O$20,1,MONTH($A306))</f>
        <v>66.952718728839585</v>
      </c>
      <c r="S306">
        <f>INDEX(monthly!$D$33:$O$33,1,MONTH($A306))</f>
        <v>50.649445885376252</v>
      </c>
      <c r="T306">
        <f>INDEX(monthly!$D$65:$O$65,1,MONTH($A306))</f>
        <v>27.530094907611076</v>
      </c>
      <c r="U306">
        <f>INDEX(monthly!$D$83:$O$83,1,MONTH($A306))</f>
        <v>22.109620532990434</v>
      </c>
      <c r="V306">
        <f>INDEX(monthly!$D$47:$O$47,1,MONTH($A306))</f>
        <v>12.143319054896631</v>
      </c>
      <c r="W306">
        <f>INDEX(monthly!$D$106:$O$106,1,MONTH($A306))</f>
        <v>4.7223185182904741</v>
      </c>
      <c r="X306">
        <f>INDEX(monthly!$D$115:$O$115,1,MONTH($A306))</f>
        <v>5.0037528884439464</v>
      </c>
      <c r="Y306">
        <f>INDEX(monthly!$D$133:$O$133,1,MONTH($A306))</f>
        <v>10.000416990690063</v>
      </c>
      <c r="Z306">
        <f>INDEX(monthly!$D$124:$O$124,1,MONTH($A306))</f>
        <v>4.486464306027627</v>
      </c>
      <c r="AA306">
        <f>INDEX(monthly!$D$142:$O$142,1,MONTH($A306))</f>
        <v>4.7687033164548591</v>
      </c>
      <c r="AC306" s="9">
        <v>43770</v>
      </c>
      <c r="AD306" s="15">
        <f t="shared" si="133"/>
        <v>12.447431432089745</v>
      </c>
      <c r="AE306" s="15">
        <f t="shared" si="134"/>
        <v>2.0069602270508122</v>
      </c>
      <c r="AF306" s="15">
        <f t="shared" si="135"/>
        <v>2.2026020356225771</v>
      </c>
      <c r="AG306" s="15">
        <f t="shared" si="136"/>
        <v>1.3551353370780137</v>
      </c>
      <c r="AH306" s="15">
        <f t="shared" si="137"/>
        <v>0.89098486858870263</v>
      </c>
      <c r="AI306" s="15">
        <f t="shared" si="138"/>
        <v>0.65584914330700395</v>
      </c>
      <c r="AJ306" s="15">
        <f t="shared" si="139"/>
        <v>0.402985324014563</v>
      </c>
      <c r="AK306" s="15">
        <f t="shared" si="140"/>
        <v>0.13594397610941741</v>
      </c>
      <c r="AL306" s="15">
        <f t="shared" si="141"/>
        <v>0.12064846626044189</v>
      </c>
      <c r="AM306" s="15">
        <f t="shared" si="142"/>
        <v>0.20930207107056364</v>
      </c>
      <c r="AN306" s="15">
        <f t="shared" si="143"/>
        <v>0.13616779296466999</v>
      </c>
      <c r="AO306" s="15">
        <f t="shared" si="144"/>
        <v>0.10008708282454154</v>
      </c>
      <c r="AP306" s="15">
        <f t="shared" si="145"/>
        <v>7.1200816013852446</v>
      </c>
      <c r="AQ306" s="15">
        <f t="shared" si="146"/>
        <v>27.082029969136663</v>
      </c>
    </row>
    <row r="307" spans="1:43">
      <c r="A307" s="9">
        <v>43771</v>
      </c>
      <c r="B307" s="7">
        <f>Power!B307/Power!O307</f>
        <v>3.3816676413180077E-2</v>
      </c>
      <c r="C307" s="7">
        <f>Power!C307/Power!P307</f>
        <v>3.012176600676774E-2</v>
      </c>
      <c r="D307" s="7">
        <f>Power!D307/Power!Q307</f>
        <v>3.118508600237295E-2</v>
      </c>
      <c r="E307" s="7">
        <f>Power!E307/Power!R307</f>
        <v>2.0539062924465685E-2</v>
      </c>
      <c r="F307" s="7">
        <f>Power!F307/Power!S307</f>
        <v>3.2264967031997188E-2</v>
      </c>
      <c r="G307" s="7">
        <f>Power!G307/Power!T307</f>
        <v>2.713733045786243E-2</v>
      </c>
      <c r="H307" s="7">
        <f>Power!H307/Power!U307</f>
        <v>3.4481725149522059E-2</v>
      </c>
      <c r="I307" s="7">
        <f>Power!I307/Power!V307</f>
        <v>1.8921906249377191E-2</v>
      </c>
      <c r="J307" s="7">
        <f>Power!J307/Power!W307</f>
        <v>1.4143893512854364E-2</v>
      </c>
      <c r="K307" s="7">
        <f>Power!K307/Power!X307</f>
        <v>1.4244177101446662E-2</v>
      </c>
      <c r="L307" s="7">
        <f>Power!L307/Power!Y307</f>
        <v>2.4321965223299411E-2</v>
      </c>
      <c r="M307" s="7">
        <f>Power!M307/Power!Z307</f>
        <v>1.8612980743028591E-2</v>
      </c>
      <c r="O307" s="18">
        <v>43771</v>
      </c>
      <c r="P307">
        <f>INDEX(monthly!$D$95:$O$95,1,MONTH($A307))</f>
        <v>373.16263689886352</v>
      </c>
      <c r="Q307">
        <f>INDEX(monthly!$D$5:$O$5,1,MONTH($A307))</f>
        <v>68.320384835776892</v>
      </c>
      <c r="R307">
        <f>INDEX(monthly!$D$20:$O$20,1,MONTH($A307))</f>
        <v>66.952718728839585</v>
      </c>
      <c r="S307">
        <f>INDEX(monthly!$D$33:$O$33,1,MONTH($A307))</f>
        <v>50.649445885376252</v>
      </c>
      <c r="T307">
        <f>INDEX(monthly!$D$65:$O$65,1,MONTH($A307))</f>
        <v>27.530094907611076</v>
      </c>
      <c r="U307">
        <f>INDEX(monthly!$D$83:$O$83,1,MONTH($A307))</f>
        <v>22.109620532990434</v>
      </c>
      <c r="V307">
        <f>INDEX(monthly!$D$47:$O$47,1,MONTH($A307))</f>
        <v>12.143319054896631</v>
      </c>
      <c r="W307">
        <f>INDEX(monthly!$D$106:$O$106,1,MONTH($A307))</f>
        <v>4.7223185182904741</v>
      </c>
      <c r="X307">
        <f>INDEX(monthly!$D$115:$O$115,1,MONTH($A307))</f>
        <v>5.0037528884439464</v>
      </c>
      <c r="Y307">
        <f>INDEX(monthly!$D$133:$O$133,1,MONTH($A307))</f>
        <v>10.000416990690063</v>
      </c>
      <c r="Z307">
        <f>INDEX(monthly!$D$124:$O$124,1,MONTH($A307))</f>
        <v>4.486464306027627</v>
      </c>
      <c r="AA307">
        <f>INDEX(monthly!$D$142:$O$142,1,MONTH($A307))</f>
        <v>4.7687033164548591</v>
      </c>
      <c r="AC307" s="9">
        <v>43771</v>
      </c>
      <c r="AD307" s="15">
        <f t="shared" si="133"/>
        <v>12.619120141497881</v>
      </c>
      <c r="AE307" s="15">
        <f t="shared" si="134"/>
        <v>2.0579306455155946</v>
      </c>
      <c r="AF307" s="15">
        <f t="shared" si="135"/>
        <v>2.0879262916515486</v>
      </c>
      <c r="AG307" s="15">
        <f t="shared" si="136"/>
        <v>1.0402921561290623</v>
      </c>
      <c r="AH307" s="15">
        <f t="shared" si="137"/>
        <v>0.88825760458182501</v>
      </c>
      <c r="AI307" s="15">
        <f t="shared" si="138"/>
        <v>0.59999607870170191</v>
      </c>
      <c r="AJ307" s="15">
        <f t="shared" si="139"/>
        <v>0.41872259005389961</v>
      </c>
      <c r="AK307" s="15">
        <f t="shared" si="140"/>
        <v>8.9355268282790154E-2</v>
      </c>
      <c r="AL307" s="15">
        <f t="shared" si="141"/>
        <v>7.0772548018788614E-2</v>
      </c>
      <c r="AM307" s="15">
        <f t="shared" si="142"/>
        <v>0.14244771070370554</v>
      </c>
      <c r="AN307" s="15">
        <f t="shared" si="143"/>
        <v>0.10911962882677807</v>
      </c>
      <c r="AO307" s="15">
        <f t="shared" si="144"/>
        <v>8.8759782998390865E-2</v>
      </c>
      <c r="AP307" s="15">
        <f t="shared" si="145"/>
        <v>6.9705298042530188</v>
      </c>
      <c r="AQ307" s="15">
        <f t="shared" si="146"/>
        <v>26.682775312384528</v>
      </c>
    </row>
    <row r="308" spans="1:43">
      <c r="A308" s="9">
        <v>43772</v>
      </c>
      <c r="B308" s="7">
        <f>Power!B308/Power!O308</f>
        <v>3.3492253388110328E-2</v>
      </c>
      <c r="C308" s="7">
        <f>Power!C308/Power!P308</f>
        <v>3.0974394500546214E-2</v>
      </c>
      <c r="D308" s="7">
        <f>Power!D308/Power!Q308</f>
        <v>3.0130411395187972E-2</v>
      </c>
      <c r="E308" s="7">
        <f>Power!E308/Power!R308</f>
        <v>2.1663399377355199E-2</v>
      </c>
      <c r="F308" s="7">
        <f>Power!F308/Power!S308</f>
        <v>3.232333111868866E-2</v>
      </c>
      <c r="G308" s="7">
        <f>Power!G308/Power!T308</f>
        <v>2.6905613744140067E-2</v>
      </c>
      <c r="H308" s="7">
        <f>Power!H308/Power!U308</f>
        <v>3.2903056809275202E-2</v>
      </c>
      <c r="I308" s="7">
        <f>Power!I308/Power!V308</f>
        <v>2.5154289631092251E-2</v>
      </c>
      <c r="J308" s="7">
        <f>Power!J308/Power!W308</f>
        <v>1.4053916926101659E-2</v>
      </c>
      <c r="K308" s="7">
        <f>Power!K308/Power!X308</f>
        <v>1.8113871997258568E-2</v>
      </c>
      <c r="L308" s="7">
        <f>Power!L308/Power!Y308</f>
        <v>1.8620605976858814E-2</v>
      </c>
      <c r="M308" s="7">
        <f>Power!M308/Power!Z308</f>
        <v>1.6126281095161135E-2</v>
      </c>
      <c r="O308" s="18">
        <v>43772</v>
      </c>
      <c r="P308">
        <f>INDEX(monthly!$D$95:$O$95,1,MONTH($A308))</f>
        <v>373.16263689886352</v>
      </c>
      <c r="Q308">
        <f>INDEX(monthly!$D$5:$O$5,1,MONTH($A308))</f>
        <v>68.320384835776892</v>
      </c>
      <c r="R308">
        <f>INDEX(monthly!$D$20:$O$20,1,MONTH($A308))</f>
        <v>66.952718728839585</v>
      </c>
      <c r="S308">
        <f>INDEX(monthly!$D$33:$O$33,1,MONTH($A308))</f>
        <v>50.649445885376252</v>
      </c>
      <c r="T308">
        <f>INDEX(monthly!$D$65:$O$65,1,MONTH($A308))</f>
        <v>27.530094907611076</v>
      </c>
      <c r="U308">
        <f>INDEX(monthly!$D$83:$O$83,1,MONTH($A308))</f>
        <v>22.109620532990434</v>
      </c>
      <c r="V308">
        <f>INDEX(monthly!$D$47:$O$47,1,MONTH($A308))</f>
        <v>12.143319054896631</v>
      </c>
      <c r="W308">
        <f>INDEX(monthly!$D$106:$O$106,1,MONTH($A308))</f>
        <v>4.7223185182904741</v>
      </c>
      <c r="X308">
        <f>INDEX(monthly!$D$115:$O$115,1,MONTH($A308))</f>
        <v>5.0037528884439464</v>
      </c>
      <c r="Y308">
        <f>INDEX(monthly!$D$133:$O$133,1,MONTH($A308))</f>
        <v>10.000416990690063</v>
      </c>
      <c r="Z308">
        <f>INDEX(monthly!$D$124:$O$124,1,MONTH($A308))</f>
        <v>4.486464306027627</v>
      </c>
      <c r="AA308">
        <f>INDEX(monthly!$D$142:$O$142,1,MONTH($A308))</f>
        <v>4.7687033164548591</v>
      </c>
      <c r="AC308" s="9">
        <v>43772</v>
      </c>
      <c r="AD308" s="15">
        <f t="shared" si="133"/>
        <v>12.498057589992147</v>
      </c>
      <c r="AE308" s="15">
        <f t="shared" si="134"/>
        <v>2.1161825523324889</v>
      </c>
      <c r="AF308" s="15">
        <f t="shared" si="135"/>
        <v>2.0173129593262433</v>
      </c>
      <c r="AG308" s="15">
        <f t="shared" si="136"/>
        <v>1.0972391744566456</v>
      </c>
      <c r="AH308" s="15">
        <f t="shared" si="137"/>
        <v>0.88986437342763736</v>
      </c>
      <c r="AI308" s="15">
        <f t="shared" si="138"/>
        <v>0.59487291009014887</v>
      </c>
      <c r="AJ308" s="15">
        <f t="shared" si="139"/>
        <v>0.39955231671641794</v>
      </c>
      <c r="AK308" s="15">
        <f t="shared" si="140"/>
        <v>0.11878656773934899</v>
      </c>
      <c r="AL308" s="15">
        <f t="shared" si="141"/>
        <v>7.0322327412932442E-2</v>
      </c>
      <c r="AM308" s="15">
        <f t="shared" si="142"/>
        <v>0.18114627328856953</v>
      </c>
      <c r="AN308" s="15">
        <f t="shared" si="143"/>
        <v>8.3540684071781765E-2</v>
      </c>
      <c r="AO308" s="15">
        <f t="shared" si="144"/>
        <v>7.6901450140578198E-2</v>
      </c>
      <c r="AP308" s="15">
        <f t="shared" si="145"/>
        <v>6.9757287017435345</v>
      </c>
      <c r="AQ308" s="15">
        <f t="shared" si="146"/>
        <v>26.588810578085265</v>
      </c>
    </row>
    <row r="309" spans="1:43">
      <c r="A309" s="9">
        <v>43773</v>
      </c>
      <c r="B309" s="7">
        <f>Power!B309/Power!O309</f>
        <v>3.3521746390389393E-2</v>
      </c>
      <c r="C309" s="7">
        <f>Power!C309/Power!P309</f>
        <v>3.0201699928059472E-2</v>
      </c>
      <c r="D309" s="7">
        <f>Power!D309/Power!Q309</f>
        <v>3.290201613946369E-2</v>
      </c>
      <c r="E309" s="7">
        <f>Power!E309/Power!R309</f>
        <v>3.0362451463097732E-2</v>
      </c>
      <c r="F309" s="7">
        <f>Power!F309/Power!S309</f>
        <v>3.2450665413454392E-2</v>
      </c>
      <c r="G309" s="7">
        <f>Power!G309/Power!T309</f>
        <v>2.8028115674575787E-2</v>
      </c>
      <c r="H309" s="7">
        <f>Power!H309/Power!U309</f>
        <v>3.1754535341628587E-2</v>
      </c>
      <c r="I309" s="7">
        <f>Power!I309/Power!V309</f>
        <v>3.2810737322218918E-2</v>
      </c>
      <c r="J309" s="7">
        <f>Power!J309/Power!W309</f>
        <v>2.5635873542778385E-2</v>
      </c>
      <c r="K309" s="7">
        <f>Power!K309/Power!X309</f>
        <v>3.0077450378561202E-2</v>
      </c>
      <c r="L309" s="7">
        <f>Power!L309/Power!Y309</f>
        <v>2.8407018444865213E-2</v>
      </c>
      <c r="M309" s="7">
        <f>Power!M309/Power!Z309</f>
        <v>2.1943113762752799E-2</v>
      </c>
      <c r="O309" s="18">
        <v>43773</v>
      </c>
      <c r="P309">
        <f>INDEX(monthly!$D$95:$O$95,1,MONTH($A309))</f>
        <v>373.16263689886352</v>
      </c>
      <c r="Q309">
        <f>INDEX(monthly!$D$5:$O$5,1,MONTH($A309))</f>
        <v>68.320384835776892</v>
      </c>
      <c r="R309">
        <f>INDEX(monthly!$D$20:$O$20,1,MONTH($A309))</f>
        <v>66.952718728839585</v>
      </c>
      <c r="S309">
        <f>INDEX(monthly!$D$33:$O$33,1,MONTH($A309))</f>
        <v>50.649445885376252</v>
      </c>
      <c r="T309">
        <f>INDEX(monthly!$D$65:$O$65,1,MONTH($A309))</f>
        <v>27.530094907611076</v>
      </c>
      <c r="U309">
        <f>INDEX(monthly!$D$83:$O$83,1,MONTH($A309))</f>
        <v>22.109620532990434</v>
      </c>
      <c r="V309">
        <f>INDEX(monthly!$D$47:$O$47,1,MONTH($A309))</f>
        <v>12.143319054896631</v>
      </c>
      <c r="W309">
        <f>INDEX(monthly!$D$106:$O$106,1,MONTH($A309))</f>
        <v>4.7223185182904741</v>
      </c>
      <c r="X309">
        <f>INDEX(monthly!$D$115:$O$115,1,MONTH($A309))</f>
        <v>5.0037528884439464</v>
      </c>
      <c r="Y309">
        <f>INDEX(monthly!$D$133:$O$133,1,MONTH($A309))</f>
        <v>10.000416990690063</v>
      </c>
      <c r="Z309">
        <f>INDEX(monthly!$D$124:$O$124,1,MONTH($A309))</f>
        <v>4.486464306027627</v>
      </c>
      <c r="AA309">
        <f>INDEX(monthly!$D$142:$O$142,1,MONTH($A309))</f>
        <v>4.7687033164548591</v>
      </c>
      <c r="AC309" s="9">
        <v>43773</v>
      </c>
      <c r="AD309" s="15">
        <f t="shared" si="133"/>
        <v>12.509063276492666</v>
      </c>
      <c r="AE309" s="15">
        <f t="shared" si="134"/>
        <v>2.0633917617796782</v>
      </c>
      <c r="AF309" s="15">
        <f t="shared" si="135"/>
        <v>2.2028794321972529</v>
      </c>
      <c r="AG309" s="15">
        <f t="shared" si="136"/>
        <v>1.5378413423275317</v>
      </c>
      <c r="AH309" s="15">
        <f t="shared" si="137"/>
        <v>0.89336989864753169</v>
      </c>
      <c r="AI309" s="15">
        <f t="shared" si="138"/>
        <v>0.61969100181963188</v>
      </c>
      <c r="AJ309" s="15">
        <f t="shared" si="139"/>
        <v>0.38560545409338692</v>
      </c>
      <c r="AK309" s="15">
        <f t="shared" si="140"/>
        <v>0.15494275245547881</v>
      </c>
      <c r="AL309" s="15">
        <f t="shared" si="141"/>
        <v>0.12827557628746108</v>
      </c>
      <c r="AM309" s="15">
        <f t="shared" si="142"/>
        <v>0.30078704580240073</v>
      </c>
      <c r="AN309" s="15">
        <f t="shared" si="143"/>
        <v>0.1274470742935562</v>
      </c>
      <c r="AO309" s="15">
        <f t="shared" si="144"/>
        <v>0.10464019937378553</v>
      </c>
      <c r="AP309" s="15">
        <f t="shared" si="145"/>
        <v>7.2325221538506632</v>
      </c>
      <c r="AQ309" s="15">
        <f t="shared" si="146"/>
        <v>27.444364321208344</v>
      </c>
    </row>
    <row r="310" spans="1:43">
      <c r="A310" s="9">
        <v>43774</v>
      </c>
      <c r="B310" s="7">
        <f>Power!B310/Power!O310</f>
        <v>3.2772624132501059E-2</v>
      </c>
      <c r="C310" s="7">
        <f>Power!C310/Power!P310</f>
        <v>3.2306626522075083E-2</v>
      </c>
      <c r="D310" s="7">
        <f>Power!D310/Power!Q310</f>
        <v>3.4910045483677973E-2</v>
      </c>
      <c r="E310" s="7">
        <f>Power!E310/Power!R310</f>
        <v>3.4365871848289348E-2</v>
      </c>
      <c r="F310" s="7">
        <f>Power!F310/Power!S310</f>
        <v>3.2774000020198271E-2</v>
      </c>
      <c r="G310" s="7">
        <f>Power!G310/Power!T310</f>
        <v>3.1134486433996262E-2</v>
      </c>
      <c r="H310" s="7">
        <f>Power!H310/Power!U310</f>
        <v>3.3716380190502146E-2</v>
      </c>
      <c r="I310" s="7">
        <f>Power!I310/Power!V310</f>
        <v>3.4250455252782461E-2</v>
      </c>
      <c r="J310" s="7">
        <f>Power!J310/Power!W310</f>
        <v>3.0056261753501064E-2</v>
      </c>
      <c r="K310" s="7">
        <f>Power!K310/Power!X310</f>
        <v>3.6559415366658042E-2</v>
      </c>
      <c r="L310" s="7">
        <f>Power!L310/Power!Y310</f>
        <v>3.2997173182328775E-2</v>
      </c>
      <c r="M310" s="7">
        <f>Power!M310/Power!Z310</f>
        <v>2.7255595074207741E-2</v>
      </c>
      <c r="O310" s="18">
        <v>43774</v>
      </c>
      <c r="P310">
        <f>INDEX(monthly!$D$95:$O$95,1,MONTH($A310))</f>
        <v>373.16263689886352</v>
      </c>
      <c r="Q310">
        <f>INDEX(monthly!$D$5:$O$5,1,MONTH($A310))</f>
        <v>68.320384835776892</v>
      </c>
      <c r="R310">
        <f>INDEX(monthly!$D$20:$O$20,1,MONTH($A310))</f>
        <v>66.952718728839585</v>
      </c>
      <c r="S310">
        <f>INDEX(monthly!$D$33:$O$33,1,MONTH($A310))</f>
        <v>50.649445885376252</v>
      </c>
      <c r="T310">
        <f>INDEX(monthly!$D$65:$O$65,1,MONTH($A310))</f>
        <v>27.530094907611076</v>
      </c>
      <c r="U310">
        <f>INDEX(monthly!$D$83:$O$83,1,MONTH($A310))</f>
        <v>22.109620532990434</v>
      </c>
      <c r="V310">
        <f>INDEX(monthly!$D$47:$O$47,1,MONTH($A310))</f>
        <v>12.143319054896631</v>
      </c>
      <c r="W310">
        <f>INDEX(monthly!$D$106:$O$106,1,MONTH($A310))</f>
        <v>4.7223185182904741</v>
      </c>
      <c r="X310">
        <f>INDEX(monthly!$D$115:$O$115,1,MONTH($A310))</f>
        <v>5.0037528884439464</v>
      </c>
      <c r="Y310">
        <f>INDEX(monthly!$D$133:$O$133,1,MONTH($A310))</f>
        <v>10.000416990690063</v>
      </c>
      <c r="Z310">
        <f>INDEX(monthly!$D$124:$O$124,1,MONTH($A310))</f>
        <v>4.486464306027627</v>
      </c>
      <c r="AA310">
        <f>INDEX(monthly!$D$142:$O$142,1,MONTH($A310))</f>
        <v>4.7687033164548591</v>
      </c>
      <c r="AC310" s="9">
        <v>43774</v>
      </c>
      <c r="AD310" s="15">
        <f t="shared" si="133"/>
        <v>12.229518839379425</v>
      </c>
      <c r="AE310" s="15">
        <f t="shared" si="134"/>
        <v>2.2072011567338858</v>
      </c>
      <c r="AF310" s="15">
        <f t="shared" si="135"/>
        <v>2.3373224560796881</v>
      </c>
      <c r="AG310" s="15">
        <f t="shared" si="136"/>
        <v>1.7406123664837065</v>
      </c>
      <c r="AH310" s="15">
        <f t="shared" si="137"/>
        <v>0.90227133105810575</v>
      </c>
      <c r="AI310" s="15">
        <f t="shared" si="138"/>
        <v>0.68837168054519582</v>
      </c>
      <c r="AJ310" s="15">
        <f t="shared" si="139"/>
        <v>0.40942876202946404</v>
      </c>
      <c r="AK310" s="15">
        <f t="shared" si="140"/>
        <v>0.16174155910009386</v>
      </c>
      <c r="AL310" s="15">
        <f t="shared" si="141"/>
        <v>0.15039410656490826</v>
      </c>
      <c r="AM310" s="15">
        <f t="shared" si="142"/>
        <v>0.36560939860242248</v>
      </c>
      <c r="AN310" s="15">
        <f t="shared" si="143"/>
        <v>0.14804063968233008</v>
      </c>
      <c r="AO310" s="15">
        <f t="shared" si="144"/>
        <v>0.12997384662232517</v>
      </c>
      <c r="AP310" s="15">
        <f t="shared" si="145"/>
        <v>7.3469377330754213</v>
      </c>
      <c r="AQ310" s="15">
        <f t="shared" si="146"/>
        <v>27.861664325384893</v>
      </c>
    </row>
    <row r="311" spans="1:43">
      <c r="A311" s="9">
        <v>43775</v>
      </c>
      <c r="B311" s="7">
        <f>Power!B311/Power!O311</f>
        <v>3.3091148557114994E-2</v>
      </c>
      <c r="C311" s="7">
        <f>Power!C311/Power!P311</f>
        <v>3.3572246942527507E-2</v>
      </c>
      <c r="D311" s="7">
        <f>Power!D311/Power!Q311</f>
        <v>3.3594146695693092E-2</v>
      </c>
      <c r="E311" s="7">
        <f>Power!E311/Power!R311</f>
        <v>3.8655158908536803E-2</v>
      </c>
      <c r="F311" s="7">
        <f>Power!F311/Power!S311</f>
        <v>3.2510986461357035E-2</v>
      </c>
      <c r="G311" s="7">
        <f>Power!G311/Power!T311</f>
        <v>3.2034103665666253E-2</v>
      </c>
      <c r="H311" s="7">
        <f>Power!H311/Power!U311</f>
        <v>3.4783647190334936E-2</v>
      </c>
      <c r="I311" s="7">
        <f>Power!I311/Power!V311</f>
        <v>4.2687300316722819E-2</v>
      </c>
      <c r="J311" s="7">
        <f>Power!J311/Power!W311</f>
        <v>3.318418341810795E-2</v>
      </c>
      <c r="K311" s="7">
        <f>Power!K311/Power!X311</f>
        <v>3.911671173135782E-2</v>
      </c>
      <c r="L311" s="7">
        <f>Power!L311/Power!Y311</f>
        <v>3.9690944892822114E-2</v>
      </c>
      <c r="M311" s="7">
        <f>Power!M311/Power!Z311</f>
        <v>4.1094619201469278E-2</v>
      </c>
      <c r="O311" s="18">
        <v>43775</v>
      </c>
      <c r="P311">
        <f>INDEX(monthly!$D$95:$O$95,1,MONTH($A311))</f>
        <v>373.16263689886352</v>
      </c>
      <c r="Q311">
        <f>INDEX(monthly!$D$5:$O$5,1,MONTH($A311))</f>
        <v>68.320384835776892</v>
      </c>
      <c r="R311">
        <f>INDEX(monthly!$D$20:$O$20,1,MONTH($A311))</f>
        <v>66.952718728839585</v>
      </c>
      <c r="S311">
        <f>INDEX(monthly!$D$33:$O$33,1,MONTH($A311))</f>
        <v>50.649445885376252</v>
      </c>
      <c r="T311">
        <f>INDEX(monthly!$D$65:$O$65,1,MONTH($A311))</f>
        <v>27.530094907611076</v>
      </c>
      <c r="U311">
        <f>INDEX(monthly!$D$83:$O$83,1,MONTH($A311))</f>
        <v>22.109620532990434</v>
      </c>
      <c r="V311">
        <f>INDEX(monthly!$D$47:$O$47,1,MONTH($A311))</f>
        <v>12.143319054896631</v>
      </c>
      <c r="W311">
        <f>INDEX(monthly!$D$106:$O$106,1,MONTH($A311))</f>
        <v>4.7223185182904741</v>
      </c>
      <c r="X311">
        <f>INDEX(monthly!$D$115:$O$115,1,MONTH($A311))</f>
        <v>5.0037528884439464</v>
      </c>
      <c r="Y311">
        <f>INDEX(monthly!$D$133:$O$133,1,MONTH($A311))</f>
        <v>10.000416990690063</v>
      </c>
      <c r="Z311">
        <f>INDEX(monthly!$D$124:$O$124,1,MONTH($A311))</f>
        <v>4.486464306027627</v>
      </c>
      <c r="AA311">
        <f>INDEX(monthly!$D$142:$O$142,1,MONTH($A311))</f>
        <v>4.7687033164548591</v>
      </c>
      <c r="AC311" s="9">
        <v>43775</v>
      </c>
      <c r="AD311" s="15">
        <f t="shared" si="133"/>
        <v>12.348380253585054</v>
      </c>
      <c r="AE311" s="15">
        <f t="shared" si="134"/>
        <v>2.2936688309152133</v>
      </c>
      <c r="AF311" s="15">
        <f t="shared" si="135"/>
        <v>2.2492194546521151</v>
      </c>
      <c r="AG311" s="15">
        <f t="shared" si="136"/>
        <v>1.9578623793285546</v>
      </c>
      <c r="AH311" s="15">
        <f t="shared" si="137"/>
        <v>0.89503054282121797</v>
      </c>
      <c r="AI311" s="15">
        <f t="shared" si="138"/>
        <v>0.70826187616235869</v>
      </c>
      <c r="AJ311" s="15">
        <f t="shared" si="139"/>
        <v>0.42238892572519587</v>
      </c>
      <c r="AK311" s="15">
        <f t="shared" si="140"/>
        <v>0.20158302878148698</v>
      </c>
      <c r="AL311" s="15">
        <f t="shared" si="141"/>
        <v>0.16604545362901135</v>
      </c>
      <c r="AM311" s="15">
        <f t="shared" si="142"/>
        <v>0.39118342861819605</v>
      </c>
      <c r="AN311" s="15">
        <f t="shared" si="143"/>
        <v>0.17807200753415595</v>
      </c>
      <c r="AO311" s="15">
        <f t="shared" si="144"/>
        <v>0.19596804687449607</v>
      </c>
      <c r="AP311" s="15">
        <f t="shared" si="145"/>
        <v>7.5257562726891614</v>
      </c>
      <c r="AQ311" s="15">
        <f t="shared" si="146"/>
        <v>28.400568535878872</v>
      </c>
    </row>
    <row r="312" spans="1:43">
      <c r="A312" s="9">
        <v>43776</v>
      </c>
      <c r="B312" s="7">
        <f>Power!B312/Power!O312</f>
        <v>3.4223679844631233E-2</v>
      </c>
      <c r="C312" s="7">
        <f>Power!C312/Power!P312</f>
        <v>3.4304974554368386E-2</v>
      </c>
      <c r="D312" s="7">
        <f>Power!D312/Power!Q312</f>
        <v>3.4995107550122383E-2</v>
      </c>
      <c r="E312" s="7">
        <f>Power!E312/Power!R312</f>
        <v>3.5840250540966005E-2</v>
      </c>
      <c r="F312" s="7">
        <f>Power!F312/Power!S312</f>
        <v>3.1977597924818052E-2</v>
      </c>
      <c r="G312" s="7">
        <f>Power!G312/Power!T312</f>
        <v>3.3439975983055321E-2</v>
      </c>
      <c r="H312" s="7">
        <f>Power!H312/Power!U312</f>
        <v>3.4266803658021983E-2</v>
      </c>
      <c r="I312" s="7">
        <f>Power!I312/Power!V312</f>
        <v>2.9679514833332199E-2</v>
      </c>
      <c r="J312" s="7">
        <f>Power!J312/Power!W312</f>
        <v>3.3742639781168149E-2</v>
      </c>
      <c r="K312" s="7">
        <f>Power!K312/Power!X312</f>
        <v>3.6969987094000081E-2</v>
      </c>
      <c r="L312" s="7">
        <f>Power!L312/Power!Y312</f>
        <v>3.9092466428775112E-2</v>
      </c>
      <c r="M312" s="7">
        <f>Power!M312/Power!Z312</f>
        <v>3.2558354659755845E-2</v>
      </c>
      <c r="O312" s="18">
        <v>43776</v>
      </c>
      <c r="P312">
        <f>INDEX(monthly!$D$95:$O$95,1,MONTH($A312))</f>
        <v>373.16263689886352</v>
      </c>
      <c r="Q312">
        <f>INDEX(monthly!$D$5:$O$5,1,MONTH($A312))</f>
        <v>68.320384835776892</v>
      </c>
      <c r="R312">
        <f>INDEX(monthly!$D$20:$O$20,1,MONTH($A312))</f>
        <v>66.952718728839585</v>
      </c>
      <c r="S312">
        <f>INDEX(monthly!$D$33:$O$33,1,MONTH($A312))</f>
        <v>50.649445885376252</v>
      </c>
      <c r="T312">
        <f>INDEX(monthly!$D$65:$O$65,1,MONTH($A312))</f>
        <v>27.530094907611076</v>
      </c>
      <c r="U312">
        <f>INDEX(monthly!$D$83:$O$83,1,MONTH($A312))</f>
        <v>22.109620532990434</v>
      </c>
      <c r="V312">
        <f>INDEX(monthly!$D$47:$O$47,1,MONTH($A312))</f>
        <v>12.143319054896631</v>
      </c>
      <c r="W312">
        <f>INDEX(monthly!$D$106:$O$106,1,MONTH($A312))</f>
        <v>4.7223185182904741</v>
      </c>
      <c r="X312">
        <f>INDEX(monthly!$D$115:$O$115,1,MONTH($A312))</f>
        <v>5.0037528884439464</v>
      </c>
      <c r="Y312">
        <f>INDEX(monthly!$D$133:$O$133,1,MONTH($A312))</f>
        <v>10.000416990690063</v>
      </c>
      <c r="Z312">
        <f>INDEX(monthly!$D$124:$O$124,1,MONTH($A312))</f>
        <v>4.486464306027627</v>
      </c>
      <c r="AA312">
        <f>INDEX(monthly!$D$142:$O$142,1,MONTH($A312))</f>
        <v>4.7687033164548591</v>
      </c>
      <c r="AC312" s="9">
        <v>43776</v>
      </c>
      <c r="AD312" s="15">
        <f t="shared" si="133"/>
        <v>12.770998615205079</v>
      </c>
      <c r="AE312" s="15">
        <f t="shared" si="134"/>
        <v>2.343729063335982</v>
      </c>
      <c r="AF312" s="15">
        <f t="shared" si="135"/>
        <v>2.3430175926888346</v>
      </c>
      <c r="AG312" s="15">
        <f t="shared" si="136"/>
        <v>1.8152888302929846</v>
      </c>
      <c r="AH312" s="15">
        <f t="shared" si="137"/>
        <v>0.88034630578766793</v>
      </c>
      <c r="AI312" s="15">
        <f t="shared" si="138"/>
        <v>0.73934517961766688</v>
      </c>
      <c r="AJ312" s="15">
        <f t="shared" si="139"/>
        <v>0.41611272981085995</v>
      </c>
      <c r="AK312" s="15">
        <f t="shared" si="140"/>
        <v>0.14015612251132145</v>
      </c>
      <c r="AL312" s="15">
        <f t="shared" si="141"/>
        <v>0.16883983126874375</v>
      </c>
      <c r="AM312" s="15">
        <f t="shared" si="142"/>
        <v>0.36971528708043078</v>
      </c>
      <c r="AN312" s="15">
        <f t="shared" si="143"/>
        <v>0.17538695526728285</v>
      </c>
      <c r="AO312" s="15">
        <f t="shared" si="144"/>
        <v>0.15526113384429122</v>
      </c>
      <c r="AP312" s="15">
        <f t="shared" si="145"/>
        <v>7.5938097954677275</v>
      </c>
      <c r="AQ312" s="15">
        <f t="shared" si="146"/>
        <v>28.902648112206805</v>
      </c>
    </row>
    <row r="313" spans="1:43">
      <c r="A313" s="9">
        <v>43777</v>
      </c>
      <c r="B313" s="7">
        <f>Power!B313/Power!O313</f>
        <v>3.4500914066054468E-2</v>
      </c>
      <c r="C313" s="7">
        <f>Power!C313/Power!P313</f>
        <v>3.3105965734992408E-2</v>
      </c>
      <c r="D313" s="7">
        <f>Power!D313/Power!Q313</f>
        <v>3.6554105526050679E-2</v>
      </c>
      <c r="E313" s="7">
        <f>Power!E313/Power!R313</f>
        <v>3.6524876129237452E-2</v>
      </c>
      <c r="F313" s="7">
        <f>Power!F313/Power!S313</f>
        <v>3.2876137171908355E-2</v>
      </c>
      <c r="G313" s="7">
        <f>Power!G313/Power!T313</f>
        <v>3.2096476175980972E-2</v>
      </c>
      <c r="H313" s="7">
        <f>Power!H313/Power!U313</f>
        <v>3.4358024318357605E-2</v>
      </c>
      <c r="I313" s="7">
        <f>Power!I313/Power!V313</f>
        <v>3.637731317391231E-2</v>
      </c>
      <c r="J313" s="7">
        <f>Power!J313/Power!W313</f>
        <v>3.6073512543318129E-2</v>
      </c>
      <c r="K313" s="7">
        <f>Power!K313/Power!X313</f>
        <v>3.9210071591805763E-2</v>
      </c>
      <c r="L313" s="7">
        <f>Power!L313/Power!Y313</f>
        <v>3.3747765707070984E-2</v>
      </c>
      <c r="M313" s="7">
        <f>Power!M313/Power!Z313</f>
        <v>2.9517958531830736E-2</v>
      </c>
      <c r="O313" s="18">
        <v>43777</v>
      </c>
      <c r="P313">
        <f>INDEX(monthly!$D$95:$O$95,1,MONTH($A313))</f>
        <v>373.16263689886352</v>
      </c>
      <c r="Q313">
        <f>INDEX(monthly!$D$5:$O$5,1,MONTH($A313))</f>
        <v>68.320384835776892</v>
      </c>
      <c r="R313">
        <f>INDEX(monthly!$D$20:$O$20,1,MONTH($A313))</f>
        <v>66.952718728839585</v>
      </c>
      <c r="S313">
        <f>INDEX(monthly!$D$33:$O$33,1,MONTH($A313))</f>
        <v>50.649445885376252</v>
      </c>
      <c r="T313">
        <f>INDEX(monthly!$D$65:$O$65,1,MONTH($A313))</f>
        <v>27.530094907611076</v>
      </c>
      <c r="U313">
        <f>INDEX(monthly!$D$83:$O$83,1,MONTH($A313))</f>
        <v>22.109620532990434</v>
      </c>
      <c r="V313">
        <f>INDEX(monthly!$D$47:$O$47,1,MONTH($A313))</f>
        <v>12.143319054896631</v>
      </c>
      <c r="W313">
        <f>INDEX(monthly!$D$106:$O$106,1,MONTH($A313))</f>
        <v>4.7223185182904741</v>
      </c>
      <c r="X313">
        <f>INDEX(monthly!$D$115:$O$115,1,MONTH($A313))</f>
        <v>5.0037528884439464</v>
      </c>
      <c r="Y313">
        <f>INDEX(monthly!$D$133:$O$133,1,MONTH($A313))</f>
        <v>10.000416990690063</v>
      </c>
      <c r="Z313">
        <f>INDEX(monthly!$D$124:$O$124,1,MONTH($A313))</f>
        <v>4.486464306027627</v>
      </c>
      <c r="AA313">
        <f>INDEX(monthly!$D$142:$O$142,1,MONTH($A313))</f>
        <v>4.7687033164548591</v>
      </c>
      <c r="AC313" s="9">
        <v>43777</v>
      </c>
      <c r="AD313" s="15">
        <f t="shared" si="133"/>
        <v>12.874452068309976</v>
      </c>
      <c r="AE313" s="15">
        <f t="shared" si="134"/>
        <v>2.2618123193747248</v>
      </c>
      <c r="AF313" s="15">
        <f t="shared" si="135"/>
        <v>2.4473967456699919</v>
      </c>
      <c r="AG313" s="15">
        <f t="shared" si="136"/>
        <v>1.8499647369778831</v>
      </c>
      <c r="AH313" s="15">
        <f t="shared" si="137"/>
        <v>0.90508317653827741</v>
      </c>
      <c r="AI313" s="15">
        <f t="shared" si="138"/>
        <v>0.70964090869710716</v>
      </c>
      <c r="AJ313" s="15">
        <f t="shared" si="139"/>
        <v>0.41722045139371372</v>
      </c>
      <c r="AK313" s="15">
        <f t="shared" si="140"/>
        <v>0.17178525964681812</v>
      </c>
      <c r="AL313" s="15">
        <f t="shared" si="141"/>
        <v>0.18050294258494701</v>
      </c>
      <c r="AM313" s="15">
        <f t="shared" si="142"/>
        <v>0.39211706615286812</v>
      </c>
      <c r="AN313" s="15">
        <f t="shared" si="143"/>
        <v>0.15140814625295718</v>
      </c>
      <c r="AO313" s="15">
        <f t="shared" si="144"/>
        <v>0.14076238674571823</v>
      </c>
      <c r="AP313" s="15">
        <f t="shared" si="145"/>
        <v>7.6908955841081088</v>
      </c>
      <c r="AQ313" s="15">
        <f t="shared" si="146"/>
        <v>29.156465991069783</v>
      </c>
    </row>
    <row r="314" spans="1:43">
      <c r="A314" s="9">
        <v>43778</v>
      </c>
      <c r="B314" s="7">
        <f>Power!B314/Power!O314</f>
        <v>3.4795844088845153E-2</v>
      </c>
      <c r="C314" s="7">
        <f>Power!C314/Power!P314</f>
        <v>3.2026857797554022E-2</v>
      </c>
      <c r="D314" s="7">
        <f>Power!D314/Power!Q314</f>
        <v>3.3574248425571468E-2</v>
      </c>
      <c r="E314" s="7">
        <f>Power!E314/Power!R314</f>
        <v>3.083373337651903E-2</v>
      </c>
      <c r="F314" s="7">
        <f>Power!F314/Power!S314</f>
        <v>3.3142182499672587E-2</v>
      </c>
      <c r="G314" s="7">
        <f>Power!G314/Power!T314</f>
        <v>2.9497269398304191E-2</v>
      </c>
      <c r="H314" s="7">
        <f>Power!H314/Power!U314</f>
        <v>3.5465552414566517E-2</v>
      </c>
      <c r="I314" s="7">
        <f>Power!I314/Power!V314</f>
        <v>3.0441393598629185E-2</v>
      </c>
      <c r="J314" s="7">
        <f>Power!J314/Power!W314</f>
        <v>3.1176266169667392E-2</v>
      </c>
      <c r="K314" s="7">
        <f>Power!K314/Power!X314</f>
        <v>3.4302363668980408E-2</v>
      </c>
      <c r="L314" s="7">
        <f>Power!L314/Power!Y314</f>
        <v>2.2430423113354924E-2</v>
      </c>
      <c r="M314" s="7">
        <f>Power!M314/Power!Z314</f>
        <v>2.7434857807974739E-2</v>
      </c>
      <c r="O314" s="18">
        <v>43778</v>
      </c>
      <c r="P314">
        <f>INDEX(monthly!$D$95:$O$95,1,MONTH($A314))</f>
        <v>373.16263689886352</v>
      </c>
      <c r="Q314">
        <f>INDEX(monthly!$D$5:$O$5,1,MONTH($A314))</f>
        <v>68.320384835776892</v>
      </c>
      <c r="R314">
        <f>INDEX(monthly!$D$20:$O$20,1,MONTH($A314))</f>
        <v>66.952718728839585</v>
      </c>
      <c r="S314">
        <f>INDEX(monthly!$D$33:$O$33,1,MONTH($A314))</f>
        <v>50.649445885376252</v>
      </c>
      <c r="T314">
        <f>INDEX(monthly!$D$65:$O$65,1,MONTH($A314))</f>
        <v>27.530094907611076</v>
      </c>
      <c r="U314">
        <f>INDEX(monthly!$D$83:$O$83,1,MONTH($A314))</f>
        <v>22.109620532990434</v>
      </c>
      <c r="V314">
        <f>INDEX(monthly!$D$47:$O$47,1,MONTH($A314))</f>
        <v>12.143319054896631</v>
      </c>
      <c r="W314">
        <f>INDEX(monthly!$D$106:$O$106,1,MONTH($A314))</f>
        <v>4.7223185182904741</v>
      </c>
      <c r="X314">
        <f>INDEX(monthly!$D$115:$O$115,1,MONTH($A314))</f>
        <v>5.0037528884439464</v>
      </c>
      <c r="Y314">
        <f>INDEX(monthly!$D$133:$O$133,1,MONTH($A314))</f>
        <v>10.000416990690063</v>
      </c>
      <c r="Z314">
        <f>INDEX(monthly!$D$124:$O$124,1,MONTH($A314))</f>
        <v>4.486464306027627</v>
      </c>
      <c r="AA314">
        <f>INDEX(monthly!$D$142:$O$142,1,MONTH($A314))</f>
        <v>4.7687033164548591</v>
      </c>
      <c r="AC314" s="9">
        <v>43778</v>
      </c>
      <c r="AD314" s="15">
        <f t="shared" si="133"/>
        <v>12.98450893331519</v>
      </c>
      <c r="AE314" s="15">
        <f t="shared" si="134"/>
        <v>2.1880872498095929</v>
      </c>
      <c r="AF314" s="15">
        <f t="shared" si="135"/>
        <v>2.2478872113694717</v>
      </c>
      <c r="AG314" s="15">
        <f t="shared" si="136"/>
        <v>1.5617115100981203</v>
      </c>
      <c r="AH314" s="15">
        <f t="shared" si="137"/>
        <v>0.91240742966135324</v>
      </c>
      <c r="AI314" s="15">
        <f t="shared" si="138"/>
        <v>0.65217343315589671</v>
      </c>
      <c r="AJ314" s="15">
        <f t="shared" si="139"/>
        <v>0.43066951842824081</v>
      </c>
      <c r="AK314" s="15">
        <f t="shared" si="140"/>
        <v>0.14375395671337571</v>
      </c>
      <c r="AL314" s="15">
        <f t="shared" si="141"/>
        <v>0.1559983318973705</v>
      </c>
      <c r="AM314" s="15">
        <f t="shared" si="142"/>
        <v>0.3430379404561012</v>
      </c>
      <c r="AN314" s="15">
        <f t="shared" si="143"/>
        <v>0.10063329266716395</v>
      </c>
      <c r="AO314" s="15">
        <f t="shared" si="144"/>
        <v>0.13082869741535663</v>
      </c>
      <c r="AP314" s="15">
        <f t="shared" si="145"/>
        <v>7.4834968410417098</v>
      </c>
      <c r="AQ314" s="15">
        <f t="shared" si="146"/>
        <v>28.46094212687958</v>
      </c>
    </row>
    <row r="315" spans="1:43">
      <c r="A315" s="9">
        <v>43779</v>
      </c>
      <c r="B315" s="7">
        <f>Power!B315/Power!O315</f>
        <v>3.4441928061496332E-2</v>
      </c>
      <c r="C315" s="7">
        <f>Power!C315/Power!P315</f>
        <v>3.1320774826143719E-2</v>
      </c>
      <c r="D315" s="7">
        <f>Power!D315/Power!Q315</f>
        <v>2.9628120942437091E-2</v>
      </c>
      <c r="E315" s="7">
        <f>Power!E315/Power!R315</f>
        <v>2.8346861323599093E-2</v>
      </c>
      <c r="F315" s="7">
        <f>Power!F315/Power!S315</f>
        <v>3.3484995461269547E-2</v>
      </c>
      <c r="G315" s="7">
        <f>Power!G315/Power!T315</f>
        <v>2.7738549838138088E-2</v>
      </c>
      <c r="H315" s="7">
        <f>Power!H315/Power!U315</f>
        <v>3.3621825168686718E-2</v>
      </c>
      <c r="I315" s="7">
        <f>Power!I315/Power!V315</f>
        <v>3.0264096616351294E-2</v>
      </c>
      <c r="J315" s="7">
        <f>Power!J315/Power!W315</f>
        <v>2.7657241043988087E-2</v>
      </c>
      <c r="K315" s="7">
        <f>Power!K315/Power!X315</f>
        <v>3.2685349260031665E-2</v>
      </c>
      <c r="L315" s="7">
        <f>Power!L315/Power!Y315</f>
        <v>2.1587959720272047E-2</v>
      </c>
      <c r="M315" s="7">
        <f>Power!M315/Power!Z315</f>
        <v>2.0810385395728773E-2</v>
      </c>
      <c r="O315" s="18">
        <v>43779</v>
      </c>
      <c r="P315">
        <f>INDEX(monthly!$D$95:$O$95,1,MONTH($A315))</f>
        <v>373.16263689886352</v>
      </c>
      <c r="Q315">
        <f>INDEX(monthly!$D$5:$O$5,1,MONTH($A315))</f>
        <v>68.320384835776892</v>
      </c>
      <c r="R315">
        <f>INDEX(monthly!$D$20:$O$20,1,MONTH($A315))</f>
        <v>66.952718728839585</v>
      </c>
      <c r="S315">
        <f>INDEX(monthly!$D$33:$O$33,1,MONTH($A315))</f>
        <v>50.649445885376252</v>
      </c>
      <c r="T315">
        <f>INDEX(monthly!$D$65:$O$65,1,MONTH($A315))</f>
        <v>27.530094907611076</v>
      </c>
      <c r="U315">
        <f>INDEX(monthly!$D$83:$O$83,1,MONTH($A315))</f>
        <v>22.109620532990434</v>
      </c>
      <c r="V315">
        <f>INDEX(monthly!$D$47:$O$47,1,MONTH($A315))</f>
        <v>12.143319054896631</v>
      </c>
      <c r="W315">
        <f>INDEX(monthly!$D$106:$O$106,1,MONTH($A315))</f>
        <v>4.7223185182904741</v>
      </c>
      <c r="X315">
        <f>INDEX(monthly!$D$115:$O$115,1,MONTH($A315))</f>
        <v>5.0037528884439464</v>
      </c>
      <c r="Y315">
        <f>INDEX(monthly!$D$133:$O$133,1,MONTH($A315))</f>
        <v>10.000416990690063</v>
      </c>
      <c r="Z315">
        <f>INDEX(monthly!$D$124:$O$124,1,MONTH($A315))</f>
        <v>4.486464306027627</v>
      </c>
      <c r="AA315">
        <f>INDEX(monthly!$D$142:$O$142,1,MONTH($A315))</f>
        <v>4.7687033164548591</v>
      </c>
      <c r="AC315" s="9">
        <v>43779</v>
      </c>
      <c r="AD315" s="15">
        <f t="shared" si="133"/>
        <v>12.852440695308934</v>
      </c>
      <c r="AE315" s="15">
        <f t="shared" si="134"/>
        <v>2.1398473894768517</v>
      </c>
      <c r="AF315" s="15">
        <f t="shared" si="135"/>
        <v>1.9836832479230322</v>
      </c>
      <c r="AG315" s="15">
        <f t="shared" si="136"/>
        <v>1.4357528186298973</v>
      </c>
      <c r="AH315" s="15">
        <f t="shared" si="137"/>
        <v>0.9218451030296767</v>
      </c>
      <c r="AI315" s="15">
        <f t="shared" si="138"/>
        <v>0.61328881105667632</v>
      </c>
      <c r="AJ315" s="15">
        <f t="shared" si="139"/>
        <v>0.4082805502313166</v>
      </c>
      <c r="AK315" s="15">
        <f t="shared" si="140"/>
        <v>0.1429167038907278</v>
      </c>
      <c r="AL315" s="15">
        <f t="shared" si="141"/>
        <v>0.13838999976024585</v>
      </c>
      <c r="AM315" s="15">
        <f t="shared" si="142"/>
        <v>0.32686712208665952</v>
      </c>
      <c r="AN315" s="15">
        <f t="shared" si="143"/>
        <v>9.6853610724962694E-2</v>
      </c>
      <c r="AO315" s="15">
        <f t="shared" si="144"/>
        <v>9.9238553853315564E-2</v>
      </c>
      <c r="AP315" s="15">
        <f t="shared" si="145"/>
        <v>7.2661133532132531</v>
      </c>
      <c r="AQ315" s="15">
        <f t="shared" si="146"/>
        <v>27.62125196886964</v>
      </c>
    </row>
    <row r="316" spans="1:43">
      <c r="A316" s="9">
        <v>43780</v>
      </c>
      <c r="B316" s="7">
        <f>Power!B316/Power!O316</f>
        <v>3.4660176278361453E-2</v>
      </c>
      <c r="C316" s="7">
        <f>Power!C316/Power!P316</f>
        <v>3.0761237377101597E-2</v>
      </c>
      <c r="D316" s="7">
        <f>Power!D316/Power!Q316</f>
        <v>3.2738366402072512E-2</v>
      </c>
      <c r="E316" s="7">
        <f>Power!E316/Power!R316</f>
        <v>3.2041808103696626E-2</v>
      </c>
      <c r="F316" s="7">
        <f>Power!F316/Power!S316</f>
        <v>3.4096713144732026E-2</v>
      </c>
      <c r="G316" s="7">
        <f>Power!G316/Power!T316</f>
        <v>3.3792909513429642E-2</v>
      </c>
      <c r="H316" s="7">
        <f>Power!H316/Power!U316</f>
        <v>3.2581262182074765E-2</v>
      </c>
      <c r="I316" s="7">
        <f>Power!I316/Power!V316</f>
        <v>2.3946344945277101E-2</v>
      </c>
      <c r="J316" s="7">
        <f>Power!J316/Power!W316</f>
        <v>3.1311852189941689E-2</v>
      </c>
      <c r="K316" s="7">
        <f>Power!K316/Power!X316</f>
        <v>3.3818643179614159E-2</v>
      </c>
      <c r="L316" s="7">
        <f>Power!L316/Power!Y316</f>
        <v>3.525092748630472E-2</v>
      </c>
      <c r="M316" s="7">
        <f>Power!M316/Power!Z316</f>
        <v>3.7246288731135113E-2</v>
      </c>
      <c r="O316" s="18">
        <v>43780</v>
      </c>
      <c r="P316">
        <f>INDEX(monthly!$D$95:$O$95,1,MONTH($A316))</f>
        <v>373.16263689886352</v>
      </c>
      <c r="Q316">
        <f>INDEX(monthly!$D$5:$O$5,1,MONTH($A316))</f>
        <v>68.320384835776892</v>
      </c>
      <c r="R316">
        <f>INDEX(monthly!$D$20:$O$20,1,MONTH($A316))</f>
        <v>66.952718728839585</v>
      </c>
      <c r="S316">
        <f>INDEX(monthly!$D$33:$O$33,1,MONTH($A316))</f>
        <v>50.649445885376252</v>
      </c>
      <c r="T316">
        <f>INDEX(monthly!$D$65:$O$65,1,MONTH($A316))</f>
        <v>27.530094907611076</v>
      </c>
      <c r="U316">
        <f>INDEX(monthly!$D$83:$O$83,1,MONTH($A316))</f>
        <v>22.109620532990434</v>
      </c>
      <c r="V316">
        <f>INDEX(monthly!$D$47:$O$47,1,MONTH($A316))</f>
        <v>12.143319054896631</v>
      </c>
      <c r="W316">
        <f>INDEX(monthly!$D$106:$O$106,1,MONTH($A316))</f>
        <v>4.7223185182904741</v>
      </c>
      <c r="X316">
        <f>INDEX(monthly!$D$115:$O$115,1,MONTH($A316))</f>
        <v>5.0037528884439464</v>
      </c>
      <c r="Y316">
        <f>INDEX(monthly!$D$133:$O$133,1,MONTH($A316))</f>
        <v>10.000416990690063</v>
      </c>
      <c r="Z316">
        <f>INDEX(monthly!$D$124:$O$124,1,MONTH($A316))</f>
        <v>4.486464306027627</v>
      </c>
      <c r="AA316">
        <f>INDEX(monthly!$D$142:$O$142,1,MONTH($A316))</f>
        <v>4.7687033164548591</v>
      </c>
      <c r="AC316" s="9">
        <v>43780</v>
      </c>
      <c r="AD316" s="15">
        <f t="shared" si="133"/>
        <v>12.933882775412798</v>
      </c>
      <c r="AE316" s="15">
        <f t="shared" si="134"/>
        <v>2.1016195756282654</v>
      </c>
      <c r="AF316" s="15">
        <f t="shared" si="135"/>
        <v>2.191922637359653</v>
      </c>
      <c r="AG316" s="15">
        <f t="shared" si="136"/>
        <v>1.6228998256177924</v>
      </c>
      <c r="AH316" s="15">
        <f t="shared" si="137"/>
        <v>0.9386857489120628</v>
      </c>
      <c r="AI316" s="15">
        <f t="shared" si="138"/>
        <v>0.74714840604761179</v>
      </c>
      <c r="AJ316" s="15">
        <f t="shared" si="139"/>
        <v>0.39564466188817149</v>
      </c>
      <c r="AK316" s="15">
        <f t="shared" si="140"/>
        <v>0.11308226818045354</v>
      </c>
      <c r="AL316" s="15">
        <f t="shared" si="141"/>
        <v>0.15667677083795062</v>
      </c>
      <c r="AM316" s="15">
        <f t="shared" si="142"/>
        <v>0.33820053385549803</v>
      </c>
      <c r="AN316" s="15">
        <f t="shared" si="143"/>
        <v>0.15815202792167432</v>
      </c>
      <c r="AO316" s="15">
        <f t="shared" si="144"/>
        <v>0.17761650059779927</v>
      </c>
      <c r="AP316" s="15">
        <f t="shared" si="145"/>
        <v>7.4263058098552897</v>
      </c>
      <c r="AQ316" s="15">
        <f t="shared" si="146"/>
        <v>28.358109440721645</v>
      </c>
    </row>
    <row r="317" spans="1:43">
      <c r="A317" s="9">
        <v>43781</v>
      </c>
      <c r="B317" s="7">
        <f>Power!B317/Power!O317</f>
        <v>3.3999533027310298E-2</v>
      </c>
      <c r="C317" s="7">
        <f>Power!C317/Power!P317</f>
        <v>3.3065998774346538E-2</v>
      </c>
      <c r="D317" s="7">
        <f>Power!D317/Power!Q317</f>
        <v>4.1118361003907165E-2</v>
      </c>
      <c r="E317" s="7">
        <f>Power!E317/Power!R317</f>
        <v>3.3522399357913554E-2</v>
      </c>
      <c r="F317" s="7">
        <f>Power!F317/Power!S317</f>
        <v>3.4337287557664957E-2</v>
      </c>
      <c r="G317" s="7">
        <f>Power!G317/Power!T317</f>
        <v>3.280683977929872E-2</v>
      </c>
      <c r="H317" s="7">
        <f>Power!H317/Power!U317</f>
        <v>3.3067588266736093E-2</v>
      </c>
      <c r="I317" s="7">
        <f>Power!I317/Power!V317</f>
        <v>2.66413942417714E-2</v>
      </c>
      <c r="J317" s="7">
        <f>Power!J317/Power!W317</f>
        <v>3.8926852901917747E-2</v>
      </c>
      <c r="K317" s="7">
        <f>Power!K317/Power!X317</f>
        <v>3.3130211985894574E-2</v>
      </c>
      <c r="L317" s="7">
        <f>Power!L317/Power!Y317</f>
        <v>3.3167642590694504E-2</v>
      </c>
      <c r="M317" s="7">
        <f>Power!M317/Power!Z317</f>
        <v>4.1160756397411104E-2</v>
      </c>
      <c r="O317" s="18">
        <v>43781</v>
      </c>
      <c r="P317">
        <f>INDEX(monthly!$D$95:$O$95,1,MONTH($A317))</f>
        <v>373.16263689886352</v>
      </c>
      <c r="Q317">
        <f>INDEX(monthly!$D$5:$O$5,1,MONTH($A317))</f>
        <v>68.320384835776892</v>
      </c>
      <c r="R317">
        <f>INDEX(monthly!$D$20:$O$20,1,MONTH($A317))</f>
        <v>66.952718728839585</v>
      </c>
      <c r="S317">
        <f>INDEX(monthly!$D$33:$O$33,1,MONTH($A317))</f>
        <v>50.649445885376252</v>
      </c>
      <c r="T317">
        <f>INDEX(monthly!$D$65:$O$65,1,MONTH($A317))</f>
        <v>27.530094907611076</v>
      </c>
      <c r="U317">
        <f>INDEX(monthly!$D$83:$O$83,1,MONTH($A317))</f>
        <v>22.109620532990434</v>
      </c>
      <c r="V317">
        <f>INDEX(monthly!$D$47:$O$47,1,MONTH($A317))</f>
        <v>12.143319054896631</v>
      </c>
      <c r="W317">
        <f>INDEX(monthly!$D$106:$O$106,1,MONTH($A317))</f>
        <v>4.7223185182904741</v>
      </c>
      <c r="X317">
        <f>INDEX(monthly!$D$115:$O$115,1,MONTH($A317))</f>
        <v>5.0037528884439464</v>
      </c>
      <c r="Y317">
        <f>INDEX(monthly!$D$133:$O$133,1,MONTH($A317))</f>
        <v>10.000416990690063</v>
      </c>
      <c r="Z317">
        <f>INDEX(monthly!$D$124:$O$124,1,MONTH($A317))</f>
        <v>4.486464306027627</v>
      </c>
      <c r="AA317">
        <f>INDEX(monthly!$D$142:$O$142,1,MONTH($A317))</f>
        <v>4.7687033164548591</v>
      </c>
      <c r="AC317" s="9">
        <v>43781</v>
      </c>
      <c r="AD317" s="15">
        <f t="shared" si="133"/>
        <v>12.687355397801111</v>
      </c>
      <c r="AE317" s="15">
        <f t="shared" si="134"/>
        <v>2.2590817612426823</v>
      </c>
      <c r="AF317" s="15">
        <f t="shared" si="135"/>
        <v>2.7529860588854826</v>
      </c>
      <c r="AG317" s="15">
        <f t="shared" si="136"/>
        <v>1.6978909522266141</v>
      </c>
      <c r="AH317" s="15">
        <f t="shared" si="137"/>
        <v>0.94530878533244922</v>
      </c>
      <c r="AI317" s="15">
        <f t="shared" si="138"/>
        <v>0.72534677840691031</v>
      </c>
      <c r="AJ317" s="15">
        <f t="shared" si="139"/>
        <v>0.40155027469893267</v>
      </c>
      <c r="AK317" s="15">
        <f t="shared" si="140"/>
        <v>0.1258091493809943</v>
      </c>
      <c r="AL317" s="15">
        <f t="shared" si="141"/>
        <v>0.19478035264600355</v>
      </c>
      <c r="AM317" s="15">
        <f t="shared" si="142"/>
        <v>0.33131593484890365</v>
      </c>
      <c r="AN317" s="15">
        <f t="shared" si="143"/>
        <v>0.14880544459823258</v>
      </c>
      <c r="AO317" s="15">
        <f t="shared" si="144"/>
        <v>0.1962834355401249</v>
      </c>
      <c r="AP317" s="15">
        <f t="shared" si="145"/>
        <v>7.630315011086541</v>
      </c>
      <c r="AQ317" s="15">
        <f t="shared" si="146"/>
        <v>29.099835019680725</v>
      </c>
    </row>
    <row r="318" spans="1:43">
      <c r="A318" s="9">
        <v>43782</v>
      </c>
      <c r="B318" s="7">
        <f>Power!B318/Power!O318</f>
        <v>3.5887085173170706E-2</v>
      </c>
      <c r="C318" s="7">
        <f>Power!C318/Power!P318</f>
        <v>3.3878660307479151E-2</v>
      </c>
      <c r="D318" s="7">
        <f>Power!D318/Power!Q318</f>
        <v>4.2525122297988785E-2</v>
      </c>
      <c r="E318" s="7">
        <f>Power!E318/Power!R318</f>
        <v>3.8480663667932416E-2</v>
      </c>
      <c r="F318" s="7">
        <f>Power!F318/Power!S318</f>
        <v>3.3772384847839475E-2</v>
      </c>
      <c r="G318" s="7">
        <f>Power!G318/Power!T318</f>
        <v>3.4361443151857511E-2</v>
      </c>
      <c r="H318" s="7">
        <f>Power!H318/Power!U318</f>
        <v>3.3770923180161679E-2</v>
      </c>
      <c r="I318" s="7">
        <f>Power!I318/Power!V318</f>
        <v>4.2425299389749982E-2</v>
      </c>
      <c r="J318" s="7">
        <f>Power!J318/Power!W318</f>
        <v>4.2904634392006806E-2</v>
      </c>
      <c r="K318" s="7">
        <f>Power!K318/Power!X318</f>
        <v>3.8406378470820485E-2</v>
      </c>
      <c r="L318" s="7">
        <f>Power!L318/Power!Y318</f>
        <v>3.6588138096599415E-2</v>
      </c>
      <c r="M318" s="7">
        <f>Power!M318/Power!Z318</f>
        <v>4.1110674779103296E-2</v>
      </c>
      <c r="O318" s="18">
        <v>43782</v>
      </c>
      <c r="P318">
        <f>INDEX(monthly!$D$95:$O$95,1,MONTH($A318))</f>
        <v>373.16263689886352</v>
      </c>
      <c r="Q318">
        <f>INDEX(monthly!$D$5:$O$5,1,MONTH($A318))</f>
        <v>68.320384835776892</v>
      </c>
      <c r="R318">
        <f>INDEX(monthly!$D$20:$O$20,1,MONTH($A318))</f>
        <v>66.952718728839585</v>
      </c>
      <c r="S318">
        <f>INDEX(monthly!$D$33:$O$33,1,MONTH($A318))</f>
        <v>50.649445885376252</v>
      </c>
      <c r="T318">
        <f>INDEX(monthly!$D$65:$O$65,1,MONTH($A318))</f>
        <v>27.530094907611076</v>
      </c>
      <c r="U318">
        <f>INDEX(monthly!$D$83:$O$83,1,MONTH($A318))</f>
        <v>22.109620532990434</v>
      </c>
      <c r="V318">
        <f>INDEX(monthly!$D$47:$O$47,1,MONTH($A318))</f>
        <v>12.143319054896631</v>
      </c>
      <c r="W318">
        <f>INDEX(monthly!$D$106:$O$106,1,MONTH($A318))</f>
        <v>4.7223185182904741</v>
      </c>
      <c r="X318">
        <f>INDEX(monthly!$D$115:$O$115,1,MONTH($A318))</f>
        <v>5.0037528884439464</v>
      </c>
      <c r="Y318">
        <f>INDEX(monthly!$D$133:$O$133,1,MONTH($A318))</f>
        <v>10.000416990690063</v>
      </c>
      <c r="Z318">
        <f>INDEX(monthly!$D$124:$O$124,1,MONTH($A318))</f>
        <v>4.486464306027627</v>
      </c>
      <c r="AA318">
        <f>INDEX(monthly!$D$142:$O$142,1,MONTH($A318))</f>
        <v>4.7687033164548591</v>
      </c>
      <c r="AC318" s="9">
        <v>43782</v>
      </c>
      <c r="AD318" s="15">
        <f t="shared" si="133"/>
        <v>13.391719333834489</v>
      </c>
      <c r="AE318" s="15">
        <f t="shared" si="134"/>
        <v>2.314603109927535</v>
      </c>
      <c r="AF318" s="15">
        <f t="shared" si="135"/>
        <v>2.8471725521267475</v>
      </c>
      <c r="AG318" s="15">
        <f t="shared" si="136"/>
        <v>1.9490242920823069</v>
      </c>
      <c r="AH318" s="15">
        <f t="shared" si="137"/>
        <v>0.92975696011738695</v>
      </c>
      <c r="AI318" s="15">
        <f t="shared" si="138"/>
        <v>0.75971846905349238</v>
      </c>
      <c r="AJ318" s="15">
        <f t="shared" si="139"/>
        <v>0.41009109495510765</v>
      </c>
      <c r="AK318" s="15">
        <f t="shared" si="140"/>
        <v>0.20034577695223388</v>
      </c>
      <c r="AL318" s="15">
        <f t="shared" si="141"/>
        <v>0.21468418826663554</v>
      </c>
      <c r="AM318" s="15">
        <f t="shared" si="142"/>
        <v>0.38407979981046619</v>
      </c>
      <c r="AN318" s="15">
        <f t="shared" si="143"/>
        <v>0.16415137559440288</v>
      </c>
      <c r="AO318" s="15">
        <f t="shared" si="144"/>
        <v>0.19604461116080701</v>
      </c>
      <c r="AP318" s="15">
        <f t="shared" si="145"/>
        <v>8.1243269429427016</v>
      </c>
      <c r="AQ318" s="15">
        <f t="shared" si="146"/>
        <v>30.726412755039767</v>
      </c>
    </row>
    <row r="319" spans="1:43">
      <c r="A319" s="9">
        <v>43783</v>
      </c>
      <c r="B319" s="7">
        <f>Power!B319/Power!O319</f>
        <v>3.653003262285439E-2</v>
      </c>
      <c r="C319" s="7">
        <f>Power!C319/Power!P319</f>
        <v>3.4278329913937811E-2</v>
      </c>
      <c r="D319" s="7">
        <f>Power!D319/Power!Q319</f>
        <v>4.133787726149267E-2</v>
      </c>
      <c r="E319" s="7">
        <f>Power!E319/Power!R319</f>
        <v>3.845829844638738E-2</v>
      </c>
      <c r="F319" s="7">
        <f>Power!F319/Power!S319</f>
        <v>3.3390797691053457E-2</v>
      </c>
      <c r="G319" s="7">
        <f>Power!G319/Power!T319</f>
        <v>3.3896124819787869E-2</v>
      </c>
      <c r="H319" s="7">
        <f>Power!H319/Power!U319</f>
        <v>3.3332125740131079E-2</v>
      </c>
      <c r="I319" s="7">
        <f>Power!I319/Power!V319</f>
        <v>3.5991162837803299E-2</v>
      </c>
      <c r="J319" s="7">
        <f>Power!J319/Power!W319</f>
        <v>4.7159799324096807E-2</v>
      </c>
      <c r="K319" s="7">
        <f>Power!K319/Power!X319</f>
        <v>3.9511017953195463E-2</v>
      </c>
      <c r="L319" s="7">
        <f>Power!L319/Power!Y319</f>
        <v>4.1850192688792073E-2</v>
      </c>
      <c r="M319" s="7">
        <f>Power!M319/Power!Z319</f>
        <v>3.8904579492637911E-2</v>
      </c>
      <c r="O319" s="18">
        <v>43783</v>
      </c>
      <c r="P319">
        <f>INDEX(monthly!$D$95:$O$95,1,MONTH($A319))</f>
        <v>373.16263689886352</v>
      </c>
      <c r="Q319">
        <f>INDEX(monthly!$D$5:$O$5,1,MONTH($A319))</f>
        <v>68.320384835776892</v>
      </c>
      <c r="R319">
        <f>INDEX(monthly!$D$20:$O$20,1,MONTH($A319))</f>
        <v>66.952718728839585</v>
      </c>
      <c r="S319">
        <f>INDEX(monthly!$D$33:$O$33,1,MONTH($A319))</f>
        <v>50.649445885376252</v>
      </c>
      <c r="T319">
        <f>INDEX(monthly!$D$65:$O$65,1,MONTH($A319))</f>
        <v>27.530094907611076</v>
      </c>
      <c r="U319">
        <f>INDEX(monthly!$D$83:$O$83,1,MONTH($A319))</f>
        <v>22.109620532990434</v>
      </c>
      <c r="V319">
        <f>INDEX(monthly!$D$47:$O$47,1,MONTH($A319))</f>
        <v>12.143319054896631</v>
      </c>
      <c r="W319">
        <f>INDEX(monthly!$D$106:$O$106,1,MONTH($A319))</f>
        <v>4.7223185182904741</v>
      </c>
      <c r="X319">
        <f>INDEX(monthly!$D$115:$O$115,1,MONTH($A319))</f>
        <v>5.0037528884439464</v>
      </c>
      <c r="Y319">
        <f>INDEX(monthly!$D$133:$O$133,1,MONTH($A319))</f>
        <v>10.000416990690063</v>
      </c>
      <c r="Z319">
        <f>INDEX(monthly!$D$124:$O$124,1,MONTH($A319))</f>
        <v>4.486464306027627</v>
      </c>
      <c r="AA319">
        <f>INDEX(monthly!$D$142:$O$142,1,MONTH($A319))</f>
        <v>4.7687033164548591</v>
      </c>
      <c r="AC319" s="9">
        <v>43783</v>
      </c>
      <c r="AD319" s="15">
        <f t="shared" si="133"/>
        <v>13.631643299545852</v>
      </c>
      <c r="AE319" s="15">
        <f t="shared" si="134"/>
        <v>2.3419086912479541</v>
      </c>
      <c r="AF319" s="15">
        <f t="shared" si="135"/>
        <v>2.7676832691360125</v>
      </c>
      <c r="AG319" s="15">
        <f t="shared" si="136"/>
        <v>1.9478915060039472</v>
      </c>
      <c r="AH319" s="15">
        <f t="shared" si="137"/>
        <v>0.91925182947554251</v>
      </c>
      <c r="AI319" s="15">
        <f t="shared" si="138"/>
        <v>0.74943045730438851</v>
      </c>
      <c r="AJ319" s="15">
        <f t="shared" si="139"/>
        <v>0.4047626376403442</v>
      </c>
      <c r="AK319" s="15">
        <f t="shared" si="140"/>
        <v>0.16996173476376644</v>
      </c>
      <c r="AL319" s="15">
        <f t="shared" si="141"/>
        <v>0.23597598208638626</v>
      </c>
      <c r="AM319" s="15">
        <f t="shared" si="142"/>
        <v>0.39512665525859603</v>
      </c>
      <c r="AN319" s="15">
        <f t="shared" si="143"/>
        <v>0.187759395698644</v>
      </c>
      <c r="AO319" s="15">
        <f t="shared" si="144"/>
        <v>0.1855243972518241</v>
      </c>
      <c r="AP319" s="15">
        <f t="shared" si="145"/>
        <v>8.1391540658285244</v>
      </c>
      <c r="AQ319" s="15">
        <f t="shared" si="146"/>
        <v>30.901725756182564</v>
      </c>
    </row>
    <row r="320" spans="1:43">
      <c r="A320" s="9">
        <v>43784</v>
      </c>
      <c r="B320" s="7">
        <f>Power!B320/Power!O320</f>
        <v>3.6081738988212556E-2</v>
      </c>
      <c r="C320" s="7">
        <f>Power!C320/Power!P320</f>
        <v>3.4318296874583674E-2</v>
      </c>
      <c r="D320" s="7">
        <f>Power!D320/Power!Q320</f>
        <v>3.7563194201796546E-2</v>
      </c>
      <c r="E320" s="7">
        <f>Power!E320/Power!R320</f>
        <v>3.6287967836103246E-2</v>
      </c>
      <c r="F320" s="7">
        <f>Power!F320/Power!S320</f>
        <v>3.4337551189745213E-2</v>
      </c>
      <c r="G320" s="7">
        <f>Power!G320/Power!T320</f>
        <v>3.3970293803401157E-2</v>
      </c>
      <c r="H320" s="7">
        <f>Power!H320/Power!U320</f>
        <v>3.3766607619932325E-2</v>
      </c>
      <c r="I320" s="7">
        <f>Power!I320/Power!V320</f>
        <v>3.5969031856174692E-2</v>
      </c>
      <c r="J320" s="7">
        <f>Power!J320/Power!W320</f>
        <v>4.4769119639391279E-2</v>
      </c>
      <c r="K320" s="7">
        <f>Power!K320/Power!X320</f>
        <v>3.3383466136661204E-2</v>
      </c>
      <c r="L320" s="7">
        <f>Power!L320/Power!Y320</f>
        <v>3.788242543234141E-2</v>
      </c>
      <c r="M320" s="7">
        <f>Power!M320/Power!Z320</f>
        <v>4.2976951555461322E-2</v>
      </c>
      <c r="O320" s="18">
        <v>43784</v>
      </c>
      <c r="P320">
        <f>INDEX(monthly!$D$95:$O$95,1,MONTH($A320))</f>
        <v>373.16263689886352</v>
      </c>
      <c r="Q320">
        <f>INDEX(monthly!$D$5:$O$5,1,MONTH($A320))</f>
        <v>68.320384835776892</v>
      </c>
      <c r="R320">
        <f>INDEX(monthly!$D$20:$O$20,1,MONTH($A320))</f>
        <v>66.952718728839585</v>
      </c>
      <c r="S320">
        <f>INDEX(monthly!$D$33:$O$33,1,MONTH($A320))</f>
        <v>50.649445885376252</v>
      </c>
      <c r="T320">
        <f>INDEX(monthly!$D$65:$O$65,1,MONTH($A320))</f>
        <v>27.530094907611076</v>
      </c>
      <c r="U320">
        <f>INDEX(monthly!$D$83:$O$83,1,MONTH($A320))</f>
        <v>22.109620532990434</v>
      </c>
      <c r="V320">
        <f>INDEX(monthly!$D$47:$O$47,1,MONTH($A320))</f>
        <v>12.143319054896631</v>
      </c>
      <c r="W320">
        <f>INDEX(monthly!$D$106:$O$106,1,MONTH($A320))</f>
        <v>4.7223185182904741</v>
      </c>
      <c r="X320">
        <f>INDEX(monthly!$D$115:$O$115,1,MONTH($A320))</f>
        <v>5.0037528884439464</v>
      </c>
      <c r="Y320">
        <f>INDEX(monthly!$D$133:$O$133,1,MONTH($A320))</f>
        <v>10.000416990690063</v>
      </c>
      <c r="Z320">
        <f>INDEX(monthly!$D$124:$O$124,1,MONTH($A320))</f>
        <v>4.486464306027627</v>
      </c>
      <c r="AA320">
        <f>INDEX(monthly!$D$142:$O$142,1,MONTH($A320))</f>
        <v>4.7687033164548591</v>
      </c>
      <c r="AC320" s="9">
        <v>43784</v>
      </c>
      <c r="AD320" s="15">
        <f t="shared" si="133"/>
        <v>13.46435686473793</v>
      </c>
      <c r="AE320" s="15">
        <f t="shared" si="134"/>
        <v>2.3446392493799961</v>
      </c>
      <c r="AF320" s="15">
        <f t="shared" si="135"/>
        <v>2.5149579759496623</v>
      </c>
      <c r="AG320" s="15">
        <f t="shared" si="136"/>
        <v>1.8379654632049853</v>
      </c>
      <c r="AH320" s="15">
        <f t="shared" si="137"/>
        <v>0.94531604314863937</v>
      </c>
      <c r="AI320" s="15">
        <f t="shared" si="138"/>
        <v>0.75107030538739594</v>
      </c>
      <c r="AJ320" s="15">
        <f t="shared" si="139"/>
        <v>0.41003868973034197</v>
      </c>
      <c r="AK320" s="15">
        <f t="shared" si="140"/>
        <v>0.16985722521939373</v>
      </c>
      <c r="AL320" s="15">
        <f t="shared" si="141"/>
        <v>0.22401361170869671</v>
      </c>
      <c r="AM320" s="15">
        <f t="shared" si="142"/>
        <v>0.33384858196119305</v>
      </c>
      <c r="AN320" s="15">
        <f t="shared" si="143"/>
        <v>0.16995814952795293</v>
      </c>
      <c r="AO320" s="15">
        <f t="shared" si="144"/>
        <v>0.20494433141364823</v>
      </c>
      <c r="AP320" s="15">
        <f t="shared" si="145"/>
        <v>7.9672663699561035</v>
      </c>
      <c r="AQ320" s="15">
        <f t="shared" si="146"/>
        <v>30.235610961495055</v>
      </c>
    </row>
    <row r="321" spans="1:43">
      <c r="A321" s="9">
        <v>43785</v>
      </c>
      <c r="B321" s="7">
        <f>Power!B321/Power!O321</f>
        <v>3.5556763547645122E-2</v>
      </c>
      <c r="C321" s="7">
        <f>Power!C321/Power!P321</f>
        <v>3.4464842396951856E-2</v>
      </c>
      <c r="D321" s="7">
        <f>Power!D321/Power!Q321</f>
        <v>3.2420220573484385E-2</v>
      </c>
      <c r="E321" s="7">
        <f>Power!E321/Power!R321</f>
        <v>3.3867937980533627E-2</v>
      </c>
      <c r="F321" s="7">
        <f>Power!F321/Power!S321</f>
        <v>3.4476586692996344E-2</v>
      </c>
      <c r="G321" s="7">
        <f>Power!G321/Power!T321</f>
        <v>3.0612517418062323E-2</v>
      </c>
      <c r="H321" s="7">
        <f>Power!H321/Power!U321</f>
        <v>3.3853808039408781E-2</v>
      </c>
      <c r="I321" s="7">
        <f>Power!I321/Power!V321</f>
        <v>3.9442973148743551E-2</v>
      </c>
      <c r="J321" s="7">
        <f>Power!J321/Power!W321</f>
        <v>4.2784310672444016E-2</v>
      </c>
      <c r="K321" s="7">
        <f>Power!K321/Power!X321</f>
        <v>3.1985736969176129E-2</v>
      </c>
      <c r="L321" s="7">
        <f>Power!L321/Power!Y321</f>
        <v>2.8705128117032113E-2</v>
      </c>
      <c r="M321" s="7">
        <f>Power!M321/Power!Z321</f>
        <v>3.7794387853852314E-2</v>
      </c>
      <c r="O321" s="18">
        <v>43785</v>
      </c>
      <c r="P321">
        <f>INDEX(monthly!$D$95:$O$95,1,MONTH($A321))</f>
        <v>373.16263689886352</v>
      </c>
      <c r="Q321">
        <f>INDEX(monthly!$D$5:$O$5,1,MONTH($A321))</f>
        <v>68.320384835776892</v>
      </c>
      <c r="R321">
        <f>INDEX(monthly!$D$20:$O$20,1,MONTH($A321))</f>
        <v>66.952718728839585</v>
      </c>
      <c r="S321">
        <f>INDEX(monthly!$D$33:$O$33,1,MONTH($A321))</f>
        <v>50.649445885376252</v>
      </c>
      <c r="T321">
        <f>INDEX(monthly!$D$65:$O$65,1,MONTH($A321))</f>
        <v>27.530094907611076</v>
      </c>
      <c r="U321">
        <f>INDEX(monthly!$D$83:$O$83,1,MONTH($A321))</f>
        <v>22.109620532990434</v>
      </c>
      <c r="V321">
        <f>INDEX(monthly!$D$47:$O$47,1,MONTH($A321))</f>
        <v>12.143319054896631</v>
      </c>
      <c r="W321">
        <f>INDEX(monthly!$D$106:$O$106,1,MONTH($A321))</f>
        <v>4.7223185182904741</v>
      </c>
      <c r="X321">
        <f>INDEX(monthly!$D$115:$O$115,1,MONTH($A321))</f>
        <v>5.0037528884439464</v>
      </c>
      <c r="Y321">
        <f>INDEX(monthly!$D$133:$O$133,1,MONTH($A321))</f>
        <v>10.000416990690063</v>
      </c>
      <c r="Z321">
        <f>INDEX(monthly!$D$124:$O$124,1,MONTH($A321))</f>
        <v>4.486464306027627</v>
      </c>
      <c r="AA321">
        <f>INDEX(monthly!$D$142:$O$142,1,MONTH($A321))</f>
        <v>4.7687033164548591</v>
      </c>
      <c r="AC321" s="9">
        <v>43785</v>
      </c>
      <c r="AD321" s="15">
        <f t="shared" si="133"/>
        <v>13.268455645028643</v>
      </c>
      <c r="AE321" s="15">
        <f t="shared" si="134"/>
        <v>2.3546512958641501</v>
      </c>
      <c r="AF321" s="15">
        <f t="shared" si="135"/>
        <v>2.1706219091834384</v>
      </c>
      <c r="AG321" s="15">
        <f t="shared" si="136"/>
        <v>1.715392291994317</v>
      </c>
      <c r="AH321" s="15">
        <f t="shared" si="137"/>
        <v>0.94914370374867041</v>
      </c>
      <c r="AI321" s="15">
        <f t="shared" si="138"/>
        <v>0.67683114367291808</v>
      </c>
      <c r="AJ321" s="15">
        <f t="shared" si="139"/>
        <v>0.41109759224576542</v>
      </c>
      <c r="AK321" s="15">
        <f t="shared" si="140"/>
        <v>0.18626228251674559</v>
      </c>
      <c r="AL321" s="15">
        <f t="shared" si="141"/>
        <v>0.21408211810732491</v>
      </c>
      <c r="AM321" s="15">
        <f t="shared" si="142"/>
        <v>0.31987070744629226</v>
      </c>
      <c r="AN321" s="15">
        <f t="shared" si="143"/>
        <v>0.12878453269701459</v>
      </c>
      <c r="AO321" s="15">
        <f t="shared" si="144"/>
        <v>0.18023022270204678</v>
      </c>
      <c r="AP321" s="15">
        <f t="shared" si="145"/>
        <v>7.7384204936513186</v>
      </c>
      <c r="AQ321" s="15">
        <f t="shared" si="146"/>
        <v>29.284614075389221</v>
      </c>
    </row>
    <row r="322" spans="1:43">
      <c r="A322" s="9">
        <v>43786</v>
      </c>
      <c r="B322" s="7">
        <f>Power!B322/Power!O322</f>
        <v>3.5114368513459095E-2</v>
      </c>
      <c r="C322" s="7">
        <f>Power!C322/Power!P322</f>
        <v>3.4478164717167144E-2</v>
      </c>
      <c r="D322" s="7">
        <f>Power!D322/Power!Q322</f>
        <v>3.3008799471349035E-2</v>
      </c>
      <c r="E322" s="7">
        <f>Power!E322/Power!R322</f>
        <v>3.045054832945699E-2</v>
      </c>
      <c r="F322" s="7">
        <f>Power!F322/Power!S322</f>
        <v>3.4294680557616725E-2</v>
      </c>
      <c r="G322" s="7">
        <f>Power!G322/Power!T322</f>
        <v>2.8469250469382468E-2</v>
      </c>
      <c r="H322" s="7">
        <f>Power!H322/Power!U322</f>
        <v>3.457175105021424E-2</v>
      </c>
      <c r="I322" s="7">
        <f>Power!I322/Power!V322</f>
        <v>3.8365530667916606E-2</v>
      </c>
      <c r="J322" s="7">
        <f>Power!J322/Power!W322</f>
        <v>4.0224858336847316E-2</v>
      </c>
      <c r="K322" s="7">
        <f>Power!K322/Power!X322</f>
        <v>3.0988571756905243E-2</v>
      </c>
      <c r="L322" s="7">
        <f>Power!L322/Power!Y322</f>
        <v>2.3244553380033745E-2</v>
      </c>
      <c r="M322" s="7">
        <f>Power!M322/Power!Z322</f>
        <v>2.8068095681815609E-2</v>
      </c>
      <c r="O322" s="18">
        <v>43786</v>
      </c>
      <c r="P322">
        <f>INDEX(monthly!$D$95:$O$95,1,MONTH($A322))</f>
        <v>373.16263689886352</v>
      </c>
      <c r="Q322">
        <f>INDEX(monthly!$D$5:$O$5,1,MONTH($A322))</f>
        <v>68.320384835776892</v>
      </c>
      <c r="R322">
        <f>INDEX(monthly!$D$20:$O$20,1,MONTH($A322))</f>
        <v>66.952718728839585</v>
      </c>
      <c r="S322">
        <f>INDEX(monthly!$D$33:$O$33,1,MONTH($A322))</f>
        <v>50.649445885376252</v>
      </c>
      <c r="T322">
        <f>INDEX(monthly!$D$65:$O$65,1,MONTH($A322))</f>
        <v>27.530094907611076</v>
      </c>
      <c r="U322">
        <f>INDEX(monthly!$D$83:$O$83,1,MONTH($A322))</f>
        <v>22.109620532990434</v>
      </c>
      <c r="V322">
        <f>INDEX(monthly!$D$47:$O$47,1,MONTH($A322))</f>
        <v>12.143319054896631</v>
      </c>
      <c r="W322">
        <f>INDEX(monthly!$D$106:$O$106,1,MONTH($A322))</f>
        <v>4.7223185182904741</v>
      </c>
      <c r="X322">
        <f>INDEX(monthly!$D$115:$O$115,1,MONTH($A322))</f>
        <v>5.0037528884439464</v>
      </c>
      <c r="Y322">
        <f>INDEX(monthly!$D$133:$O$133,1,MONTH($A322))</f>
        <v>10.000416990690063</v>
      </c>
      <c r="Z322">
        <f>INDEX(monthly!$D$124:$O$124,1,MONTH($A322))</f>
        <v>4.486464306027627</v>
      </c>
      <c r="AA322">
        <f>INDEX(monthly!$D$142:$O$142,1,MONTH($A322))</f>
        <v>4.7687033164548591</v>
      </c>
      <c r="AC322" s="9">
        <v>43786</v>
      </c>
      <c r="AD322" s="15">
        <f t="shared" si="133"/>
        <v>13.103370347520823</v>
      </c>
      <c r="AE322" s="15">
        <f t="shared" si="134"/>
        <v>2.3555614819081638</v>
      </c>
      <c r="AF322" s="15">
        <f t="shared" si="135"/>
        <v>2.2100288665819008</v>
      </c>
      <c r="AG322" s="15">
        <f t="shared" si="136"/>
        <v>1.5423033997928661</v>
      </c>
      <c r="AH322" s="15">
        <f t="shared" si="137"/>
        <v>0.94413581057739282</v>
      </c>
      <c r="AI322" s="15">
        <f t="shared" si="138"/>
        <v>0.6294443247367062</v>
      </c>
      <c r="AJ322" s="15">
        <f t="shared" si="139"/>
        <v>0.4198158032892092</v>
      </c>
      <c r="AK322" s="15">
        <f t="shared" si="140"/>
        <v>0.1811742559371437</v>
      </c>
      <c r="AL322" s="15">
        <f t="shared" si="141"/>
        <v>0.20127525109024832</v>
      </c>
      <c r="AM322" s="15">
        <f t="shared" si="142"/>
        <v>0.30989863951497343</v>
      </c>
      <c r="AN322" s="15">
        <f t="shared" si="143"/>
        <v>0.10428585904907522</v>
      </c>
      <c r="AO322" s="15">
        <f t="shared" si="144"/>
        <v>0.13384842096444641</v>
      </c>
      <c r="AP322" s="15">
        <f t="shared" si="145"/>
        <v>7.6128793999211304</v>
      </c>
      <c r="AQ322" s="15">
        <f t="shared" si="146"/>
        <v>28.817539434328193</v>
      </c>
    </row>
    <row r="323" spans="1:43">
      <c r="A323" s="9">
        <v>43787</v>
      </c>
      <c r="B323" s="7">
        <f>Power!B323/Power!O323</f>
        <v>3.4872525894770738E-2</v>
      </c>
      <c r="C323" s="7">
        <f>Power!C323/Power!P323</f>
        <v>3.4371586155444833E-2</v>
      </c>
      <c r="D323" s="7">
        <f>Power!D323/Power!Q323</f>
        <v>3.6066868595254653E-2</v>
      </c>
      <c r="E323" s="7">
        <f>Power!E323/Power!R323</f>
        <v>3.8178708352959174E-2</v>
      </c>
      <c r="F323" s="7">
        <f>Power!F323/Power!S323</f>
        <v>3.4006317760288923E-2</v>
      </c>
      <c r="G323" s="7">
        <f>Power!G323/Power!T323</f>
        <v>3.4584440983250767E-2</v>
      </c>
      <c r="H323" s="7">
        <f>Power!H323/Power!U323</f>
        <v>3.5857199871587565E-2</v>
      </c>
      <c r="I323" s="7">
        <f>Power!I323/Power!V323</f>
        <v>4.3099567702445996E-2</v>
      </c>
      <c r="J323" s="7">
        <f>Power!J323/Power!W323</f>
        <v>4.485501444804655E-2</v>
      </c>
      <c r="K323" s="7">
        <f>Power!K323/Power!X323</f>
        <v>3.7498949615296075E-2</v>
      </c>
      <c r="L323" s="7">
        <f>Power!L323/Power!Y323</f>
        <v>3.8092429435689801E-2</v>
      </c>
      <c r="M323" s="7">
        <f>Power!M323/Power!Z323</f>
        <v>4.4824374075515337E-2</v>
      </c>
      <c r="O323" s="18">
        <v>43787</v>
      </c>
      <c r="P323">
        <f>INDEX(monthly!$D$95:$O$95,1,MONTH($A323))</f>
        <v>373.16263689886352</v>
      </c>
      <c r="Q323">
        <f>INDEX(monthly!$D$5:$O$5,1,MONTH($A323))</f>
        <v>68.320384835776892</v>
      </c>
      <c r="R323">
        <f>INDEX(monthly!$D$20:$O$20,1,MONTH($A323))</f>
        <v>66.952718728839585</v>
      </c>
      <c r="S323">
        <f>INDEX(monthly!$D$33:$O$33,1,MONTH($A323))</f>
        <v>50.649445885376252</v>
      </c>
      <c r="T323">
        <f>INDEX(monthly!$D$65:$O$65,1,MONTH($A323))</f>
        <v>27.530094907611076</v>
      </c>
      <c r="U323">
        <f>INDEX(monthly!$D$83:$O$83,1,MONTH($A323))</f>
        <v>22.109620532990434</v>
      </c>
      <c r="V323">
        <f>INDEX(monthly!$D$47:$O$47,1,MONTH($A323))</f>
        <v>12.143319054896631</v>
      </c>
      <c r="W323">
        <f>INDEX(monthly!$D$106:$O$106,1,MONTH($A323))</f>
        <v>4.7223185182904741</v>
      </c>
      <c r="X323">
        <f>INDEX(monthly!$D$115:$O$115,1,MONTH($A323))</f>
        <v>5.0037528884439464</v>
      </c>
      <c r="Y323">
        <f>INDEX(monthly!$D$133:$O$133,1,MONTH($A323))</f>
        <v>10.000416990690063</v>
      </c>
      <c r="Z323">
        <f>INDEX(monthly!$D$124:$O$124,1,MONTH($A323))</f>
        <v>4.486464306027627</v>
      </c>
      <c r="AA323">
        <f>INDEX(monthly!$D$142:$O$142,1,MONTH($A323))</f>
        <v>4.7687033164548591</v>
      </c>
      <c r="AC323" s="9">
        <v>43787</v>
      </c>
      <c r="AD323" s="15">
        <f t="shared" ref="AD323:AD366" si="147">P323*B323</f>
        <v>13.01312371821655</v>
      </c>
      <c r="AE323" s="15">
        <f t="shared" ref="AE323:AE366" si="148">Q323*C323</f>
        <v>2.3482799935560523</v>
      </c>
      <c r="AF323" s="15">
        <f t="shared" ref="AF323:AF366" si="149">R323*D323</f>
        <v>2.4147749084881025</v>
      </c>
      <c r="AG323" s="15">
        <f t="shared" ref="AG323:AG366" si="150">S323*E323</f>
        <v>1.933730422696768</v>
      </c>
      <c r="AH323" s="15">
        <f t="shared" ref="AH323:AH366" si="151">T323*F323</f>
        <v>0.93619715539913417</v>
      </c>
      <c r="AI323" s="15">
        <f t="shared" ref="AI323:AI366" si="152">U323*G323</f>
        <v>0.76464886648527697</v>
      </c>
      <c r="AJ323" s="15">
        <f t="shared" ref="AJ323:AJ366" si="153">V323*H323</f>
        <v>0.43542541845588634</v>
      </c>
      <c r="AK323" s="15">
        <f t="shared" ref="AK323:AK366" si="154">W323*I323</f>
        <v>0.20352988669157474</v>
      </c>
      <c r="AL323" s="15">
        <f t="shared" ref="AL323:AL366" si="155">X323*J323</f>
        <v>0.22444340810560787</v>
      </c>
      <c r="AM323" s="15">
        <f t="shared" ref="AM323:AM366" si="156">Y323*K323</f>
        <v>0.37500513286583748</v>
      </c>
      <c r="AN323" s="15">
        <f t="shared" ref="AN323:AN366" si="157">Z323*L323</f>
        <v>0.1709003249930984</v>
      </c>
      <c r="AO323" s="15">
        <f t="shared" ref="AO323:AO366" si="158">AA323*M323</f>
        <v>0.21375414131192319</v>
      </c>
      <c r="AP323" s="15">
        <f t="shared" ref="AP323:AP366" si="159">AQ323-SUM(AD323:AJ323)</f>
        <v>7.8659359333891992</v>
      </c>
      <c r="AQ323" s="15">
        <f t="shared" ref="AQ323:AQ366" si="160">$AR$1/SUM($AD$2:$AK$366)*SUM(AD323:AK323)</f>
        <v>29.712116416686971</v>
      </c>
    </row>
    <row r="324" spans="1:43">
      <c r="A324" s="9">
        <v>43788</v>
      </c>
      <c r="B324" s="7">
        <f>Power!B324/Power!O324</f>
        <v>3.5373906933514908E-2</v>
      </c>
      <c r="C324" s="7">
        <f>Power!C324/Power!P324</f>
        <v>3.2559750606165568E-2</v>
      </c>
      <c r="D324" s="7">
        <f>Power!D324/Power!Q324</f>
        <v>3.477940853425094E-2</v>
      </c>
      <c r="E324" s="7">
        <f>Power!E324/Power!R324</f>
        <v>4.128025543745583E-2</v>
      </c>
      <c r="F324" s="7">
        <f>Power!F324/Power!S324</f>
        <v>3.3197099089929891E-2</v>
      </c>
      <c r="G324" s="7">
        <f>Power!G324/Power!T324</f>
        <v>3.4105308965608483E-2</v>
      </c>
      <c r="H324" s="7">
        <f>Power!H324/Power!U324</f>
        <v>3.50158023846905E-2</v>
      </c>
      <c r="I324" s="7">
        <f>Power!I324/Power!V324</f>
        <v>4.837122565653857E-2</v>
      </c>
      <c r="J324" s="7">
        <f>Power!J324/Power!W324</f>
        <v>4.5655930298174857E-2</v>
      </c>
      <c r="K324" s="7">
        <f>Power!K324/Power!X324</f>
        <v>3.8960360422436127E-2</v>
      </c>
      <c r="L324" s="7">
        <f>Power!L324/Power!Y324</f>
        <v>4.6136495824817256E-2</v>
      </c>
      <c r="M324" s="7">
        <f>Power!M324/Power!Z324</f>
        <v>5.5096703185986265E-2</v>
      </c>
      <c r="O324" s="18">
        <v>43788</v>
      </c>
      <c r="P324">
        <f>INDEX(monthly!$D$95:$O$95,1,MONTH($A324))</f>
        <v>373.16263689886352</v>
      </c>
      <c r="Q324">
        <f>INDEX(monthly!$D$5:$O$5,1,MONTH($A324))</f>
        <v>68.320384835776892</v>
      </c>
      <c r="R324">
        <f>INDEX(monthly!$D$20:$O$20,1,MONTH($A324))</f>
        <v>66.952718728839585</v>
      </c>
      <c r="S324">
        <f>INDEX(monthly!$D$33:$O$33,1,MONTH($A324))</f>
        <v>50.649445885376252</v>
      </c>
      <c r="T324">
        <f>INDEX(monthly!$D$65:$O$65,1,MONTH($A324))</f>
        <v>27.530094907611076</v>
      </c>
      <c r="U324">
        <f>INDEX(monthly!$D$83:$O$83,1,MONTH($A324))</f>
        <v>22.109620532990434</v>
      </c>
      <c r="V324">
        <f>INDEX(monthly!$D$47:$O$47,1,MONTH($A324))</f>
        <v>12.143319054896631</v>
      </c>
      <c r="W324">
        <f>INDEX(monthly!$D$106:$O$106,1,MONTH($A324))</f>
        <v>4.7223185182904741</v>
      </c>
      <c r="X324">
        <f>INDEX(monthly!$D$115:$O$115,1,MONTH($A324))</f>
        <v>5.0037528884439464</v>
      </c>
      <c r="Y324">
        <f>INDEX(monthly!$D$133:$O$133,1,MONTH($A324))</f>
        <v>10.000416990690063</v>
      </c>
      <c r="Z324">
        <f>INDEX(monthly!$D$124:$O$124,1,MONTH($A324))</f>
        <v>4.486464306027627</v>
      </c>
      <c r="AA324">
        <f>INDEX(monthly!$D$142:$O$142,1,MONTH($A324))</f>
        <v>4.7687033164548591</v>
      </c>
      <c r="AC324" s="9">
        <v>43788</v>
      </c>
      <c r="AD324" s="15">
        <f t="shared" si="147"/>
        <v>13.200220388725414</v>
      </c>
      <c r="AE324" s="15">
        <f t="shared" si="148"/>
        <v>2.2244946915701513</v>
      </c>
      <c r="AF324" s="15">
        <f t="shared" si="149"/>
        <v>2.328575957149106</v>
      </c>
      <c r="AG324" s="15">
        <f t="shared" si="150"/>
        <v>2.0908220639139277</v>
      </c>
      <c r="AH324" s="15">
        <f t="shared" si="151"/>
        <v>0.9139192886031392</v>
      </c>
      <c r="AI324" s="15">
        <f t="shared" si="152"/>
        <v>0.75405543939000008</v>
      </c>
      <c r="AJ324" s="15">
        <f t="shared" si="153"/>
        <v>0.42520806032050706</v>
      </c>
      <c r="AK324" s="15">
        <f t="shared" si="154"/>
        <v>0.22842433467027939</v>
      </c>
      <c r="AL324" s="15">
        <f t="shared" si="155"/>
        <v>0.22845099310408792</v>
      </c>
      <c r="AM324" s="15">
        <f t="shared" si="156"/>
        <v>0.38961985033193891</v>
      </c>
      <c r="AN324" s="15">
        <f t="shared" si="157"/>
        <v>0.20698974172323525</v>
      </c>
      <c r="AO324" s="15">
        <f t="shared" si="158"/>
        <v>0.26273983120874173</v>
      </c>
      <c r="AP324" s="15">
        <f t="shared" si="159"/>
        <v>7.9311444986309709</v>
      </c>
      <c r="AQ324" s="15">
        <f t="shared" si="160"/>
        <v>29.86844038830322</v>
      </c>
    </row>
    <row r="325" spans="1:43">
      <c r="A325" s="9">
        <v>43789</v>
      </c>
      <c r="B325" s="7">
        <f>Power!B325/Power!O325</f>
        <v>3.6453350816928812E-2</v>
      </c>
      <c r="C325" s="7">
        <f>Power!C325/Power!P325</f>
        <v>3.4518131677813008E-2</v>
      </c>
      <c r="D325" s="7">
        <f>Power!D325/Power!Q325</f>
        <v>3.1812914541885055E-2</v>
      </c>
      <c r="E325" s="7">
        <f>Power!E325/Power!R325</f>
        <v>4.2575243550193764E-2</v>
      </c>
      <c r="F325" s="7">
        <f>Power!F325/Power!S325</f>
        <v>3.2726160937326422E-2</v>
      </c>
      <c r="G325" s="7">
        <f>Power!G325/Power!T325</f>
        <v>3.5554043208817297E-2</v>
      </c>
      <c r="H325" s="7">
        <f>Power!H325/Power!U325</f>
        <v>3.4223488871849062E-2</v>
      </c>
      <c r="I325" s="7">
        <f>Power!I325/Power!V325</f>
        <v>3.7652605800068101E-2</v>
      </c>
      <c r="J325" s="7">
        <f>Power!J325/Power!W325</f>
        <v>4.5958514283211072E-2</v>
      </c>
      <c r="K325" s="7">
        <f>Power!K325/Power!X325</f>
        <v>4.5794012326929548E-2</v>
      </c>
      <c r="L325" s="7">
        <f>Power!L325/Power!Y325</f>
        <v>4.3575689499809271E-2</v>
      </c>
      <c r="M325" s="7">
        <f>Power!M325/Power!Z325</f>
        <v>5.650738453461944E-2</v>
      </c>
      <c r="O325" s="18">
        <v>43789</v>
      </c>
      <c r="P325">
        <f>INDEX(monthly!$D$95:$O$95,1,MONTH($A325))</f>
        <v>373.16263689886352</v>
      </c>
      <c r="Q325">
        <f>INDEX(monthly!$D$5:$O$5,1,MONTH($A325))</f>
        <v>68.320384835776892</v>
      </c>
      <c r="R325">
        <f>INDEX(monthly!$D$20:$O$20,1,MONTH($A325))</f>
        <v>66.952718728839585</v>
      </c>
      <c r="S325">
        <f>INDEX(monthly!$D$33:$O$33,1,MONTH($A325))</f>
        <v>50.649445885376252</v>
      </c>
      <c r="T325">
        <f>INDEX(monthly!$D$65:$O$65,1,MONTH($A325))</f>
        <v>27.530094907611076</v>
      </c>
      <c r="U325">
        <f>INDEX(monthly!$D$83:$O$83,1,MONTH($A325))</f>
        <v>22.109620532990434</v>
      </c>
      <c r="V325">
        <f>INDEX(monthly!$D$47:$O$47,1,MONTH($A325))</f>
        <v>12.143319054896631</v>
      </c>
      <c r="W325">
        <f>INDEX(monthly!$D$106:$O$106,1,MONTH($A325))</f>
        <v>4.7223185182904741</v>
      </c>
      <c r="X325">
        <f>INDEX(monthly!$D$115:$O$115,1,MONTH($A325))</f>
        <v>5.0037528884439464</v>
      </c>
      <c r="Y325">
        <f>INDEX(monthly!$D$133:$O$133,1,MONTH($A325))</f>
        <v>10.000416990690063</v>
      </c>
      <c r="Z325">
        <f>INDEX(monthly!$D$124:$O$124,1,MONTH($A325))</f>
        <v>4.486464306027627</v>
      </c>
      <c r="AA325">
        <f>INDEX(monthly!$D$142:$O$142,1,MONTH($A325))</f>
        <v>4.7687033164548591</v>
      </c>
      <c r="AC325" s="9">
        <v>43789</v>
      </c>
      <c r="AD325" s="15">
        <f t="shared" si="147"/>
        <v>13.603028514644496</v>
      </c>
      <c r="AE325" s="15">
        <f t="shared" si="148"/>
        <v>2.3582920400402059</v>
      </c>
      <c r="AF325" s="15">
        <f t="shared" si="149"/>
        <v>2.1299611192674406</v>
      </c>
      <c r="AG325" s="15">
        <f t="shared" si="150"/>
        <v>2.1564124942522533</v>
      </c>
      <c r="AH325" s="15">
        <f t="shared" si="151"/>
        <v>0.90095431656635061</v>
      </c>
      <c r="AI325" s="15">
        <f t="shared" si="152"/>
        <v>0.78608640376049599</v>
      </c>
      <c r="AJ325" s="15">
        <f t="shared" si="153"/>
        <v>0.4155867445425675</v>
      </c>
      <c r="AK325" s="15">
        <f t="shared" si="154"/>
        <v>0.1778075976315529</v>
      </c>
      <c r="AL325" s="15">
        <f t="shared" si="155"/>
        <v>0.22996504859320976</v>
      </c>
      <c r="AM325" s="15">
        <f t="shared" si="156"/>
        <v>0.45795921894609642</v>
      </c>
      <c r="AN325" s="15">
        <f t="shared" si="157"/>
        <v>0.19550077555143716</v>
      </c>
      <c r="AO325" s="15">
        <f t="shared" si="158"/>
        <v>0.26946695203442972</v>
      </c>
      <c r="AP325" s="15">
        <f t="shared" si="159"/>
        <v>8.0064670558113562</v>
      </c>
      <c r="AQ325" s="15">
        <f t="shared" si="160"/>
        <v>30.356788688885171</v>
      </c>
    </row>
    <row r="326" spans="1:43">
      <c r="A326" s="9">
        <v>43790</v>
      </c>
      <c r="B326" s="7">
        <f>Power!B326/Power!O326</f>
        <v>3.7780535919486907E-2</v>
      </c>
      <c r="C326" s="7">
        <f>Power!C326/Power!P326</f>
        <v>3.5064346806639841E-2</v>
      </c>
      <c r="D326" s="7">
        <f>Power!D326/Power!Q326</f>
        <v>3.2239186089820931E-2</v>
      </c>
      <c r="E326" s="7">
        <f>Power!E326/Power!R326</f>
        <v>4.1060089414885162E-2</v>
      </c>
      <c r="F326" s="7">
        <f>Power!F326/Power!S326</f>
        <v>3.36653198041676E-2</v>
      </c>
      <c r="G326" s="7">
        <f>Power!G326/Power!T326</f>
        <v>3.6581392929484591E-2</v>
      </c>
      <c r="H326" s="7">
        <f>Power!H326/Power!U326</f>
        <v>3.4386002129397582E-2</v>
      </c>
      <c r="I326" s="7">
        <f>Power!I326/Power!V326</f>
        <v>3.2951910563376936E-2</v>
      </c>
      <c r="J326" s="7">
        <f>Power!J326/Power!W326</f>
        <v>4.3366230254223349E-2</v>
      </c>
      <c r="K326" s="7">
        <f>Power!K326/Power!X326</f>
        <v>4.4398744841324202E-2</v>
      </c>
      <c r="L326" s="7">
        <f>Power!L326/Power!Y326</f>
        <v>4.4542592737099582E-2</v>
      </c>
      <c r="M326" s="7">
        <f>Power!M326/Power!Z326</f>
        <v>5.4622695398589216E-2</v>
      </c>
      <c r="O326" s="18">
        <v>43790</v>
      </c>
      <c r="P326">
        <f>INDEX(monthly!$D$95:$O$95,1,MONTH($A326))</f>
        <v>373.16263689886352</v>
      </c>
      <c r="Q326">
        <f>INDEX(monthly!$D$5:$O$5,1,MONTH($A326))</f>
        <v>68.320384835776892</v>
      </c>
      <c r="R326">
        <f>INDEX(monthly!$D$20:$O$20,1,MONTH($A326))</f>
        <v>66.952718728839585</v>
      </c>
      <c r="S326">
        <f>INDEX(monthly!$D$33:$O$33,1,MONTH($A326))</f>
        <v>50.649445885376252</v>
      </c>
      <c r="T326">
        <f>INDEX(monthly!$D$65:$O$65,1,MONTH($A326))</f>
        <v>27.530094907611076</v>
      </c>
      <c r="U326">
        <f>INDEX(monthly!$D$83:$O$83,1,MONTH($A326))</f>
        <v>22.109620532990434</v>
      </c>
      <c r="V326">
        <f>INDEX(monthly!$D$47:$O$47,1,MONTH($A326))</f>
        <v>12.143319054896631</v>
      </c>
      <c r="W326">
        <f>INDEX(monthly!$D$106:$O$106,1,MONTH($A326))</f>
        <v>4.7223185182904741</v>
      </c>
      <c r="X326">
        <f>INDEX(monthly!$D$115:$O$115,1,MONTH($A326))</f>
        <v>5.0037528884439464</v>
      </c>
      <c r="Y326">
        <f>INDEX(monthly!$D$133:$O$133,1,MONTH($A326))</f>
        <v>10.000416990690063</v>
      </c>
      <c r="Z326">
        <f>INDEX(monthly!$D$124:$O$124,1,MONTH($A326))</f>
        <v>4.486464306027627</v>
      </c>
      <c r="AA326">
        <f>INDEX(monthly!$D$142:$O$142,1,MONTH($A326))</f>
        <v>4.7687033164548591</v>
      </c>
      <c r="AC326" s="9">
        <v>43790</v>
      </c>
      <c r="AD326" s="15">
        <f t="shared" si="147"/>
        <v>14.098284407167963</v>
      </c>
      <c r="AE326" s="15">
        <f t="shared" si="148"/>
        <v>2.3956096678447785</v>
      </c>
      <c r="AF326" s="15">
        <f t="shared" si="149"/>
        <v>2.1585011583184985</v>
      </c>
      <c r="AG326" s="15">
        <f t="shared" si="150"/>
        <v>2.0796707768679363</v>
      </c>
      <c r="AH326" s="15">
        <f t="shared" si="151"/>
        <v>0.9268094493038127</v>
      </c>
      <c r="AI326" s="15">
        <f t="shared" si="152"/>
        <v>0.80880071623912353</v>
      </c>
      <c r="AJ326" s="15">
        <f t="shared" si="153"/>
        <v>0.41756019487962981</v>
      </c>
      <c r="AK326" s="15">
        <f t="shared" si="154"/>
        <v>0.1556094174664864</v>
      </c>
      <c r="AL326" s="15">
        <f t="shared" si="155"/>
        <v>0.21699389989549533</v>
      </c>
      <c r="AM326" s="15">
        <f t="shared" si="156"/>
        <v>0.44400596227649131</v>
      </c>
      <c r="AN326" s="15">
        <f t="shared" si="157"/>
        <v>0.1998387524129227</v>
      </c>
      <c r="AO326" s="15">
        <f t="shared" si="158"/>
        <v>0.26047942870095597</v>
      </c>
      <c r="AP326" s="15">
        <f t="shared" si="159"/>
        <v>8.162440941565098</v>
      </c>
      <c r="AQ326" s="15">
        <f t="shared" si="160"/>
        <v>31.047677312186838</v>
      </c>
    </row>
    <row r="327" spans="1:43">
      <c r="A327" s="9">
        <v>43791</v>
      </c>
      <c r="B327" s="7">
        <f>Power!B327/Power!O327</f>
        <v>3.8694818990138026E-2</v>
      </c>
      <c r="C327" s="7">
        <f>Power!C327/Power!P327</f>
        <v>3.5317470890730326E-2</v>
      </c>
      <c r="D327" s="7">
        <f>Power!D327/Power!Q327</f>
        <v>3.3422746466080754E-2</v>
      </c>
      <c r="E327" s="7">
        <f>Power!E327/Power!R327</f>
        <v>3.604380281637206E-2</v>
      </c>
      <c r="F327" s="7">
        <f>Power!F327/Power!S327</f>
        <v>3.391562832467937E-2</v>
      </c>
      <c r="G327" s="7">
        <f>Power!G327/Power!T327</f>
        <v>4.0313931689806182E-2</v>
      </c>
      <c r="H327" s="7">
        <f>Power!H327/Power!U327</f>
        <v>3.5066718181811077E-2</v>
      </c>
      <c r="I327" s="7">
        <f>Power!I327/Power!V327</f>
        <v>3.1083897932064702E-2</v>
      </c>
      <c r="J327" s="7">
        <f>Power!J327/Power!W327</f>
        <v>3.9755808792887939E-2</v>
      </c>
      <c r="K327" s="7">
        <f>Power!K327/Power!X327</f>
        <v>3.9503747939419818E-2</v>
      </c>
      <c r="L327" s="7">
        <f>Power!L327/Power!Y327</f>
        <v>3.9852754342286974E-2</v>
      </c>
      <c r="M327" s="7">
        <f>Power!M327/Power!Z327</f>
        <v>3.2009960939283738E-2</v>
      </c>
      <c r="O327" s="18">
        <v>43791</v>
      </c>
      <c r="P327">
        <f>INDEX(monthly!$D$95:$O$95,1,MONTH($A327))</f>
        <v>373.16263689886352</v>
      </c>
      <c r="Q327">
        <f>INDEX(monthly!$D$5:$O$5,1,MONTH($A327))</f>
        <v>68.320384835776892</v>
      </c>
      <c r="R327">
        <f>INDEX(monthly!$D$20:$O$20,1,MONTH($A327))</f>
        <v>66.952718728839585</v>
      </c>
      <c r="S327">
        <f>INDEX(monthly!$D$33:$O$33,1,MONTH($A327))</f>
        <v>50.649445885376252</v>
      </c>
      <c r="T327">
        <f>INDEX(monthly!$D$65:$O$65,1,MONTH($A327))</f>
        <v>27.530094907611076</v>
      </c>
      <c r="U327">
        <f>INDEX(monthly!$D$83:$O$83,1,MONTH($A327))</f>
        <v>22.109620532990434</v>
      </c>
      <c r="V327">
        <f>INDEX(monthly!$D$47:$O$47,1,MONTH($A327))</f>
        <v>12.143319054896631</v>
      </c>
      <c r="W327">
        <f>INDEX(monthly!$D$106:$O$106,1,MONTH($A327))</f>
        <v>4.7223185182904741</v>
      </c>
      <c r="X327">
        <f>INDEX(monthly!$D$115:$O$115,1,MONTH($A327))</f>
        <v>5.0037528884439464</v>
      </c>
      <c r="Y327">
        <f>INDEX(monthly!$D$133:$O$133,1,MONTH($A327))</f>
        <v>10.000416990690063</v>
      </c>
      <c r="Z327">
        <f>INDEX(monthly!$D$124:$O$124,1,MONTH($A327))</f>
        <v>4.486464306027627</v>
      </c>
      <c r="AA327">
        <f>INDEX(monthly!$D$142:$O$142,1,MONTH($A327))</f>
        <v>4.7687033164548591</v>
      </c>
      <c r="AC327" s="9">
        <v>43791</v>
      </c>
      <c r="AD327" s="15">
        <f t="shared" si="147"/>
        <v>14.439460688684125</v>
      </c>
      <c r="AE327" s="15">
        <f t="shared" si="148"/>
        <v>2.412903202681044</v>
      </c>
      <c r="AF327" s="15">
        <f t="shared" si="149"/>
        <v>2.2377437432888221</v>
      </c>
      <c r="AG327" s="15">
        <f t="shared" si="150"/>
        <v>1.8255986402510087</v>
      </c>
      <c r="AH327" s="15">
        <f t="shared" si="151"/>
        <v>0.93370046662968553</v>
      </c>
      <c r="AI327" s="15">
        <f t="shared" si="152"/>
        <v>0.89132573185451247</v>
      </c>
      <c r="AJ327" s="15">
        <f t="shared" si="153"/>
        <v>0.4258263470898766</v>
      </c>
      <c r="AK327" s="15">
        <f t="shared" si="154"/>
        <v>0.14678806682524012</v>
      </c>
      <c r="AL327" s="15">
        <f t="shared" si="155"/>
        <v>0.19892824307983828</v>
      </c>
      <c r="AM327" s="15">
        <f t="shared" si="156"/>
        <v>0.39505395208931149</v>
      </c>
      <c r="AN327" s="15">
        <f t="shared" si="157"/>
        <v>0.17879795985355804</v>
      </c>
      <c r="AO327" s="15">
        <f t="shared" si="158"/>
        <v>0.15264600689075286</v>
      </c>
      <c r="AP327" s="15">
        <f t="shared" si="159"/>
        <v>8.2483153504294719</v>
      </c>
      <c r="AQ327" s="15">
        <f t="shared" si="160"/>
        <v>31.414874170908544</v>
      </c>
    </row>
    <row r="328" spans="1:43">
      <c r="A328" s="9">
        <v>43792</v>
      </c>
      <c r="B328" s="7">
        <f>Power!B328/Power!O328</f>
        <v>3.863583298557989E-2</v>
      </c>
      <c r="C328" s="7">
        <f>Power!C328/Power!P328</f>
        <v>3.545069409288322E-2</v>
      </c>
      <c r="D328" s="7">
        <f>Power!D328/Power!Q328</f>
        <v>3.105193000486833E-2</v>
      </c>
      <c r="E328" s="7">
        <f>Power!E328/Power!R328</f>
        <v>2.4690708103386701E-2</v>
      </c>
      <c r="F328" s="7">
        <f>Power!F328/Power!S328</f>
        <v>3.4098376054776745E-2</v>
      </c>
      <c r="G328" s="7">
        <f>Power!G328/Power!T328</f>
        <v>3.2690819393504877E-2</v>
      </c>
      <c r="H328" s="7">
        <f>Power!H328/Power!U328</f>
        <v>3.5135274890393704E-2</v>
      </c>
      <c r="I328" s="7">
        <f>Power!I328/Power!V328</f>
        <v>2.3841087837531194E-2</v>
      </c>
      <c r="J328" s="7">
        <f>Power!J328/Power!W328</f>
        <v>2.2889901694998067E-2</v>
      </c>
      <c r="K328" s="7">
        <f>Power!K328/Power!X328</f>
        <v>2.0773431688644182E-2</v>
      </c>
      <c r="L328" s="7">
        <f>Power!L328/Power!Y328</f>
        <v>2.6817633596574138E-2</v>
      </c>
      <c r="M328" s="7">
        <f>Power!M328/Power!Z328</f>
        <v>2.0955916686576596E-2</v>
      </c>
      <c r="O328" s="18">
        <v>43792</v>
      </c>
      <c r="P328">
        <f>INDEX(monthly!$D$95:$O$95,1,MONTH($A328))</f>
        <v>373.16263689886352</v>
      </c>
      <c r="Q328">
        <f>INDEX(monthly!$D$5:$O$5,1,MONTH($A328))</f>
        <v>68.320384835776892</v>
      </c>
      <c r="R328">
        <f>INDEX(monthly!$D$20:$O$20,1,MONTH($A328))</f>
        <v>66.952718728839585</v>
      </c>
      <c r="S328">
        <f>INDEX(monthly!$D$33:$O$33,1,MONTH($A328))</f>
        <v>50.649445885376252</v>
      </c>
      <c r="T328">
        <f>INDEX(monthly!$D$65:$O$65,1,MONTH($A328))</f>
        <v>27.530094907611076</v>
      </c>
      <c r="U328">
        <f>INDEX(monthly!$D$83:$O$83,1,MONTH($A328))</f>
        <v>22.109620532990434</v>
      </c>
      <c r="V328">
        <f>INDEX(monthly!$D$47:$O$47,1,MONTH($A328))</f>
        <v>12.143319054896631</v>
      </c>
      <c r="W328">
        <f>INDEX(monthly!$D$106:$O$106,1,MONTH($A328))</f>
        <v>4.7223185182904741</v>
      </c>
      <c r="X328">
        <f>INDEX(monthly!$D$115:$O$115,1,MONTH($A328))</f>
        <v>5.0037528884439464</v>
      </c>
      <c r="Y328">
        <f>INDEX(monthly!$D$133:$O$133,1,MONTH($A328))</f>
        <v>10.000416990690063</v>
      </c>
      <c r="Z328">
        <f>INDEX(monthly!$D$124:$O$124,1,MONTH($A328))</f>
        <v>4.486464306027627</v>
      </c>
      <c r="AA328">
        <f>INDEX(monthly!$D$142:$O$142,1,MONTH($A328))</f>
        <v>4.7687033164548591</v>
      </c>
      <c r="AC328" s="9">
        <v>43792</v>
      </c>
      <c r="AD328" s="15">
        <f t="shared" si="147"/>
        <v>14.417449315683083</v>
      </c>
      <c r="AE328" s="15">
        <f t="shared" si="148"/>
        <v>2.4220050631211842</v>
      </c>
      <c r="AF328" s="15">
        <f t="shared" si="149"/>
        <v>2.0790111356035639</v>
      </c>
      <c r="AG328" s="15">
        <f t="shared" si="150"/>
        <v>1.2505706839541055</v>
      </c>
      <c r="AH328" s="15">
        <f t="shared" si="151"/>
        <v>0.93873152898341672</v>
      </c>
      <c r="AI328" s="15">
        <f t="shared" si="152"/>
        <v>0.72278161170291733</v>
      </c>
      <c r="AJ328" s="15">
        <f t="shared" si="153"/>
        <v>0.42665885307554902</v>
      </c>
      <c r="AK328" s="15">
        <f t="shared" si="154"/>
        <v>0.11258521059136335</v>
      </c>
      <c r="AL328" s="15">
        <f t="shared" si="155"/>
        <v>0.11453541172254456</v>
      </c>
      <c r="AM328" s="15">
        <f t="shared" si="156"/>
        <v>0.20774297921405663</v>
      </c>
      <c r="AN328" s="15">
        <f t="shared" si="157"/>
        <v>0.12031635590315716</v>
      </c>
      <c r="AO328" s="15">
        <f t="shared" si="158"/>
        <v>9.9932549402629536E-2</v>
      </c>
      <c r="AP328" s="15">
        <f t="shared" si="159"/>
        <v>7.8862220228749997</v>
      </c>
      <c r="AQ328" s="15">
        <f t="shared" si="160"/>
        <v>30.143430214998819</v>
      </c>
    </row>
    <row r="329" spans="1:43">
      <c r="A329" s="9">
        <v>43793</v>
      </c>
      <c r="B329" s="7">
        <f>Power!B329/Power!O329</f>
        <v>3.8022378538175264E-2</v>
      </c>
      <c r="C329" s="7">
        <f>Power!C329/Power!P329</f>
        <v>3.5477338733313796E-2</v>
      </c>
      <c r="D329" s="7">
        <f>Power!D329/Power!Q329</f>
        <v>3.0051193962221823E-2</v>
      </c>
      <c r="E329" s="7">
        <f>Power!E329/Power!R329</f>
        <v>2.700982400979789E-2</v>
      </c>
      <c r="F329" s="7">
        <f>Power!F329/Power!S329</f>
        <v>3.3790545042291252E-2</v>
      </c>
      <c r="G329" s="7">
        <f>Power!G329/Power!T329</f>
        <v>3.0705013887336822E-2</v>
      </c>
      <c r="H329" s="7">
        <f>Power!H329/Power!U329</f>
        <v>3.2549469798962866E-2</v>
      </c>
      <c r="I329" s="7">
        <f>Power!I329/Power!V329</f>
        <v>3.114240178406228E-2</v>
      </c>
      <c r="J329" s="7">
        <f>Power!J329/Power!W329</f>
        <v>2.2397603762745591E-2</v>
      </c>
      <c r="K329" s="7">
        <f>Power!K329/Power!X329</f>
        <v>2.5637830114847198E-2</v>
      </c>
      <c r="L329" s="7">
        <f>Power!L329/Power!Y329</f>
        <v>2.5991548821412462E-2</v>
      </c>
      <c r="M329" s="7">
        <f>Power!M329/Power!Z329</f>
        <v>2.384871933937031E-2</v>
      </c>
      <c r="O329" s="18">
        <v>43793</v>
      </c>
      <c r="P329">
        <f>INDEX(monthly!$D$95:$O$95,1,MONTH($A329))</f>
        <v>373.16263689886352</v>
      </c>
      <c r="Q329">
        <f>INDEX(monthly!$D$5:$O$5,1,MONTH($A329))</f>
        <v>68.320384835776892</v>
      </c>
      <c r="R329">
        <f>INDEX(monthly!$D$20:$O$20,1,MONTH($A329))</f>
        <v>66.952718728839585</v>
      </c>
      <c r="S329">
        <f>INDEX(monthly!$D$33:$O$33,1,MONTH($A329))</f>
        <v>50.649445885376252</v>
      </c>
      <c r="T329">
        <f>INDEX(monthly!$D$65:$O$65,1,MONTH($A329))</f>
        <v>27.530094907611076</v>
      </c>
      <c r="U329">
        <f>INDEX(monthly!$D$83:$O$83,1,MONTH($A329))</f>
        <v>22.109620532990434</v>
      </c>
      <c r="V329">
        <f>INDEX(monthly!$D$47:$O$47,1,MONTH($A329))</f>
        <v>12.143319054896631</v>
      </c>
      <c r="W329">
        <f>INDEX(monthly!$D$106:$O$106,1,MONTH($A329))</f>
        <v>4.7223185182904741</v>
      </c>
      <c r="X329">
        <f>INDEX(monthly!$D$115:$O$115,1,MONTH($A329))</f>
        <v>5.0037528884439464</v>
      </c>
      <c r="Y329">
        <f>INDEX(monthly!$D$133:$O$133,1,MONTH($A329))</f>
        <v>10.000416990690063</v>
      </c>
      <c r="Z329">
        <f>INDEX(monthly!$D$124:$O$124,1,MONTH($A329))</f>
        <v>4.486464306027627</v>
      </c>
      <c r="AA329">
        <f>INDEX(monthly!$D$142:$O$142,1,MONTH($A329))</f>
        <v>4.7687033164548591</v>
      </c>
      <c r="AC329" s="9">
        <v>43793</v>
      </c>
      <c r="AD329" s="15">
        <f t="shared" si="147"/>
        <v>14.188531036472238</v>
      </c>
      <c r="AE329" s="15">
        <f t="shared" si="148"/>
        <v>2.4238254352092121</v>
      </c>
      <c r="AF329" s="15">
        <f t="shared" si="149"/>
        <v>2.0120091368184401</v>
      </c>
      <c r="AG329" s="15">
        <f t="shared" si="150"/>
        <v>1.3680326195577945</v>
      </c>
      <c r="AH329" s="15">
        <f t="shared" si="151"/>
        <v>0.93025691199418514</v>
      </c>
      <c r="AI329" s="15">
        <f t="shared" si="152"/>
        <v>0.67887620550921857</v>
      </c>
      <c r="AJ329" s="15">
        <f t="shared" si="153"/>
        <v>0.3952585968365282</v>
      </c>
      <c r="AK329" s="15">
        <f t="shared" si="154"/>
        <v>0.1470643406489196</v>
      </c>
      <c r="AL329" s="15">
        <f t="shared" si="155"/>
        <v>0.11207207452206125</v>
      </c>
      <c r="AM329" s="15">
        <f t="shared" si="156"/>
        <v>0.2563889918849433</v>
      </c>
      <c r="AN329" s="15">
        <f t="shared" si="157"/>
        <v>0.11661015604564146</v>
      </c>
      <c r="AO329" s="15">
        <f t="shared" si="158"/>
        <v>0.11372746700685633</v>
      </c>
      <c r="AP329" s="15">
        <f t="shared" si="159"/>
        <v>7.8421859594137011</v>
      </c>
      <c r="AQ329" s="15">
        <f t="shared" si="160"/>
        <v>29.83897590181132</v>
      </c>
    </row>
    <row r="330" spans="1:43">
      <c r="A330" s="9">
        <v>43794</v>
      </c>
      <c r="B330" s="7">
        <f>Power!B330/Power!O330</f>
        <v>3.7397126889859016E-2</v>
      </c>
      <c r="C330" s="7">
        <f>Power!C330/Power!P330</f>
        <v>3.3252511257360583E-2</v>
      </c>
      <c r="D330" s="7">
        <f>Power!D330/Power!Q330</f>
        <v>3.1077269639806671E-2</v>
      </c>
      <c r="E330" s="7">
        <f>Power!E330/Power!R330</f>
        <v>3.80594768196168E-2</v>
      </c>
      <c r="F330" s="7">
        <f>Power!F330/Power!S330</f>
        <v>3.3712357851103276E-2</v>
      </c>
      <c r="G330" s="7">
        <f>Power!G330/Power!T330</f>
        <v>3.4748653950873815E-2</v>
      </c>
      <c r="H330" s="7">
        <f>Power!H330/Power!U330</f>
        <v>3.2321673439813306E-2</v>
      </c>
      <c r="I330" s="7">
        <f>Power!I330/Power!V330</f>
        <v>3.4993068022815516E-2</v>
      </c>
      <c r="J330" s="7">
        <f>Power!J330/Power!W330</f>
        <v>3.2015337771574288E-2</v>
      </c>
      <c r="K330" s="7">
        <f>Power!K330/Power!X330</f>
        <v>4.2637722042411411E-2</v>
      </c>
      <c r="L330" s="7">
        <f>Power!L330/Power!Y330</f>
        <v>3.9525746763787506E-2</v>
      </c>
      <c r="M330" s="7">
        <f>Power!M330/Power!Z330</f>
        <v>3.7440870548149256E-2</v>
      </c>
      <c r="O330" s="18">
        <v>43794</v>
      </c>
      <c r="P330">
        <f>INDEX(monthly!$D$95:$O$95,1,MONTH($A330))</f>
        <v>373.16263689886352</v>
      </c>
      <c r="Q330">
        <f>INDEX(monthly!$D$5:$O$5,1,MONTH($A330))</f>
        <v>68.320384835776892</v>
      </c>
      <c r="R330">
        <f>INDEX(monthly!$D$20:$O$20,1,MONTH($A330))</f>
        <v>66.952718728839585</v>
      </c>
      <c r="S330">
        <f>INDEX(monthly!$D$33:$O$33,1,MONTH($A330))</f>
        <v>50.649445885376252</v>
      </c>
      <c r="T330">
        <f>INDEX(monthly!$D$65:$O$65,1,MONTH($A330))</f>
        <v>27.530094907611076</v>
      </c>
      <c r="U330">
        <f>INDEX(monthly!$D$83:$O$83,1,MONTH($A330))</f>
        <v>22.109620532990434</v>
      </c>
      <c r="V330">
        <f>INDEX(monthly!$D$47:$O$47,1,MONTH($A330))</f>
        <v>12.143319054896631</v>
      </c>
      <c r="W330">
        <f>INDEX(monthly!$D$106:$O$106,1,MONTH($A330))</f>
        <v>4.7223185182904741</v>
      </c>
      <c r="X330">
        <f>INDEX(monthly!$D$115:$O$115,1,MONTH($A330))</f>
        <v>5.0037528884439464</v>
      </c>
      <c r="Y330">
        <f>INDEX(monthly!$D$133:$O$133,1,MONTH($A330))</f>
        <v>10.000416990690063</v>
      </c>
      <c r="Z330">
        <f>INDEX(monthly!$D$124:$O$124,1,MONTH($A330))</f>
        <v>4.486464306027627</v>
      </c>
      <c r="AA330">
        <f>INDEX(monthly!$D$142:$O$142,1,MONTH($A330))</f>
        <v>4.7687033164548591</v>
      </c>
      <c r="AC330" s="9">
        <v>43794</v>
      </c>
      <c r="AD330" s="15">
        <f t="shared" si="147"/>
        <v>13.955210482661185</v>
      </c>
      <c r="AE330" s="15">
        <f t="shared" si="148"/>
        <v>2.2718243658588784</v>
      </c>
      <c r="AF330" s="15">
        <f t="shared" si="149"/>
        <v>2.0807076930542818</v>
      </c>
      <c r="AG330" s="15">
        <f t="shared" si="150"/>
        <v>1.927691411600913</v>
      </c>
      <c r="AH330" s="15">
        <f t="shared" si="151"/>
        <v>0.92810441120022058</v>
      </c>
      <c r="AI330" s="15">
        <f t="shared" si="152"/>
        <v>0.76827955288601879</v>
      </c>
      <c r="AJ330" s="15">
        <f t="shared" si="153"/>
        <v>0.39249239296783128</v>
      </c>
      <c r="AK330" s="15">
        <f t="shared" si="154"/>
        <v>0.16524841313593994</v>
      </c>
      <c r="AL330" s="15">
        <f t="shared" si="155"/>
        <v>0.16019683884902342</v>
      </c>
      <c r="AM330" s="15">
        <f t="shared" si="156"/>
        <v>0.42639499995725128</v>
      </c>
      <c r="AN330" s="15">
        <f t="shared" si="157"/>
        <v>0.17733085202481963</v>
      </c>
      <c r="AO330" s="15">
        <f t="shared" si="158"/>
        <v>0.17854440355391643</v>
      </c>
      <c r="AP330" s="15">
        <f t="shared" si="159"/>
        <v>7.9805043896505516</v>
      </c>
      <c r="AQ330" s="15">
        <f t="shared" si="160"/>
        <v>30.304814699879881</v>
      </c>
    </row>
    <row r="331" spans="1:43">
      <c r="A331" s="9">
        <v>43795</v>
      </c>
      <c r="B331" s="7">
        <f>Power!B331/Power!O331</f>
        <v>3.8382193165979905E-2</v>
      </c>
      <c r="C331" s="7">
        <f>Power!C331/Power!P331</f>
        <v>3.4797900402334069E-2</v>
      </c>
      <c r="D331" s="7">
        <f>Power!D331/Power!Q331</f>
        <v>3.0582271168333001E-2</v>
      </c>
      <c r="E331" s="7">
        <f>Power!E331/Power!R331</f>
        <v>3.6697722525958841E-2</v>
      </c>
      <c r="F331" s="7">
        <f>Power!F331/Power!S331</f>
        <v>3.319917772748579E-2</v>
      </c>
      <c r="G331" s="7">
        <f>Power!G331/Power!T331</f>
        <v>3.8130006025290333E-2</v>
      </c>
      <c r="H331" s="7">
        <f>Power!H331/Power!U331</f>
        <v>3.183469499603387E-2</v>
      </c>
      <c r="I331" s="7">
        <f>Power!I331/Power!V331</f>
        <v>2.8648161263589225E-2</v>
      </c>
      <c r="J331" s="7">
        <f>Power!J331/Power!W331</f>
        <v>3.2170622807883194E-2</v>
      </c>
      <c r="K331" s="7">
        <f>Power!K331/Power!X331</f>
        <v>4.2690418139098497E-2</v>
      </c>
      <c r="L331" s="7">
        <f>Power!L331/Power!Y331</f>
        <v>3.8898370393407836E-2</v>
      </c>
      <c r="M331" s="7">
        <f>Power!M331/Power!Z331</f>
        <v>3.2030288184361676E-2</v>
      </c>
      <c r="O331" s="18">
        <v>43795</v>
      </c>
      <c r="P331">
        <f>INDEX(monthly!$D$95:$O$95,1,MONTH($A331))</f>
        <v>373.16263689886352</v>
      </c>
      <c r="Q331">
        <f>INDEX(monthly!$D$5:$O$5,1,MONTH($A331))</f>
        <v>68.320384835776892</v>
      </c>
      <c r="R331">
        <f>INDEX(monthly!$D$20:$O$20,1,MONTH($A331))</f>
        <v>66.952718728839585</v>
      </c>
      <c r="S331">
        <f>INDEX(monthly!$D$33:$O$33,1,MONTH($A331))</f>
        <v>50.649445885376252</v>
      </c>
      <c r="T331">
        <f>INDEX(monthly!$D$65:$O$65,1,MONTH($A331))</f>
        <v>27.530094907611076</v>
      </c>
      <c r="U331">
        <f>INDEX(monthly!$D$83:$O$83,1,MONTH($A331))</f>
        <v>22.109620532990434</v>
      </c>
      <c r="V331">
        <f>INDEX(monthly!$D$47:$O$47,1,MONTH($A331))</f>
        <v>12.143319054896631</v>
      </c>
      <c r="W331">
        <f>INDEX(monthly!$D$106:$O$106,1,MONTH($A331))</f>
        <v>4.7223185182904741</v>
      </c>
      <c r="X331">
        <f>INDEX(monthly!$D$115:$O$115,1,MONTH($A331))</f>
        <v>5.0037528884439464</v>
      </c>
      <c r="Y331">
        <f>INDEX(monthly!$D$133:$O$133,1,MONTH($A331))</f>
        <v>10.000416990690063</v>
      </c>
      <c r="Z331">
        <f>INDEX(monthly!$D$124:$O$124,1,MONTH($A331))</f>
        <v>4.486464306027627</v>
      </c>
      <c r="AA331">
        <f>INDEX(monthly!$D$142:$O$142,1,MONTH($A331))</f>
        <v>4.7687033164548591</v>
      </c>
      <c r="AC331" s="9">
        <v>43795</v>
      </c>
      <c r="AD331" s="15">
        <f t="shared" si="147"/>
        <v>14.3228004117786</v>
      </c>
      <c r="AE331" s="15">
        <f t="shared" si="148"/>
        <v>2.3774059469644993</v>
      </c>
      <c r="AF331" s="15">
        <f t="shared" si="149"/>
        <v>2.0475661996224996</v>
      </c>
      <c r="AG331" s="15">
        <f t="shared" si="150"/>
        <v>1.8587193111951055</v>
      </c>
      <c r="AH331" s="15">
        <f t="shared" si="151"/>
        <v>0.91397651369233157</v>
      </c>
      <c r="AI331" s="15">
        <f t="shared" si="152"/>
        <v>0.84303996413980808</v>
      </c>
      <c r="AJ331" s="15">
        <f t="shared" si="153"/>
        <v>0.38657885835216055</v>
      </c>
      <c r="AK331" s="15">
        <f t="shared" si="154"/>
        <v>0.13528574245001923</v>
      </c>
      <c r="AL331" s="15">
        <f t="shared" si="155"/>
        <v>0.16097384679798624</v>
      </c>
      <c r="AM331" s="15">
        <f t="shared" si="156"/>
        <v>0.4269219828979039</v>
      </c>
      <c r="AN331" s="15">
        <f t="shared" si="157"/>
        <v>0.17451615033266607</v>
      </c>
      <c r="AO331" s="15">
        <f t="shared" si="158"/>
        <v>0.15274294149177042</v>
      </c>
      <c r="AP331" s="15">
        <f t="shared" si="159"/>
        <v>8.0880895261155246</v>
      </c>
      <c r="AQ331" s="15">
        <f t="shared" si="160"/>
        <v>30.838176731860528</v>
      </c>
    </row>
    <row r="332" spans="1:43">
      <c r="A332" s="9">
        <v>43796</v>
      </c>
      <c r="B332" s="7">
        <f>Power!B332/Power!O332</f>
        <v>3.8641731586035712E-2</v>
      </c>
      <c r="C332" s="7">
        <f>Power!C332/Power!P332</f>
        <v>3.4891156643841091E-2</v>
      </c>
      <c r="D332" s="7">
        <f>Power!D332/Power!Q332</f>
        <v>3.0302916470448377E-2</v>
      </c>
      <c r="E332" s="7">
        <f>Power!E332/Power!R332</f>
        <v>3.293928349757283E-2</v>
      </c>
      <c r="F332" s="7">
        <f>Power!F332/Power!S332</f>
        <v>3.2754917113465579E-2</v>
      </c>
      <c r="G332" s="7">
        <f>Power!G332/Power!T332</f>
        <v>3.9865305214053855E-2</v>
      </c>
      <c r="H332" s="7">
        <f>Power!H332/Power!U332</f>
        <v>3.0697956391040431E-2</v>
      </c>
      <c r="I332" s="7">
        <f>Power!I332/Power!V332</f>
        <v>3.3697928099814561E-2</v>
      </c>
      <c r="J332" s="7">
        <f>Power!J332/Power!W332</f>
        <v>2.3903247474796788E-2</v>
      </c>
      <c r="K332" s="7">
        <f>Power!K332/Power!X332</f>
        <v>3.3325593606114923E-2</v>
      </c>
      <c r="L332" s="7">
        <f>Power!L332/Power!Y332</f>
        <v>3.6878152589793677E-2</v>
      </c>
      <c r="M332" s="7">
        <f>Power!M332/Power!Z332</f>
        <v>2.4441302723055461E-2</v>
      </c>
      <c r="O332" s="18">
        <v>43796</v>
      </c>
      <c r="P332">
        <f>INDEX(monthly!$D$95:$O$95,1,MONTH($A332))</f>
        <v>373.16263689886352</v>
      </c>
      <c r="Q332">
        <f>INDEX(monthly!$D$5:$O$5,1,MONTH($A332))</f>
        <v>68.320384835776892</v>
      </c>
      <c r="R332">
        <f>INDEX(monthly!$D$20:$O$20,1,MONTH($A332))</f>
        <v>66.952718728839585</v>
      </c>
      <c r="S332">
        <f>INDEX(monthly!$D$33:$O$33,1,MONTH($A332))</f>
        <v>50.649445885376252</v>
      </c>
      <c r="T332">
        <f>INDEX(monthly!$D$65:$O$65,1,MONTH($A332))</f>
        <v>27.530094907611076</v>
      </c>
      <c r="U332">
        <f>INDEX(monthly!$D$83:$O$83,1,MONTH($A332))</f>
        <v>22.109620532990434</v>
      </c>
      <c r="V332">
        <f>INDEX(monthly!$D$47:$O$47,1,MONTH($A332))</f>
        <v>12.143319054896631</v>
      </c>
      <c r="W332">
        <f>INDEX(monthly!$D$106:$O$106,1,MONTH($A332))</f>
        <v>4.7223185182904741</v>
      </c>
      <c r="X332">
        <f>INDEX(monthly!$D$115:$O$115,1,MONTH($A332))</f>
        <v>5.0037528884439464</v>
      </c>
      <c r="Y332">
        <f>INDEX(monthly!$D$133:$O$133,1,MONTH($A332))</f>
        <v>10.000416990690063</v>
      </c>
      <c r="Z332">
        <f>INDEX(monthly!$D$124:$O$124,1,MONTH($A332))</f>
        <v>4.486464306027627</v>
      </c>
      <c r="AA332">
        <f>INDEX(monthly!$D$142:$O$142,1,MONTH($A332))</f>
        <v>4.7687033164548591</v>
      </c>
      <c r="AC332" s="9">
        <v>43796</v>
      </c>
      <c r="AD332" s="15">
        <f t="shared" si="147"/>
        <v>14.419650452983189</v>
      </c>
      <c r="AE332" s="15">
        <f t="shared" si="148"/>
        <v>2.383777249272597</v>
      </c>
      <c r="AF332" s="15">
        <f t="shared" si="149"/>
        <v>2.0288626431094507</v>
      </c>
      <c r="AG332" s="15">
        <f t="shared" si="150"/>
        <v>1.668356457013382</v>
      </c>
      <c r="AH332" s="15">
        <f t="shared" si="151"/>
        <v>0.90174597682464164</v>
      </c>
      <c r="AI332" s="15">
        <f t="shared" si="152"/>
        <v>0.88140677071457574</v>
      </c>
      <c r="AJ332" s="15">
        <f t="shared" si="153"/>
        <v>0.37277507878970711</v>
      </c>
      <c r="AK332" s="15">
        <f t="shared" si="154"/>
        <v>0.15913234989377523</v>
      </c>
      <c r="AL332" s="15">
        <f t="shared" si="155"/>
        <v>0.11960594359520489</v>
      </c>
      <c r="AM332" s="15">
        <f t="shared" si="156"/>
        <v>0.33326983252342379</v>
      </c>
      <c r="AN332" s="15">
        <f t="shared" si="157"/>
        <v>0.16545251526634963</v>
      </c>
      <c r="AO332" s="15">
        <f t="shared" si="158"/>
        <v>0.11655332135391175</v>
      </c>
      <c r="AP332" s="15">
        <f t="shared" si="159"/>
        <v>8.0877267930415755</v>
      </c>
      <c r="AQ332" s="15">
        <f t="shared" si="160"/>
        <v>30.744301421749121</v>
      </c>
    </row>
    <row r="333" spans="1:43">
      <c r="A333" s="9">
        <v>43797</v>
      </c>
      <c r="B333" s="7">
        <f>Power!B333/Power!O333</f>
        <v>4.0275643912296107E-2</v>
      </c>
      <c r="C333" s="7">
        <f>Power!C333/Power!P333</f>
        <v>3.4438197756521273E-2</v>
      </c>
      <c r="D333" s="7">
        <f>Power!D333/Power!Q333</f>
        <v>2.9973644846184241E-2</v>
      </c>
      <c r="E333" s="7">
        <f>Power!E333/Power!R333</f>
        <v>2.9277956409074525E-2</v>
      </c>
      <c r="F333" s="7">
        <f>Power!F333/Power!S333</f>
        <v>3.3267843744698204E-2</v>
      </c>
      <c r="G333" s="7">
        <f>Power!G333/Power!T333</f>
        <v>4.097916687974909E-2</v>
      </c>
      <c r="H333" s="7">
        <f>Power!H333/Power!U333</f>
        <v>3.0209467228983194E-2</v>
      </c>
      <c r="I333" s="7">
        <f>Power!I333/Power!V333</f>
        <v>2.9028166411553626E-2</v>
      </c>
      <c r="J333" s="7">
        <f>Power!J333/Power!W333</f>
        <v>2.7922734088923096E-2</v>
      </c>
      <c r="K333" s="7">
        <f>Power!K333/Power!X333</f>
        <v>2.3854583159898798E-2</v>
      </c>
      <c r="L333" s="7">
        <f>Power!L333/Power!Y333</f>
        <v>3.2563704587340175E-2</v>
      </c>
      <c r="M333" s="7">
        <f>Power!M333/Power!Z333</f>
        <v>2.6806922693719419E-2</v>
      </c>
      <c r="O333" s="18">
        <v>43797</v>
      </c>
      <c r="P333">
        <f>INDEX(monthly!$D$95:$O$95,1,MONTH($A333))</f>
        <v>373.16263689886352</v>
      </c>
      <c r="Q333">
        <f>INDEX(monthly!$D$5:$O$5,1,MONTH($A333))</f>
        <v>68.320384835776892</v>
      </c>
      <c r="R333">
        <f>INDEX(monthly!$D$20:$O$20,1,MONTH($A333))</f>
        <v>66.952718728839585</v>
      </c>
      <c r="S333">
        <f>INDEX(monthly!$D$33:$O$33,1,MONTH($A333))</f>
        <v>50.649445885376252</v>
      </c>
      <c r="T333">
        <f>INDEX(monthly!$D$65:$O$65,1,MONTH($A333))</f>
        <v>27.530094907611076</v>
      </c>
      <c r="U333">
        <f>INDEX(monthly!$D$83:$O$83,1,MONTH($A333))</f>
        <v>22.109620532990434</v>
      </c>
      <c r="V333">
        <f>INDEX(monthly!$D$47:$O$47,1,MONTH($A333))</f>
        <v>12.143319054896631</v>
      </c>
      <c r="W333">
        <f>INDEX(monthly!$D$106:$O$106,1,MONTH($A333))</f>
        <v>4.7223185182904741</v>
      </c>
      <c r="X333">
        <f>INDEX(monthly!$D$115:$O$115,1,MONTH($A333))</f>
        <v>5.0037528884439464</v>
      </c>
      <c r="Y333">
        <f>INDEX(monthly!$D$133:$O$133,1,MONTH($A333))</f>
        <v>10.000416990690063</v>
      </c>
      <c r="Z333">
        <f>INDEX(monthly!$D$124:$O$124,1,MONTH($A333))</f>
        <v>4.486464306027627</v>
      </c>
      <c r="AA333">
        <f>INDEX(monthly!$D$142:$O$142,1,MONTH($A333))</f>
        <v>4.7687033164548591</v>
      </c>
      <c r="AC333" s="9">
        <v>43797</v>
      </c>
      <c r="AD333" s="15">
        <f t="shared" si="147"/>
        <v>15.029365485112075</v>
      </c>
      <c r="AE333" s="15">
        <f t="shared" si="148"/>
        <v>2.3528309237761218</v>
      </c>
      <c r="AF333" s="15">
        <f t="shared" si="149"/>
        <v>2.0068170126647056</v>
      </c>
      <c r="AG333" s="15">
        <f t="shared" si="150"/>
        <v>1.4829122687758249</v>
      </c>
      <c r="AH333" s="15">
        <f t="shared" si="151"/>
        <v>0.91586689566311708</v>
      </c>
      <c r="AI333" s="15">
        <f t="shared" si="152"/>
        <v>0.90603382946934197</v>
      </c>
      <c r="AJ333" s="15">
        <f t="shared" si="153"/>
        <v>0.36684319903998697</v>
      </c>
      <c r="AK333" s="15">
        <f t="shared" si="154"/>
        <v>0.13708024779729722</v>
      </c>
      <c r="AL333" s="15">
        <f t="shared" si="155"/>
        <v>0.13971846135070118</v>
      </c>
      <c r="AM333" s="15">
        <f t="shared" si="156"/>
        <v>0.23855577873808098</v>
      </c>
      <c r="AN333" s="15">
        <f t="shared" si="157"/>
        <v>0.1460958983031298</v>
      </c>
      <c r="AO333" s="15">
        <f t="shared" si="158"/>
        <v>0.12783426115348881</v>
      </c>
      <c r="AP333" s="15">
        <f t="shared" si="159"/>
        <v>8.1984368748023115</v>
      </c>
      <c r="AQ333" s="15">
        <f t="shared" si="160"/>
        <v>31.259106489303488</v>
      </c>
    </row>
    <row r="334" spans="1:43">
      <c r="A334" s="9">
        <v>43798</v>
      </c>
      <c r="B334" s="7">
        <f>Power!B334/Power!O334</f>
        <v>4.0664951542379819E-2</v>
      </c>
      <c r="C334" s="7">
        <f>Power!C334/Power!P334</f>
        <v>3.359889158295809E-2</v>
      </c>
      <c r="D334" s="7">
        <f>Power!D334/Power!Q334</f>
        <v>3.0181692805942843E-2</v>
      </c>
      <c r="E334" s="7">
        <f>Power!E334/Power!R334</f>
        <v>3.3343963615604551E-2</v>
      </c>
      <c r="F334" s="7">
        <f>Power!F334/Power!S334</f>
        <v>3.335778284284855E-2</v>
      </c>
      <c r="G334" s="7">
        <f>Power!G334/Power!T334</f>
        <v>4.0014155154357599E-2</v>
      </c>
      <c r="H334" s="7">
        <f>Power!H334/Power!U334</f>
        <v>3.1463144303162653E-2</v>
      </c>
      <c r="I334" s="7">
        <f>Power!I334/Power!V334</f>
        <v>3.8707419040768319E-2</v>
      </c>
      <c r="J334" s="7">
        <f>Power!J334/Power!W334</f>
        <v>3.1562970277229811E-2</v>
      </c>
      <c r="K334" s="7">
        <f>Power!K334/Power!X334</f>
        <v>2.8642128798071754E-2</v>
      </c>
      <c r="L334" s="7">
        <f>Power!L334/Power!Y334</f>
        <v>3.2483223447554131E-2</v>
      </c>
      <c r="M334" s="7">
        <f>Power!M334/Power!Z334</f>
        <v>4.0879710139377197E-2</v>
      </c>
      <c r="O334" s="18">
        <v>43798</v>
      </c>
      <c r="P334">
        <f>INDEX(monthly!$D$95:$O$95,1,MONTH($A334))</f>
        <v>373.16263689886352</v>
      </c>
      <c r="Q334">
        <f>INDEX(monthly!$D$5:$O$5,1,MONTH($A334))</f>
        <v>68.320384835776892</v>
      </c>
      <c r="R334">
        <f>INDEX(monthly!$D$20:$O$20,1,MONTH($A334))</f>
        <v>66.952718728839585</v>
      </c>
      <c r="S334">
        <f>INDEX(monthly!$D$33:$O$33,1,MONTH($A334))</f>
        <v>50.649445885376252</v>
      </c>
      <c r="T334">
        <f>INDEX(monthly!$D$65:$O$65,1,MONTH($A334))</f>
        <v>27.530094907611076</v>
      </c>
      <c r="U334">
        <f>INDEX(monthly!$D$83:$O$83,1,MONTH($A334))</f>
        <v>22.109620532990434</v>
      </c>
      <c r="V334">
        <f>INDEX(monthly!$D$47:$O$47,1,MONTH($A334))</f>
        <v>12.143319054896631</v>
      </c>
      <c r="W334">
        <f>INDEX(monthly!$D$106:$O$106,1,MONTH($A334))</f>
        <v>4.7223185182904741</v>
      </c>
      <c r="X334">
        <f>INDEX(monthly!$D$115:$O$115,1,MONTH($A334))</f>
        <v>5.0037528884439464</v>
      </c>
      <c r="Y334">
        <f>INDEX(monthly!$D$133:$O$133,1,MONTH($A334))</f>
        <v>10.000416990690063</v>
      </c>
      <c r="Z334">
        <f>INDEX(monthly!$D$124:$O$124,1,MONTH($A334))</f>
        <v>4.486464306027627</v>
      </c>
      <c r="AA334">
        <f>INDEX(monthly!$D$142:$O$142,1,MONTH($A334))</f>
        <v>4.7687033164548591</v>
      </c>
      <c r="AC334" s="9">
        <v>43798</v>
      </c>
      <c r="AD334" s="15">
        <f t="shared" si="147"/>
        <v>15.17464054691896</v>
      </c>
      <c r="AE334" s="15">
        <f t="shared" si="148"/>
        <v>2.2954892030032417</v>
      </c>
      <c r="AF334" s="15">
        <f t="shared" si="149"/>
        <v>2.0207463891965323</v>
      </c>
      <c r="AG334" s="15">
        <f t="shared" si="150"/>
        <v>1.6888532807525174</v>
      </c>
      <c r="AH334" s="15">
        <f t="shared" si="151"/>
        <v>0.91834292757110103</v>
      </c>
      <c r="AI334" s="15">
        <f t="shared" si="152"/>
        <v>0.88469778641104979</v>
      </c>
      <c r="AJ334" s="15">
        <f t="shared" si="153"/>
        <v>0.38206699974355746</v>
      </c>
      <c r="AK334" s="15">
        <f t="shared" si="154"/>
        <v>0.18278876173144953</v>
      </c>
      <c r="AL334" s="15">
        <f t="shared" si="155"/>
        <v>0.15793330369255909</v>
      </c>
      <c r="AM334" s="15">
        <f t="shared" si="156"/>
        <v>0.28643323148176991</v>
      </c>
      <c r="AN334" s="15">
        <f t="shared" si="157"/>
        <v>0.14573482254217129</v>
      </c>
      <c r="AO334" s="15">
        <f t="shared" si="158"/>
        <v>0.19494320931736137</v>
      </c>
      <c r="AP334" s="15">
        <f t="shared" si="159"/>
        <v>8.3657293998685098</v>
      </c>
      <c r="AQ334" s="15">
        <f t="shared" si="160"/>
        <v>31.730566533465467</v>
      </c>
    </row>
    <row r="335" spans="1:43">
      <c r="A335" s="9">
        <v>43799</v>
      </c>
      <c r="B335" s="7">
        <f>Power!B335/Power!O335</f>
        <v>4.2151398857244865E-2</v>
      </c>
      <c r="C335" s="7">
        <f>Power!C335/Power!P335</f>
        <v>3.3705470144680401E-2</v>
      </c>
      <c r="D335" s="7">
        <f>Power!D335/Power!Q335</f>
        <v>2.7374854533950388E-2</v>
      </c>
      <c r="E335" s="7">
        <f>Power!E335/Power!R335</f>
        <v>3.1001450327055938E-2</v>
      </c>
      <c r="F335" s="7">
        <f>Power!F335/Power!S335</f>
        <v>3.3433577065923391E-2</v>
      </c>
      <c r="G335" s="7">
        <f>Power!G335/Power!T335</f>
        <v>3.6142942637704227E-2</v>
      </c>
      <c r="H335" s="7">
        <f>Power!H335/Power!U335</f>
        <v>2.7757726889502274E-2</v>
      </c>
      <c r="I335" s="7">
        <f>Power!I335/Power!V335</f>
        <v>3.4626266725053631E-2</v>
      </c>
      <c r="J335" s="7">
        <f>Power!J335/Power!W335</f>
        <v>2.9629272270804797E-2</v>
      </c>
      <c r="K335" s="7">
        <f>Power!K335/Power!X335</f>
        <v>3.2849718289842005E-2</v>
      </c>
      <c r="L335" s="7">
        <f>Power!L335/Power!Y335</f>
        <v>2.6705524780801869E-2</v>
      </c>
      <c r="M335" s="7">
        <f>Power!M335/Power!Z335</f>
        <v>2.6930948348470294E-2</v>
      </c>
      <c r="O335" s="18">
        <v>43799</v>
      </c>
      <c r="P335">
        <f>INDEX(monthly!$D$95:$O$95,1,MONTH($A335))</f>
        <v>373.16263689886352</v>
      </c>
      <c r="Q335">
        <f>INDEX(monthly!$D$5:$O$5,1,MONTH($A335))</f>
        <v>68.320384835776892</v>
      </c>
      <c r="R335">
        <f>INDEX(monthly!$D$20:$O$20,1,MONTH($A335))</f>
        <v>66.952718728839585</v>
      </c>
      <c r="S335">
        <f>INDEX(monthly!$D$33:$O$33,1,MONTH($A335))</f>
        <v>50.649445885376252</v>
      </c>
      <c r="T335">
        <f>INDEX(monthly!$D$65:$O$65,1,MONTH($A335))</f>
        <v>27.530094907611076</v>
      </c>
      <c r="U335">
        <f>INDEX(monthly!$D$83:$O$83,1,MONTH($A335))</f>
        <v>22.109620532990434</v>
      </c>
      <c r="V335">
        <f>INDEX(monthly!$D$47:$O$47,1,MONTH($A335))</f>
        <v>12.143319054896631</v>
      </c>
      <c r="W335">
        <f>INDEX(monthly!$D$106:$O$106,1,MONTH($A335))</f>
        <v>4.7223185182904741</v>
      </c>
      <c r="X335">
        <f>INDEX(monthly!$D$115:$O$115,1,MONTH($A335))</f>
        <v>5.0037528884439464</v>
      </c>
      <c r="Y335">
        <f>INDEX(monthly!$D$133:$O$133,1,MONTH($A335))</f>
        <v>10.000416990690063</v>
      </c>
      <c r="Z335">
        <f>INDEX(monthly!$D$124:$O$124,1,MONTH($A335))</f>
        <v>4.486464306027627</v>
      </c>
      <c r="AA335">
        <f>INDEX(monthly!$D$142:$O$142,1,MONTH($A335))</f>
        <v>4.7687033164548591</v>
      </c>
      <c r="AC335" s="9">
        <v>43799</v>
      </c>
      <c r="AD335" s="15">
        <f t="shared" si="147"/>
        <v>15.729327146545236</v>
      </c>
      <c r="AE335" s="15">
        <f t="shared" si="148"/>
        <v>2.3027706913553536</v>
      </c>
      <c r="AF335" s="15">
        <f t="shared" si="149"/>
        <v>1.8328209358544794</v>
      </c>
      <c r="AG335" s="15">
        <f t="shared" si="150"/>
        <v>1.5702062807083996</v>
      </c>
      <c r="AH335" s="15">
        <f t="shared" si="151"/>
        <v>0.92042954972580004</v>
      </c>
      <c r="AI335" s="15">
        <f t="shared" si="152"/>
        <v>0.79910674666528081</v>
      </c>
      <c r="AJ335" s="15">
        <f t="shared" si="153"/>
        <v>0.33707093385790954</v>
      </c>
      <c r="AK335" s="15">
        <f t="shared" si="154"/>
        <v>0.163516260574986</v>
      </c>
      <c r="AL335" s="15">
        <f t="shared" si="155"/>
        <v>0.14825755670753163</v>
      </c>
      <c r="AM335" s="15">
        <f t="shared" si="156"/>
        <v>0.3285108809251181</v>
      </c>
      <c r="AN335" s="15">
        <f t="shared" si="157"/>
        <v>0.11981338370280385</v>
      </c>
      <c r="AO335" s="15">
        <f t="shared" si="158"/>
        <v>0.12842570270462481</v>
      </c>
      <c r="AP335" s="15">
        <f t="shared" si="159"/>
        <v>8.3838564123551009</v>
      </c>
      <c r="AQ335" s="15">
        <f t="shared" si="160"/>
        <v>31.87558869706756</v>
      </c>
    </row>
    <row r="336" spans="1:43">
      <c r="A336" s="9">
        <v>43800</v>
      </c>
      <c r="B336" s="7">
        <f>Power!B336/Power!O336</f>
        <v>3.3163636239429972E-2</v>
      </c>
      <c r="C336" s="7">
        <f>Power!C336/Power!P336</f>
        <v>3.0712635811446658E-2</v>
      </c>
      <c r="D336" s="7">
        <f>Power!D336/Power!Q336</f>
        <v>2.7857834660113996E-2</v>
      </c>
      <c r="E336" s="7">
        <f>Power!E336/Power!R336</f>
        <v>3.5403323463179197E-2</v>
      </c>
      <c r="F336" s="7">
        <f>Power!F336/Power!S336</f>
        <v>3.3014544459702755E-2</v>
      </c>
      <c r="G336" s="7">
        <f>Power!G336/Power!T336</f>
        <v>2.8121503647126518E-2</v>
      </c>
      <c r="H336" s="7">
        <f>Power!H336/Power!U336</f>
        <v>3.0611012387580364E-2</v>
      </c>
      <c r="I336" s="7">
        <f>Power!I336/Power!V336</f>
        <v>3.8388658083307853E-2</v>
      </c>
      <c r="J336" s="7">
        <f>Power!J336/Power!W336</f>
        <v>3.9526313148747744E-2</v>
      </c>
      <c r="K336" s="7">
        <f>Power!K336/Power!X336</f>
        <v>4.5308686605005997E-2</v>
      </c>
      <c r="L336" s="7">
        <f>Power!L336/Power!Y336</f>
        <v>2.6100491378879997E-2</v>
      </c>
      <c r="M336" s="7">
        <f>Power!M336/Power!Z336</f>
        <v>3.2097753588190558E-2</v>
      </c>
      <c r="O336" s="18">
        <v>43800</v>
      </c>
      <c r="P336">
        <f>INDEX(monthly!$D$95:$O$95,1,MONTH($A336))</f>
        <v>361.63134845309497</v>
      </c>
      <c r="Q336">
        <f>INDEX(monthly!$D$5:$O$5,1,MONTH($A336))</f>
        <v>70.831394385636997</v>
      </c>
      <c r="R336">
        <f>INDEX(monthly!$D$20:$O$20,1,MONTH($A336))</f>
        <v>66.156909716424039</v>
      </c>
      <c r="S336">
        <f>INDEX(monthly!$D$33:$O$33,1,MONTH($A336))</f>
        <v>49.930674184070057</v>
      </c>
      <c r="T336">
        <f>INDEX(monthly!$D$65:$O$65,1,MONTH($A336))</f>
        <v>30.953149036335198</v>
      </c>
      <c r="U336">
        <f>INDEX(monthly!$D$83:$O$83,1,MONTH($A336))</f>
        <v>22.39878056008186</v>
      </c>
      <c r="V336">
        <f>INDEX(monthly!$D$47:$O$47,1,MONTH($A336))</f>
        <v>10.392680381078579</v>
      </c>
      <c r="W336">
        <f>INDEX(monthly!$D$106:$O$106,1,MONTH($A336))</f>
        <v>4.7270741260631741</v>
      </c>
      <c r="X336">
        <f>INDEX(monthly!$D$115:$O$115,1,MONTH($A336))</f>
        <v>4.9076193074940146</v>
      </c>
      <c r="Y336">
        <f>INDEX(monthly!$D$133:$O$133,1,MONTH($A336))</f>
        <v>9.8505605922281738</v>
      </c>
      <c r="Z336">
        <f>INDEX(monthly!$D$124:$O$124,1,MONTH($A336))</f>
        <v>4.3800491185032522</v>
      </c>
      <c r="AA336">
        <f>INDEX(monthly!$D$142:$O$142,1,MONTH($A336))</f>
        <v>4.7377664089338349</v>
      </c>
      <c r="AC336" s="9">
        <v>43800</v>
      </c>
      <c r="AD336" s="15">
        <f t="shared" si="147"/>
        <v>11.993010492872989</v>
      </c>
      <c r="AE336" s="15">
        <f t="shared" si="148"/>
        <v>2.1754188197830167</v>
      </c>
      <c r="AF336" s="15">
        <f t="shared" si="149"/>
        <v>1.84298825250423</v>
      </c>
      <c r="AG336" s="15">
        <f t="shared" si="150"/>
        <v>1.7677118088732433</v>
      </c>
      <c r="AH336" s="15">
        <f t="shared" si="151"/>
        <v>1.0219041150278938</v>
      </c>
      <c r="AI336" s="15">
        <f t="shared" si="152"/>
        <v>0.62988738921152854</v>
      </c>
      <c r="AJ336" s="15">
        <f t="shared" si="153"/>
        <v>0.31813046788535981</v>
      </c>
      <c r="AK336" s="15">
        <f t="shared" si="154"/>
        <v>0.18146603235989048</v>
      </c>
      <c r="AL336" s="15">
        <f t="shared" si="155"/>
        <v>0.19398009756284898</v>
      </c>
      <c r="AM336" s="15">
        <f t="shared" si="156"/>
        <v>0.44631596275688862</v>
      </c>
      <c r="AN336" s="15">
        <f t="shared" si="157"/>
        <v>0.11432143425656506</v>
      </c>
      <c r="AO336" s="15">
        <f t="shared" si="158"/>
        <v>0.1520716587523647</v>
      </c>
      <c r="AP336" s="15">
        <f t="shared" si="159"/>
        <v>7.1074398575228095</v>
      </c>
      <c r="AQ336" s="15">
        <f t="shared" si="160"/>
        <v>26.856491203681074</v>
      </c>
    </row>
    <row r="337" spans="1:43">
      <c r="A337" s="9">
        <v>43801</v>
      </c>
      <c r="B337" s="7">
        <f>Power!B337/Power!O337</f>
        <v>3.2982091768432684E-2</v>
      </c>
      <c r="C337" s="7">
        <f>Power!C337/Power!P337</f>
        <v>2.9453821052760225E-2</v>
      </c>
      <c r="D337" s="7">
        <f>Power!D337/Power!Q337</f>
        <v>3.4934010552646569E-2</v>
      </c>
      <c r="E337" s="7">
        <f>Power!E337/Power!R337</f>
        <v>4.3966730497601497E-2</v>
      </c>
      <c r="F337" s="7">
        <f>Power!F337/Power!S337</f>
        <v>3.3217608973672395E-2</v>
      </c>
      <c r="G337" s="7">
        <f>Power!G337/Power!T337</f>
        <v>3.2815197300711842E-2</v>
      </c>
      <c r="H337" s="7">
        <f>Power!H337/Power!U337</f>
        <v>3.3496522510725331E-2</v>
      </c>
      <c r="I337" s="7">
        <f>Power!I337/Power!V337</f>
        <v>4.9328107859475168E-2</v>
      </c>
      <c r="J337" s="7">
        <f>Power!J337/Power!W337</f>
        <v>5.4235327113478581E-2</v>
      </c>
      <c r="K337" s="7">
        <f>Power!K337/Power!X337</f>
        <v>5.2648076088149809E-2</v>
      </c>
      <c r="L337" s="7">
        <f>Power!L337/Power!Y337</f>
        <v>4.1892803173478724E-2</v>
      </c>
      <c r="M337" s="7">
        <f>Power!M337/Power!Z337</f>
        <v>3.7351298340537221E-2</v>
      </c>
      <c r="O337" s="18">
        <v>43801</v>
      </c>
      <c r="P337">
        <f>INDEX(monthly!$D$95:$O$95,1,MONTH($A337))</f>
        <v>361.63134845309497</v>
      </c>
      <c r="Q337">
        <f>INDEX(monthly!$D$5:$O$5,1,MONTH($A337))</f>
        <v>70.831394385636997</v>
      </c>
      <c r="R337">
        <f>INDEX(monthly!$D$20:$O$20,1,MONTH($A337))</f>
        <v>66.156909716424039</v>
      </c>
      <c r="S337">
        <f>INDEX(monthly!$D$33:$O$33,1,MONTH($A337))</f>
        <v>49.930674184070057</v>
      </c>
      <c r="T337">
        <f>INDEX(monthly!$D$65:$O$65,1,MONTH($A337))</f>
        <v>30.953149036335198</v>
      </c>
      <c r="U337">
        <f>INDEX(monthly!$D$83:$O$83,1,MONTH($A337))</f>
        <v>22.39878056008186</v>
      </c>
      <c r="V337">
        <f>INDEX(monthly!$D$47:$O$47,1,MONTH($A337))</f>
        <v>10.392680381078579</v>
      </c>
      <c r="W337">
        <f>INDEX(monthly!$D$106:$O$106,1,MONTH($A337))</f>
        <v>4.7270741260631741</v>
      </c>
      <c r="X337">
        <f>INDEX(monthly!$D$115:$O$115,1,MONTH($A337))</f>
        <v>4.9076193074940146</v>
      </c>
      <c r="Y337">
        <f>INDEX(monthly!$D$133:$O$133,1,MONTH($A337))</f>
        <v>9.8505605922281738</v>
      </c>
      <c r="Z337">
        <f>INDEX(monthly!$D$124:$O$124,1,MONTH($A337))</f>
        <v>4.3800491185032522</v>
      </c>
      <c r="AA337">
        <f>INDEX(monthly!$D$142:$O$142,1,MONTH($A337))</f>
        <v>4.7377664089338349</v>
      </c>
      <c r="AC337" s="9">
        <v>43801</v>
      </c>
      <c r="AD337" s="15">
        <f t="shared" si="147"/>
        <v>11.927358321022036</v>
      </c>
      <c r="AE337" s="15">
        <f t="shared" si="148"/>
        <v>2.0862552151520375</v>
      </c>
      <c r="AF337" s="15">
        <f t="shared" si="149"/>
        <v>2.3111261821640436</v>
      </c>
      <c r="AG337" s="15">
        <f t="shared" si="150"/>
        <v>2.1952884954145566</v>
      </c>
      <c r="AH337" s="15">
        <f t="shared" si="151"/>
        <v>1.0281896011927871</v>
      </c>
      <c r="AI337" s="15">
        <f t="shared" si="152"/>
        <v>0.73502040337443508</v>
      </c>
      <c r="AJ337" s="15">
        <f t="shared" si="153"/>
        <v>0.34811865233157213</v>
      </c>
      <c r="AK337" s="15">
        <f t="shared" si="154"/>
        <v>0.23317762235017858</v>
      </c>
      <c r="AL337" s="15">
        <f t="shared" si="155"/>
        <v>0.26616633849036109</v>
      </c>
      <c r="AM337" s="15">
        <f t="shared" si="156"/>
        <v>0.51861306357055892</v>
      </c>
      <c r="AN337" s="15">
        <f t="shared" si="157"/>
        <v>0.18349253561162573</v>
      </c>
      <c r="AO337" s="15">
        <f t="shared" si="158"/>
        <v>0.17696172660786333</v>
      </c>
      <c r="AP337" s="15">
        <f t="shared" si="159"/>
        <v>7.4837279732654807</v>
      </c>
      <c r="AQ337" s="15">
        <f t="shared" si="160"/>
        <v>28.115084843916943</v>
      </c>
    </row>
    <row r="338" spans="1:43">
      <c r="A338" s="9">
        <v>43802</v>
      </c>
      <c r="B338" s="7">
        <f>Power!B338/Power!O338</f>
        <v>3.1566044894653825E-2</v>
      </c>
      <c r="C338" s="7">
        <f>Power!C338/Power!P338</f>
        <v>3.0309326228566538E-2</v>
      </c>
      <c r="D338" s="7">
        <f>Power!D338/Power!Q338</f>
        <v>3.453339101974854E-2</v>
      </c>
      <c r="E338" s="7">
        <f>Power!E338/Power!R338</f>
        <v>4.7605077042170534E-2</v>
      </c>
      <c r="F338" s="7">
        <f>Power!F338/Power!S338</f>
        <v>3.2978792753024455E-2</v>
      </c>
      <c r="G338" s="7">
        <f>Power!G338/Power!T338</f>
        <v>3.2153216834691502E-2</v>
      </c>
      <c r="H338" s="7">
        <f>Power!H338/Power!U338</f>
        <v>3.3258518769692158E-2</v>
      </c>
      <c r="I338" s="7">
        <f>Power!I338/Power!V338</f>
        <v>4.7864421744639382E-2</v>
      </c>
      <c r="J338" s="7">
        <f>Power!J338/Power!W338</f>
        <v>6.2570188396813234E-2</v>
      </c>
      <c r="K338" s="7">
        <f>Power!K338/Power!X338</f>
        <v>5.6671648401566875E-2</v>
      </c>
      <c r="L338" s="7">
        <f>Power!L338/Power!Y338</f>
        <v>4.6528452984605714E-2</v>
      </c>
      <c r="M338" s="7">
        <f>Power!M338/Power!Z338</f>
        <v>5.0974463665814249E-2</v>
      </c>
      <c r="O338" s="18">
        <v>43802</v>
      </c>
      <c r="P338">
        <f>INDEX(monthly!$D$95:$O$95,1,MONTH($A338))</f>
        <v>361.63134845309497</v>
      </c>
      <c r="Q338">
        <f>INDEX(monthly!$D$5:$O$5,1,MONTH($A338))</f>
        <v>70.831394385636997</v>
      </c>
      <c r="R338">
        <f>INDEX(monthly!$D$20:$O$20,1,MONTH($A338))</f>
        <v>66.156909716424039</v>
      </c>
      <c r="S338">
        <f>INDEX(monthly!$D$33:$O$33,1,MONTH($A338))</f>
        <v>49.930674184070057</v>
      </c>
      <c r="T338">
        <f>INDEX(monthly!$D$65:$O$65,1,MONTH($A338))</f>
        <v>30.953149036335198</v>
      </c>
      <c r="U338">
        <f>INDEX(monthly!$D$83:$O$83,1,MONTH($A338))</f>
        <v>22.39878056008186</v>
      </c>
      <c r="V338">
        <f>INDEX(monthly!$D$47:$O$47,1,MONTH($A338))</f>
        <v>10.392680381078579</v>
      </c>
      <c r="W338">
        <f>INDEX(monthly!$D$106:$O$106,1,MONTH($A338))</f>
        <v>4.7270741260631741</v>
      </c>
      <c r="X338">
        <f>INDEX(monthly!$D$115:$O$115,1,MONTH($A338))</f>
        <v>4.9076193074940146</v>
      </c>
      <c r="Y338">
        <f>INDEX(monthly!$D$133:$O$133,1,MONTH($A338))</f>
        <v>9.8505605922281738</v>
      </c>
      <c r="Z338">
        <f>INDEX(monthly!$D$124:$O$124,1,MONTH($A338))</f>
        <v>4.3800491185032522</v>
      </c>
      <c r="AA338">
        <f>INDEX(monthly!$D$142:$O$142,1,MONTH($A338))</f>
        <v>4.7377664089338349</v>
      </c>
      <c r="AC338" s="9">
        <v>43802</v>
      </c>
      <c r="AD338" s="15">
        <f t="shared" si="147"/>
        <v>11.415271380584597</v>
      </c>
      <c r="AE338" s="15">
        <f t="shared" si="148"/>
        <v>2.1468518396585279</v>
      </c>
      <c r="AF338" s="15">
        <f t="shared" si="149"/>
        <v>2.2846224318954729</v>
      </c>
      <c r="AG338" s="15">
        <f t="shared" si="150"/>
        <v>2.3769535913001705</v>
      </c>
      <c r="AH338" s="15">
        <f t="shared" si="151"/>
        <v>1.0207974871227772</v>
      </c>
      <c r="AI338" s="15">
        <f t="shared" si="152"/>
        <v>0.72019284818098483</v>
      </c>
      <c r="AJ338" s="15">
        <f t="shared" si="153"/>
        <v>0.34564515552151337</v>
      </c>
      <c r="AK338" s="15">
        <f t="shared" si="154"/>
        <v>0.2262586695880604</v>
      </c>
      <c r="AL338" s="15">
        <f t="shared" si="155"/>
        <v>0.30707066464973859</v>
      </c>
      <c r="AM338" s="15">
        <f t="shared" si="156"/>
        <v>0.55824750644108545</v>
      </c>
      <c r="AN338" s="15">
        <f t="shared" si="157"/>
        <v>0.20379690948054227</v>
      </c>
      <c r="AO338" s="15">
        <f t="shared" si="158"/>
        <v>0.24150510166931302</v>
      </c>
      <c r="AP338" s="15">
        <f t="shared" si="159"/>
        <v>7.3628475333774297</v>
      </c>
      <c r="AQ338" s="15">
        <f t="shared" si="160"/>
        <v>27.673182267641476</v>
      </c>
    </row>
    <row r="339" spans="1:43">
      <c r="A339" s="9">
        <v>43803</v>
      </c>
      <c r="B339" s="7">
        <f>Power!B339/Power!O339</f>
        <v>3.2428381131890949E-2</v>
      </c>
      <c r="C339" s="7">
        <f>Power!C339/Power!P339</f>
        <v>3.0553756278796914E-2</v>
      </c>
      <c r="D339" s="7">
        <f>Power!D339/Power!Q339</f>
        <v>3.4572598877541556E-2</v>
      </c>
      <c r="E339" s="7">
        <f>Power!E339/Power!R339</f>
        <v>4.6895788952994323E-2</v>
      </c>
      <c r="F339" s="7">
        <f>Power!F339/Power!S339</f>
        <v>3.2523394307077139E-2</v>
      </c>
      <c r="G339" s="7">
        <f>Power!G339/Power!T339</f>
        <v>3.2943291087104989E-2</v>
      </c>
      <c r="H339" s="7">
        <f>Power!H339/Power!U339</f>
        <v>3.1886243419535533E-2</v>
      </c>
      <c r="I339" s="7">
        <f>Power!I339/Power!V339</f>
        <v>4.6186726327047324E-2</v>
      </c>
      <c r="J339" s="7">
        <f>Power!J339/Power!W339</f>
        <v>6.3827307815296649E-2</v>
      </c>
      <c r="K339" s="7">
        <f>Power!K339/Power!X339</f>
        <v>5.4257319652384256E-2</v>
      </c>
      <c r="L339" s="7">
        <f>Power!L339/Power!Y339</f>
        <v>4.5389549105795068E-2</v>
      </c>
      <c r="M339" s="7">
        <f>Power!M339/Power!Z339</f>
        <v>5.3759488651760196E-2</v>
      </c>
      <c r="O339" s="18">
        <v>43803</v>
      </c>
      <c r="P339">
        <f>INDEX(monthly!$D$95:$O$95,1,MONTH($A339))</f>
        <v>361.63134845309497</v>
      </c>
      <c r="Q339">
        <f>INDEX(monthly!$D$5:$O$5,1,MONTH($A339))</f>
        <v>70.831394385636997</v>
      </c>
      <c r="R339">
        <f>INDEX(monthly!$D$20:$O$20,1,MONTH($A339))</f>
        <v>66.156909716424039</v>
      </c>
      <c r="S339">
        <f>INDEX(monthly!$D$33:$O$33,1,MONTH($A339))</f>
        <v>49.930674184070057</v>
      </c>
      <c r="T339">
        <f>INDEX(monthly!$D$65:$O$65,1,MONTH($A339))</f>
        <v>30.953149036335198</v>
      </c>
      <c r="U339">
        <f>INDEX(monthly!$D$83:$O$83,1,MONTH($A339))</f>
        <v>22.39878056008186</v>
      </c>
      <c r="V339">
        <f>INDEX(monthly!$D$47:$O$47,1,MONTH($A339))</f>
        <v>10.392680381078579</v>
      </c>
      <c r="W339">
        <f>INDEX(monthly!$D$106:$O$106,1,MONTH($A339))</f>
        <v>4.7270741260631741</v>
      </c>
      <c r="X339">
        <f>INDEX(monthly!$D$115:$O$115,1,MONTH($A339))</f>
        <v>4.9076193074940146</v>
      </c>
      <c r="Y339">
        <f>INDEX(monthly!$D$133:$O$133,1,MONTH($A339))</f>
        <v>9.8505605922281738</v>
      </c>
      <c r="Z339">
        <f>INDEX(monthly!$D$124:$O$124,1,MONTH($A339))</f>
        <v>4.3800491185032522</v>
      </c>
      <c r="AA339">
        <f>INDEX(monthly!$D$142:$O$142,1,MONTH($A339))</f>
        <v>4.7377664089338349</v>
      </c>
      <c r="AC339" s="9">
        <v>43803</v>
      </c>
      <c r="AD339" s="15">
        <f t="shared" si="147"/>
        <v>11.727119196876625</v>
      </c>
      <c r="AE339" s="15">
        <f t="shared" si="148"/>
        <v>2.164165160946097</v>
      </c>
      <c r="AF339" s="15">
        <f t="shared" si="149"/>
        <v>2.2872163026036598</v>
      </c>
      <c r="AG339" s="15">
        <f t="shared" si="150"/>
        <v>2.3415383588168712</v>
      </c>
      <c r="AH339" s="15">
        <f t="shared" si="151"/>
        <v>1.0067014711544544</v>
      </c>
      <c r="AI339" s="15">
        <f t="shared" si="152"/>
        <v>0.73788954798696527</v>
      </c>
      <c r="AJ339" s="15">
        <f t="shared" si="153"/>
        <v>0.33138353641250284</v>
      </c>
      <c r="AK339" s="15">
        <f t="shared" si="154"/>
        <v>0.21832807898814621</v>
      </c>
      <c r="AL339" s="15">
        <f t="shared" si="155"/>
        <v>0.31324012817971347</v>
      </c>
      <c r="AM339" s="15">
        <f t="shared" si="156"/>
        <v>0.53446501480770359</v>
      </c>
      <c r="AN339" s="15">
        <f t="shared" si="157"/>
        <v>0.19880845455009777</v>
      </c>
      <c r="AO339" s="15">
        <f t="shared" si="158"/>
        <v>0.25469989949576916</v>
      </c>
      <c r="AP339" s="15">
        <f t="shared" si="159"/>
        <v>7.4514361184962432</v>
      </c>
      <c r="AQ339" s="15">
        <f t="shared" si="160"/>
        <v>28.047449693293423</v>
      </c>
    </row>
    <row r="340" spans="1:43">
      <c r="A340" s="9">
        <v>43804</v>
      </c>
      <c r="B340" s="7">
        <f>Power!B340/Power!O340</f>
        <v>3.3145481792330247E-2</v>
      </c>
      <c r="C340" s="7">
        <f>Power!C340/Power!P340</f>
        <v>3.0993730369211592E-2</v>
      </c>
      <c r="D340" s="7">
        <f>Power!D340/Power!Q340</f>
        <v>3.2763728463183324E-2</v>
      </c>
      <c r="E340" s="7">
        <f>Power!E340/Power!R340</f>
        <v>4.4609897602194248E-2</v>
      </c>
      <c r="F340" s="7">
        <f>Power!F340/Power!S340</f>
        <v>3.2612728747169348E-2</v>
      </c>
      <c r="G340" s="7">
        <f>Power!G340/Power!T340</f>
        <v>3.4476281703408412E-2</v>
      </c>
      <c r="H340" s="7">
        <f>Power!H340/Power!U340</f>
        <v>3.1517748374852494E-2</v>
      </c>
      <c r="I340" s="7">
        <f>Power!I340/Power!V340</f>
        <v>3.8961270736985798E-2</v>
      </c>
      <c r="J340" s="7">
        <f>Power!J340/Power!W340</f>
        <v>6.2738744596201573E-2</v>
      </c>
      <c r="K340" s="7">
        <f>Power!K340/Power!X340</f>
        <v>5.0116923485287873E-2</v>
      </c>
      <c r="L340" s="7">
        <f>Power!L340/Power!Y340</f>
        <v>5.013663280661261E-2</v>
      </c>
      <c r="M340" s="7">
        <f>Power!M340/Power!Z340</f>
        <v>4.8200854225890301E-2</v>
      </c>
      <c r="O340" s="18">
        <v>43804</v>
      </c>
      <c r="P340">
        <f>INDEX(monthly!$D$95:$O$95,1,MONTH($A340))</f>
        <v>361.63134845309497</v>
      </c>
      <c r="Q340">
        <f>INDEX(monthly!$D$5:$O$5,1,MONTH($A340))</f>
        <v>70.831394385636997</v>
      </c>
      <c r="R340">
        <f>INDEX(monthly!$D$20:$O$20,1,MONTH($A340))</f>
        <v>66.156909716424039</v>
      </c>
      <c r="S340">
        <f>INDEX(monthly!$D$33:$O$33,1,MONTH($A340))</f>
        <v>49.930674184070057</v>
      </c>
      <c r="T340">
        <f>INDEX(monthly!$D$65:$O$65,1,MONTH($A340))</f>
        <v>30.953149036335198</v>
      </c>
      <c r="U340">
        <f>INDEX(monthly!$D$83:$O$83,1,MONTH($A340))</f>
        <v>22.39878056008186</v>
      </c>
      <c r="V340">
        <f>INDEX(monthly!$D$47:$O$47,1,MONTH($A340))</f>
        <v>10.392680381078579</v>
      </c>
      <c r="W340">
        <f>INDEX(monthly!$D$106:$O$106,1,MONTH($A340))</f>
        <v>4.7270741260631741</v>
      </c>
      <c r="X340">
        <f>INDEX(monthly!$D$115:$O$115,1,MONTH($A340))</f>
        <v>4.9076193074940146</v>
      </c>
      <c r="Y340">
        <f>INDEX(monthly!$D$133:$O$133,1,MONTH($A340))</f>
        <v>9.8505605922281738</v>
      </c>
      <c r="Z340">
        <f>INDEX(monthly!$D$124:$O$124,1,MONTH($A340))</f>
        <v>4.3800491185032522</v>
      </c>
      <c r="AA340">
        <f>INDEX(monthly!$D$142:$O$142,1,MONTH($A340))</f>
        <v>4.7377664089338349</v>
      </c>
      <c r="AC340" s="9">
        <v>43804</v>
      </c>
      <c r="AD340" s="15">
        <f t="shared" si="147"/>
        <v>11.986445275687895</v>
      </c>
      <c r="AE340" s="15">
        <f t="shared" si="148"/>
        <v>2.1953291392637211</v>
      </c>
      <c r="AF340" s="15">
        <f t="shared" si="149"/>
        <v>2.1675470259122518</v>
      </c>
      <c r="AG340" s="15">
        <f t="shared" si="150"/>
        <v>2.227402262559889</v>
      </c>
      <c r="AH340" s="15">
        <f t="shared" si="151"/>
        <v>1.0094666533927061</v>
      </c>
      <c r="AI340" s="15">
        <f t="shared" si="152"/>
        <v>0.77222666840221033</v>
      </c>
      <c r="AJ340" s="15">
        <f t="shared" si="153"/>
        <v>0.32755388519110079</v>
      </c>
      <c r="AK340" s="15">
        <f t="shared" si="154"/>
        <v>0.18417281481934786</v>
      </c>
      <c r="AL340" s="15">
        <f t="shared" si="155"/>
        <v>0.3078978743082546</v>
      </c>
      <c r="AM340" s="15">
        <f t="shared" si="156"/>
        <v>0.49367979148789137</v>
      </c>
      <c r="AN340" s="15">
        <f t="shared" si="157"/>
        <v>0.2196009143293248</v>
      </c>
      <c r="AO340" s="15">
        <f t="shared" si="158"/>
        <v>0.22836438803333955</v>
      </c>
      <c r="AP340" s="15">
        <f t="shared" si="159"/>
        <v>7.4366724074351502</v>
      </c>
      <c r="AQ340" s="15">
        <f t="shared" si="160"/>
        <v>28.122643317844926</v>
      </c>
    </row>
    <row r="341" spans="1:43">
      <c r="A341" s="9">
        <v>43805</v>
      </c>
      <c r="B341" s="7">
        <f>Power!B341/Power!O341</f>
        <v>3.4620530619183229E-2</v>
      </c>
      <c r="C341" s="7">
        <f>Power!C341/Power!P341</f>
        <v>3.1250381921953486E-2</v>
      </c>
      <c r="D341" s="7">
        <f>Power!D341/Power!Q341</f>
        <v>3.3342102647581064E-2</v>
      </c>
      <c r="E341" s="7">
        <f>Power!E341/Power!R341</f>
        <v>3.7611094822679852E-2</v>
      </c>
      <c r="F341" s="7">
        <f>Power!F341/Power!S341</f>
        <v>3.2951896790909277E-2</v>
      </c>
      <c r="G341" s="7">
        <f>Power!G341/Power!T341</f>
        <v>3.6082449283378448E-2</v>
      </c>
      <c r="H341" s="7">
        <f>Power!H341/Power!U341</f>
        <v>3.1664620724805921E-2</v>
      </c>
      <c r="I341" s="7">
        <f>Power!I341/Power!V341</f>
        <v>2.7527825001160321E-2</v>
      </c>
      <c r="J341" s="7">
        <f>Power!J341/Power!W341</f>
        <v>5.7504253789681894E-2</v>
      </c>
      <c r="K341" s="7">
        <f>Power!K341/Power!X341</f>
        <v>2.9548263644266916E-2</v>
      </c>
      <c r="L341" s="7">
        <f>Power!L341/Power!Y341</f>
        <v>4.8619844226318008E-2</v>
      </c>
      <c r="M341" s="7">
        <f>Power!M341/Power!Z341</f>
        <v>4.96874529126895E-2</v>
      </c>
      <c r="O341" s="18">
        <v>43805</v>
      </c>
      <c r="P341">
        <f>INDEX(monthly!$D$95:$O$95,1,MONTH($A341))</f>
        <v>361.63134845309497</v>
      </c>
      <c r="Q341">
        <f>INDEX(monthly!$D$5:$O$5,1,MONTH($A341))</f>
        <v>70.831394385636997</v>
      </c>
      <c r="R341">
        <f>INDEX(monthly!$D$20:$O$20,1,MONTH($A341))</f>
        <v>66.156909716424039</v>
      </c>
      <c r="S341">
        <f>INDEX(monthly!$D$33:$O$33,1,MONTH($A341))</f>
        <v>49.930674184070057</v>
      </c>
      <c r="T341">
        <f>INDEX(monthly!$D$65:$O$65,1,MONTH($A341))</f>
        <v>30.953149036335198</v>
      </c>
      <c r="U341">
        <f>INDEX(monthly!$D$83:$O$83,1,MONTH($A341))</f>
        <v>22.39878056008186</v>
      </c>
      <c r="V341">
        <f>INDEX(monthly!$D$47:$O$47,1,MONTH($A341))</f>
        <v>10.392680381078579</v>
      </c>
      <c r="W341">
        <f>INDEX(monthly!$D$106:$O$106,1,MONTH($A341))</f>
        <v>4.7270741260631741</v>
      </c>
      <c r="X341">
        <f>INDEX(monthly!$D$115:$O$115,1,MONTH($A341))</f>
        <v>4.9076193074940146</v>
      </c>
      <c r="Y341">
        <f>INDEX(monthly!$D$133:$O$133,1,MONTH($A341))</f>
        <v>9.8505605922281738</v>
      </c>
      <c r="Z341">
        <f>INDEX(monthly!$D$124:$O$124,1,MONTH($A341))</f>
        <v>4.3800491185032522</v>
      </c>
      <c r="AA341">
        <f>INDEX(monthly!$D$142:$O$142,1,MONTH($A341))</f>
        <v>4.7377664089338349</v>
      </c>
      <c r="AC341" s="9">
        <v>43805</v>
      </c>
      <c r="AD341" s="15">
        <f t="shared" si="147"/>
        <v>12.519869171976895</v>
      </c>
      <c r="AE341" s="15">
        <f t="shared" si="148"/>
        <v>2.2135081266156682</v>
      </c>
      <c r="AF341" s="15">
        <f t="shared" si="149"/>
        <v>2.2058104746117633</v>
      </c>
      <c r="AG341" s="15">
        <f t="shared" si="150"/>
        <v>1.8779473212973918</v>
      </c>
      <c r="AH341" s="15">
        <f t="shared" si="151"/>
        <v>1.0199649723989503</v>
      </c>
      <c r="AI341" s="15">
        <f t="shared" si="152"/>
        <v>0.80820286356867688</v>
      </c>
      <c r="AJ341" s="15">
        <f t="shared" si="153"/>
        <v>0.32908028258098465</v>
      </c>
      <c r="AK341" s="15">
        <f t="shared" si="154"/>
        <v>0.13012606930977991</v>
      </c>
      <c r="AL341" s="15">
        <f t="shared" si="155"/>
        <v>0.28220898616127871</v>
      </c>
      <c r="AM341" s="15">
        <f t="shared" si="156"/>
        <v>0.29106696142298411</v>
      </c>
      <c r="AN341" s="15">
        <f t="shared" si="157"/>
        <v>0.21295730584524963</v>
      </c>
      <c r="AO341" s="15">
        <f t="shared" si="158"/>
        <v>0.23540754535522196</v>
      </c>
      <c r="AP341" s="15">
        <f t="shared" si="159"/>
        <v>7.4640690927899769</v>
      </c>
      <c r="AQ341" s="15">
        <f t="shared" si="160"/>
        <v>28.438452305840308</v>
      </c>
    </row>
    <row r="342" spans="1:43">
      <c r="A342" s="9">
        <v>43806</v>
      </c>
      <c r="B342" s="7">
        <f>Power!B342/Power!O342</f>
        <v>3.467499396048241E-2</v>
      </c>
      <c r="C342" s="7">
        <f>Power!C342/Power!P342</f>
        <v>3.1323710937022596E-2</v>
      </c>
      <c r="D342" s="7">
        <f>Power!D342/Power!Q342</f>
        <v>3.0176227081569938E-2</v>
      </c>
      <c r="E342" s="7">
        <f>Power!E342/Power!R342</f>
        <v>2.9679091873110835E-2</v>
      </c>
      <c r="F342" s="7">
        <f>Power!F342/Power!S342</f>
        <v>3.2893931011817326E-2</v>
      </c>
      <c r="G342" s="7">
        <f>Power!G342/Power!T342</f>
        <v>3.3992534677697583E-2</v>
      </c>
      <c r="H342" s="7">
        <f>Power!H342/Power!U342</f>
        <v>3.0623791201114081E-2</v>
      </c>
      <c r="I342" s="7">
        <f>Power!I342/Power!V342</f>
        <v>2.0498683638030767E-2</v>
      </c>
      <c r="J342" s="7">
        <f>Power!J342/Power!W342</f>
        <v>4.2466219973470339E-2</v>
      </c>
      <c r="K342" s="7">
        <f>Power!K342/Power!X342</f>
        <v>2.0518241613015051E-2</v>
      </c>
      <c r="L342" s="7">
        <f>Power!L342/Power!Y342</f>
        <v>3.0228200757710846E-2</v>
      </c>
      <c r="M342" s="7">
        <f>Power!M342/Power!Z342</f>
        <v>4.8134386288568705E-2</v>
      </c>
      <c r="O342" s="18">
        <v>43806</v>
      </c>
      <c r="P342">
        <f>INDEX(monthly!$D$95:$O$95,1,MONTH($A342))</f>
        <v>361.63134845309497</v>
      </c>
      <c r="Q342">
        <f>INDEX(monthly!$D$5:$O$5,1,MONTH($A342))</f>
        <v>70.831394385636997</v>
      </c>
      <c r="R342">
        <f>INDEX(monthly!$D$20:$O$20,1,MONTH($A342))</f>
        <v>66.156909716424039</v>
      </c>
      <c r="S342">
        <f>INDEX(monthly!$D$33:$O$33,1,MONTH($A342))</f>
        <v>49.930674184070057</v>
      </c>
      <c r="T342">
        <f>INDEX(monthly!$D$65:$O$65,1,MONTH($A342))</f>
        <v>30.953149036335198</v>
      </c>
      <c r="U342">
        <f>INDEX(monthly!$D$83:$O$83,1,MONTH($A342))</f>
        <v>22.39878056008186</v>
      </c>
      <c r="V342">
        <f>INDEX(monthly!$D$47:$O$47,1,MONTH($A342))</f>
        <v>10.392680381078579</v>
      </c>
      <c r="W342">
        <f>INDEX(monthly!$D$106:$O$106,1,MONTH($A342))</f>
        <v>4.7270741260631741</v>
      </c>
      <c r="X342">
        <f>INDEX(monthly!$D$115:$O$115,1,MONTH($A342))</f>
        <v>4.9076193074940146</v>
      </c>
      <c r="Y342">
        <f>INDEX(monthly!$D$133:$O$133,1,MONTH($A342))</f>
        <v>9.8505605922281738</v>
      </c>
      <c r="Z342">
        <f>INDEX(monthly!$D$124:$O$124,1,MONTH($A342))</f>
        <v>4.3800491185032522</v>
      </c>
      <c r="AA342">
        <f>INDEX(monthly!$D$142:$O$142,1,MONTH($A342))</f>
        <v>4.7377664089338349</v>
      </c>
      <c r="AC342" s="9">
        <v>43806</v>
      </c>
      <c r="AD342" s="15">
        <f t="shared" si="147"/>
        <v>12.539564823532178</v>
      </c>
      <c r="AE342" s="15">
        <f t="shared" si="148"/>
        <v>2.2187021230019384</v>
      </c>
      <c r="AF342" s="15">
        <f t="shared" si="149"/>
        <v>1.9963659306177324</v>
      </c>
      <c r="AG342" s="15">
        <f t="shared" si="150"/>
        <v>1.4818970663953785</v>
      </c>
      <c r="AH342" s="15">
        <f t="shared" si="151"/>
        <v>1.0181707489997101</v>
      </c>
      <c r="AI342" s="15">
        <f t="shared" si="152"/>
        <v>0.76139132492672112</v>
      </c>
      <c r="AJ342" s="15">
        <f t="shared" si="153"/>
        <v>0.3182632740100651</v>
      </c>
      <c r="AK342" s="15">
        <f t="shared" si="154"/>
        <v>9.6898797043689783E-2</v>
      </c>
      <c r="AL342" s="15">
        <f t="shared" si="155"/>
        <v>0.20840804105809099</v>
      </c>
      <c r="AM342" s="15">
        <f t="shared" si="156"/>
        <v>0.20211618225498232</v>
      </c>
      <c r="AN342" s="15">
        <f t="shared" si="157"/>
        <v>0.13240100408275074</v>
      </c>
      <c r="AO342" s="15">
        <f t="shared" si="158"/>
        <v>0.22804947847262619</v>
      </c>
      <c r="AP342" s="15">
        <f t="shared" si="159"/>
        <v>7.1968816196127854</v>
      </c>
      <c r="AQ342" s="15">
        <f t="shared" si="160"/>
        <v>27.53123691109651</v>
      </c>
    </row>
    <row r="343" spans="1:43">
      <c r="A343" s="9">
        <v>43807</v>
      </c>
      <c r="B343" s="7">
        <f>Power!B343/Power!O343</f>
        <v>3.388981412341914E-2</v>
      </c>
      <c r="C343" s="7">
        <f>Power!C343/Power!P343</f>
        <v>3.0944844359165516E-2</v>
      </c>
      <c r="D343" s="7">
        <f>Power!D343/Power!Q343</f>
        <v>2.9150962793719246E-2</v>
      </c>
      <c r="E343" s="7">
        <f>Power!E343/Power!R343</f>
        <v>2.2786528161304481E-2</v>
      </c>
      <c r="F343" s="7">
        <f>Power!F343/Power!S343</f>
        <v>3.2782233077299709E-2</v>
      </c>
      <c r="G343" s="7">
        <f>Power!G343/Power!T343</f>
        <v>2.9331884694428059E-2</v>
      </c>
      <c r="H343" s="7">
        <f>Power!H343/Power!U343</f>
        <v>3.0489380796569165E-2</v>
      </c>
      <c r="I343" s="7">
        <f>Power!I343/Power!V343</f>
        <v>1.3436022745553824E-2</v>
      </c>
      <c r="J343" s="7">
        <f>Power!J343/Power!W343</f>
        <v>1.737053716248009E-2</v>
      </c>
      <c r="K343" s="7">
        <f>Power!K343/Power!X343</f>
        <v>1.466680772648841E-2</v>
      </c>
      <c r="L343" s="7">
        <f>Power!L343/Power!Y343</f>
        <v>2.6867948958722132E-2</v>
      </c>
      <c r="M343" s="7">
        <f>Power!M343/Power!Z343</f>
        <v>3.6192804541015082E-2</v>
      </c>
      <c r="O343" s="18">
        <v>43807</v>
      </c>
      <c r="P343">
        <f>INDEX(monthly!$D$95:$O$95,1,MONTH($A343))</f>
        <v>361.63134845309497</v>
      </c>
      <c r="Q343">
        <f>INDEX(monthly!$D$5:$O$5,1,MONTH($A343))</f>
        <v>70.831394385636997</v>
      </c>
      <c r="R343">
        <f>INDEX(monthly!$D$20:$O$20,1,MONTH($A343))</f>
        <v>66.156909716424039</v>
      </c>
      <c r="S343">
        <f>INDEX(monthly!$D$33:$O$33,1,MONTH($A343))</f>
        <v>49.930674184070057</v>
      </c>
      <c r="T343">
        <f>INDEX(monthly!$D$65:$O$65,1,MONTH($A343))</f>
        <v>30.953149036335198</v>
      </c>
      <c r="U343">
        <f>INDEX(monthly!$D$83:$O$83,1,MONTH($A343))</f>
        <v>22.39878056008186</v>
      </c>
      <c r="V343">
        <f>INDEX(monthly!$D$47:$O$47,1,MONTH($A343))</f>
        <v>10.392680381078579</v>
      </c>
      <c r="W343">
        <f>INDEX(monthly!$D$106:$O$106,1,MONTH($A343))</f>
        <v>4.7270741260631741</v>
      </c>
      <c r="X343">
        <f>INDEX(monthly!$D$115:$O$115,1,MONTH($A343))</f>
        <v>4.9076193074940146</v>
      </c>
      <c r="Y343">
        <f>INDEX(monthly!$D$133:$O$133,1,MONTH($A343))</f>
        <v>9.8505605922281738</v>
      </c>
      <c r="Z343">
        <f>INDEX(monthly!$D$124:$O$124,1,MONTH($A343))</f>
        <v>4.3800491185032522</v>
      </c>
      <c r="AA343">
        <f>INDEX(monthly!$D$142:$O$142,1,MONTH($A343))</f>
        <v>4.7377664089338349</v>
      </c>
      <c r="AC343" s="9">
        <v>43807</v>
      </c>
      <c r="AD343" s="15">
        <f t="shared" si="147"/>
        <v>12.255619180276806</v>
      </c>
      <c r="AE343" s="15">
        <f t="shared" si="148"/>
        <v>2.1918664750062069</v>
      </c>
      <c r="AF343" s="15">
        <f t="shared" si="149"/>
        <v>1.9285376136909205</v>
      </c>
      <c r="AG343" s="15">
        <f t="shared" si="150"/>
        <v>1.1377467134082309</v>
      </c>
      <c r="AH343" s="15">
        <f t="shared" si="151"/>
        <v>1.0147133461855353</v>
      </c>
      <c r="AI343" s="15">
        <f t="shared" si="152"/>
        <v>0.65699844868411783</v>
      </c>
      <c r="AJ343" s="15">
        <f t="shared" si="153"/>
        <v>0.31686638963573832</v>
      </c>
      <c r="AK343" s="15">
        <f t="shared" si="154"/>
        <v>6.3513075477703768E-2</v>
      </c>
      <c r="AL343" s="15">
        <f t="shared" si="155"/>
        <v>8.5247983560129581E-2</v>
      </c>
      <c r="AM343" s="15">
        <f t="shared" si="156"/>
        <v>0.14447627820433442</v>
      </c>
      <c r="AN343" s="15">
        <f t="shared" si="157"/>
        <v>0.11768293615264125</v>
      </c>
      <c r="AO343" s="15">
        <f t="shared" si="158"/>
        <v>0.17147305359952922</v>
      </c>
      <c r="AP343" s="15">
        <f t="shared" si="159"/>
        <v>6.8627667153983616</v>
      </c>
      <c r="AQ343" s="15">
        <f t="shared" si="160"/>
        <v>26.365114882285916</v>
      </c>
    </row>
    <row r="344" spans="1:43">
      <c r="A344" s="9">
        <v>43808</v>
      </c>
      <c r="B344" s="7">
        <f>Power!B344/Power!O344</f>
        <v>3.408951304151616E-2</v>
      </c>
      <c r="C344" s="7">
        <f>Power!C344/Power!P344</f>
        <v>3.0138225193405276E-2</v>
      </c>
      <c r="D344" s="7">
        <f>Power!D344/Power!Q344</f>
        <v>3.0819442585382675E-2</v>
      </c>
      <c r="E344" s="7">
        <f>Power!E344/Power!R344</f>
        <v>3.4602053223178386E-2</v>
      </c>
      <c r="F344" s="7">
        <f>Power!F344/Power!S344</f>
        <v>3.2933727074280349E-2</v>
      </c>
      <c r="G344" s="7">
        <f>Power!G344/Power!T344</f>
        <v>3.4726350312957781E-2</v>
      </c>
      <c r="H344" s="7">
        <f>Power!H344/Power!U344</f>
        <v>3.059539302787679E-2</v>
      </c>
      <c r="I344" s="7">
        <f>Power!I344/Power!V344</f>
        <v>3.1342731676824852E-2</v>
      </c>
      <c r="J344" s="7">
        <f>Power!J344/Power!W344</f>
        <v>3.2802793639812762E-2</v>
      </c>
      <c r="K344" s="7">
        <f>Power!K344/Power!X344</f>
        <v>2.9138368393541964E-2</v>
      </c>
      <c r="L344" s="7">
        <f>Power!L344/Power!Y344</f>
        <v>3.9673238195535698E-2</v>
      </c>
      <c r="M344" s="7">
        <f>Power!M344/Power!Z344</f>
        <v>4.0516534657699506E-2</v>
      </c>
      <c r="O344" s="18">
        <v>43808</v>
      </c>
      <c r="P344">
        <f>INDEX(monthly!$D$95:$O$95,1,MONTH($A344))</f>
        <v>361.63134845309497</v>
      </c>
      <c r="Q344">
        <f>INDEX(monthly!$D$5:$O$5,1,MONTH($A344))</f>
        <v>70.831394385636997</v>
      </c>
      <c r="R344">
        <f>INDEX(monthly!$D$20:$O$20,1,MONTH($A344))</f>
        <v>66.156909716424039</v>
      </c>
      <c r="S344">
        <f>INDEX(monthly!$D$33:$O$33,1,MONTH($A344))</f>
        <v>49.930674184070057</v>
      </c>
      <c r="T344">
        <f>INDEX(monthly!$D$65:$O$65,1,MONTH($A344))</f>
        <v>30.953149036335198</v>
      </c>
      <c r="U344">
        <f>INDEX(monthly!$D$83:$O$83,1,MONTH($A344))</f>
        <v>22.39878056008186</v>
      </c>
      <c r="V344">
        <f>INDEX(monthly!$D$47:$O$47,1,MONTH($A344))</f>
        <v>10.392680381078579</v>
      </c>
      <c r="W344">
        <f>INDEX(monthly!$D$106:$O$106,1,MONTH($A344))</f>
        <v>4.7270741260631741</v>
      </c>
      <c r="X344">
        <f>INDEX(monthly!$D$115:$O$115,1,MONTH($A344))</f>
        <v>4.9076193074940146</v>
      </c>
      <c r="Y344">
        <f>INDEX(monthly!$D$133:$O$133,1,MONTH($A344))</f>
        <v>9.8505605922281738</v>
      </c>
      <c r="Z344">
        <f>INDEX(monthly!$D$124:$O$124,1,MONTH($A344))</f>
        <v>4.3800491185032522</v>
      </c>
      <c r="AA344">
        <f>INDEX(monthly!$D$142:$O$142,1,MONTH($A344))</f>
        <v>4.7377664089338349</v>
      </c>
      <c r="AC344" s="9">
        <v>43808</v>
      </c>
      <c r="AD344" s="15">
        <f t="shared" si="147"/>
        <v>12.327836569312856</v>
      </c>
      <c r="AE344" s="15">
        <f t="shared" si="148"/>
        <v>2.1347325147572298</v>
      </c>
      <c r="AF344" s="15">
        <f t="shared" si="149"/>
        <v>2.0389190806316759</v>
      </c>
      <c r="AG344" s="15">
        <f t="shared" si="150"/>
        <v>1.7277038455863711</v>
      </c>
      <c r="AH344" s="15">
        <f t="shared" si="151"/>
        <v>1.0194025624521872</v>
      </c>
      <c r="AI344" s="15">
        <f t="shared" si="152"/>
        <v>0.7778279003124714</v>
      </c>
      <c r="AJ344" s="15">
        <f t="shared" si="153"/>
        <v>0.31796814087220343</v>
      </c>
      <c r="AK344" s="15">
        <f t="shared" si="154"/>
        <v>0.1481594159496594</v>
      </c>
      <c r="AL344" s="15">
        <f t="shared" si="155"/>
        <v>0.16098362340648698</v>
      </c>
      <c r="AM344" s="15">
        <f t="shared" si="156"/>
        <v>0.28702926341925145</v>
      </c>
      <c r="AN344" s="15">
        <f t="shared" si="157"/>
        <v>0.17377073198652568</v>
      </c>
      <c r="AO344" s="15">
        <f t="shared" si="158"/>
        <v>0.19195787690765226</v>
      </c>
      <c r="AP344" s="15">
        <f t="shared" si="159"/>
        <v>7.2694429442303559</v>
      </c>
      <c r="AQ344" s="15">
        <f t="shared" si="160"/>
        <v>27.613833558155349</v>
      </c>
    </row>
    <row r="345" spans="1:43">
      <c r="A345" s="9">
        <v>43809</v>
      </c>
      <c r="B345" s="7">
        <f>Power!B345/Power!O345</f>
        <v>3.4139437771040414E-2</v>
      </c>
      <c r="C345" s="7">
        <f>Power!C345/Power!P345</f>
        <v>3.1384818449580194E-2</v>
      </c>
      <c r="D345" s="7">
        <f>Power!D345/Power!Q345</f>
        <v>3.4314001861959972E-2</v>
      </c>
      <c r="E345" s="7">
        <f>Power!E345/Power!R345</f>
        <v>3.9950291354235001E-2</v>
      </c>
      <c r="F345" s="7">
        <f>Power!F345/Power!S345</f>
        <v>3.2849174138564169E-2</v>
      </c>
      <c r="G345" s="7">
        <f>Power!G345/Power!T345</f>
        <v>3.4056844061411441E-2</v>
      </c>
      <c r="H345" s="7">
        <f>Power!H345/Power!U345</f>
        <v>3.059666847961276E-2</v>
      </c>
      <c r="I345" s="7">
        <f>Power!I345/Power!V345</f>
        <v>2.8339371735827311E-2</v>
      </c>
      <c r="J345" s="7">
        <f>Power!J345/Power!W345</f>
        <v>4.5436647262279715E-2</v>
      </c>
      <c r="K345" s="7">
        <f>Power!K345/Power!X345</f>
        <v>4.2374867835581788E-2</v>
      </c>
      <c r="L345" s="7">
        <f>Power!L345/Power!Y345</f>
        <v>4.1733527000481024E-2</v>
      </c>
      <c r="M345" s="7">
        <f>Power!M345/Power!Z345</f>
        <v>5.1585195377990813E-2</v>
      </c>
      <c r="O345" s="18">
        <v>43809</v>
      </c>
      <c r="P345">
        <f>INDEX(monthly!$D$95:$O$95,1,MONTH($A345))</f>
        <v>361.63134845309497</v>
      </c>
      <c r="Q345">
        <f>INDEX(monthly!$D$5:$O$5,1,MONTH($A345))</f>
        <v>70.831394385636997</v>
      </c>
      <c r="R345">
        <f>INDEX(monthly!$D$20:$O$20,1,MONTH($A345))</f>
        <v>66.156909716424039</v>
      </c>
      <c r="S345">
        <f>INDEX(monthly!$D$33:$O$33,1,MONTH($A345))</f>
        <v>49.930674184070057</v>
      </c>
      <c r="T345">
        <f>INDEX(monthly!$D$65:$O$65,1,MONTH($A345))</f>
        <v>30.953149036335198</v>
      </c>
      <c r="U345">
        <f>INDEX(monthly!$D$83:$O$83,1,MONTH($A345))</f>
        <v>22.39878056008186</v>
      </c>
      <c r="V345">
        <f>INDEX(monthly!$D$47:$O$47,1,MONTH($A345))</f>
        <v>10.392680381078579</v>
      </c>
      <c r="W345">
        <f>INDEX(monthly!$D$106:$O$106,1,MONTH($A345))</f>
        <v>4.7270741260631741</v>
      </c>
      <c r="X345">
        <f>INDEX(monthly!$D$115:$O$115,1,MONTH($A345))</f>
        <v>4.9076193074940146</v>
      </c>
      <c r="Y345">
        <f>INDEX(monthly!$D$133:$O$133,1,MONTH($A345))</f>
        <v>9.8505605922281738</v>
      </c>
      <c r="Z345">
        <f>INDEX(monthly!$D$124:$O$124,1,MONTH($A345))</f>
        <v>4.3800491185032522</v>
      </c>
      <c r="AA345">
        <f>INDEX(monthly!$D$142:$O$142,1,MONTH($A345))</f>
        <v>4.7377664089338349</v>
      </c>
      <c r="AC345" s="9">
        <v>43809</v>
      </c>
      <c r="AD345" s="15">
        <f t="shared" si="147"/>
        <v>12.345890916571868</v>
      </c>
      <c r="AE345" s="15">
        <f t="shared" si="148"/>
        <v>2.223030453323831</v>
      </c>
      <c r="AF345" s="15">
        <f t="shared" si="149"/>
        <v>2.2701083231908923</v>
      </c>
      <c r="AG345" s="15">
        <f t="shared" si="150"/>
        <v>1.9947449811669788</v>
      </c>
      <c r="AH345" s="15">
        <f t="shared" si="151"/>
        <v>1.0167853828315045</v>
      </c>
      <c r="AI345" s="15">
        <f t="shared" si="152"/>
        <v>0.76283177670048197</v>
      </c>
      <c r="AJ345" s="15">
        <f t="shared" si="153"/>
        <v>0.31798139623443689</v>
      </c>
      <c r="AK345" s="15">
        <f t="shared" si="154"/>
        <v>0.1339623108813153</v>
      </c>
      <c r="AL345" s="15">
        <f t="shared" si="155"/>
        <v>0.222985767372159</v>
      </c>
      <c r="AM345" s="15">
        <f t="shared" si="156"/>
        <v>0.41741620320205913</v>
      </c>
      <c r="AN345" s="15">
        <f t="shared" si="157"/>
        <v>0.18279489815048858</v>
      </c>
      <c r="AO345" s="15">
        <f t="shared" si="158"/>
        <v>0.24439860586013379</v>
      </c>
      <c r="AP345" s="15">
        <f t="shared" si="159"/>
        <v>7.4542922252372215</v>
      </c>
      <c r="AQ345" s="15">
        <f t="shared" si="160"/>
        <v>28.385665455257215</v>
      </c>
    </row>
    <row r="346" spans="1:43">
      <c r="A346" s="9">
        <v>43810</v>
      </c>
      <c r="B346" s="7">
        <f>Power!B346/Power!O346</f>
        <v>3.3563034075624013E-2</v>
      </c>
      <c r="C346" s="7">
        <f>Power!C346/Power!P346</f>
        <v>3.3169157816261931E-2</v>
      </c>
      <c r="D346" s="7">
        <f>Power!D346/Power!Q346</f>
        <v>3.7675286212195992E-2</v>
      </c>
      <c r="E346" s="7">
        <f>Power!E346/Power!R346</f>
        <v>4.0986265530410772E-2</v>
      </c>
      <c r="F346" s="7">
        <f>Power!F346/Power!S346</f>
        <v>3.2462818623513266E-2</v>
      </c>
      <c r="G346" s="7">
        <f>Power!G346/Power!T346</f>
        <v>3.3968661522010085E-2</v>
      </c>
      <c r="H346" s="7">
        <f>Power!H346/Power!U346</f>
        <v>3.1792706611596437E-2</v>
      </c>
      <c r="I346" s="7">
        <f>Power!I346/Power!V346</f>
        <v>3.7298338068367042E-2</v>
      </c>
      <c r="J346" s="7">
        <f>Power!J346/Power!W346</f>
        <v>4.6314804251685646E-2</v>
      </c>
      <c r="K346" s="7">
        <f>Power!K346/Power!X346</f>
        <v>4.7696338797887601E-2</v>
      </c>
      <c r="L346" s="7">
        <f>Power!L346/Power!Y346</f>
        <v>3.9061391851874773E-2</v>
      </c>
      <c r="M346" s="7">
        <f>Power!M346/Power!Z346</f>
        <v>4.2160557406576364E-2</v>
      </c>
      <c r="O346" s="18">
        <v>43810</v>
      </c>
      <c r="P346">
        <f>INDEX(monthly!$D$95:$O$95,1,MONTH($A346))</f>
        <v>361.63134845309497</v>
      </c>
      <c r="Q346">
        <f>INDEX(monthly!$D$5:$O$5,1,MONTH($A346))</f>
        <v>70.831394385636997</v>
      </c>
      <c r="R346">
        <f>INDEX(monthly!$D$20:$O$20,1,MONTH($A346))</f>
        <v>66.156909716424039</v>
      </c>
      <c r="S346">
        <f>INDEX(monthly!$D$33:$O$33,1,MONTH($A346))</f>
        <v>49.930674184070057</v>
      </c>
      <c r="T346">
        <f>INDEX(monthly!$D$65:$O$65,1,MONTH($A346))</f>
        <v>30.953149036335198</v>
      </c>
      <c r="U346">
        <f>INDEX(monthly!$D$83:$O$83,1,MONTH($A346))</f>
        <v>22.39878056008186</v>
      </c>
      <c r="V346">
        <f>INDEX(monthly!$D$47:$O$47,1,MONTH($A346))</f>
        <v>10.392680381078579</v>
      </c>
      <c r="W346">
        <f>INDEX(monthly!$D$106:$O$106,1,MONTH($A346))</f>
        <v>4.7270741260631741</v>
      </c>
      <c r="X346">
        <f>INDEX(monthly!$D$115:$O$115,1,MONTH($A346))</f>
        <v>4.9076193074940146</v>
      </c>
      <c r="Y346">
        <f>INDEX(monthly!$D$133:$O$133,1,MONTH($A346))</f>
        <v>9.8505605922281738</v>
      </c>
      <c r="Z346">
        <f>INDEX(monthly!$D$124:$O$124,1,MONTH($A346))</f>
        <v>4.3800491185032522</v>
      </c>
      <c r="AA346">
        <f>INDEX(monthly!$D$142:$O$142,1,MONTH($A346))</f>
        <v>4.7377664089338349</v>
      </c>
      <c r="AC346" s="9">
        <v>43810</v>
      </c>
      <c r="AD346" s="15">
        <f t="shared" si="147"/>
        <v>12.137445270945088</v>
      </c>
      <c r="AE346" s="15">
        <f t="shared" si="148"/>
        <v>2.3494176987230828</v>
      </c>
      <c r="AF346" s="15">
        <f t="shared" si="149"/>
        <v>2.4924805084806856</v>
      </c>
      <c r="AG346" s="15">
        <f t="shared" si="150"/>
        <v>2.0464718702207216</v>
      </c>
      <c r="AH346" s="15">
        <f t="shared" si="151"/>
        <v>1.0048264629931241</v>
      </c>
      <c r="AI346" s="15">
        <f t="shared" si="152"/>
        <v>0.7608565953512002</v>
      </c>
      <c r="AJ346" s="15">
        <f t="shared" si="153"/>
        <v>0.33041143826372549</v>
      </c>
      <c r="AK346" s="15">
        <f t="shared" si="154"/>
        <v>0.17631200882813494</v>
      </c>
      <c r="AL346" s="15">
        <f t="shared" si="155"/>
        <v>0.22729542756837837</v>
      </c>
      <c r="AM346" s="15">
        <f t="shared" si="156"/>
        <v>0.46983567535603532</v>
      </c>
      <c r="AN346" s="15">
        <f t="shared" si="157"/>
        <v>0.17109081494831421</v>
      </c>
      <c r="AO346" s="15">
        <f t="shared" si="158"/>
        <v>0.19974687266280411</v>
      </c>
      <c r="AP346" s="15">
        <f t="shared" si="159"/>
        <v>7.5775713078448419</v>
      </c>
      <c r="AQ346" s="15">
        <f t="shared" si="160"/>
        <v>28.699481152822464</v>
      </c>
    </row>
    <row r="347" spans="1:43">
      <c r="A347" s="9">
        <v>43811</v>
      </c>
      <c r="B347" s="7">
        <f>Power!B347/Power!O347</f>
        <v>3.3581188522723744E-2</v>
      </c>
      <c r="C347" s="7">
        <f>Power!C347/Power!P347</f>
        <v>3.4049105997091281E-2</v>
      </c>
      <c r="D347" s="7">
        <f>Power!D347/Power!Q347</f>
        <v>3.7354417581392609E-2</v>
      </c>
      <c r="E347" s="7">
        <f>Power!E347/Power!R347</f>
        <v>4.2614876708221214E-2</v>
      </c>
      <c r="F347" s="7">
        <f>Power!F347/Power!S347</f>
        <v>3.301171540294693E-2</v>
      </c>
      <c r="G347" s="7">
        <f>Power!G347/Power!T347</f>
        <v>3.2906469456594693E-2</v>
      </c>
      <c r="H347" s="7">
        <f>Power!H347/Power!U347</f>
        <v>3.010318634861444E-2</v>
      </c>
      <c r="I347" s="7">
        <f>Power!I347/Power!V347</f>
        <v>4.345253376801872E-2</v>
      </c>
      <c r="J347" s="7">
        <f>Power!J347/Power!W347</f>
        <v>4.4222765167919224E-2</v>
      </c>
      <c r="K347" s="7">
        <f>Power!K347/Power!X347</f>
        <v>4.8963560179368433E-2</v>
      </c>
      <c r="L347" s="7">
        <f>Power!L347/Power!Y347</f>
        <v>4.6347088138362684E-2</v>
      </c>
      <c r="M347" s="7">
        <f>Power!M347/Power!Z347</f>
        <v>2.9251784316223797E-2</v>
      </c>
      <c r="O347" s="18">
        <v>43811</v>
      </c>
      <c r="P347">
        <f>INDEX(monthly!$D$95:$O$95,1,MONTH($A347))</f>
        <v>361.63134845309497</v>
      </c>
      <c r="Q347">
        <f>INDEX(monthly!$D$5:$O$5,1,MONTH($A347))</f>
        <v>70.831394385636997</v>
      </c>
      <c r="R347">
        <f>INDEX(monthly!$D$20:$O$20,1,MONTH($A347))</f>
        <v>66.156909716424039</v>
      </c>
      <c r="S347">
        <f>INDEX(monthly!$D$33:$O$33,1,MONTH($A347))</f>
        <v>49.930674184070057</v>
      </c>
      <c r="T347">
        <f>INDEX(monthly!$D$65:$O$65,1,MONTH($A347))</f>
        <v>30.953149036335198</v>
      </c>
      <c r="U347">
        <f>INDEX(monthly!$D$83:$O$83,1,MONTH($A347))</f>
        <v>22.39878056008186</v>
      </c>
      <c r="V347">
        <f>INDEX(monthly!$D$47:$O$47,1,MONTH($A347))</f>
        <v>10.392680381078579</v>
      </c>
      <c r="W347">
        <f>INDEX(monthly!$D$106:$O$106,1,MONTH($A347))</f>
        <v>4.7270741260631741</v>
      </c>
      <c r="X347">
        <f>INDEX(monthly!$D$115:$O$115,1,MONTH($A347))</f>
        <v>4.9076193074940146</v>
      </c>
      <c r="Y347">
        <f>INDEX(monthly!$D$133:$O$133,1,MONTH($A347))</f>
        <v>9.8505605922281738</v>
      </c>
      <c r="Z347">
        <f>INDEX(monthly!$D$124:$O$124,1,MONTH($A347))</f>
        <v>4.3800491185032522</v>
      </c>
      <c r="AA347">
        <f>INDEX(monthly!$D$142:$O$142,1,MONTH($A347))</f>
        <v>4.7377664089338349</v>
      </c>
      <c r="AC347" s="9">
        <v>43811</v>
      </c>
      <c r="AD347" s="15">
        <f t="shared" si="147"/>
        <v>12.144010488130183</v>
      </c>
      <c r="AE347" s="15">
        <f t="shared" si="148"/>
        <v>2.4117456553583305</v>
      </c>
      <c r="AF347" s="15">
        <f t="shared" si="149"/>
        <v>2.4712528314417934</v>
      </c>
      <c r="AG347" s="15">
        <f t="shared" si="150"/>
        <v>2.1277895243125093</v>
      </c>
      <c r="AH347" s="15">
        <f t="shared" si="151"/>
        <v>1.0218165468124987</v>
      </c>
      <c r="AI347" s="15">
        <f t="shared" si="152"/>
        <v>0.73706478836530076</v>
      </c>
      <c r="AJ347" s="15">
        <f t="shared" si="153"/>
        <v>0.31285279417319778</v>
      </c>
      <c r="AK347" s="15">
        <f t="shared" si="154"/>
        <v>0.20540334808668764</v>
      </c>
      <c r="AL347" s="15">
        <f t="shared" si="155"/>
        <v>0.21702849616885417</v>
      </c>
      <c r="AM347" s="15">
        <f t="shared" si="156"/>
        <v>0.48231851635807932</v>
      </c>
      <c r="AN347" s="15">
        <f t="shared" si="157"/>
        <v>0.20300252254562801</v>
      </c>
      <c r="AO347" s="15">
        <f t="shared" si="158"/>
        <v>0.13858812113478269</v>
      </c>
      <c r="AP347" s="15">
        <f t="shared" si="159"/>
        <v>7.6531291034174345</v>
      </c>
      <c r="AQ347" s="15">
        <f t="shared" si="160"/>
        <v>28.87966173201125</v>
      </c>
    </row>
    <row r="348" spans="1:43">
      <c r="A348" s="9">
        <v>43812</v>
      </c>
      <c r="B348" s="7">
        <f>Power!B348/Power!O348</f>
        <v>3.3785426052595699E-2</v>
      </c>
      <c r="C348" s="7">
        <f>Power!C348/Power!P348</f>
        <v>3.3389144861469267E-2</v>
      </c>
      <c r="D348" s="7">
        <f>Power!D348/Power!Q348</f>
        <v>3.5879688187536611E-2</v>
      </c>
      <c r="E348" s="7">
        <f>Power!E348/Power!R348</f>
        <v>3.6566561360055101E-2</v>
      </c>
      <c r="F348" s="7">
        <f>Power!F348/Power!S348</f>
        <v>3.2875113799804151E-2</v>
      </c>
      <c r="G348" s="7">
        <f>Power!G348/Power!T348</f>
        <v>3.4604050350490106E-2</v>
      </c>
      <c r="H348" s="7">
        <f>Power!H348/Power!U348</f>
        <v>3.1336483546547729E-2</v>
      </c>
      <c r="I348" s="7">
        <f>Power!I348/Power!V348</f>
        <v>3.6550796950825019E-2</v>
      </c>
      <c r="J348" s="7">
        <f>Power!J348/Power!W348</f>
        <v>3.6034032167181873E-2</v>
      </c>
      <c r="K348" s="7">
        <f>Power!K348/Power!X348</f>
        <v>3.9350608280319679E-2</v>
      </c>
      <c r="L348" s="7">
        <f>Power!L348/Power!Y348</f>
        <v>4.0205842662083338E-2</v>
      </c>
      <c r="M348" s="7">
        <f>Power!M348/Power!Z348</f>
        <v>2.2477210117301739E-2</v>
      </c>
      <c r="O348" s="18">
        <v>43812</v>
      </c>
      <c r="P348">
        <f>INDEX(monthly!$D$95:$O$95,1,MONTH($A348))</f>
        <v>361.63134845309497</v>
      </c>
      <c r="Q348">
        <f>INDEX(monthly!$D$5:$O$5,1,MONTH($A348))</f>
        <v>70.831394385636997</v>
      </c>
      <c r="R348">
        <f>INDEX(monthly!$D$20:$O$20,1,MONTH($A348))</f>
        <v>66.156909716424039</v>
      </c>
      <c r="S348">
        <f>INDEX(monthly!$D$33:$O$33,1,MONTH($A348))</f>
        <v>49.930674184070057</v>
      </c>
      <c r="T348">
        <f>INDEX(monthly!$D$65:$O$65,1,MONTH($A348))</f>
        <v>30.953149036335198</v>
      </c>
      <c r="U348">
        <f>INDEX(monthly!$D$83:$O$83,1,MONTH($A348))</f>
        <v>22.39878056008186</v>
      </c>
      <c r="V348">
        <f>INDEX(monthly!$D$47:$O$47,1,MONTH($A348))</f>
        <v>10.392680381078579</v>
      </c>
      <c r="W348">
        <f>INDEX(monthly!$D$106:$O$106,1,MONTH($A348))</f>
        <v>4.7270741260631741</v>
      </c>
      <c r="X348">
        <f>INDEX(monthly!$D$115:$O$115,1,MONTH($A348))</f>
        <v>4.9076193074940146</v>
      </c>
      <c r="Y348">
        <f>INDEX(monthly!$D$133:$O$133,1,MONTH($A348))</f>
        <v>9.8505605922281738</v>
      </c>
      <c r="Z348">
        <f>INDEX(monthly!$D$124:$O$124,1,MONTH($A348))</f>
        <v>4.3800491185032522</v>
      </c>
      <c r="AA348">
        <f>INDEX(monthly!$D$142:$O$142,1,MONTH($A348))</f>
        <v>4.7377664089338349</v>
      </c>
      <c r="AC348" s="9">
        <v>43812</v>
      </c>
      <c r="AD348" s="15">
        <f t="shared" si="147"/>
        <v>12.217869181462508</v>
      </c>
      <c r="AE348" s="15">
        <f t="shared" si="148"/>
        <v>2.3649996878818946</v>
      </c>
      <c r="AF348" s="15">
        <f t="shared" si="149"/>
        <v>2.3736892920763055</v>
      </c>
      <c r="AG348" s="15">
        <f t="shared" si="150"/>
        <v>1.8257930613007169</v>
      </c>
      <c r="AH348" s="15">
        <f t="shared" si="151"/>
        <v>1.0175882970318177</v>
      </c>
      <c r="AI348" s="15">
        <f t="shared" si="152"/>
        <v>0.77508853029065172</v>
      </c>
      <c r="AJ348" s="15">
        <f t="shared" si="153"/>
        <v>0.32567005776619828</v>
      </c>
      <c r="AK348" s="15">
        <f t="shared" si="154"/>
        <v>0.17277832655323372</v>
      </c>
      <c r="AL348" s="15">
        <f t="shared" si="155"/>
        <v>0.17684131199052217</v>
      </c>
      <c r="AM348" s="15">
        <f t="shared" si="156"/>
        <v>0.38762555120632469</v>
      </c>
      <c r="AN348" s="15">
        <f t="shared" si="157"/>
        <v>0.17610356571073857</v>
      </c>
      <c r="AO348" s="15">
        <f t="shared" si="158"/>
        <v>0.10649177106029992</v>
      </c>
      <c r="AP348" s="15">
        <f t="shared" si="159"/>
        <v>7.4959372500091348</v>
      </c>
      <c r="AQ348" s="15">
        <f t="shared" si="160"/>
        <v>28.396635357819232</v>
      </c>
    </row>
    <row r="349" spans="1:43">
      <c r="A349" s="9">
        <v>43813</v>
      </c>
      <c r="B349" s="7">
        <f>Power!B349/Power!O349</f>
        <v>3.3726424099521576E-2</v>
      </c>
      <c r="C349" s="7">
        <f>Power!C349/Power!P349</f>
        <v>3.0773743324004253E-2</v>
      </c>
      <c r="D349" s="7">
        <f>Power!D349/Power!Q349</f>
        <v>3.1617423160294596E-2</v>
      </c>
      <c r="E349" s="7">
        <f>Power!E349/Power!R349</f>
        <v>2.4574802913377485E-2</v>
      </c>
      <c r="F349" s="7">
        <f>Power!F349/Power!S349</f>
        <v>3.2976900074208948E-2</v>
      </c>
      <c r="G349" s="7">
        <f>Power!G349/Power!T349</f>
        <v>3.0858665942905504E-2</v>
      </c>
      <c r="H349" s="7">
        <f>Power!H349/Power!U349</f>
        <v>3.3184532334293755E-2</v>
      </c>
      <c r="I349" s="7">
        <f>Power!I349/Power!V349</f>
        <v>2.0529725856762732E-2</v>
      </c>
      <c r="J349" s="7">
        <f>Power!J349/Power!W349</f>
        <v>1.5898618417204115E-2</v>
      </c>
      <c r="K349" s="7">
        <f>Power!K349/Power!X349</f>
        <v>1.8269394014760038E-2</v>
      </c>
      <c r="L349" s="7">
        <f>Power!L349/Power!Y349</f>
        <v>2.7851241601351572E-2</v>
      </c>
      <c r="M349" s="7">
        <f>Power!M349/Power!Z349</f>
        <v>2.002121062718339E-2</v>
      </c>
      <c r="O349" s="18">
        <v>43813</v>
      </c>
      <c r="P349">
        <f>INDEX(monthly!$D$95:$O$95,1,MONTH($A349))</f>
        <v>361.63134845309497</v>
      </c>
      <c r="Q349">
        <f>INDEX(monthly!$D$5:$O$5,1,MONTH($A349))</f>
        <v>70.831394385636997</v>
      </c>
      <c r="R349">
        <f>INDEX(monthly!$D$20:$O$20,1,MONTH($A349))</f>
        <v>66.156909716424039</v>
      </c>
      <c r="S349">
        <f>INDEX(monthly!$D$33:$O$33,1,MONTH($A349))</f>
        <v>49.930674184070057</v>
      </c>
      <c r="T349">
        <f>INDEX(monthly!$D$65:$O$65,1,MONTH($A349))</f>
        <v>30.953149036335198</v>
      </c>
      <c r="U349">
        <f>INDEX(monthly!$D$83:$O$83,1,MONTH($A349))</f>
        <v>22.39878056008186</v>
      </c>
      <c r="V349">
        <f>INDEX(monthly!$D$47:$O$47,1,MONTH($A349))</f>
        <v>10.392680381078579</v>
      </c>
      <c r="W349">
        <f>INDEX(monthly!$D$106:$O$106,1,MONTH($A349))</f>
        <v>4.7270741260631741</v>
      </c>
      <c r="X349">
        <f>INDEX(monthly!$D$115:$O$115,1,MONTH($A349))</f>
        <v>4.9076193074940146</v>
      </c>
      <c r="Y349">
        <f>INDEX(monthly!$D$133:$O$133,1,MONTH($A349))</f>
        <v>9.8505605922281738</v>
      </c>
      <c r="Z349">
        <f>INDEX(monthly!$D$124:$O$124,1,MONTH($A349))</f>
        <v>4.3800491185032522</v>
      </c>
      <c r="AA349">
        <f>INDEX(monthly!$D$142:$O$142,1,MONTH($A349))</f>
        <v>4.7377664089338349</v>
      </c>
      <c r="AC349" s="9">
        <v>43813</v>
      </c>
      <c r="AD349" s="15">
        <f t="shared" si="147"/>
        <v>12.196532225610946</v>
      </c>
      <c r="AE349" s="15">
        <f t="shared" si="148"/>
        <v>2.1797471501049088</v>
      </c>
      <c r="AF349" s="15">
        <f t="shared" si="149"/>
        <v>2.0917110094815841</v>
      </c>
      <c r="AG349" s="15">
        <f t="shared" si="150"/>
        <v>1.2270364774055869</v>
      </c>
      <c r="AH349" s="15">
        <f t="shared" si="151"/>
        <v>1.0207389027533229</v>
      </c>
      <c r="AI349" s="15">
        <f t="shared" si="152"/>
        <v>0.69119648683201196</v>
      </c>
      <c r="AJ349" s="15">
        <f t="shared" si="153"/>
        <v>0.34487623814588242</v>
      </c>
      <c r="AK349" s="15">
        <f t="shared" si="154"/>
        <v>9.7045535912673245E-2</v>
      </c>
      <c r="AL349" s="15">
        <f t="shared" si="155"/>
        <v>7.802436670675085E-2</v>
      </c>
      <c r="AM349" s="15">
        <f t="shared" si="156"/>
        <v>0.17996377272568451</v>
      </c>
      <c r="AN349" s="15">
        <f t="shared" si="157"/>
        <v>0.12198980622522106</v>
      </c>
      <c r="AO349" s="15">
        <f t="shared" si="158"/>
        <v>9.4855819175658579E-2</v>
      </c>
      <c r="AP349" s="15">
        <f t="shared" si="159"/>
        <v>6.9946512836015842</v>
      </c>
      <c r="AQ349" s="15">
        <f t="shared" si="160"/>
        <v>26.746489773935828</v>
      </c>
    </row>
    <row r="350" spans="1:43">
      <c r="A350" s="9">
        <v>43814</v>
      </c>
      <c r="B350" s="7">
        <f>Power!B350/Power!O350</f>
        <v>3.2283145555093117E-2</v>
      </c>
      <c r="C350" s="7">
        <f>Power!C350/Power!P350</f>
        <v>3.1238160419441965E-2</v>
      </c>
      <c r="D350" s="7">
        <f>Power!D350/Power!Q350</f>
        <v>3.1301450213356181E-2</v>
      </c>
      <c r="E350" s="7">
        <f>Power!E350/Power!R350</f>
        <v>2.3592838341207043E-2</v>
      </c>
      <c r="F350" s="7">
        <f>Power!F350/Power!S350</f>
        <v>3.3069960103127481E-2</v>
      </c>
      <c r="G350" s="7">
        <f>Power!G350/Power!T350</f>
        <v>2.9168296797542577E-2</v>
      </c>
      <c r="H350" s="7">
        <f>Power!H350/Power!U350</f>
        <v>3.2032187929285964E-2</v>
      </c>
      <c r="I350" s="7">
        <f>Power!I350/Power!V350</f>
        <v>2.6214698702910526E-2</v>
      </c>
      <c r="J350" s="7">
        <f>Power!J350/Power!W350</f>
        <v>1.704683527065063E-2</v>
      </c>
      <c r="K350" s="7">
        <f>Power!K350/Power!X350</f>
        <v>1.6440157679918743E-2</v>
      </c>
      <c r="L350" s="7">
        <f>Power!L350/Power!Y350</f>
        <v>2.4185215209051876E-2</v>
      </c>
      <c r="M350" s="7">
        <f>Power!M350/Power!Z350</f>
        <v>2.1739250303493159E-2</v>
      </c>
      <c r="O350" s="18">
        <v>43814</v>
      </c>
      <c r="P350">
        <f>INDEX(monthly!$D$95:$O$95,1,MONTH($A350))</f>
        <v>361.63134845309497</v>
      </c>
      <c r="Q350">
        <f>INDEX(monthly!$D$5:$O$5,1,MONTH($A350))</f>
        <v>70.831394385636997</v>
      </c>
      <c r="R350">
        <f>INDEX(monthly!$D$20:$O$20,1,MONTH($A350))</f>
        <v>66.156909716424039</v>
      </c>
      <c r="S350">
        <f>INDEX(monthly!$D$33:$O$33,1,MONTH($A350))</f>
        <v>49.930674184070057</v>
      </c>
      <c r="T350">
        <f>INDEX(monthly!$D$65:$O$65,1,MONTH($A350))</f>
        <v>30.953149036335198</v>
      </c>
      <c r="U350">
        <f>INDEX(monthly!$D$83:$O$83,1,MONTH($A350))</f>
        <v>22.39878056008186</v>
      </c>
      <c r="V350">
        <f>INDEX(monthly!$D$47:$O$47,1,MONTH($A350))</f>
        <v>10.392680381078579</v>
      </c>
      <c r="W350">
        <f>INDEX(monthly!$D$106:$O$106,1,MONTH($A350))</f>
        <v>4.7270741260631741</v>
      </c>
      <c r="X350">
        <f>INDEX(monthly!$D$115:$O$115,1,MONTH($A350))</f>
        <v>4.9076193074940146</v>
      </c>
      <c r="Y350">
        <f>INDEX(monthly!$D$133:$O$133,1,MONTH($A350))</f>
        <v>9.8505605922281738</v>
      </c>
      <c r="Z350">
        <f>INDEX(monthly!$D$124:$O$124,1,MONTH($A350))</f>
        <v>4.3800491185032522</v>
      </c>
      <c r="AA350">
        <f>INDEX(monthly!$D$142:$O$142,1,MONTH($A350))</f>
        <v>4.7377664089338349</v>
      </c>
      <c r="AC350" s="9">
        <v>43814</v>
      </c>
      <c r="AD350" s="15">
        <f t="shared" si="147"/>
        <v>11.674597459395862</v>
      </c>
      <c r="AE350" s="15">
        <f t="shared" si="148"/>
        <v>2.2126424605512893</v>
      </c>
      <c r="AF350" s="15">
        <f t="shared" si="149"/>
        <v>2.0708072157581467</v>
      </c>
      <c r="AG350" s="15">
        <f t="shared" si="150"/>
        <v>1.1780063242922447</v>
      </c>
      <c r="AH350" s="15">
        <f t="shared" si="151"/>
        <v>1.0236194036977639</v>
      </c>
      <c r="AI350" s="15">
        <f t="shared" si="152"/>
        <v>0.65333427927949461</v>
      </c>
      <c r="AJ350" s="15">
        <f t="shared" si="153"/>
        <v>0.33290029105571228</v>
      </c>
      <c r="AK350" s="15">
        <f t="shared" si="154"/>
        <v>0.12391882396107021</v>
      </c>
      <c r="AL350" s="15">
        <f t="shared" si="155"/>
        <v>8.3659377905914989E-2</v>
      </c>
      <c r="AM350" s="15">
        <f t="shared" si="156"/>
        <v>0.16194476937182495</v>
      </c>
      <c r="AN350" s="15">
        <f t="shared" si="157"/>
        <v>0.10593243055721911</v>
      </c>
      <c r="AO350" s="15">
        <f t="shared" si="158"/>
        <v>0.10299548984329457</v>
      </c>
      <c r="AP350" s="15">
        <f t="shared" si="159"/>
        <v>6.8202985387264015</v>
      </c>
      <c r="AQ350" s="15">
        <f t="shared" si="160"/>
        <v>25.966205972756917</v>
      </c>
    </row>
    <row r="351" spans="1:43">
      <c r="A351" s="9">
        <v>43815</v>
      </c>
      <c r="B351" s="7">
        <f>Power!B351/Power!O351</f>
        <v>3.1084952046511006E-2</v>
      </c>
      <c r="C351" s="7">
        <f>Power!C351/Power!P351</f>
        <v>2.9478264057783265E-2</v>
      </c>
      <c r="D351" s="7">
        <f>Power!D351/Power!Q351</f>
        <v>3.4838327484554135E-2</v>
      </c>
      <c r="E351" s="7">
        <f>Power!E351/Power!R351</f>
        <v>3.9274735101824283E-2</v>
      </c>
      <c r="F351" s="7">
        <f>Power!F351/Power!S351</f>
        <v>3.3258879333318031E-2</v>
      </c>
      <c r="G351" s="7">
        <f>Power!G351/Power!T351</f>
        <v>3.3827127586713406E-2</v>
      </c>
      <c r="H351" s="7">
        <f>Power!H351/Power!U351</f>
        <v>3.2798225101638143E-2</v>
      </c>
      <c r="I351" s="7">
        <f>Power!I351/Power!V351</f>
        <v>4.3301165033680859E-2</v>
      </c>
      <c r="J351" s="7">
        <f>Power!J351/Power!W351</f>
        <v>3.9262727322543753E-2</v>
      </c>
      <c r="K351" s="7">
        <f>Power!K351/Power!X351</f>
        <v>4.2937377085295381E-2</v>
      </c>
      <c r="L351" s="7">
        <f>Power!L351/Power!Y351</f>
        <v>3.9529017979189424E-2</v>
      </c>
      <c r="M351" s="7">
        <f>Power!M351/Power!Z351</f>
        <v>3.3314798091502909E-2</v>
      </c>
      <c r="O351" s="18">
        <v>43815</v>
      </c>
      <c r="P351">
        <f>INDEX(monthly!$D$95:$O$95,1,MONTH($A351))</f>
        <v>361.63134845309497</v>
      </c>
      <c r="Q351">
        <f>INDEX(monthly!$D$5:$O$5,1,MONTH($A351))</f>
        <v>70.831394385636997</v>
      </c>
      <c r="R351">
        <f>INDEX(monthly!$D$20:$O$20,1,MONTH($A351))</f>
        <v>66.156909716424039</v>
      </c>
      <c r="S351">
        <f>INDEX(monthly!$D$33:$O$33,1,MONTH($A351))</f>
        <v>49.930674184070057</v>
      </c>
      <c r="T351">
        <f>INDEX(monthly!$D$65:$O$65,1,MONTH($A351))</f>
        <v>30.953149036335198</v>
      </c>
      <c r="U351">
        <f>INDEX(monthly!$D$83:$O$83,1,MONTH($A351))</f>
        <v>22.39878056008186</v>
      </c>
      <c r="V351">
        <f>INDEX(monthly!$D$47:$O$47,1,MONTH($A351))</f>
        <v>10.392680381078579</v>
      </c>
      <c r="W351">
        <f>INDEX(monthly!$D$106:$O$106,1,MONTH($A351))</f>
        <v>4.7270741260631741</v>
      </c>
      <c r="X351">
        <f>INDEX(monthly!$D$115:$O$115,1,MONTH($A351))</f>
        <v>4.9076193074940146</v>
      </c>
      <c r="Y351">
        <f>INDEX(monthly!$D$133:$O$133,1,MONTH($A351))</f>
        <v>9.8505605922281738</v>
      </c>
      <c r="Z351">
        <f>INDEX(monthly!$D$124:$O$124,1,MONTH($A351))</f>
        <v>4.3800491185032522</v>
      </c>
      <c r="AA351">
        <f>INDEX(monthly!$D$142:$O$142,1,MONTH($A351))</f>
        <v>4.7377664089338349</v>
      </c>
      <c r="AC351" s="9">
        <v>43815</v>
      </c>
      <c r="AD351" s="15">
        <f t="shared" si="147"/>
        <v>11.241293125179569</v>
      </c>
      <c r="AE351" s="15">
        <f t="shared" si="148"/>
        <v>2.0879865472807944</v>
      </c>
      <c r="AF351" s="15">
        <f t="shared" si="149"/>
        <v>2.3047960860668621</v>
      </c>
      <c r="AG351" s="15">
        <f t="shared" si="150"/>
        <v>1.9610140020348479</v>
      </c>
      <c r="AH351" s="15">
        <f t="shared" si="151"/>
        <v>1.0294670487856816</v>
      </c>
      <c r="AI351" s="15">
        <f t="shared" si="152"/>
        <v>0.75768640779268503</v>
      </c>
      <c r="AJ351" s="15">
        <f t="shared" si="153"/>
        <v>0.34086147054799371</v>
      </c>
      <c r="AK351" s="15">
        <f t="shared" si="154"/>
        <v>0.20468781685910423</v>
      </c>
      <c r="AL351" s="15">
        <f t="shared" si="155"/>
        <v>0.1926865186729885</v>
      </c>
      <c r="AM351" s="15">
        <f t="shared" si="156"/>
        <v>0.42295723465005169</v>
      </c>
      <c r="AN351" s="15">
        <f t="shared" si="157"/>
        <v>0.17313904035504785</v>
      </c>
      <c r="AO351" s="15">
        <f t="shared" si="158"/>
        <v>0.15783773131833551</v>
      </c>
      <c r="AP351" s="15">
        <f t="shared" si="159"/>
        <v>7.1297147320427712</v>
      </c>
      <c r="AQ351" s="15">
        <f t="shared" si="160"/>
        <v>26.852819419731201</v>
      </c>
    </row>
    <row r="352" spans="1:43">
      <c r="A352" s="9">
        <v>43816</v>
      </c>
      <c r="B352" s="7">
        <f>Power!B352/Power!O352</f>
        <v>3.0572088915943658E-2</v>
      </c>
      <c r="C352" s="7">
        <f>Power!C352/Power!P352</f>
        <v>3.0284883223543502E-2</v>
      </c>
      <c r="D352" s="7">
        <f>Power!D352/Power!Q352</f>
        <v>3.6553697754794348E-2</v>
      </c>
      <c r="E352" s="7">
        <f>Power!E352/Power!R352</f>
        <v>4.1705702766990524E-2</v>
      </c>
      <c r="F352" s="7">
        <f>Power!F352/Power!S352</f>
        <v>3.2889010046896996E-2</v>
      </c>
      <c r="G352" s="7">
        <f>Power!G352/Power!T352</f>
        <v>3.5456085053347922E-2</v>
      </c>
      <c r="H352" s="7">
        <f>Power!H352/Power!U352</f>
        <v>3.2963704292349447E-2</v>
      </c>
      <c r="I352" s="7">
        <f>Power!I352/Power!V352</f>
        <v>5.5664259495961391E-2</v>
      </c>
      <c r="J352" s="7">
        <f>Power!J352/Power!W352</f>
        <v>3.3568579829626459E-2</v>
      </c>
      <c r="K352" s="7">
        <f>Power!K352/Power!X352</f>
        <v>4.2649588480522374E-2</v>
      </c>
      <c r="L352" s="7">
        <f>Power!L352/Power!Y352</f>
        <v>4.1966696223886858E-2</v>
      </c>
      <c r="M352" s="7">
        <f>Power!M352/Power!Z352</f>
        <v>4.1881797137587717E-2</v>
      </c>
      <c r="O352" s="18">
        <v>43816</v>
      </c>
      <c r="P352">
        <f>INDEX(monthly!$D$95:$O$95,1,MONTH($A352))</f>
        <v>361.63134845309497</v>
      </c>
      <c r="Q352">
        <f>INDEX(monthly!$D$5:$O$5,1,MONTH($A352))</f>
        <v>70.831394385636997</v>
      </c>
      <c r="R352">
        <f>INDEX(monthly!$D$20:$O$20,1,MONTH($A352))</f>
        <v>66.156909716424039</v>
      </c>
      <c r="S352">
        <f>INDEX(monthly!$D$33:$O$33,1,MONTH($A352))</f>
        <v>49.930674184070057</v>
      </c>
      <c r="T352">
        <f>INDEX(monthly!$D$65:$O$65,1,MONTH($A352))</f>
        <v>30.953149036335198</v>
      </c>
      <c r="U352">
        <f>INDEX(monthly!$D$83:$O$83,1,MONTH($A352))</f>
        <v>22.39878056008186</v>
      </c>
      <c r="V352">
        <f>INDEX(monthly!$D$47:$O$47,1,MONTH($A352))</f>
        <v>10.392680381078579</v>
      </c>
      <c r="W352">
        <f>INDEX(monthly!$D$106:$O$106,1,MONTH($A352))</f>
        <v>4.7270741260631741</v>
      </c>
      <c r="X352">
        <f>INDEX(monthly!$D$115:$O$115,1,MONTH($A352))</f>
        <v>4.9076193074940146</v>
      </c>
      <c r="Y352">
        <f>INDEX(monthly!$D$133:$O$133,1,MONTH($A352))</f>
        <v>9.8505605922281738</v>
      </c>
      <c r="Z352">
        <f>INDEX(monthly!$D$124:$O$124,1,MONTH($A352))</f>
        <v>4.3800491185032522</v>
      </c>
      <c r="AA352">
        <f>INDEX(monthly!$D$142:$O$142,1,MONTH($A352))</f>
        <v>4.7377664089338349</v>
      </c>
      <c r="AC352" s="9">
        <v>43816</v>
      </c>
      <c r="AD352" s="15">
        <f t="shared" si="147"/>
        <v>11.055825739700623</v>
      </c>
      <c r="AE352" s="15">
        <f t="shared" si="148"/>
        <v>2.1451205075297715</v>
      </c>
      <c r="AF352" s="15">
        <f t="shared" si="149"/>
        <v>2.4182796821653816</v>
      </c>
      <c r="AG352" s="15">
        <f t="shared" si="150"/>
        <v>2.0823938564762727</v>
      </c>
      <c r="AH352" s="15">
        <f t="shared" si="151"/>
        <v>1.0180184296391284</v>
      </c>
      <c r="AI352" s="15">
        <f t="shared" si="152"/>
        <v>0.7941730686295384</v>
      </c>
      <c r="AJ352" s="15">
        <f t="shared" si="153"/>
        <v>0.34258124288677583</v>
      </c>
      <c r="AK352" s="15">
        <f t="shared" si="154"/>
        <v>0.26312908080982544</v>
      </c>
      <c r="AL352" s="15">
        <f t="shared" si="155"/>
        <v>0.16474181049702896</v>
      </c>
      <c r="AM352" s="15">
        <f t="shared" si="156"/>
        <v>0.42012235556098237</v>
      </c>
      <c r="AN352" s="15">
        <f t="shared" si="157"/>
        <v>0.1838161908019294</v>
      </c>
      <c r="AO352" s="15">
        <f t="shared" si="158"/>
        <v>0.19842617162424434</v>
      </c>
      <c r="AP352" s="15">
        <f t="shared" si="159"/>
        <v>7.254783004499469</v>
      </c>
      <c r="AQ352" s="15">
        <f t="shared" si="160"/>
        <v>27.11117553152696</v>
      </c>
    </row>
    <row r="353" spans="1:43">
      <c r="A353" s="9">
        <v>43817</v>
      </c>
      <c r="B353" s="7">
        <f>Power!B353/Power!O353</f>
        <v>3.1724896306776447E-2</v>
      </c>
      <c r="C353" s="7">
        <f>Power!C353/Power!P353</f>
        <v>3.1250381921953486E-2</v>
      </c>
      <c r="D353" s="7">
        <f>Power!D353/Power!Q353</f>
        <v>3.7339810005185131E-2</v>
      </c>
      <c r="E353" s="7">
        <f>Power!E353/Power!R353</f>
        <v>3.8075739522320788E-2</v>
      </c>
      <c r="F353" s="7">
        <f>Power!F353/Power!S353</f>
        <v>3.2804706147867062E-2</v>
      </c>
      <c r="G353" s="7">
        <f>Power!G353/Power!T353</f>
        <v>3.2875054654926981E-2</v>
      </c>
      <c r="H353" s="7">
        <f>Power!H353/Power!U353</f>
        <v>3.3903514063467061E-2</v>
      </c>
      <c r="I353" s="7">
        <f>Power!I353/Power!V353</f>
        <v>3.9306173043483314E-2</v>
      </c>
      <c r="J353" s="7">
        <f>Power!J353/Power!W353</f>
        <v>3.4635639994478586E-2</v>
      </c>
      <c r="K353" s="7">
        <f>Power!K353/Power!X353</f>
        <v>4.3172399554385676E-2</v>
      </c>
      <c r="L353" s="7">
        <f>Power!L353/Power!Y353</f>
        <v>4.0863550242123584E-2</v>
      </c>
      <c r="M353" s="7">
        <f>Power!M353/Power!Z353</f>
        <v>3.4780406903358638E-2</v>
      </c>
      <c r="O353" s="18">
        <v>43817</v>
      </c>
      <c r="P353">
        <f>INDEX(monthly!$D$95:$O$95,1,MONTH($A353))</f>
        <v>361.63134845309497</v>
      </c>
      <c r="Q353">
        <f>INDEX(monthly!$D$5:$O$5,1,MONTH($A353))</f>
        <v>70.831394385636997</v>
      </c>
      <c r="R353">
        <f>INDEX(monthly!$D$20:$O$20,1,MONTH($A353))</f>
        <v>66.156909716424039</v>
      </c>
      <c r="S353">
        <f>INDEX(monthly!$D$33:$O$33,1,MONTH($A353))</f>
        <v>49.930674184070057</v>
      </c>
      <c r="T353">
        <f>INDEX(monthly!$D$65:$O$65,1,MONTH($A353))</f>
        <v>30.953149036335198</v>
      </c>
      <c r="U353">
        <f>INDEX(monthly!$D$83:$O$83,1,MONTH($A353))</f>
        <v>22.39878056008186</v>
      </c>
      <c r="V353">
        <f>INDEX(monthly!$D$47:$O$47,1,MONTH($A353))</f>
        <v>10.392680381078579</v>
      </c>
      <c r="W353">
        <f>INDEX(monthly!$D$106:$O$106,1,MONTH($A353))</f>
        <v>4.7270741260631741</v>
      </c>
      <c r="X353">
        <f>INDEX(monthly!$D$115:$O$115,1,MONTH($A353))</f>
        <v>4.9076193074940146</v>
      </c>
      <c r="Y353">
        <f>INDEX(monthly!$D$133:$O$133,1,MONTH($A353))</f>
        <v>9.8505605922281738</v>
      </c>
      <c r="Z353">
        <f>INDEX(monthly!$D$124:$O$124,1,MONTH($A353))</f>
        <v>4.3800491185032522</v>
      </c>
      <c r="AA353">
        <f>INDEX(monthly!$D$142:$O$142,1,MONTH($A353))</f>
        <v>4.7377664089338349</v>
      </c>
      <c r="AC353" s="9">
        <v>43817</v>
      </c>
      <c r="AD353" s="15">
        <f t="shared" si="147"/>
        <v>11.472717030954179</v>
      </c>
      <c r="AE353" s="15">
        <f t="shared" si="148"/>
        <v>2.2135081266156682</v>
      </c>
      <c r="AF353" s="15">
        <f t="shared" si="149"/>
        <v>2.4702864393414599</v>
      </c>
      <c r="AG353" s="15">
        <f t="shared" si="150"/>
        <v>1.9011473444065186</v>
      </c>
      <c r="AH353" s="15">
        <f t="shared" si="151"/>
        <v>1.0154089584881107</v>
      </c>
      <c r="AI353" s="15">
        <f t="shared" si="152"/>
        <v>0.73636113511640711</v>
      </c>
      <c r="AJ353" s="15">
        <f t="shared" si="153"/>
        <v>0.3523483854570158</v>
      </c>
      <c r="AK353" s="15">
        <f t="shared" si="154"/>
        <v>0.18580319358841177</v>
      </c>
      <c r="AL353" s="15">
        <f t="shared" si="155"/>
        <v>0.169978535564315</v>
      </c>
      <c r="AM353" s="15">
        <f t="shared" si="156"/>
        <v>0.42527233772236073</v>
      </c>
      <c r="AN353" s="15">
        <f t="shared" si="157"/>
        <v>0.17898435721692676</v>
      </c>
      <c r="AO353" s="15">
        <f t="shared" si="158"/>
        <v>0.16478144351578303</v>
      </c>
      <c r="AP353" s="15">
        <f t="shared" si="159"/>
        <v>7.2567089840035344</v>
      </c>
      <c r="AQ353" s="15">
        <f t="shared" si="160"/>
        <v>27.418486404382893</v>
      </c>
    </row>
    <row r="354" spans="1:43">
      <c r="A354" s="9">
        <v>43818</v>
      </c>
      <c r="B354" s="7">
        <f>Power!B354/Power!O354</f>
        <v>3.258269393223865E-2</v>
      </c>
      <c r="C354" s="7">
        <f>Power!C354/Power!P354</f>
        <v>3.2325874142967136E-2</v>
      </c>
      <c r="D354" s="7">
        <f>Power!D354/Power!Q354</f>
        <v>3.8110562312367556E-2</v>
      </c>
      <c r="E354" s="7">
        <f>Power!E354/Power!R354</f>
        <v>3.1459459095059698E-2</v>
      </c>
      <c r="F354" s="7">
        <f>Power!F354/Power!S354</f>
        <v>3.170517929366342E-2</v>
      </c>
      <c r="G354" s="7">
        <f>Power!G354/Power!T354</f>
        <v>3.5057909936274334E-2</v>
      </c>
      <c r="H354" s="7">
        <f>Power!H354/Power!U354</f>
        <v>3.3849723702441291E-2</v>
      </c>
      <c r="I354" s="7">
        <f>Power!I354/Power!V354</f>
        <v>2.9753865539871135E-2</v>
      </c>
      <c r="J354" s="7">
        <f>Power!J354/Power!W354</f>
        <v>2.0836459561425543E-2</v>
      </c>
      <c r="K354" s="7">
        <f>Power!K354/Power!X354</f>
        <v>3.1937321492402422E-2</v>
      </c>
      <c r="L354" s="7">
        <f>Power!L354/Power!Y354</f>
        <v>3.7286770013922825E-2</v>
      </c>
      <c r="M354" s="7">
        <f>Power!M354/Power!Z354</f>
        <v>2.1510202896213193E-2</v>
      </c>
      <c r="O354" s="18">
        <v>43818</v>
      </c>
      <c r="P354">
        <f>INDEX(monthly!$D$95:$O$95,1,MONTH($A354))</f>
        <v>361.63134845309497</v>
      </c>
      <c r="Q354">
        <f>INDEX(monthly!$D$5:$O$5,1,MONTH($A354))</f>
        <v>70.831394385636997</v>
      </c>
      <c r="R354">
        <f>INDEX(monthly!$D$20:$O$20,1,MONTH($A354))</f>
        <v>66.156909716424039</v>
      </c>
      <c r="S354">
        <f>INDEX(monthly!$D$33:$O$33,1,MONTH($A354))</f>
        <v>49.930674184070057</v>
      </c>
      <c r="T354">
        <f>INDEX(monthly!$D$65:$O$65,1,MONTH($A354))</f>
        <v>30.953149036335198</v>
      </c>
      <c r="U354">
        <f>INDEX(monthly!$D$83:$O$83,1,MONTH($A354))</f>
        <v>22.39878056008186</v>
      </c>
      <c r="V354">
        <f>INDEX(monthly!$D$47:$O$47,1,MONTH($A354))</f>
        <v>10.392680381078579</v>
      </c>
      <c r="W354">
        <f>INDEX(monthly!$D$106:$O$106,1,MONTH($A354))</f>
        <v>4.7270741260631741</v>
      </c>
      <c r="X354">
        <f>INDEX(monthly!$D$115:$O$115,1,MONTH($A354))</f>
        <v>4.9076193074940146</v>
      </c>
      <c r="Y354">
        <f>INDEX(monthly!$D$133:$O$133,1,MONTH($A354))</f>
        <v>9.8505605922281738</v>
      </c>
      <c r="Z354">
        <f>INDEX(monthly!$D$124:$O$124,1,MONTH($A354))</f>
        <v>4.3800491185032522</v>
      </c>
      <c r="AA354">
        <f>INDEX(monthly!$D$142:$O$142,1,MONTH($A354))</f>
        <v>4.7377664089338349</v>
      </c>
      <c r="AC354" s="9">
        <v>43818</v>
      </c>
      <c r="AD354" s="15">
        <f t="shared" si="147"/>
        <v>11.782923542949938</v>
      </c>
      <c r="AE354" s="15">
        <f t="shared" si="148"/>
        <v>2.2896867402809704</v>
      </c>
      <c r="AF354" s="15">
        <f t="shared" si="149"/>
        <v>2.5212770301414529</v>
      </c>
      <c r="AG354" s="15">
        <f t="shared" si="150"/>
        <v>1.5707920020825052</v>
      </c>
      <c r="AH354" s="15">
        <f t="shared" si="151"/>
        <v>0.98137513990049252</v>
      </c>
      <c r="AI354" s="15">
        <f t="shared" si="152"/>
        <v>0.78525443155772223</v>
      </c>
      <c r="AJ354" s="15">
        <f t="shared" si="153"/>
        <v>0.35178935942729217</v>
      </c>
      <c r="AK354" s="15">
        <f t="shared" si="154"/>
        <v>0.14064872794388752</v>
      </c>
      <c r="AL354" s="15">
        <f t="shared" si="155"/>
        <v>0.10225741124347026</v>
      </c>
      <c r="AM354" s="15">
        <f t="shared" si="156"/>
        <v>0.3146005205143812</v>
      </c>
      <c r="AN354" s="15">
        <f t="shared" si="157"/>
        <v>0.16331788413131618</v>
      </c>
      <c r="AO354" s="15">
        <f t="shared" si="158"/>
        <v>0.10191031673103015</v>
      </c>
      <c r="AP354" s="15">
        <f t="shared" si="159"/>
        <v>7.2380227834768291</v>
      </c>
      <c r="AQ354" s="15">
        <f t="shared" si="160"/>
        <v>27.521121029817202</v>
      </c>
    </row>
    <row r="355" spans="1:43">
      <c r="A355" s="9">
        <v>43819</v>
      </c>
      <c r="B355" s="7">
        <f>Power!B355/Power!O355</f>
        <v>3.4611453395633367E-2</v>
      </c>
      <c r="C355" s="7">
        <f>Power!C355/Power!P355</f>
        <v>3.3120271806215858E-2</v>
      </c>
      <c r="D355" s="7">
        <f>Power!D355/Power!Q355</f>
        <v>3.6730096026348781E-2</v>
      </c>
      <c r="E355" s="7">
        <f>Power!E355/Power!R355</f>
        <v>2.7471422645489192E-2</v>
      </c>
      <c r="F355" s="7">
        <f>Power!F355/Power!S355</f>
        <v>2.9529664532840647E-2</v>
      </c>
      <c r="G355" s="7">
        <f>Power!G355/Power!T355</f>
        <v>3.2894932562197214E-2</v>
      </c>
      <c r="H355" s="7">
        <f>Power!H355/Power!U355</f>
        <v>3.2989059065781062E-2</v>
      </c>
      <c r="I355" s="7">
        <f>Power!I355/Power!V355</f>
        <v>3.6087236521584951E-2</v>
      </c>
      <c r="J355" s="7">
        <f>Power!J355/Power!W355</f>
        <v>1.6148793736460887E-2</v>
      </c>
      <c r="K355" s="7">
        <f>Power!K355/Power!X355</f>
        <v>2.4541798479671091E-2</v>
      </c>
      <c r="L355" s="7">
        <f>Power!L355/Power!Y355</f>
        <v>2.7783886005805281E-2</v>
      </c>
      <c r="M355" s="7">
        <f>Power!M355/Power!Z355</f>
        <v>1.869719141034237E-2</v>
      </c>
      <c r="O355" s="18">
        <v>43819</v>
      </c>
      <c r="P355">
        <f>INDEX(monthly!$D$95:$O$95,1,MONTH($A355))</f>
        <v>361.63134845309497</v>
      </c>
      <c r="Q355">
        <f>INDEX(monthly!$D$5:$O$5,1,MONTH($A355))</f>
        <v>70.831394385636997</v>
      </c>
      <c r="R355">
        <f>INDEX(monthly!$D$20:$O$20,1,MONTH($A355))</f>
        <v>66.156909716424039</v>
      </c>
      <c r="S355">
        <f>INDEX(monthly!$D$33:$O$33,1,MONTH($A355))</f>
        <v>49.930674184070057</v>
      </c>
      <c r="T355">
        <f>INDEX(monthly!$D$65:$O$65,1,MONTH($A355))</f>
        <v>30.953149036335198</v>
      </c>
      <c r="U355">
        <f>INDEX(monthly!$D$83:$O$83,1,MONTH($A355))</f>
        <v>22.39878056008186</v>
      </c>
      <c r="V355">
        <f>INDEX(monthly!$D$47:$O$47,1,MONTH($A355))</f>
        <v>10.392680381078579</v>
      </c>
      <c r="W355">
        <f>INDEX(monthly!$D$106:$O$106,1,MONTH($A355))</f>
        <v>4.7270741260631741</v>
      </c>
      <c r="X355">
        <f>INDEX(monthly!$D$115:$O$115,1,MONTH($A355))</f>
        <v>4.9076193074940146</v>
      </c>
      <c r="Y355">
        <f>INDEX(monthly!$D$133:$O$133,1,MONTH($A355))</f>
        <v>9.8505605922281738</v>
      </c>
      <c r="Z355">
        <f>INDEX(monthly!$D$124:$O$124,1,MONTH($A355))</f>
        <v>4.3800491185032522</v>
      </c>
      <c r="AA355">
        <f>INDEX(monthly!$D$142:$O$142,1,MONTH($A355))</f>
        <v>4.7377664089338349</v>
      </c>
      <c r="AC355" s="9">
        <v>43819</v>
      </c>
      <c r="AD355" s="15">
        <f t="shared" si="147"/>
        <v>12.516586563384347</v>
      </c>
      <c r="AE355" s="15">
        <f t="shared" si="148"/>
        <v>2.3459550344655691</v>
      </c>
      <c r="AF355" s="15">
        <f t="shared" si="149"/>
        <v>2.4299496466907415</v>
      </c>
      <c r="AG355" s="15">
        <f t="shared" si="150"/>
        <v>1.3716666534848048</v>
      </c>
      <c r="AH355" s="15">
        <f t="shared" si="151"/>
        <v>0.91403610727799811</v>
      </c>
      <c r="AI355" s="15">
        <f t="shared" si="152"/>
        <v>0.73680637599934673</v>
      </c>
      <c r="AJ355" s="15">
        <f t="shared" si="153"/>
        <v>0.34284474694318529</v>
      </c>
      <c r="AK355" s="15">
        <f t="shared" si="154"/>
        <v>0.17058704204230624</v>
      </c>
      <c r="AL355" s="15">
        <f t="shared" si="155"/>
        <v>7.9252131933793865E-2</v>
      </c>
      <c r="AM355" s="15">
        <f t="shared" si="156"/>
        <v>0.24175047296625335</v>
      </c>
      <c r="AN355" s="15">
        <f t="shared" si="157"/>
        <v>0.12169478540832226</v>
      </c>
      <c r="AO355" s="15">
        <f t="shared" si="158"/>
        <v>8.8582925405326307E-2</v>
      </c>
      <c r="AP355" s="15">
        <f t="shared" si="159"/>
        <v>7.4085916201915829</v>
      </c>
      <c r="AQ355" s="15">
        <f t="shared" si="160"/>
        <v>28.066436748437575</v>
      </c>
    </row>
    <row r="356" spans="1:43">
      <c r="A356" s="9">
        <v>43820</v>
      </c>
      <c r="B356" s="7">
        <f>Power!B356/Power!O356</f>
        <v>3.4792997866630655E-2</v>
      </c>
      <c r="C356" s="7">
        <f>Power!C356/Power!P356</f>
        <v>3.4256871539787098E-2</v>
      </c>
      <c r="D356" s="7">
        <f>Power!D356/Power!Q356</f>
        <v>3.3218582000455583E-2</v>
      </c>
      <c r="E356" s="7">
        <f>Power!E356/Power!R356</f>
        <v>2.4429492461498007E-2</v>
      </c>
      <c r="F356" s="7">
        <f>Power!F356/Power!S356</f>
        <v>3.0418217467919294E-2</v>
      </c>
      <c r="G356" s="7">
        <f>Power!G356/Power!T356</f>
        <v>3.216650630927996E-2</v>
      </c>
      <c r="H356" s="7">
        <f>Power!H356/Power!U356</f>
        <v>3.0490303268875585E-2</v>
      </c>
      <c r="I356" s="7">
        <f>Power!I356/Power!V356</f>
        <v>3.1308049328208909E-2</v>
      </c>
      <c r="J356" s="7">
        <f>Power!J356/Power!W356</f>
        <v>1.4252825512888314E-2</v>
      </c>
      <c r="K356" s="7">
        <f>Power!K356/Power!X356</f>
        <v>2.3108261822166978E-2</v>
      </c>
      <c r="L356" s="7">
        <f>Power!L356/Power!Y356</f>
        <v>1.8620751545810832E-2</v>
      </c>
      <c r="M356" s="7">
        <f>Power!M356/Power!Z356</f>
        <v>1.6964237875519993E-2</v>
      </c>
      <c r="O356" s="18">
        <v>43820</v>
      </c>
      <c r="P356">
        <f>INDEX(monthly!$D$95:$O$95,1,MONTH($A356))</f>
        <v>361.63134845309497</v>
      </c>
      <c r="Q356">
        <f>INDEX(monthly!$D$5:$O$5,1,MONTH($A356))</f>
        <v>70.831394385636997</v>
      </c>
      <c r="R356">
        <f>INDEX(monthly!$D$20:$O$20,1,MONTH($A356))</f>
        <v>66.156909716424039</v>
      </c>
      <c r="S356">
        <f>INDEX(monthly!$D$33:$O$33,1,MONTH($A356))</f>
        <v>49.930674184070057</v>
      </c>
      <c r="T356">
        <f>INDEX(monthly!$D$65:$O$65,1,MONTH($A356))</f>
        <v>30.953149036335198</v>
      </c>
      <c r="U356">
        <f>INDEX(monthly!$D$83:$O$83,1,MONTH($A356))</f>
        <v>22.39878056008186</v>
      </c>
      <c r="V356">
        <f>INDEX(monthly!$D$47:$O$47,1,MONTH($A356))</f>
        <v>10.392680381078579</v>
      </c>
      <c r="W356">
        <f>INDEX(monthly!$D$106:$O$106,1,MONTH($A356))</f>
        <v>4.7270741260631741</v>
      </c>
      <c r="X356">
        <f>INDEX(monthly!$D$115:$O$115,1,MONTH($A356))</f>
        <v>4.9076193074940146</v>
      </c>
      <c r="Y356">
        <f>INDEX(monthly!$D$133:$O$133,1,MONTH($A356))</f>
        <v>9.8505605922281738</v>
      </c>
      <c r="Z356">
        <f>INDEX(monthly!$D$124:$O$124,1,MONTH($A356))</f>
        <v>4.3800491185032522</v>
      </c>
      <c r="AA356">
        <f>INDEX(monthly!$D$142:$O$142,1,MONTH($A356))</f>
        <v>4.7377664089338349</v>
      </c>
      <c r="AC356" s="9">
        <v>43820</v>
      </c>
      <c r="AD356" s="15">
        <f t="shared" si="147"/>
        <v>12.5822387352353</v>
      </c>
      <c r="AE356" s="15">
        <f t="shared" si="148"/>
        <v>2.4264619784527639</v>
      </c>
      <c r="AF356" s="15">
        <f t="shared" si="149"/>
        <v>2.1976387303117688</v>
      </c>
      <c r="AG356" s="15">
        <f t="shared" si="150"/>
        <v>1.2197810285772526</v>
      </c>
      <c r="AH356" s="15">
        <f t="shared" si="151"/>
        <v>0.94153961870416059</v>
      </c>
      <c r="AI356" s="15">
        <f t="shared" si="152"/>
        <v>0.72049051620605054</v>
      </c>
      <c r="AJ356" s="15">
        <f t="shared" si="153"/>
        <v>0.31687597659557937</v>
      </c>
      <c r="AK356" s="15">
        <f t="shared" si="154"/>
        <v>0.14799546991688586</v>
      </c>
      <c r="AL356" s="15">
        <f t="shared" si="155"/>
        <v>6.9947441673393965E-2</v>
      </c>
      <c r="AM356" s="15">
        <f t="shared" si="156"/>
        <v>0.22762933326032886</v>
      </c>
      <c r="AN356" s="15">
        <f t="shared" si="157"/>
        <v>8.1559806394096809E-2</v>
      </c>
      <c r="AO356" s="15">
        <f t="shared" si="158"/>
        <v>8.0372596359801707E-2</v>
      </c>
      <c r="AP356" s="15">
        <f t="shared" si="159"/>
        <v>7.2902933877535965</v>
      </c>
      <c r="AQ356" s="15">
        <f t="shared" si="160"/>
        <v>27.695319971836476</v>
      </c>
    </row>
    <row r="357" spans="1:43">
      <c r="A357" s="9">
        <v>43821</v>
      </c>
      <c r="B357" s="7">
        <f>Power!B357/Power!O357</f>
        <v>3.507439179667645E-2</v>
      </c>
      <c r="C357" s="7">
        <f>Power!C357/Power!P357</f>
        <v>3.3535802891607493E-2</v>
      </c>
      <c r="D357" s="7">
        <f>Power!D357/Power!Q357</f>
        <v>3.2171393102395765E-2</v>
      </c>
      <c r="E357" s="7">
        <f>Power!E357/Power!R357</f>
        <v>2.3187449171119617E-2</v>
      </c>
      <c r="F357" s="7">
        <f>Power!F357/Power!S357</f>
        <v>3.0764149348057816E-2</v>
      </c>
      <c r="G357" s="7">
        <f>Power!G357/Power!T357</f>
        <v>3.1713806122699008E-2</v>
      </c>
      <c r="H357" s="7">
        <f>Power!H357/Power!U357</f>
        <v>3.0322991837006416E-2</v>
      </c>
      <c r="I357" s="7">
        <f>Power!I357/Power!V357</f>
        <v>3.3307997355243348E-2</v>
      </c>
      <c r="J357" s="7">
        <f>Power!J357/Power!W357</f>
        <v>1.4124038403067592E-2</v>
      </c>
      <c r="K357" s="7">
        <f>Power!K357/Power!X357</f>
        <v>2.074415049309692E-2</v>
      </c>
      <c r="L357" s="7">
        <f>Power!L357/Power!Y357</f>
        <v>1.8333995003007243E-2</v>
      </c>
      <c r="M357" s="7">
        <f>Power!M357/Power!Z357</f>
        <v>1.6020429989895318E-2</v>
      </c>
      <c r="O357" s="18">
        <v>43821</v>
      </c>
      <c r="P357">
        <f>INDEX(monthly!$D$95:$O$95,1,MONTH($A357))</f>
        <v>361.63134845309497</v>
      </c>
      <c r="Q357">
        <f>INDEX(monthly!$D$5:$O$5,1,MONTH($A357))</f>
        <v>70.831394385636997</v>
      </c>
      <c r="R357">
        <f>INDEX(monthly!$D$20:$O$20,1,MONTH($A357))</f>
        <v>66.156909716424039</v>
      </c>
      <c r="S357">
        <f>INDEX(monthly!$D$33:$O$33,1,MONTH($A357))</f>
        <v>49.930674184070057</v>
      </c>
      <c r="T357">
        <f>INDEX(monthly!$D$65:$O$65,1,MONTH($A357))</f>
        <v>30.953149036335198</v>
      </c>
      <c r="U357">
        <f>INDEX(monthly!$D$83:$O$83,1,MONTH($A357))</f>
        <v>22.39878056008186</v>
      </c>
      <c r="V357">
        <f>INDEX(monthly!$D$47:$O$47,1,MONTH($A357))</f>
        <v>10.392680381078579</v>
      </c>
      <c r="W357">
        <f>INDEX(monthly!$D$106:$O$106,1,MONTH($A357))</f>
        <v>4.7270741260631741</v>
      </c>
      <c r="X357">
        <f>INDEX(monthly!$D$115:$O$115,1,MONTH($A357))</f>
        <v>4.9076193074940146</v>
      </c>
      <c r="Y357">
        <f>INDEX(monthly!$D$133:$O$133,1,MONTH($A357))</f>
        <v>9.8505605922281738</v>
      </c>
      <c r="Z357">
        <f>INDEX(monthly!$D$124:$O$124,1,MONTH($A357))</f>
        <v>4.3800491185032522</v>
      </c>
      <c r="AA357">
        <f>INDEX(monthly!$D$142:$O$142,1,MONTH($A357))</f>
        <v>4.7377664089338349</v>
      </c>
      <c r="AC357" s="9">
        <v>43821</v>
      </c>
      <c r="AD357" s="15">
        <f t="shared" si="147"/>
        <v>12.683999601604278</v>
      </c>
      <c r="AE357" s="15">
        <f t="shared" si="148"/>
        <v>2.3753876806544358</v>
      </c>
      <c r="AF357" s="15">
        <f t="shared" si="149"/>
        <v>2.1283599489267835</v>
      </c>
      <c r="AG357" s="15">
        <f t="shared" si="150"/>
        <v>1.1577649697228589</v>
      </c>
      <c r="AH357" s="15">
        <f t="shared" si="151"/>
        <v>0.9522472997465079</v>
      </c>
      <c r="AI357" s="15">
        <f t="shared" si="152"/>
        <v>0.71035058406731566</v>
      </c>
      <c r="AJ357" s="15">
        <f t="shared" si="153"/>
        <v>0.31513716236006245</v>
      </c>
      <c r="AK357" s="15">
        <f t="shared" si="154"/>
        <v>0.15744937248895147</v>
      </c>
      <c r="AL357" s="15">
        <f t="shared" si="155"/>
        <v>6.9315403566681449E-2</v>
      </c>
      <c r="AM357" s="15">
        <f t="shared" si="156"/>
        <v>0.20434151136655115</v>
      </c>
      <c r="AN357" s="15">
        <f t="shared" si="157"/>
        <v>8.0303798651564909E-2</v>
      </c>
      <c r="AO357" s="15">
        <f t="shared" si="158"/>
        <v>7.5901055062802258E-2</v>
      </c>
      <c r="AP357" s="15">
        <f t="shared" si="159"/>
        <v>7.2746137698940387</v>
      </c>
      <c r="AQ357" s="15">
        <f t="shared" si="160"/>
        <v>27.597861016976282</v>
      </c>
    </row>
    <row r="358" spans="1:43">
      <c r="A358" s="9">
        <v>43822</v>
      </c>
      <c r="B358" s="7">
        <f>Power!B358/Power!O358</f>
        <v>3.4547912830784323E-2</v>
      </c>
      <c r="C358" s="7">
        <f>Power!C358/Power!P358</f>
        <v>3.1812571037483348E-2</v>
      </c>
      <c r="D358" s="7">
        <f>Power!D358/Power!Q358</f>
        <v>3.197487696110618E-2</v>
      </c>
      <c r="E358" s="7">
        <f>Power!E358/Power!R358</f>
        <v>2.3288998699422955E-2</v>
      </c>
      <c r="F358" s="7">
        <f>Power!F358/Power!S358</f>
        <v>3.0896766364220576E-2</v>
      </c>
      <c r="G358" s="7">
        <f>Power!G358/Power!T358</f>
        <v>3.3914196722228729E-2</v>
      </c>
      <c r="H358" s="7">
        <f>Power!H358/Power!U358</f>
        <v>3.0783789851846793E-2</v>
      </c>
      <c r="I358" s="7">
        <f>Power!I358/Power!V358</f>
        <v>2.3461142675194068E-2</v>
      </c>
      <c r="J358" s="7">
        <f>Power!J358/Power!W358</f>
        <v>1.4339762592408226E-2</v>
      </c>
      <c r="K358" s="7">
        <f>Power!K358/Power!X358</f>
        <v>2.0014352821415015E-2</v>
      </c>
      <c r="L358" s="7">
        <f>Power!L358/Power!Y358</f>
        <v>1.9651292157669063E-2</v>
      </c>
      <c r="M358" s="7">
        <f>Power!M358/Power!Z358</f>
        <v>2.2333595183476863E-2</v>
      </c>
      <c r="O358" s="18">
        <v>43822</v>
      </c>
      <c r="P358">
        <f>INDEX(monthly!$D$95:$O$95,1,MONTH($A358))</f>
        <v>361.63134845309497</v>
      </c>
      <c r="Q358">
        <f>INDEX(monthly!$D$5:$O$5,1,MONTH($A358))</f>
        <v>70.831394385636997</v>
      </c>
      <c r="R358">
        <f>INDEX(monthly!$D$20:$O$20,1,MONTH($A358))</f>
        <v>66.156909716424039</v>
      </c>
      <c r="S358">
        <f>INDEX(monthly!$D$33:$O$33,1,MONTH($A358))</f>
        <v>49.930674184070057</v>
      </c>
      <c r="T358">
        <f>INDEX(monthly!$D$65:$O$65,1,MONTH($A358))</f>
        <v>30.953149036335198</v>
      </c>
      <c r="U358">
        <f>INDEX(monthly!$D$83:$O$83,1,MONTH($A358))</f>
        <v>22.39878056008186</v>
      </c>
      <c r="V358">
        <f>INDEX(monthly!$D$47:$O$47,1,MONTH($A358))</f>
        <v>10.392680381078579</v>
      </c>
      <c r="W358">
        <f>INDEX(monthly!$D$106:$O$106,1,MONTH($A358))</f>
        <v>4.7270741260631741</v>
      </c>
      <c r="X358">
        <f>INDEX(monthly!$D$115:$O$115,1,MONTH($A358))</f>
        <v>4.9076193074940146</v>
      </c>
      <c r="Y358">
        <f>INDEX(monthly!$D$133:$O$133,1,MONTH($A358))</f>
        <v>9.8505605922281738</v>
      </c>
      <c r="Z358">
        <f>INDEX(monthly!$D$124:$O$124,1,MONTH($A358))</f>
        <v>4.3800491185032522</v>
      </c>
      <c r="AA358">
        <f>INDEX(monthly!$D$142:$O$142,1,MONTH($A358))</f>
        <v>4.7377664089338349</v>
      </c>
      <c r="AC358" s="9">
        <v>43822</v>
      </c>
      <c r="AD358" s="15">
        <f t="shared" si="147"/>
        <v>12.493608303236517</v>
      </c>
      <c r="AE358" s="15">
        <f t="shared" si="148"/>
        <v>2.2533287655770762</v>
      </c>
      <c r="AF358" s="15">
        <f t="shared" si="149"/>
        <v>2.1153590483096685</v>
      </c>
      <c r="AG358" s="15">
        <f t="shared" si="150"/>
        <v>1.1628354061341188</v>
      </c>
      <c r="AH358" s="15">
        <f t="shared" si="151"/>
        <v>0.95635221401254789</v>
      </c>
      <c r="AI358" s="15">
        <f t="shared" si="152"/>
        <v>0.75963665025264882</v>
      </c>
      <c r="AJ358" s="15">
        <f t="shared" si="153"/>
        <v>0.31992608884853402</v>
      </c>
      <c r="AK358" s="15">
        <f t="shared" si="154"/>
        <v>0.11090256050778644</v>
      </c>
      <c r="AL358" s="15">
        <f t="shared" si="155"/>
        <v>7.0374095763383035E-2</v>
      </c>
      <c r="AM358" s="15">
        <f t="shared" si="156"/>
        <v>0.19715259518158151</v>
      </c>
      <c r="AN358" s="15">
        <f t="shared" si="157"/>
        <v>8.6073624892648248E-2</v>
      </c>
      <c r="AO358" s="15">
        <f t="shared" si="158"/>
        <v>0.10581135705100317</v>
      </c>
      <c r="AP358" s="15">
        <f t="shared" si="159"/>
        <v>7.1207753289151228</v>
      </c>
      <c r="AQ358" s="15">
        <f t="shared" si="160"/>
        <v>27.18182180528623</v>
      </c>
    </row>
    <row r="359" spans="1:43">
      <c r="A359" s="9">
        <v>43823</v>
      </c>
      <c r="B359" s="7">
        <f>Power!B359/Power!O359</f>
        <v>3.451160393658486E-2</v>
      </c>
      <c r="C359" s="7">
        <f>Power!C359/Power!P359</f>
        <v>3.3328037348911675E-2</v>
      </c>
      <c r="D359" s="7">
        <f>Power!D359/Power!Q359</f>
        <v>2.7551631887468869E-2</v>
      </c>
      <c r="E359" s="7">
        <f>Power!E359/Power!R359</f>
        <v>2.2038900854539582E-2</v>
      </c>
      <c r="F359" s="7">
        <f>Power!F359/Power!S359</f>
        <v>3.0972154749882692E-2</v>
      </c>
      <c r="G359" s="7">
        <f>Power!G359/Power!T359</f>
        <v>3.4199854604995736E-2</v>
      </c>
      <c r="H359" s="7">
        <f>Power!H359/Power!U359</f>
        <v>3.1143486411665994E-2</v>
      </c>
      <c r="I359" s="7">
        <f>Power!I359/Power!V359</f>
        <v>2.9675754419446334E-2</v>
      </c>
      <c r="J359" s="7">
        <f>Power!J359/Power!W359</f>
        <v>1.4371901565954153E-2</v>
      </c>
      <c r="K359" s="7">
        <f>Power!K359/Power!X359</f>
        <v>1.8528729685713563E-2</v>
      </c>
      <c r="L359" s="7">
        <f>Power!L359/Power!Y359</f>
        <v>1.7844577359486333E-2</v>
      </c>
      <c r="M359" s="7">
        <f>Power!M359/Power!Z359</f>
        <v>1.7716384751617541E-2</v>
      </c>
      <c r="O359" s="18">
        <v>43823</v>
      </c>
      <c r="P359">
        <f>INDEX(monthly!$D$95:$O$95,1,MONTH($A359))</f>
        <v>361.63134845309497</v>
      </c>
      <c r="Q359">
        <f>INDEX(monthly!$D$5:$O$5,1,MONTH($A359))</f>
        <v>70.831394385636997</v>
      </c>
      <c r="R359">
        <f>INDEX(monthly!$D$20:$O$20,1,MONTH($A359))</f>
        <v>66.156909716424039</v>
      </c>
      <c r="S359">
        <f>INDEX(monthly!$D$33:$O$33,1,MONTH($A359))</f>
        <v>49.930674184070057</v>
      </c>
      <c r="T359">
        <f>INDEX(monthly!$D$65:$O$65,1,MONTH($A359))</f>
        <v>30.953149036335198</v>
      </c>
      <c r="U359">
        <f>INDEX(monthly!$D$83:$O$83,1,MONTH($A359))</f>
        <v>22.39878056008186</v>
      </c>
      <c r="V359">
        <f>INDEX(monthly!$D$47:$O$47,1,MONTH($A359))</f>
        <v>10.392680381078579</v>
      </c>
      <c r="W359">
        <f>INDEX(monthly!$D$106:$O$106,1,MONTH($A359))</f>
        <v>4.7270741260631741</v>
      </c>
      <c r="X359">
        <f>INDEX(monthly!$D$115:$O$115,1,MONTH($A359))</f>
        <v>4.9076193074940146</v>
      </c>
      <c r="Y359">
        <f>INDEX(monthly!$D$133:$O$133,1,MONTH($A359))</f>
        <v>9.8505605922281738</v>
      </c>
      <c r="Z359">
        <f>INDEX(monthly!$D$124:$O$124,1,MONTH($A359))</f>
        <v>4.3800491185032522</v>
      </c>
      <c r="AA359">
        <f>INDEX(monthly!$D$142:$O$142,1,MONTH($A359))</f>
        <v>4.7377664089338349</v>
      </c>
      <c r="AC359" s="9">
        <v>43823</v>
      </c>
      <c r="AD359" s="15">
        <f t="shared" si="147"/>
        <v>12.480477868866323</v>
      </c>
      <c r="AE359" s="15">
        <f t="shared" si="148"/>
        <v>2.3606713575600025</v>
      </c>
      <c r="AF359" s="15">
        <f t="shared" si="149"/>
        <v>1.8227308233194277</v>
      </c>
      <c r="AG359" s="15">
        <f t="shared" si="150"/>
        <v>1.1004171779430389</v>
      </c>
      <c r="AH359" s="15">
        <f t="shared" si="151"/>
        <v>0.95868572194955604</v>
      </c>
      <c r="AI359" s="15">
        <f t="shared" si="152"/>
        <v>0.76603503848400456</v>
      </c>
      <c r="AJ359" s="15">
        <f t="shared" si="153"/>
        <v>0.32366430022890846</v>
      </c>
      <c r="AK359" s="15">
        <f t="shared" si="154"/>
        <v>0.14027949088756966</v>
      </c>
      <c r="AL359" s="15">
        <f t="shared" si="155"/>
        <v>7.0531821610480064E-2</v>
      </c>
      <c r="AM359" s="15">
        <f t="shared" si="156"/>
        <v>0.18251837446613833</v>
      </c>
      <c r="AN359" s="15">
        <f t="shared" si="157"/>
        <v>7.8160125333481212E-2</v>
      </c>
      <c r="AO359" s="15">
        <f t="shared" si="158"/>
        <v>8.3936092563961187E-2</v>
      </c>
      <c r="AP359" s="15">
        <f t="shared" si="159"/>
        <v>7.0740528793513633</v>
      </c>
      <c r="AQ359" s="15">
        <f t="shared" si="160"/>
        <v>26.886735167702629</v>
      </c>
    </row>
    <row r="360" spans="1:43">
      <c r="A360" s="9">
        <v>43824</v>
      </c>
      <c r="B360" s="7">
        <f>Power!B360/Power!O360</f>
        <v>3.4992696784727668E-2</v>
      </c>
      <c r="C360" s="7">
        <f>Power!C360/Power!P360</f>
        <v>3.4305757549833178E-2</v>
      </c>
      <c r="D360" s="7">
        <f>Power!D360/Power!Q360</f>
        <v>2.5627861256340461E-2</v>
      </c>
      <c r="E360" s="7">
        <f>Power!E360/Power!R360</f>
        <v>2.1634344775134047E-2</v>
      </c>
      <c r="F360" s="7">
        <f>Power!F360/Power!S360</f>
        <v>3.1208341143123812E-2</v>
      </c>
      <c r="G360" s="7">
        <f>Power!G360/Power!T360</f>
        <v>3.4906396603184293E-2</v>
      </c>
      <c r="H360" s="7">
        <f>Power!H360/Power!U360</f>
        <v>2.9799860297404956E-2</v>
      </c>
      <c r="I360" s="7">
        <f>Power!I360/Power!V360</f>
        <v>2.8657428084431127E-2</v>
      </c>
      <c r="J360" s="7">
        <f>Power!J360/Power!W360</f>
        <v>1.4559186231941175E-2</v>
      </c>
      <c r="K360" s="7">
        <f>Power!K360/Power!X360</f>
        <v>1.9171577539550629E-2</v>
      </c>
      <c r="L360" s="7">
        <f>Power!L360/Power!Y360</f>
        <v>2.0088013952909736E-2</v>
      </c>
      <c r="M360" s="7">
        <f>Power!M360/Power!Z360</f>
        <v>1.9221385918803832E-2</v>
      </c>
      <c r="O360" s="18">
        <v>43824</v>
      </c>
      <c r="P360">
        <f>INDEX(monthly!$D$95:$O$95,1,MONTH($A360))</f>
        <v>361.63134845309497</v>
      </c>
      <c r="Q360">
        <f>INDEX(monthly!$D$5:$O$5,1,MONTH($A360))</f>
        <v>70.831394385636997</v>
      </c>
      <c r="R360">
        <f>INDEX(monthly!$D$20:$O$20,1,MONTH($A360))</f>
        <v>66.156909716424039</v>
      </c>
      <c r="S360">
        <f>INDEX(monthly!$D$33:$O$33,1,MONTH($A360))</f>
        <v>49.930674184070057</v>
      </c>
      <c r="T360">
        <f>INDEX(monthly!$D$65:$O$65,1,MONTH($A360))</f>
        <v>30.953149036335198</v>
      </c>
      <c r="U360">
        <f>INDEX(monthly!$D$83:$O$83,1,MONTH($A360))</f>
        <v>22.39878056008186</v>
      </c>
      <c r="V360">
        <f>INDEX(monthly!$D$47:$O$47,1,MONTH($A360))</f>
        <v>10.392680381078579</v>
      </c>
      <c r="W360">
        <f>INDEX(monthly!$D$106:$O$106,1,MONTH($A360))</f>
        <v>4.7270741260631741</v>
      </c>
      <c r="X360">
        <f>INDEX(monthly!$D$115:$O$115,1,MONTH($A360))</f>
        <v>4.9076193074940146</v>
      </c>
      <c r="Y360">
        <f>INDEX(monthly!$D$133:$O$133,1,MONTH($A360))</f>
        <v>9.8505605922281738</v>
      </c>
      <c r="Z360">
        <f>INDEX(monthly!$D$124:$O$124,1,MONTH($A360))</f>
        <v>4.3800491185032522</v>
      </c>
      <c r="AA360">
        <f>INDEX(monthly!$D$142:$O$142,1,MONTH($A360))</f>
        <v>4.7377664089338349</v>
      </c>
      <c r="AC360" s="9">
        <v>43824</v>
      </c>
      <c r="AD360" s="15">
        <f t="shared" si="147"/>
        <v>12.654456124271347</v>
      </c>
      <c r="AE360" s="15">
        <f t="shared" si="148"/>
        <v>2.4299246427102776</v>
      </c>
      <c r="AF360" s="15">
        <f t="shared" si="149"/>
        <v>1.6954601033607575</v>
      </c>
      <c r="AG360" s="15">
        <f t="shared" si="150"/>
        <v>1.0802174201530566</v>
      </c>
      <c r="AH360" s="15">
        <f t="shared" si="151"/>
        <v>0.96599643457990292</v>
      </c>
      <c r="AI360" s="15">
        <f t="shared" si="152"/>
        <v>0.78186071765791187</v>
      </c>
      <c r="AJ360" s="15">
        <f t="shared" si="153"/>
        <v>0.30970042347172294</v>
      </c>
      <c r="AK360" s="15">
        <f t="shared" si="154"/>
        <v>0.13546578681743054</v>
      </c>
      <c r="AL360" s="15">
        <f t="shared" si="155"/>
        <v>7.1450943453275545E-2</v>
      </c>
      <c r="AM360" s="15">
        <f t="shared" si="156"/>
        <v>0.1888507862019442</v>
      </c>
      <c r="AN360" s="15">
        <f t="shared" si="157"/>
        <v>8.7986487806923322E-2</v>
      </c>
      <c r="AO360" s="15">
        <f t="shared" si="158"/>
        <v>9.1066436539262607E-2</v>
      </c>
      <c r="AP360" s="15">
        <f t="shared" si="159"/>
        <v>7.1040314293925526</v>
      </c>
      <c r="AQ360" s="15">
        <f t="shared" si="160"/>
        <v>27.021647295597532</v>
      </c>
    </row>
    <row r="361" spans="1:43">
      <c r="A361" s="9">
        <v>43825</v>
      </c>
      <c r="B361" s="7">
        <f>Power!B361/Power!O361</f>
        <v>3.5142470973300442E-2</v>
      </c>
      <c r="C361" s="7">
        <f>Power!C361/Power!P361</f>
        <v>3.417132102220647E-2</v>
      </c>
      <c r="D361" s="7">
        <f>Power!D361/Power!Q361</f>
        <v>2.9101502610949272E-2</v>
      </c>
      <c r="E361" s="7">
        <f>Power!E361/Power!R361</f>
        <v>2.2555742417127135E-2</v>
      </c>
      <c r="F361" s="7">
        <f>Power!F361/Power!S361</f>
        <v>3.1168096814625536E-2</v>
      </c>
      <c r="G361" s="7">
        <f>Power!G361/Power!T361</f>
        <v>3.5141323237092632E-2</v>
      </c>
      <c r="H361" s="7">
        <f>Power!H361/Power!U361</f>
        <v>3.0464017200058095E-2</v>
      </c>
      <c r="I361" s="7">
        <f>Power!I361/Power!V361</f>
        <v>1.9807261189531779E-2</v>
      </c>
      <c r="J361" s="7">
        <f>Power!J361/Power!W361</f>
        <v>1.5284972116550262E-2</v>
      </c>
      <c r="K361" s="7">
        <f>Power!K361/Power!X361</f>
        <v>2.1987012332431419E-2</v>
      </c>
      <c r="L361" s="7">
        <f>Power!L361/Power!Y361</f>
        <v>2.1983875862844907E-2</v>
      </c>
      <c r="M361" s="7">
        <f>Power!M361/Power!Z361</f>
        <v>2.3807305350574001E-2</v>
      </c>
      <c r="O361" s="18">
        <v>43825</v>
      </c>
      <c r="P361">
        <f>INDEX(monthly!$D$95:$O$95,1,MONTH($A361))</f>
        <v>361.63134845309497</v>
      </c>
      <c r="Q361">
        <f>INDEX(monthly!$D$5:$O$5,1,MONTH($A361))</f>
        <v>70.831394385636997</v>
      </c>
      <c r="R361">
        <f>INDEX(monthly!$D$20:$O$20,1,MONTH($A361))</f>
        <v>66.156909716424039</v>
      </c>
      <c r="S361">
        <f>INDEX(monthly!$D$33:$O$33,1,MONTH($A361))</f>
        <v>49.930674184070057</v>
      </c>
      <c r="T361">
        <f>INDEX(monthly!$D$65:$O$65,1,MONTH($A361))</f>
        <v>30.953149036335198</v>
      </c>
      <c r="U361">
        <f>INDEX(monthly!$D$83:$O$83,1,MONTH($A361))</f>
        <v>22.39878056008186</v>
      </c>
      <c r="V361">
        <f>INDEX(monthly!$D$47:$O$47,1,MONTH($A361))</f>
        <v>10.392680381078579</v>
      </c>
      <c r="W361">
        <f>INDEX(monthly!$D$106:$O$106,1,MONTH($A361))</f>
        <v>4.7270741260631741</v>
      </c>
      <c r="X361">
        <f>INDEX(monthly!$D$115:$O$115,1,MONTH($A361))</f>
        <v>4.9076193074940146</v>
      </c>
      <c r="Y361">
        <f>INDEX(monthly!$D$133:$O$133,1,MONTH($A361))</f>
        <v>9.8505605922281738</v>
      </c>
      <c r="Z361">
        <f>INDEX(monthly!$D$124:$O$124,1,MONTH($A361))</f>
        <v>4.3800491185032522</v>
      </c>
      <c r="AA361">
        <f>INDEX(monthly!$D$142:$O$142,1,MONTH($A361))</f>
        <v>4.7377664089338349</v>
      </c>
      <c r="AC361" s="9">
        <v>43825</v>
      </c>
      <c r="AD361" s="15">
        <f t="shared" si="147"/>
        <v>12.708619166048388</v>
      </c>
      <c r="AE361" s="15">
        <f t="shared" si="148"/>
        <v>2.4204023160021149</v>
      </c>
      <c r="AF361" s="15">
        <f t="shared" si="149"/>
        <v>1.9252654808448495</v>
      </c>
      <c r="AG361" s="15">
        <f t="shared" si="150"/>
        <v>1.1262234256093837</v>
      </c>
      <c r="AH361" s="15">
        <f t="shared" si="151"/>
        <v>0.96475074588202858</v>
      </c>
      <c r="AI361" s="15">
        <f t="shared" si="152"/>
        <v>0.78712278777854339</v>
      </c>
      <c r="AJ361" s="15">
        <f t="shared" si="153"/>
        <v>0.31660279388388413</v>
      </c>
      <c r="AK361" s="15">
        <f t="shared" si="154"/>
        <v>9.3630391877210964E-2</v>
      </c>
      <c r="AL361" s="15">
        <f t="shared" si="155"/>
        <v>7.5012824273689716E-2</v>
      </c>
      <c r="AM361" s="15">
        <f t="shared" si="156"/>
        <v>0.2165843972226838</v>
      </c>
      <c r="AN361" s="15">
        <f t="shared" si="157"/>
        <v>9.6290456094338756E-2</v>
      </c>
      <c r="AO361" s="15">
        <f t="shared" si="158"/>
        <v>0.11279345157718026</v>
      </c>
      <c r="AP361" s="15">
        <f t="shared" si="159"/>
        <v>7.1628113342981443</v>
      </c>
      <c r="AQ361" s="15">
        <f t="shared" si="160"/>
        <v>27.411798050347336</v>
      </c>
    </row>
    <row r="362" spans="1:43">
      <c r="A362" s="9">
        <v>43826</v>
      </c>
      <c r="B362" s="7">
        <f>Power!B362/Power!O362</f>
        <v>3.5056237349576733E-2</v>
      </c>
      <c r="C362" s="7">
        <f>Power!C362/Power!P362</f>
        <v>3.54301357808929E-2</v>
      </c>
      <c r="D362" s="7">
        <f>Power!D362/Power!Q362</f>
        <v>2.8897759507763781E-2</v>
      </c>
      <c r="E362" s="7">
        <f>Power!E362/Power!R362</f>
        <v>2.8881275154825022E-2</v>
      </c>
      <c r="F362" s="7">
        <f>Power!F362/Power!S362</f>
        <v>3.1690077709009119E-2</v>
      </c>
      <c r="G362" s="7">
        <f>Power!G362/Power!T362</f>
        <v>3.0596716267102163E-2</v>
      </c>
      <c r="H362" s="7">
        <f>Power!H362/Power!U362</f>
        <v>3.1773787887282183E-2</v>
      </c>
      <c r="I362" s="7">
        <f>Power!I362/Power!V362</f>
        <v>2.647426018657489E-2</v>
      </c>
      <c r="J362" s="7">
        <f>Power!J362/Power!W362</f>
        <v>2.7944490674726548E-2</v>
      </c>
      <c r="K362" s="7">
        <f>Power!K362/Power!X362</f>
        <v>2.8656831065154126E-2</v>
      </c>
      <c r="L362" s="7">
        <f>Power!L362/Power!Y362</f>
        <v>2.9102470840970191E-2</v>
      </c>
      <c r="M362" s="7">
        <f>Power!M362/Power!Z362</f>
        <v>2.8997512234669617E-2</v>
      </c>
      <c r="O362" s="18">
        <v>43826</v>
      </c>
      <c r="P362">
        <f>INDEX(monthly!$D$95:$O$95,1,MONTH($A362))</f>
        <v>361.63134845309497</v>
      </c>
      <c r="Q362">
        <f>INDEX(monthly!$D$5:$O$5,1,MONTH($A362))</f>
        <v>70.831394385636997</v>
      </c>
      <c r="R362">
        <f>INDEX(monthly!$D$20:$O$20,1,MONTH($A362))</f>
        <v>66.156909716424039</v>
      </c>
      <c r="S362">
        <f>INDEX(monthly!$D$33:$O$33,1,MONTH($A362))</f>
        <v>49.930674184070057</v>
      </c>
      <c r="T362">
        <f>INDEX(monthly!$D$65:$O$65,1,MONTH($A362))</f>
        <v>30.953149036335198</v>
      </c>
      <c r="U362">
        <f>INDEX(monthly!$D$83:$O$83,1,MONTH($A362))</f>
        <v>22.39878056008186</v>
      </c>
      <c r="V362">
        <f>INDEX(monthly!$D$47:$O$47,1,MONTH($A362))</f>
        <v>10.392680381078579</v>
      </c>
      <c r="W362">
        <f>INDEX(monthly!$D$106:$O$106,1,MONTH($A362))</f>
        <v>4.7270741260631741</v>
      </c>
      <c r="X362">
        <f>INDEX(monthly!$D$115:$O$115,1,MONTH($A362))</f>
        <v>4.9076193074940146</v>
      </c>
      <c r="Y362">
        <f>INDEX(monthly!$D$133:$O$133,1,MONTH($A362))</f>
        <v>9.8505605922281738</v>
      </c>
      <c r="Z362">
        <f>INDEX(monthly!$D$124:$O$124,1,MONTH($A362))</f>
        <v>4.3800491185032522</v>
      </c>
      <c r="AA362">
        <f>INDEX(monthly!$D$142:$O$142,1,MONTH($A362))</f>
        <v>4.7377664089338349</v>
      </c>
      <c r="AC362" s="9">
        <v>43826</v>
      </c>
      <c r="AD362" s="15">
        <f t="shared" si="147"/>
        <v>12.677434384419186</v>
      </c>
      <c r="AE362" s="15">
        <f t="shared" si="148"/>
        <v>2.509565920633094</v>
      </c>
      <c r="AF362" s="15">
        <f t="shared" si="149"/>
        <v>1.9117864667620628</v>
      </c>
      <c r="AG362" s="15">
        <f t="shared" si="150"/>
        <v>1.4420615397760457</v>
      </c>
      <c r="AH362" s="15">
        <f t="shared" si="151"/>
        <v>0.98090769830000313</v>
      </c>
      <c r="AI362" s="15">
        <f t="shared" si="152"/>
        <v>0.6853291335259083</v>
      </c>
      <c r="AJ362" s="15">
        <f t="shared" si="153"/>
        <v>0.33021482200870972</v>
      </c>
      <c r="AK362" s="15">
        <f t="shared" si="154"/>
        <v>0.12514579033462259</v>
      </c>
      <c r="AL362" s="15">
        <f t="shared" si="155"/>
        <v>0.13714092197337446</v>
      </c>
      <c r="AM362" s="15">
        <f t="shared" si="156"/>
        <v>0.28228585078854734</v>
      </c>
      <c r="AN362" s="15">
        <f t="shared" si="157"/>
        <v>0.12747025175325807</v>
      </c>
      <c r="AO362" s="15">
        <f t="shared" si="158"/>
        <v>0.13738343940806561</v>
      </c>
      <c r="AP362" s="15">
        <f t="shared" si="159"/>
        <v>7.3054690980720594</v>
      </c>
      <c r="AQ362" s="15">
        <f t="shared" si="160"/>
        <v>27.842769063497069</v>
      </c>
    </row>
    <row r="363" spans="1:43">
      <c r="A363" s="9">
        <v>43827</v>
      </c>
      <c r="B363" s="7">
        <f>Power!B363/Power!O363</f>
        <v>3.4747611748881323E-2</v>
      </c>
      <c r="C363" s="7">
        <f>Power!C363/Power!P363</f>
        <v>3.4867946665363039E-2</v>
      </c>
      <c r="D363" s="7">
        <f>Power!D363/Power!Q363</f>
        <v>2.6703078474363127E-2</v>
      </c>
      <c r="E363" s="7">
        <f>Power!E363/Power!R363</f>
        <v>2.575103997413827E-2</v>
      </c>
      <c r="F363" s="7">
        <f>Power!F363/Power!S363</f>
        <v>3.2511450507604504E-2</v>
      </c>
      <c r="G363" s="7">
        <f>Power!G363/Power!T363</f>
        <v>2.8654644885405506E-2</v>
      </c>
      <c r="H363" s="7">
        <f>Power!H363/Power!U363</f>
        <v>3.5593632211744136E-2</v>
      </c>
      <c r="I363" s="7">
        <f>Power!I363/Power!V363</f>
        <v>1.9323326144413885E-2</v>
      </c>
      <c r="J363" s="7">
        <f>Power!J363/Power!W363</f>
        <v>2.0767788517230313E-2</v>
      </c>
      <c r="K363" s="7">
        <f>Power!K363/Power!X363</f>
        <v>2.8325127318769308E-2</v>
      </c>
      <c r="L363" s="7">
        <f>Power!L363/Power!Y363</f>
        <v>2.1050208445757761E-2</v>
      </c>
      <c r="M363" s="7">
        <f>Power!M363/Power!Z363</f>
        <v>2.6809593954357856E-2</v>
      </c>
      <c r="O363" s="18">
        <v>43827</v>
      </c>
      <c r="P363">
        <f>INDEX(monthly!$D$95:$O$95,1,MONTH($A363))</f>
        <v>361.63134845309497</v>
      </c>
      <c r="Q363">
        <f>INDEX(monthly!$D$5:$O$5,1,MONTH($A363))</f>
        <v>70.831394385636997</v>
      </c>
      <c r="R363">
        <f>INDEX(monthly!$D$20:$O$20,1,MONTH($A363))</f>
        <v>66.156909716424039</v>
      </c>
      <c r="S363">
        <f>INDEX(monthly!$D$33:$O$33,1,MONTH($A363))</f>
        <v>49.930674184070057</v>
      </c>
      <c r="T363">
        <f>INDEX(monthly!$D$65:$O$65,1,MONTH($A363))</f>
        <v>30.953149036335198</v>
      </c>
      <c r="U363">
        <f>INDEX(monthly!$D$83:$O$83,1,MONTH($A363))</f>
        <v>22.39878056008186</v>
      </c>
      <c r="V363">
        <f>INDEX(monthly!$D$47:$O$47,1,MONTH($A363))</f>
        <v>10.392680381078579</v>
      </c>
      <c r="W363">
        <f>INDEX(monthly!$D$106:$O$106,1,MONTH($A363))</f>
        <v>4.7270741260631741</v>
      </c>
      <c r="X363">
        <f>INDEX(monthly!$D$115:$O$115,1,MONTH($A363))</f>
        <v>4.9076193074940146</v>
      </c>
      <c r="Y363">
        <f>INDEX(monthly!$D$133:$O$133,1,MONTH($A363))</f>
        <v>9.8505605922281738</v>
      </c>
      <c r="Z363">
        <f>INDEX(monthly!$D$124:$O$124,1,MONTH($A363))</f>
        <v>4.3800491185032522</v>
      </c>
      <c r="AA363">
        <f>INDEX(monthly!$D$142:$O$142,1,MONTH($A363))</f>
        <v>4.7377664089338349</v>
      </c>
      <c r="AC363" s="9">
        <v>43827</v>
      </c>
      <c r="AD363" s="15">
        <f t="shared" si="147"/>
        <v>12.565825692272558</v>
      </c>
      <c r="AE363" s="15">
        <f t="shared" si="148"/>
        <v>2.4697452816716861</v>
      </c>
      <c r="AF363" s="15">
        <f t="shared" si="149"/>
        <v>1.7665931517790276</v>
      </c>
      <c r="AG363" s="15">
        <f t="shared" si="150"/>
        <v>1.2857667868496618</v>
      </c>
      <c r="AH363" s="15">
        <f t="shared" si="151"/>
        <v>1.0063317729493177</v>
      </c>
      <c r="AI363" s="15">
        <f t="shared" si="152"/>
        <v>0.64182910281526995</v>
      </c>
      <c r="AJ363" s="15">
        <f t="shared" si="153"/>
        <v>0.36991324317831981</v>
      </c>
      <c r="AK363" s="15">
        <f t="shared" si="154"/>
        <v>9.134279504673895E-2</v>
      </c>
      <c r="AL363" s="15">
        <f t="shared" si="155"/>
        <v>0.10192039990111197</v>
      </c>
      <c r="AM363" s="15">
        <f t="shared" si="156"/>
        <v>0.27901838293611464</v>
      </c>
      <c r="AN363" s="15">
        <f t="shared" si="157"/>
        <v>9.2200946947151002E-2</v>
      </c>
      <c r="AO363" s="15">
        <f t="shared" si="158"/>
        <v>0.12701759367411228</v>
      </c>
      <c r="AP363" s="15">
        <f t="shared" si="159"/>
        <v>7.1100417945648466</v>
      </c>
      <c r="AQ363" s="15">
        <f t="shared" si="160"/>
        <v>27.216046826080689</v>
      </c>
    </row>
    <row r="364" spans="1:43">
      <c r="A364" s="9">
        <v>43828</v>
      </c>
      <c r="B364" s="7">
        <f>Power!B364/Power!O364</f>
        <v>3.4162130829915066E-2</v>
      </c>
      <c r="C364" s="7">
        <f>Power!C364/Power!P364</f>
        <v>3.4146878017183434E-2</v>
      </c>
      <c r="D364" s="7">
        <f>Power!D364/Power!Q364</f>
        <v>2.5752192552417605E-2</v>
      </c>
      <c r="E364" s="7">
        <f>Power!E364/Power!R364</f>
        <v>2.3067585892963271E-2</v>
      </c>
      <c r="F364" s="7">
        <f>Power!F364/Power!S364</f>
        <v>3.2625728462191687E-2</v>
      </c>
      <c r="G364" s="7">
        <f>Power!G364/Power!T364</f>
        <v>2.6875899703099747E-2</v>
      </c>
      <c r="H364" s="7">
        <f>Power!H364/Power!U364</f>
        <v>3.6735200326928889E-2</v>
      </c>
      <c r="I364" s="7">
        <f>Power!I364/Power!V364</f>
        <v>1.6429979017684677E-2</v>
      </c>
      <c r="J364" s="7">
        <f>Power!J364/Power!W364</f>
        <v>1.6858394526478478E-2</v>
      </c>
      <c r="K364" s="7">
        <f>Power!K364/Power!X364</f>
        <v>2.2606489236828158E-2</v>
      </c>
      <c r="L364" s="7">
        <f>Power!L364/Power!Y364</f>
        <v>2.2643663542159468E-2</v>
      </c>
      <c r="M364" s="7">
        <f>Power!M364/Power!Z364</f>
        <v>2.7511834156420386E-2</v>
      </c>
      <c r="O364" s="18">
        <v>43828</v>
      </c>
      <c r="P364">
        <f>INDEX(monthly!$D$95:$O$95,1,MONTH($A364))</f>
        <v>361.63134845309497</v>
      </c>
      <c r="Q364">
        <f>INDEX(monthly!$D$5:$O$5,1,MONTH($A364))</f>
        <v>70.831394385636997</v>
      </c>
      <c r="R364">
        <f>INDEX(monthly!$D$20:$O$20,1,MONTH($A364))</f>
        <v>66.156909716424039</v>
      </c>
      <c r="S364">
        <f>INDEX(monthly!$D$33:$O$33,1,MONTH($A364))</f>
        <v>49.930674184070057</v>
      </c>
      <c r="T364">
        <f>INDEX(monthly!$D$65:$O$65,1,MONTH($A364))</f>
        <v>30.953149036335198</v>
      </c>
      <c r="U364">
        <f>INDEX(monthly!$D$83:$O$83,1,MONTH($A364))</f>
        <v>22.39878056008186</v>
      </c>
      <c r="V364">
        <f>INDEX(monthly!$D$47:$O$47,1,MONTH($A364))</f>
        <v>10.392680381078579</v>
      </c>
      <c r="W364">
        <f>INDEX(monthly!$D$106:$O$106,1,MONTH($A364))</f>
        <v>4.7270741260631741</v>
      </c>
      <c r="X364">
        <f>INDEX(monthly!$D$115:$O$115,1,MONTH($A364))</f>
        <v>4.9076193074940146</v>
      </c>
      <c r="Y364">
        <f>INDEX(monthly!$D$133:$O$133,1,MONTH($A364))</f>
        <v>9.8505605922281738</v>
      </c>
      <c r="Z364">
        <f>INDEX(monthly!$D$124:$O$124,1,MONTH($A364))</f>
        <v>4.3800491185032522</v>
      </c>
      <c r="AA364">
        <f>INDEX(monthly!$D$142:$O$142,1,MONTH($A364))</f>
        <v>4.7377664089338349</v>
      </c>
      <c r="AC364" s="9">
        <v>43828</v>
      </c>
      <c r="AD364" s="15">
        <f t="shared" si="147"/>
        <v>12.354097438053234</v>
      </c>
      <c r="AE364" s="15">
        <f t="shared" si="148"/>
        <v>2.418670983873358</v>
      </c>
      <c r="AF364" s="15">
        <f t="shared" si="149"/>
        <v>1.703685477690259</v>
      </c>
      <c r="AG364" s="15">
        <f t="shared" si="150"/>
        <v>1.1517801154345999</v>
      </c>
      <c r="AH364" s="15">
        <f t="shared" si="151"/>
        <v>1.0098690355092224</v>
      </c>
      <c r="AI364" s="15">
        <f t="shared" si="152"/>
        <v>0.60198737980450046</v>
      </c>
      <c r="AJ364" s="15">
        <f t="shared" si="153"/>
        <v>0.38177719573266528</v>
      </c>
      <c r="AK364" s="15">
        <f t="shared" si="154"/>
        <v>7.7665728706258083E-2</v>
      </c>
      <c r="AL364" s="15">
        <f t="shared" si="155"/>
        <v>8.2734582471497189E-2</v>
      </c>
      <c r="AM364" s="15">
        <f t="shared" si="156"/>
        <v>0.22268659200492982</v>
      </c>
      <c r="AN364" s="15">
        <f t="shared" si="157"/>
        <v>9.9180358537519803E-2</v>
      </c>
      <c r="AO364" s="15">
        <f t="shared" si="158"/>
        <v>0.13034464371444704</v>
      </c>
      <c r="AP364" s="15">
        <f t="shared" si="159"/>
        <v>6.9233712260635656</v>
      </c>
      <c r="AQ364" s="15">
        <f t="shared" si="160"/>
        <v>26.545238852161408</v>
      </c>
    </row>
    <row r="365" spans="1:43">
      <c r="A365" s="9">
        <v>43829</v>
      </c>
      <c r="B365" s="7">
        <f>Power!B365/Power!O365</f>
        <v>3.4252903065413717E-2</v>
      </c>
      <c r="C365" s="7">
        <f>Power!C365/Power!P365</f>
        <v>3.3315815846400157E-2</v>
      </c>
      <c r="D365" s="7">
        <f>Power!D365/Power!Q365</f>
        <v>2.9228859270107477E-2</v>
      </c>
      <c r="E365" s="7">
        <f>Power!E365/Power!R365</f>
        <v>2.6296570344461645E-2</v>
      </c>
      <c r="F365" s="7">
        <f>Power!F365/Power!S365</f>
        <v>3.2409704079069505E-2</v>
      </c>
      <c r="G365" s="7">
        <f>Power!G365/Power!T365</f>
        <v>2.7464866568131904E-2</v>
      </c>
      <c r="H365" s="7">
        <f>Power!H365/Power!U365</f>
        <v>3.6986023764118248E-2</v>
      </c>
      <c r="I365" s="7">
        <f>Power!I365/Power!V365</f>
        <v>2.577191734842426E-2</v>
      </c>
      <c r="J365" s="7">
        <f>Power!J365/Power!W365</f>
        <v>2.7144022139359691E-2</v>
      </c>
      <c r="K365" s="7">
        <f>Power!K365/Power!X365</f>
        <v>2.1895459379799271E-2</v>
      </c>
      <c r="L365" s="7">
        <f>Power!L365/Power!Y365</f>
        <v>2.5394743410839832E-2</v>
      </c>
      <c r="M365" s="7">
        <f>Power!M365/Power!Z365</f>
        <v>3.267920994847201E-2</v>
      </c>
      <c r="O365" s="18">
        <v>43829</v>
      </c>
      <c r="P365">
        <f>INDEX(monthly!$D$95:$O$95,1,MONTH($A365))</f>
        <v>361.63134845309497</v>
      </c>
      <c r="Q365">
        <f>INDEX(monthly!$D$5:$O$5,1,MONTH($A365))</f>
        <v>70.831394385636997</v>
      </c>
      <c r="R365">
        <f>INDEX(monthly!$D$20:$O$20,1,MONTH($A365))</f>
        <v>66.156909716424039</v>
      </c>
      <c r="S365">
        <f>INDEX(monthly!$D$33:$O$33,1,MONTH($A365))</f>
        <v>49.930674184070057</v>
      </c>
      <c r="T365">
        <f>INDEX(monthly!$D$65:$O$65,1,MONTH($A365))</f>
        <v>30.953149036335198</v>
      </c>
      <c r="U365">
        <f>INDEX(monthly!$D$83:$O$83,1,MONTH($A365))</f>
        <v>22.39878056008186</v>
      </c>
      <c r="V365">
        <f>INDEX(monthly!$D$47:$O$47,1,MONTH($A365))</f>
        <v>10.392680381078579</v>
      </c>
      <c r="W365">
        <f>INDEX(monthly!$D$106:$O$106,1,MONTH($A365))</f>
        <v>4.7270741260631741</v>
      </c>
      <c r="X365">
        <f>INDEX(monthly!$D$115:$O$115,1,MONTH($A365))</f>
        <v>4.9076193074940146</v>
      </c>
      <c r="Y365">
        <f>INDEX(monthly!$D$133:$O$133,1,MONTH($A365))</f>
        <v>9.8505605922281738</v>
      </c>
      <c r="Z365">
        <f>INDEX(monthly!$D$124:$O$124,1,MONTH($A365))</f>
        <v>4.3800491185032522</v>
      </c>
      <c r="AA365">
        <f>INDEX(monthly!$D$142:$O$142,1,MONTH($A365))</f>
        <v>4.7377664089338349</v>
      </c>
      <c r="AC365" s="9">
        <v>43829</v>
      </c>
      <c r="AD365" s="15">
        <f t="shared" si="147"/>
        <v>12.386923523978712</v>
      </c>
      <c r="AE365" s="15">
        <f t="shared" si="148"/>
        <v>2.359805691495624</v>
      </c>
      <c r="AF365" s="15">
        <f t="shared" si="149"/>
        <v>1.9336910038465642</v>
      </c>
      <c r="AG365" s="15">
        <f t="shared" si="150"/>
        <v>1.3130054860277933</v>
      </c>
      <c r="AH365" s="15">
        <f t="shared" si="151"/>
        <v>1.0031824005829593</v>
      </c>
      <c r="AI365" s="15">
        <f t="shared" si="152"/>
        <v>0.61517951937151505</v>
      </c>
      <c r="AJ365" s="15">
        <f t="shared" si="153"/>
        <v>0.38438392354745782</v>
      </c>
      <c r="AK365" s="15">
        <f t="shared" si="154"/>
        <v>0.12182576367677496</v>
      </c>
      <c r="AL365" s="15">
        <f t="shared" si="155"/>
        <v>0.13321252713416662</v>
      </c>
      <c r="AM365" s="15">
        <f t="shared" si="156"/>
        <v>0.21568254931538344</v>
      </c>
      <c r="AN365" s="15">
        <f t="shared" si="157"/>
        <v>0.11123022349126528</v>
      </c>
      <c r="AO365" s="15">
        <f t="shared" si="158"/>
        <v>0.1548264631643671</v>
      </c>
      <c r="AP365" s="15">
        <f t="shared" si="159"/>
        <v>7.1129499856422811</v>
      </c>
      <c r="AQ365" s="15">
        <f t="shared" si="160"/>
        <v>27.109121534492907</v>
      </c>
    </row>
    <row r="366" spans="1:43">
      <c r="A366" s="9">
        <v>43830</v>
      </c>
      <c r="B366" s="7">
        <f>Power!B366/Power!O366</f>
        <v>3.5024467067152204E-2</v>
      </c>
      <c r="C366" s="7">
        <f>Power!C366/Power!P366</f>
        <v>3.4684624127690258E-2</v>
      </c>
      <c r="D366" s="7">
        <f>Power!D366/Power!Q366</f>
        <v>2.9907202895159083E-2</v>
      </c>
      <c r="E366" s="7">
        <f>Power!E366/Power!R366</f>
        <v>2.9001649421036398E-2</v>
      </c>
      <c r="F366" s="7">
        <f>Power!F366/Power!S366</f>
        <v>3.1993334662591549E-2</v>
      </c>
      <c r="G366" s="7">
        <f>Power!G366/Power!T366</f>
        <v>2.4048981510861073E-2</v>
      </c>
      <c r="H366" s="7">
        <f>Power!H366/Power!U366</f>
        <v>3.6213684254688731E-2</v>
      </c>
      <c r="I366" s="7">
        <f>Power!I366/Power!V366</f>
        <v>3.5750271720528561E-2</v>
      </c>
      <c r="J366" s="7">
        <f>Power!J366/Power!W366</f>
        <v>3.7905029101956172E-2</v>
      </c>
      <c r="K366" s="7">
        <f>Power!K366/Power!X366</f>
        <v>2.3754260815254353E-2</v>
      </c>
      <c r="L366" s="7">
        <f>Power!L366/Power!Y366</f>
        <v>2.3035019362752689E-2</v>
      </c>
      <c r="M366" s="7">
        <f>Power!M366/Power!Z366</f>
        <v>3.3603869176253347E-2</v>
      </c>
      <c r="O366" s="18">
        <v>43830</v>
      </c>
      <c r="P366">
        <f>INDEX(monthly!$D$95:$O$95,1,MONTH($A366))</f>
        <v>361.63134845309497</v>
      </c>
      <c r="Q366">
        <f>INDEX(monthly!$D$5:$O$5,1,MONTH($A366))</f>
        <v>70.831394385636997</v>
      </c>
      <c r="R366">
        <f>INDEX(monthly!$D$20:$O$20,1,MONTH($A366))</f>
        <v>66.156909716424039</v>
      </c>
      <c r="S366">
        <f>INDEX(monthly!$D$33:$O$33,1,MONTH($A366))</f>
        <v>49.930674184070057</v>
      </c>
      <c r="T366">
        <f>INDEX(monthly!$D$65:$O$65,1,MONTH($A366))</f>
        <v>30.953149036335198</v>
      </c>
      <c r="U366">
        <f>INDEX(monthly!$D$83:$O$83,1,MONTH($A366))</f>
        <v>22.39878056008186</v>
      </c>
      <c r="V366">
        <f>INDEX(monthly!$D$47:$O$47,1,MONTH($A366))</f>
        <v>10.392680381078579</v>
      </c>
      <c r="W366">
        <f>INDEX(monthly!$D$106:$O$106,1,MONTH($A366))</f>
        <v>4.7270741260631741</v>
      </c>
      <c r="X366">
        <f>INDEX(monthly!$D$115:$O$115,1,MONTH($A366))</f>
        <v>4.9076193074940146</v>
      </c>
      <c r="Y366">
        <f>INDEX(monthly!$D$133:$O$133,1,MONTH($A366))</f>
        <v>9.8505605922281738</v>
      </c>
      <c r="Z366">
        <f>INDEX(monthly!$D$124:$O$124,1,MONTH($A366))</f>
        <v>4.3800491185032522</v>
      </c>
      <c r="AA366">
        <f>INDEX(monthly!$D$142:$O$142,1,MONTH($A366))</f>
        <v>4.7377664089338349</v>
      </c>
      <c r="AC366" s="9">
        <v>43830</v>
      </c>
      <c r="AD366" s="15">
        <f t="shared" si="147"/>
        <v>12.665945254345267</v>
      </c>
      <c r="AE366" s="15">
        <f t="shared" si="148"/>
        <v>2.4567602907060091</v>
      </c>
      <c r="AF366" s="15">
        <f t="shared" si="149"/>
        <v>1.9785681218058151</v>
      </c>
      <c r="AG366" s="15">
        <f t="shared" si="150"/>
        <v>1.4480719080423923</v>
      </c>
      <c r="AH366" s="15">
        <f t="shared" si="151"/>
        <v>0.99029445598054511</v>
      </c>
      <c r="AI366" s="15">
        <f t="shared" si="152"/>
        <v>0.5386678595552431</v>
      </c>
      <c r="AJ366" s="15">
        <f t="shared" si="153"/>
        <v>0.3763572458802778</v>
      </c>
      <c r="AK366" s="15">
        <f t="shared" si="154"/>
        <v>0.16899418444983855</v>
      </c>
      <c r="AL366" s="15">
        <f t="shared" si="155"/>
        <v>0.18602345267188261</v>
      </c>
      <c r="AM366" s="15">
        <f t="shared" si="156"/>
        <v>0.23399278548425442</v>
      </c>
      <c r="AN366" s="15">
        <f t="shared" si="157"/>
        <v>0.10089451625453026</v>
      </c>
      <c r="AO366" s="15">
        <f t="shared" si="158"/>
        <v>0.1592072825934602</v>
      </c>
      <c r="AP366" s="15">
        <f t="shared" si="159"/>
        <v>7.3358389743726278</v>
      </c>
      <c r="AQ366" s="15">
        <f t="shared" si="160"/>
        <v>27.790504110688182</v>
      </c>
    </row>
    <row r="367" spans="1:43">
      <c r="A367" s="9">
        <v>43831</v>
      </c>
      <c r="B367" s="7">
        <f>Power!B367/Power!O367</f>
        <v>4.4406454735496724E-2</v>
      </c>
      <c r="C367" s="7">
        <f>Power!C367/Power!P367</f>
        <v>3.3033759649729232E-2</v>
      </c>
      <c r="D367" s="7">
        <f>Power!D367/Power!Q367</f>
        <v>2.6514434662970314E-2</v>
      </c>
      <c r="E367" s="7">
        <f>Power!E367/Power!R367</f>
        <v>2.2630217353635376E-2</v>
      </c>
      <c r="F367" s="7">
        <f>Power!F367/Power!S367</f>
        <v>3.237889517638453E-2</v>
      </c>
      <c r="G367" s="7">
        <f>Power!G367/Power!T367</f>
        <v>2.4027195631054672E-2</v>
      </c>
      <c r="H367" s="7">
        <f>Power!H367/Power!U367</f>
        <v>3.2080548514979872E-2</v>
      </c>
      <c r="I367" s="7">
        <f>Power!I367/Power!V367</f>
        <v>2.5787744935863312E-2</v>
      </c>
      <c r="J367" s="7">
        <f>Power!J367/Power!W367</f>
        <v>2.1490041861525793E-2</v>
      </c>
      <c r="K367" s="7">
        <f>Power!K367/Power!X367</f>
        <v>2.26044675775996E-2</v>
      </c>
      <c r="L367" s="7">
        <f>Power!L367/Power!Y367</f>
        <v>1.708345631237362E-2</v>
      </c>
      <c r="M367" s="7">
        <f>Power!M367/Power!Z367</f>
        <v>2.6803568905665758E-2</v>
      </c>
      <c r="O367" s="18">
        <v>43831</v>
      </c>
      <c r="P367">
        <f>INDEX(monthly!$D$96:$O$96,1,MONTH($A367))</f>
        <v>271.06042654087463</v>
      </c>
      <c r="Q367">
        <f>INDEX(monthly!$D$10:$O$10,1,MONTH($A367))</f>
        <v>72.139211859522476</v>
      </c>
      <c r="R367">
        <f>INDEX(monthly!$D$28:$O$28,1,MONTH($A367))</f>
        <v>65.577776988569283</v>
      </c>
      <c r="S367">
        <f>INDEX(monthly!$D$38:$O$38,1,MONTH($A367))</f>
        <v>50.793200225637484</v>
      </c>
      <c r="T367">
        <f>INDEX(monthly!$D$73:$O$73,1,MONTH($A367))</f>
        <v>22.116328448706955</v>
      </c>
      <c r="U367">
        <f>INDEX(monthly!$D$91:$O$91,1,MONTH($A367))</f>
        <v>20.797278871575507</v>
      </c>
      <c r="V367">
        <f>INDEX(monthly!$D$55:$O$55,1,MONTH($A367))</f>
        <v>10.976226605684598</v>
      </c>
      <c r="W367">
        <f>INDEX(monthly!$D$111:$O$111,1,MONTH($A367))</f>
        <v>4.7556077726993697</v>
      </c>
      <c r="X367">
        <f>INDEX(monthly!$D$120:$O$120,1,MONTH($A367))</f>
        <v>4.9508794189214838</v>
      </c>
      <c r="Y367">
        <f>INDEX(monthly!$D$138:$O$138,1,MONTH($A367))</f>
        <v>10.040378696946568</v>
      </c>
      <c r="Z367">
        <f>INDEX(monthly!$D$129:$O$129,1,MONTH($A367))</f>
        <v>4.5290303810373773</v>
      </c>
      <c r="AA367">
        <f>INDEX(monthly!$D$147:$O$147,1,MONTH($A367))</f>
        <v>4.7421859671511246</v>
      </c>
    </row>
    <row r="368" spans="1:43">
      <c r="A368" s="9">
        <v>43832</v>
      </c>
      <c r="B368" s="7">
        <f>Power!B368/Power!O368</f>
        <v>4.2307656424108789E-2</v>
      </c>
      <c r="C368" s="7">
        <f>Power!C368/Power!P368</f>
        <v>3.1743288397280793E-2</v>
      </c>
      <c r="D368" s="7">
        <f>Power!D368/Power!Q368</f>
        <v>3.0484673213258335E-2</v>
      </c>
      <c r="E368" s="7">
        <f>Power!E368/Power!R368</f>
        <v>2.6790315151819916E-2</v>
      </c>
      <c r="F368" s="7">
        <f>Power!F368/Power!S368</f>
        <v>3.2215701983330791E-2</v>
      </c>
      <c r="G368" s="7">
        <f>Power!G368/Power!T368</f>
        <v>2.3858970108645482E-2</v>
      </c>
      <c r="H368" s="7">
        <f>Power!H368/Power!U368</f>
        <v>3.3197438270461711E-2</v>
      </c>
      <c r="I368" s="7">
        <f>Power!I368/Power!V368</f>
        <v>2.4107972394447699E-2</v>
      </c>
      <c r="J368" s="7">
        <f>Power!J368/Power!W368</f>
        <v>3.2621638891287268E-2</v>
      </c>
      <c r="K368" s="7">
        <f>Power!K368/Power!X368</f>
        <v>2.4518952116373661E-2</v>
      </c>
      <c r="L368" s="7">
        <f>Power!L368/Power!Y368</f>
        <v>2.2728925015038558E-2</v>
      </c>
      <c r="M368" s="7">
        <f>Power!M368/Power!Z368</f>
        <v>3.278096183190668E-2</v>
      </c>
      <c r="O368" s="18">
        <v>43832</v>
      </c>
      <c r="P368">
        <f>INDEX(monthly!$D$96:$O$96,1,MONTH($A368))</f>
        <v>271.06042654087463</v>
      </c>
      <c r="Q368">
        <f>INDEX(monthly!$D$10:$O$10,1,MONTH($A368))</f>
        <v>72.139211859522476</v>
      </c>
      <c r="R368">
        <f>INDEX(monthly!$D$28:$O$28,1,MONTH($A368))</f>
        <v>65.577776988569283</v>
      </c>
      <c r="S368">
        <f>INDEX(monthly!$D$38:$O$38,1,MONTH($A368))</f>
        <v>50.793200225637484</v>
      </c>
      <c r="T368">
        <f>INDEX(monthly!$D$73:$O$73,1,MONTH($A368))</f>
        <v>22.116328448706955</v>
      </c>
      <c r="U368">
        <f>INDEX(monthly!$D$91:$O$91,1,MONTH($A368))</f>
        <v>20.797278871575507</v>
      </c>
      <c r="V368">
        <f>INDEX(monthly!$D$55:$O$55,1,MONTH($A368))</f>
        <v>10.976226605684598</v>
      </c>
      <c r="W368">
        <f>INDEX(monthly!$D$111:$O$111,1,MONTH($A368))</f>
        <v>4.7556077726993697</v>
      </c>
      <c r="X368">
        <f>INDEX(monthly!$D$120:$O$120,1,MONTH($A368))</f>
        <v>4.9508794189214838</v>
      </c>
      <c r="Y368">
        <f>INDEX(monthly!$D$138:$O$138,1,MONTH($A368))</f>
        <v>10.040378696946568</v>
      </c>
      <c r="Z368">
        <f>INDEX(monthly!$D$129:$O$129,1,MONTH($A368))</f>
        <v>4.5290303810373773</v>
      </c>
      <c r="AA368">
        <f>INDEX(monthly!$D$147:$O$147,1,MONTH($A368))</f>
        <v>4.7421859671511246</v>
      </c>
    </row>
    <row r="369" spans="1:27">
      <c r="A369" s="9">
        <v>43833</v>
      </c>
      <c r="B369" s="7">
        <f>Power!B369/Power!O369</f>
        <v>4.018026413027688E-2</v>
      </c>
      <c r="C369" s="7">
        <f>Power!C369/Power!P369</f>
        <v>3.2100472404654912E-2</v>
      </c>
      <c r="D369" s="7">
        <f>Power!D369/Power!Q369</f>
        <v>3.0728087022325132E-2</v>
      </c>
      <c r="E369" s="7">
        <f>Power!E369/Power!R369</f>
        <v>2.6120971134741822E-2</v>
      </c>
      <c r="F369" s="7">
        <f>Power!F369/Power!S369</f>
        <v>3.2266035440766928E-2</v>
      </c>
      <c r="G369" s="7">
        <f>Power!G369/Power!T369</f>
        <v>2.4115719203272393E-2</v>
      </c>
      <c r="H369" s="7">
        <f>Power!H369/Power!U369</f>
        <v>3.3971741175608465E-2</v>
      </c>
      <c r="I369" s="7">
        <f>Power!I369/Power!V369</f>
        <v>2.3092132225834491E-2</v>
      </c>
      <c r="J369" s="7">
        <f>Power!J369/Power!W369</f>
        <v>2.9365133553299731E-2</v>
      </c>
      <c r="K369" s="7">
        <f>Power!K369/Power!X369</f>
        <v>2.0170328213358908E-2</v>
      </c>
      <c r="L369" s="7">
        <f>Power!L369/Power!Y369</f>
        <v>2.6236919314707091E-2</v>
      </c>
      <c r="M369" s="7">
        <f>Power!M369/Power!Z369</f>
        <v>2.9944121305770906E-2</v>
      </c>
      <c r="O369" s="18">
        <v>43833</v>
      </c>
      <c r="P369">
        <f>INDEX(monthly!$D$96:$O$96,1,MONTH($A369))</f>
        <v>271.06042654087463</v>
      </c>
      <c r="Q369">
        <f>INDEX(monthly!$D$10:$O$10,1,MONTH($A369))</f>
        <v>72.139211859522476</v>
      </c>
      <c r="R369">
        <f>INDEX(monthly!$D$28:$O$28,1,MONTH($A369))</f>
        <v>65.577776988569283</v>
      </c>
      <c r="S369">
        <f>INDEX(monthly!$D$38:$O$38,1,MONTH($A369))</f>
        <v>50.793200225637484</v>
      </c>
      <c r="T369">
        <f>INDEX(monthly!$D$73:$O$73,1,MONTH($A369))</f>
        <v>22.116328448706955</v>
      </c>
      <c r="U369">
        <f>INDEX(monthly!$D$91:$O$91,1,MONTH($A369))</f>
        <v>20.797278871575507</v>
      </c>
      <c r="V369">
        <f>INDEX(monthly!$D$55:$O$55,1,MONTH($A369))</f>
        <v>10.976226605684598</v>
      </c>
      <c r="W369">
        <f>INDEX(monthly!$D$111:$O$111,1,MONTH($A369))</f>
        <v>4.7556077726993697</v>
      </c>
      <c r="X369">
        <f>INDEX(monthly!$D$120:$O$120,1,MONTH($A369))</f>
        <v>4.9508794189214838</v>
      </c>
      <c r="Y369">
        <f>INDEX(monthly!$D$138:$O$138,1,MONTH($A369))</f>
        <v>10.040378696946568</v>
      </c>
      <c r="Z369">
        <f>INDEX(monthly!$D$129:$O$129,1,MONTH($A369))</f>
        <v>4.5290303810373773</v>
      </c>
      <c r="AA369">
        <f>INDEX(monthly!$D$147:$O$147,1,MONTH($A369))</f>
        <v>4.7421859671511246</v>
      </c>
    </row>
    <row r="370" spans="1:27">
      <c r="A370" s="9">
        <v>43834</v>
      </c>
      <c r="B370" s="7">
        <f>Power!B370/Power!O370</f>
        <v>4.3119725525517745E-2</v>
      </c>
      <c r="C370" s="7">
        <f>Power!C370/Power!P370</f>
        <v>3.2480700541537046E-2</v>
      </c>
      <c r="D370" s="7">
        <f>Power!D370/Power!Q370</f>
        <v>2.8915057238263927E-2</v>
      </c>
      <c r="E370" s="7">
        <f>Power!E370/Power!R370</f>
        <v>2.3688591683507301E-2</v>
      </c>
      <c r="F370" s="7">
        <f>Power!F370/Power!S370</f>
        <v>3.2317125422939082E-2</v>
      </c>
      <c r="G370" s="7">
        <f>Power!G370/Power!T370</f>
        <v>2.576364104077674E-2</v>
      </c>
      <c r="H370" s="7">
        <f>Power!H370/Power!U370</f>
        <v>3.4132779038694772E-2</v>
      </c>
      <c r="I370" s="7">
        <f>Power!I370/Power!V370</f>
        <v>2.3640086411250913E-2</v>
      </c>
      <c r="J370" s="7">
        <f>Power!J370/Power!W370</f>
        <v>2.7983824451098753E-2</v>
      </c>
      <c r="K370" s="7">
        <f>Power!K370/Power!X370</f>
        <v>1.937300816115935E-2</v>
      </c>
      <c r="L370" s="7">
        <f>Power!L370/Power!Y370</f>
        <v>2.2422682846286384E-2</v>
      </c>
      <c r="M370" s="7">
        <f>Power!M370/Power!Z370</f>
        <v>2.3819469494119002E-2</v>
      </c>
      <c r="O370" s="18">
        <v>43834</v>
      </c>
      <c r="P370">
        <f>INDEX(monthly!$D$96:$O$96,1,MONTH($A370))</f>
        <v>271.06042654087463</v>
      </c>
      <c r="Q370">
        <f>INDEX(monthly!$D$10:$O$10,1,MONTH($A370))</f>
        <v>72.139211859522476</v>
      </c>
      <c r="R370">
        <f>INDEX(monthly!$D$28:$O$28,1,MONTH($A370))</f>
        <v>65.577776988569283</v>
      </c>
      <c r="S370">
        <f>INDEX(monthly!$D$38:$O$38,1,MONTH($A370))</f>
        <v>50.793200225637484</v>
      </c>
      <c r="T370">
        <f>INDEX(monthly!$D$73:$O$73,1,MONTH($A370))</f>
        <v>22.116328448706955</v>
      </c>
      <c r="U370">
        <f>INDEX(monthly!$D$91:$O$91,1,MONTH($A370))</f>
        <v>20.797278871575507</v>
      </c>
      <c r="V370">
        <f>INDEX(monthly!$D$55:$O$55,1,MONTH($A370))</f>
        <v>10.976226605684598</v>
      </c>
      <c r="W370">
        <f>INDEX(monthly!$D$111:$O$111,1,MONTH($A370))</f>
        <v>4.7556077726993697</v>
      </c>
      <c r="X370">
        <f>INDEX(monthly!$D$120:$O$120,1,MONTH($A370))</f>
        <v>4.9508794189214838</v>
      </c>
      <c r="Y370">
        <f>INDEX(monthly!$D$138:$O$138,1,MONTH($A370))</f>
        <v>10.040378696946568</v>
      </c>
      <c r="Z370">
        <f>INDEX(monthly!$D$129:$O$129,1,MONTH($A370))</f>
        <v>4.5290303810373773</v>
      </c>
      <c r="AA370">
        <f>INDEX(monthly!$D$147:$O$147,1,MONTH($A370))</f>
        <v>4.7421859671511246</v>
      </c>
    </row>
    <row r="371" spans="1:27">
      <c r="A371" s="9">
        <v>43835</v>
      </c>
      <c r="B371" s="7">
        <f>Power!B371/Power!O371</f>
        <v>4.3497166093778246E-2</v>
      </c>
      <c r="C371" s="7">
        <f>Power!C371/Power!P371</f>
        <v>3.3045281714483232E-2</v>
      </c>
      <c r="D371" s="7">
        <f>Power!D371/Power!Q371</f>
        <v>2.7632077625431638E-2</v>
      </c>
      <c r="E371" s="7">
        <f>Power!E371/Power!R371</f>
        <v>2.4460981309560297E-2</v>
      </c>
      <c r="F371" s="7">
        <f>Power!F371/Power!S371</f>
        <v>3.2292543281517018E-2</v>
      </c>
      <c r="G371" s="7">
        <f>Power!G371/Power!T371</f>
        <v>2.7477412258533729E-2</v>
      </c>
      <c r="H371" s="7">
        <f>Power!H371/Power!U371</f>
        <v>3.3551574738469474E-2</v>
      </c>
      <c r="I371" s="7">
        <f>Power!I371/Power!V371</f>
        <v>2.0916409595167728E-2</v>
      </c>
      <c r="J371" s="7">
        <f>Power!J371/Power!W371</f>
        <v>3.2195324747057483E-2</v>
      </c>
      <c r="K371" s="7">
        <f>Power!K371/Power!X371</f>
        <v>2.4885571263014251E-2</v>
      </c>
      <c r="L371" s="7">
        <f>Power!L371/Power!Y371</f>
        <v>1.6857634566301592E-2</v>
      </c>
      <c r="M371" s="7">
        <f>Power!M371/Power!Z371</f>
        <v>2.4698732225117013E-2</v>
      </c>
      <c r="O371" s="18">
        <v>43835</v>
      </c>
      <c r="P371">
        <f>INDEX(monthly!$D$96:$O$96,1,MONTH($A371))</f>
        <v>271.06042654087463</v>
      </c>
      <c r="Q371">
        <f>INDEX(monthly!$D$10:$O$10,1,MONTH($A371))</f>
        <v>72.139211859522476</v>
      </c>
      <c r="R371">
        <f>INDEX(monthly!$D$28:$O$28,1,MONTH($A371))</f>
        <v>65.577776988569283</v>
      </c>
      <c r="S371">
        <f>INDEX(monthly!$D$38:$O$38,1,MONTH($A371))</f>
        <v>50.793200225637484</v>
      </c>
      <c r="T371">
        <f>INDEX(monthly!$D$73:$O$73,1,MONTH($A371))</f>
        <v>22.116328448706955</v>
      </c>
      <c r="U371">
        <f>INDEX(monthly!$D$91:$O$91,1,MONTH($A371))</f>
        <v>20.797278871575507</v>
      </c>
      <c r="V371">
        <f>INDEX(monthly!$D$55:$O$55,1,MONTH($A371))</f>
        <v>10.976226605684598</v>
      </c>
      <c r="W371">
        <f>INDEX(monthly!$D$111:$O$111,1,MONTH($A371))</f>
        <v>4.7556077726993697</v>
      </c>
      <c r="X371">
        <f>INDEX(monthly!$D$120:$O$120,1,MONTH($A371))</f>
        <v>4.9508794189214838</v>
      </c>
      <c r="Y371">
        <f>INDEX(monthly!$D$138:$O$138,1,MONTH($A371))</f>
        <v>10.040378696946568</v>
      </c>
      <c r="Z371">
        <f>INDEX(monthly!$D$129:$O$129,1,MONTH($A371))</f>
        <v>4.5290303810373773</v>
      </c>
      <c r="AA371">
        <f>INDEX(monthly!$D$147:$O$147,1,MONTH($A371))</f>
        <v>4.7421859671511246</v>
      </c>
    </row>
    <row r="372" spans="1:27">
      <c r="A372" s="9">
        <v>43836</v>
      </c>
      <c r="B372" s="7">
        <f>Power!B372/Power!O372</f>
        <v>4.2416313557395904E-2</v>
      </c>
      <c r="C372" s="7">
        <f>Power!C372/Power!P372</f>
        <v>3.123631754810462E-2</v>
      </c>
      <c r="D372" s="7">
        <f>Power!D372/Power!Q372</f>
        <v>3.2100304700962597E-2</v>
      </c>
      <c r="E372" s="7">
        <f>Power!E372/Power!R372</f>
        <v>2.862918802314424E-2</v>
      </c>
      <c r="F372" s="7">
        <f>Power!F372/Power!S372</f>
        <v>3.1837970165140311E-2</v>
      </c>
      <c r="G372" s="7">
        <f>Power!G372/Power!T372</f>
        <v>3.3126022732064157E-2</v>
      </c>
      <c r="H372" s="7">
        <f>Power!H372/Power!U372</f>
        <v>3.257827636209748E-2</v>
      </c>
      <c r="I372" s="7">
        <f>Power!I372/Power!V372</f>
        <v>2.6724925136969183E-2</v>
      </c>
      <c r="J372" s="7">
        <f>Power!J372/Power!W372</f>
        <v>3.3781968883503613E-2</v>
      </c>
      <c r="K372" s="7">
        <f>Power!K372/Power!X372</f>
        <v>3.1852544392507481E-2</v>
      </c>
      <c r="L372" s="7">
        <f>Power!L372/Power!Y372</f>
        <v>2.0165739520874099E-2</v>
      </c>
      <c r="M372" s="7">
        <f>Power!M372/Power!Z372</f>
        <v>2.7269250230082445E-2</v>
      </c>
      <c r="O372" s="18">
        <v>43836</v>
      </c>
      <c r="P372">
        <f>INDEX(monthly!$D$96:$O$96,1,MONTH($A372))</f>
        <v>271.06042654087463</v>
      </c>
      <c r="Q372">
        <f>INDEX(monthly!$D$10:$O$10,1,MONTH($A372))</f>
        <v>72.139211859522476</v>
      </c>
      <c r="R372">
        <f>INDEX(monthly!$D$28:$O$28,1,MONTH($A372))</f>
        <v>65.577776988569283</v>
      </c>
      <c r="S372">
        <f>INDEX(monthly!$D$38:$O$38,1,MONTH($A372))</f>
        <v>50.793200225637484</v>
      </c>
      <c r="T372">
        <f>INDEX(monthly!$D$73:$O$73,1,MONTH($A372))</f>
        <v>22.116328448706955</v>
      </c>
      <c r="U372">
        <f>INDEX(monthly!$D$91:$O$91,1,MONTH($A372))</f>
        <v>20.797278871575507</v>
      </c>
      <c r="V372">
        <f>INDEX(monthly!$D$55:$O$55,1,MONTH($A372))</f>
        <v>10.976226605684598</v>
      </c>
      <c r="W372">
        <f>INDEX(monthly!$D$111:$O$111,1,MONTH($A372))</f>
        <v>4.7556077726993697</v>
      </c>
      <c r="X372">
        <f>INDEX(monthly!$D$120:$O$120,1,MONTH($A372))</f>
        <v>4.9508794189214838</v>
      </c>
      <c r="Y372">
        <f>INDEX(monthly!$D$138:$O$138,1,MONTH($A372))</f>
        <v>10.040378696946568</v>
      </c>
      <c r="Z372">
        <f>INDEX(monthly!$D$129:$O$129,1,MONTH($A372))</f>
        <v>4.5290303810373773</v>
      </c>
      <c r="AA372">
        <f>INDEX(monthly!$D$147:$O$147,1,MONTH($A372))</f>
        <v>4.7421859671511246</v>
      </c>
    </row>
    <row r="373" spans="1:27">
      <c r="A373" s="9">
        <v>43837</v>
      </c>
      <c r="B373" s="7">
        <f>Power!B373/Power!O373</f>
        <v>4.0077325793478565E-2</v>
      </c>
      <c r="C373" s="7">
        <f>Power!C373/Power!P373</f>
        <v>3.1893075239082844E-2</v>
      </c>
      <c r="D373" s="7">
        <f>Power!D373/Power!Q373</f>
        <v>3.2648976424846522E-2</v>
      </c>
      <c r="E373" s="7">
        <f>Power!E373/Power!R373</f>
        <v>3.361407709475963E-2</v>
      </c>
      <c r="F373" s="7">
        <f>Power!F373/Power!S373</f>
        <v>3.1338545939414396E-2</v>
      </c>
      <c r="G373" s="7">
        <f>Power!G373/Power!T373</f>
        <v>3.6462200918199052E-2</v>
      </c>
      <c r="H373" s="7">
        <f>Power!H373/Power!U373</f>
        <v>3.3297117711431456E-2</v>
      </c>
      <c r="I373" s="7">
        <f>Power!I373/Power!V373</f>
        <v>2.5869372255085964E-2</v>
      </c>
      <c r="J373" s="7">
        <f>Power!J373/Power!W373</f>
        <v>3.481895135546724E-2</v>
      </c>
      <c r="K373" s="7">
        <f>Power!K373/Power!X373</f>
        <v>3.7057571487575866E-2</v>
      </c>
      <c r="L373" s="7">
        <f>Power!L373/Power!Y373</f>
        <v>3.0217992559349618E-2</v>
      </c>
      <c r="M373" s="7">
        <f>Power!M373/Power!Z373</f>
        <v>3.9806329281900567E-2</v>
      </c>
      <c r="O373" s="18">
        <v>43837</v>
      </c>
      <c r="P373">
        <f>INDEX(monthly!$D$96:$O$96,1,MONTH($A373))</f>
        <v>271.06042654087463</v>
      </c>
      <c r="Q373">
        <f>INDEX(monthly!$D$10:$O$10,1,MONTH($A373))</f>
        <v>72.139211859522476</v>
      </c>
      <c r="R373">
        <f>INDEX(monthly!$D$28:$O$28,1,MONTH($A373))</f>
        <v>65.577776988569283</v>
      </c>
      <c r="S373">
        <f>INDEX(monthly!$D$38:$O$38,1,MONTH($A373))</f>
        <v>50.793200225637484</v>
      </c>
      <c r="T373">
        <f>INDEX(monthly!$D$73:$O$73,1,MONTH($A373))</f>
        <v>22.116328448706955</v>
      </c>
      <c r="U373">
        <f>INDEX(monthly!$D$91:$O$91,1,MONTH($A373))</f>
        <v>20.797278871575507</v>
      </c>
      <c r="V373">
        <f>INDEX(monthly!$D$55:$O$55,1,MONTH($A373))</f>
        <v>10.976226605684598</v>
      </c>
      <c r="W373">
        <f>INDEX(monthly!$D$111:$O$111,1,MONTH($A373))</f>
        <v>4.7556077726993697</v>
      </c>
      <c r="X373">
        <f>INDEX(monthly!$D$120:$O$120,1,MONTH($A373))</f>
        <v>4.9508794189214838</v>
      </c>
      <c r="Y373">
        <f>INDEX(monthly!$D$138:$O$138,1,MONTH($A373))</f>
        <v>10.040378696946568</v>
      </c>
      <c r="Z373">
        <f>INDEX(monthly!$D$129:$O$129,1,MONTH($A373))</f>
        <v>4.5290303810373773</v>
      </c>
      <c r="AA373">
        <f>INDEX(monthly!$D$147:$O$147,1,MONTH($A373))</f>
        <v>4.7421859671511246</v>
      </c>
    </row>
    <row r="374" spans="1:27">
      <c r="A374" s="9">
        <v>43838</v>
      </c>
      <c r="B374" s="7">
        <f>Power!B374/Power!O374</f>
        <v>4.0088763386456151E-2</v>
      </c>
      <c r="C374" s="7">
        <f>Power!C374/Power!P374</f>
        <v>3.2722663901371123E-2</v>
      </c>
      <c r="D374" s="7">
        <f>Power!D374/Power!Q374</f>
        <v>2.9862903560050072E-2</v>
      </c>
      <c r="E374" s="7">
        <f>Power!E374/Power!R374</f>
        <v>3.5465458671664798E-2</v>
      </c>
      <c r="F374" s="7">
        <f>Power!F374/Power!S374</f>
        <v>3.2516572853341905E-2</v>
      </c>
      <c r="G374" s="7">
        <f>Power!G374/Power!T374</f>
        <v>3.4408007916728191E-2</v>
      </c>
      <c r="H374" s="7">
        <f>Power!H374/Power!U374</f>
        <v>3.263714457516162E-2</v>
      </c>
      <c r="I374" s="7">
        <f>Power!I374/Power!V374</f>
        <v>4.0450787702399897E-2</v>
      </c>
      <c r="J374" s="7">
        <f>Power!J374/Power!W374</f>
        <v>3.2831865969283648E-2</v>
      </c>
      <c r="K374" s="7">
        <f>Power!K374/Power!X374</f>
        <v>3.7146659778963753E-2</v>
      </c>
      <c r="L374" s="7">
        <f>Power!L374/Power!Y374</f>
        <v>3.4472105505598649E-2</v>
      </c>
      <c r="M374" s="7">
        <f>Power!M374/Power!Z374</f>
        <v>3.9648497177870057E-2</v>
      </c>
      <c r="O374" s="18">
        <v>43838</v>
      </c>
      <c r="P374">
        <f>INDEX(monthly!$D$96:$O$96,1,MONTH($A374))</f>
        <v>271.06042654087463</v>
      </c>
      <c r="Q374">
        <f>INDEX(monthly!$D$10:$O$10,1,MONTH($A374))</f>
        <v>72.139211859522476</v>
      </c>
      <c r="R374">
        <f>INDEX(monthly!$D$28:$O$28,1,MONTH($A374))</f>
        <v>65.577776988569283</v>
      </c>
      <c r="S374">
        <f>INDEX(monthly!$D$38:$O$38,1,MONTH($A374))</f>
        <v>50.793200225637484</v>
      </c>
      <c r="T374">
        <f>INDEX(monthly!$D$73:$O$73,1,MONTH($A374))</f>
        <v>22.116328448706955</v>
      </c>
      <c r="U374">
        <f>INDEX(monthly!$D$91:$O$91,1,MONTH($A374))</f>
        <v>20.797278871575507</v>
      </c>
      <c r="V374">
        <f>INDEX(monthly!$D$55:$O$55,1,MONTH($A374))</f>
        <v>10.976226605684598</v>
      </c>
      <c r="W374">
        <f>INDEX(monthly!$D$111:$O$111,1,MONTH($A374))</f>
        <v>4.7556077726993697</v>
      </c>
      <c r="X374">
        <f>INDEX(monthly!$D$120:$O$120,1,MONTH($A374))</f>
        <v>4.9508794189214838</v>
      </c>
      <c r="Y374">
        <f>INDEX(monthly!$D$138:$O$138,1,MONTH($A374))</f>
        <v>10.040378696946568</v>
      </c>
      <c r="Z374">
        <f>INDEX(monthly!$D$129:$O$129,1,MONTH($A374))</f>
        <v>4.5290303810373773</v>
      </c>
      <c r="AA374">
        <f>INDEX(monthly!$D$147:$O$147,1,MONTH($A374))</f>
        <v>4.7421859671511246</v>
      </c>
    </row>
    <row r="375" spans="1:27">
      <c r="A375" s="9">
        <v>43839</v>
      </c>
      <c r="B375" s="7">
        <f>Power!B375/Power!O375</f>
        <v>4.0311796449519176E-2</v>
      </c>
      <c r="C375" s="7">
        <f>Power!C375/Power!P375</f>
        <v>3.2572877059569072E-2</v>
      </c>
      <c r="D375" s="7">
        <f>Power!D375/Power!Q375</f>
        <v>3.0902972205859663E-2</v>
      </c>
      <c r="E375" s="7">
        <f>Power!E375/Power!R375</f>
        <v>3.5467191629218617E-2</v>
      </c>
      <c r="F375" s="7">
        <f>Power!F375/Power!S375</f>
        <v>3.2449841476627814E-2</v>
      </c>
      <c r="G375" s="7">
        <f>Power!G375/Power!T375</f>
        <v>3.2200829703433007E-2</v>
      </c>
      <c r="H375" s="7">
        <f>Power!H375/Power!U375</f>
        <v>3.3153749847235618E-2</v>
      </c>
      <c r="I375" s="7">
        <f>Power!I375/Power!V375</f>
        <v>4.2081523499365663E-2</v>
      </c>
      <c r="J375" s="7">
        <f>Power!J375/Power!W375</f>
        <v>2.6012304658669255E-2</v>
      </c>
      <c r="K375" s="7">
        <f>Power!K375/Power!X375</f>
        <v>3.3642990617887641E-2</v>
      </c>
      <c r="L375" s="7">
        <f>Power!L375/Power!Y375</f>
        <v>3.6666391353507966E-2</v>
      </c>
      <c r="M375" s="7">
        <f>Power!M375/Power!Z375</f>
        <v>3.5066615874354633E-2</v>
      </c>
      <c r="O375" s="18">
        <v>43839</v>
      </c>
      <c r="P375">
        <f>INDEX(monthly!$D$96:$O$96,1,MONTH($A375))</f>
        <v>271.06042654087463</v>
      </c>
      <c r="Q375">
        <f>INDEX(monthly!$D$10:$O$10,1,MONTH($A375))</f>
        <v>72.139211859522476</v>
      </c>
      <c r="R375">
        <f>INDEX(monthly!$D$28:$O$28,1,MONTH($A375))</f>
        <v>65.577776988569283</v>
      </c>
      <c r="S375">
        <f>INDEX(monthly!$D$38:$O$38,1,MONTH($A375))</f>
        <v>50.793200225637484</v>
      </c>
      <c r="T375">
        <f>INDEX(monthly!$D$73:$O$73,1,MONTH($A375))</f>
        <v>22.116328448706955</v>
      </c>
      <c r="U375">
        <f>INDEX(monthly!$D$91:$O$91,1,MONTH($A375))</f>
        <v>20.797278871575507</v>
      </c>
      <c r="V375">
        <f>INDEX(monthly!$D$55:$O$55,1,MONTH($A375))</f>
        <v>10.976226605684598</v>
      </c>
      <c r="W375">
        <f>INDEX(monthly!$D$111:$O$111,1,MONTH($A375))</f>
        <v>4.7556077726993697</v>
      </c>
      <c r="X375">
        <f>INDEX(monthly!$D$120:$O$120,1,MONTH($A375))</f>
        <v>4.9508794189214838</v>
      </c>
      <c r="Y375">
        <f>INDEX(monthly!$D$138:$O$138,1,MONTH($A375))</f>
        <v>10.040378696946568</v>
      </c>
      <c r="Z375">
        <f>INDEX(monthly!$D$129:$O$129,1,MONTH($A375))</f>
        <v>4.5290303810373773</v>
      </c>
      <c r="AA375">
        <f>INDEX(monthly!$D$147:$O$147,1,MONTH($A375))</f>
        <v>4.7421859671511246</v>
      </c>
    </row>
    <row r="376" spans="1:27">
      <c r="A376" s="9">
        <v>43840</v>
      </c>
      <c r="B376" s="7">
        <f>Power!B376/Power!O376</f>
        <v>4.1055239993062591E-2</v>
      </c>
      <c r="C376" s="7">
        <f>Power!C376/Power!P376</f>
        <v>3.1962207627606869E-2</v>
      </c>
      <c r="D376" s="7">
        <f>Power!D376/Power!Q376</f>
        <v>2.9094036211918389E-2</v>
      </c>
      <c r="E376" s="7">
        <f>Power!E376/Power!R376</f>
        <v>3.4403530713480582E-2</v>
      </c>
      <c r="F376" s="7">
        <f>Power!F376/Power!S376</f>
        <v>3.2408890890917523E-2</v>
      </c>
      <c r="G376" s="7">
        <f>Power!G376/Power!T376</f>
        <v>3.2612193906616155E-2</v>
      </c>
      <c r="H376" s="7">
        <f>Power!H376/Power!U376</f>
        <v>3.4375551100182901E-2</v>
      </c>
      <c r="I376" s="7">
        <f>Power!I376/Power!V376</f>
        <v>3.732606575786232E-2</v>
      </c>
      <c r="J376" s="7">
        <f>Power!J376/Power!W376</f>
        <v>2.9374106660287381E-2</v>
      </c>
      <c r="K376" s="7">
        <f>Power!K376/Power!X376</f>
        <v>3.2546290907751109E-2</v>
      </c>
      <c r="L376" s="7">
        <f>Power!L376/Power!Y376</f>
        <v>3.7205800283637465E-2</v>
      </c>
      <c r="M376" s="7">
        <f>Power!M376/Power!Z376</f>
        <v>3.2182119246904894E-2</v>
      </c>
      <c r="O376" s="18">
        <v>43840</v>
      </c>
      <c r="P376">
        <f>INDEX(monthly!$D$96:$O$96,1,MONTH($A376))</f>
        <v>271.06042654087463</v>
      </c>
      <c r="Q376">
        <f>INDEX(monthly!$D$10:$O$10,1,MONTH($A376))</f>
        <v>72.139211859522476</v>
      </c>
      <c r="R376">
        <f>INDEX(monthly!$D$28:$O$28,1,MONTH($A376))</f>
        <v>65.577776988569283</v>
      </c>
      <c r="S376">
        <f>INDEX(monthly!$D$38:$O$38,1,MONTH($A376))</f>
        <v>50.793200225637484</v>
      </c>
      <c r="T376">
        <f>INDEX(monthly!$D$73:$O$73,1,MONTH($A376))</f>
        <v>22.116328448706955</v>
      </c>
      <c r="U376">
        <f>INDEX(monthly!$D$91:$O$91,1,MONTH($A376))</f>
        <v>20.797278871575507</v>
      </c>
      <c r="V376">
        <f>INDEX(monthly!$D$55:$O$55,1,MONTH($A376))</f>
        <v>10.976226605684598</v>
      </c>
      <c r="W376">
        <f>INDEX(monthly!$D$111:$O$111,1,MONTH($A376))</f>
        <v>4.7556077726993697</v>
      </c>
      <c r="X376">
        <f>INDEX(monthly!$D$120:$O$120,1,MONTH($A376))</f>
        <v>4.9508794189214838</v>
      </c>
      <c r="Y376">
        <f>INDEX(monthly!$D$138:$O$138,1,MONTH($A376))</f>
        <v>10.040378696946568</v>
      </c>
      <c r="Z376">
        <f>INDEX(monthly!$D$129:$O$129,1,MONTH($A376))</f>
        <v>4.5290303810373773</v>
      </c>
      <c r="AA376">
        <f>INDEX(monthly!$D$147:$O$147,1,MONTH($A376))</f>
        <v>4.7421859671511246</v>
      </c>
    </row>
    <row r="377" spans="1:27">
      <c r="A377" s="9">
        <v>43841</v>
      </c>
      <c r="B377" s="7">
        <f>Power!B377/Power!O377</f>
        <v>4.2410594760907104E-2</v>
      </c>
      <c r="C377" s="7">
        <f>Power!C377/Power!P377</f>
        <v>3.1812420785804818E-2</v>
      </c>
      <c r="D377" s="7">
        <f>Power!D377/Power!Q377</f>
        <v>2.6866161741471866E-2</v>
      </c>
      <c r="E377" s="7">
        <f>Power!E377/Power!R377</f>
        <v>2.7631030582945977E-2</v>
      </c>
      <c r="F377" s="7">
        <f>Power!F377/Power!S377</f>
        <v>3.2428246134163508E-2</v>
      </c>
      <c r="G377" s="7">
        <f>Power!G377/Power!T377</f>
        <v>3.0656618971122786E-2</v>
      </c>
      <c r="H377" s="7">
        <f>Power!H377/Power!U377</f>
        <v>2.8609982769454426E-2</v>
      </c>
      <c r="I377" s="7">
        <f>Power!I377/Power!V377</f>
        <v>1.6575684467078015E-2</v>
      </c>
      <c r="J377" s="7">
        <f>Power!J377/Power!W377</f>
        <v>2.4867226332265423E-2</v>
      </c>
      <c r="K377" s="7">
        <f>Power!K377/Power!X377</f>
        <v>2.8099925190022104E-2</v>
      </c>
      <c r="L377" s="7">
        <f>Power!L377/Power!Y377</f>
        <v>2.790371314507404E-2</v>
      </c>
      <c r="M377" s="7">
        <f>Power!M377/Power!Z377</f>
        <v>3.2766864207080637E-2</v>
      </c>
      <c r="O377" s="18">
        <v>43841</v>
      </c>
      <c r="P377">
        <f>INDEX(monthly!$D$96:$O$96,1,MONTH($A377))</f>
        <v>271.06042654087463</v>
      </c>
      <c r="Q377">
        <f>INDEX(monthly!$D$10:$O$10,1,MONTH($A377))</f>
        <v>72.139211859522476</v>
      </c>
      <c r="R377">
        <f>INDEX(monthly!$D$28:$O$28,1,MONTH($A377))</f>
        <v>65.577776988569283</v>
      </c>
      <c r="S377">
        <f>INDEX(monthly!$D$38:$O$38,1,MONTH($A377))</f>
        <v>50.793200225637484</v>
      </c>
      <c r="T377">
        <f>INDEX(monthly!$D$73:$O$73,1,MONTH($A377))</f>
        <v>22.116328448706955</v>
      </c>
      <c r="U377">
        <f>INDEX(monthly!$D$91:$O$91,1,MONTH($A377))</f>
        <v>20.797278871575507</v>
      </c>
      <c r="V377">
        <f>INDEX(monthly!$D$55:$O$55,1,MONTH($A377))</f>
        <v>10.976226605684598</v>
      </c>
      <c r="W377">
        <f>INDEX(monthly!$D$111:$O$111,1,MONTH($A377))</f>
        <v>4.7556077726993697</v>
      </c>
      <c r="X377">
        <f>INDEX(monthly!$D$120:$O$120,1,MONTH($A377))</f>
        <v>4.9508794189214838</v>
      </c>
      <c r="Y377">
        <f>INDEX(monthly!$D$138:$O$138,1,MONTH($A377))</f>
        <v>10.040378696946568</v>
      </c>
      <c r="Z377">
        <f>INDEX(monthly!$D$129:$O$129,1,MONTH($A377))</f>
        <v>4.5290303810373773</v>
      </c>
      <c r="AA377">
        <f>INDEX(monthly!$D$147:$O$147,1,MONTH($A377))</f>
        <v>4.7421859671511246</v>
      </c>
    </row>
    <row r="378" spans="1:27">
      <c r="A378" s="9">
        <v>43842</v>
      </c>
      <c r="B378" s="7">
        <f>Power!B378/Power!O378</f>
        <v>4.1690026403318876E-2</v>
      </c>
      <c r="C378" s="7">
        <f>Power!C378/Power!P378</f>
        <v>3.2284825440718978E-2</v>
      </c>
      <c r="D378" s="7">
        <f>Power!D378/Power!Q378</f>
        <v>2.8260160132563154E-2</v>
      </c>
      <c r="E378" s="7">
        <f>Power!E378/Power!R378</f>
        <v>2.3764731941986802E-2</v>
      </c>
      <c r="F378" s="7">
        <f>Power!F378/Power!S378</f>
        <v>3.2474806792916165E-2</v>
      </c>
      <c r="G378" s="7">
        <f>Power!G378/Power!T378</f>
        <v>3.0203327614863936E-2</v>
      </c>
      <c r="H378" s="7">
        <f>Power!H378/Power!U378</f>
        <v>2.8145451390409536E-2</v>
      </c>
      <c r="I378" s="7">
        <f>Power!I378/Power!V378</f>
        <v>2.1127242449253604E-2</v>
      </c>
      <c r="J378" s="7">
        <f>Power!J378/Power!W378</f>
        <v>1.6157452566007771E-2</v>
      </c>
      <c r="K378" s="7">
        <f>Power!K378/Power!X378</f>
        <v>1.9336835358683305E-2</v>
      </c>
      <c r="L378" s="7">
        <f>Power!L378/Power!Y378</f>
        <v>2.4067666478144626E-2</v>
      </c>
      <c r="M378" s="7">
        <f>Power!M378/Power!Z378</f>
        <v>3.4086677713892399E-2</v>
      </c>
      <c r="O378" s="18">
        <v>43842</v>
      </c>
      <c r="P378">
        <f>INDEX(monthly!$D$96:$O$96,1,MONTH($A378))</f>
        <v>271.06042654087463</v>
      </c>
      <c r="Q378">
        <f>INDEX(monthly!$D$10:$O$10,1,MONTH($A378))</f>
        <v>72.139211859522476</v>
      </c>
      <c r="R378">
        <f>INDEX(monthly!$D$28:$O$28,1,MONTH($A378))</f>
        <v>65.577776988569283</v>
      </c>
      <c r="S378">
        <f>INDEX(monthly!$D$38:$O$38,1,MONTH($A378))</f>
        <v>50.793200225637484</v>
      </c>
      <c r="T378">
        <f>INDEX(monthly!$D$73:$O$73,1,MONTH($A378))</f>
        <v>22.116328448706955</v>
      </c>
      <c r="U378">
        <f>INDEX(monthly!$D$91:$O$91,1,MONTH($A378))</f>
        <v>20.797278871575507</v>
      </c>
      <c r="V378">
        <f>INDEX(monthly!$D$55:$O$55,1,MONTH($A378))</f>
        <v>10.976226605684598</v>
      </c>
      <c r="W378">
        <f>INDEX(monthly!$D$111:$O$111,1,MONTH($A378))</f>
        <v>4.7556077726993697</v>
      </c>
      <c r="X378">
        <f>INDEX(monthly!$D$120:$O$120,1,MONTH($A378))</f>
        <v>4.9508794189214838</v>
      </c>
      <c r="Y378">
        <f>INDEX(monthly!$D$138:$O$138,1,MONTH($A378))</f>
        <v>10.040378696946568</v>
      </c>
      <c r="Z378">
        <f>INDEX(monthly!$D$129:$O$129,1,MONTH($A378))</f>
        <v>4.5290303810373773</v>
      </c>
      <c r="AA378">
        <f>INDEX(monthly!$D$147:$O$147,1,MONTH($A378))</f>
        <v>4.7421859671511246</v>
      </c>
    </row>
    <row r="379" spans="1:27">
      <c r="A379" s="9">
        <v>43843</v>
      </c>
      <c r="B379" s="7">
        <f>Power!B379/Power!O379</f>
        <v>3.9436820586733465E-2</v>
      </c>
      <c r="C379" s="7">
        <f>Power!C379/Power!P379</f>
        <v>3.2077428275146903E-2</v>
      </c>
      <c r="D379" s="7">
        <f>Power!D379/Power!Q379</f>
        <v>3.1086208939865825E-2</v>
      </c>
      <c r="E379" s="7">
        <f>Power!E379/Power!R379</f>
        <v>3.4158270264310502E-2</v>
      </c>
      <c r="F379" s="7">
        <f>Power!F379/Power!S379</f>
        <v>3.172067935606894E-2</v>
      </c>
      <c r="G379" s="7">
        <f>Power!G379/Power!T379</f>
        <v>3.0707890865461541E-2</v>
      </c>
      <c r="H379" s="7">
        <f>Power!H379/Power!U379</f>
        <v>2.8934173850398565E-2</v>
      </c>
      <c r="I379" s="7">
        <f>Power!I379/Power!V379</f>
        <v>2.714568555139725E-2</v>
      </c>
      <c r="J379" s="7">
        <f>Power!J379/Power!W379</f>
        <v>2.960081495519986E-2</v>
      </c>
      <c r="K379" s="7">
        <f>Power!K379/Power!X379</f>
        <v>3.4346452191151386E-2</v>
      </c>
      <c r="L379" s="7">
        <f>Power!L379/Power!Y379</f>
        <v>3.7831775465580315E-2</v>
      </c>
      <c r="M379" s="7">
        <f>Power!M379/Power!Z379</f>
        <v>3.8773984733498211E-2</v>
      </c>
      <c r="O379" s="18">
        <v>43843</v>
      </c>
      <c r="P379">
        <f>INDEX(monthly!$D$96:$O$96,1,MONTH($A379))</f>
        <v>271.06042654087463</v>
      </c>
      <c r="Q379">
        <f>INDEX(monthly!$D$10:$O$10,1,MONTH($A379))</f>
        <v>72.139211859522476</v>
      </c>
      <c r="R379">
        <f>INDEX(monthly!$D$28:$O$28,1,MONTH($A379))</f>
        <v>65.577776988569283</v>
      </c>
      <c r="S379">
        <f>INDEX(monthly!$D$38:$O$38,1,MONTH($A379))</f>
        <v>50.793200225637484</v>
      </c>
      <c r="T379">
        <f>INDEX(monthly!$D$73:$O$73,1,MONTH($A379))</f>
        <v>22.116328448706955</v>
      </c>
      <c r="U379">
        <f>INDEX(monthly!$D$91:$O$91,1,MONTH($A379))</f>
        <v>20.797278871575507</v>
      </c>
      <c r="V379">
        <f>INDEX(monthly!$D$55:$O$55,1,MONTH($A379))</f>
        <v>10.976226605684598</v>
      </c>
      <c r="W379">
        <f>INDEX(monthly!$D$111:$O$111,1,MONTH($A379))</f>
        <v>4.7556077726993697</v>
      </c>
      <c r="X379">
        <f>INDEX(monthly!$D$120:$O$120,1,MONTH($A379))</f>
        <v>4.9508794189214838</v>
      </c>
      <c r="Y379">
        <f>INDEX(monthly!$D$138:$O$138,1,MONTH($A379))</f>
        <v>10.040378696946568</v>
      </c>
      <c r="Z379">
        <f>INDEX(monthly!$D$129:$O$129,1,MONTH($A379))</f>
        <v>4.5290303810373773</v>
      </c>
      <c r="AA379">
        <f>INDEX(monthly!$D$147:$O$147,1,MONTH($A379))</f>
        <v>4.7421859671511246</v>
      </c>
    </row>
    <row r="380" spans="1:27">
      <c r="A380" s="9">
        <v>43844</v>
      </c>
      <c r="B380" s="7">
        <f>Power!B380/Power!O380</f>
        <v>3.8064309429422565E-2</v>
      </c>
      <c r="C380" s="7">
        <f>Power!C380/Power!P380</f>
        <v>3.2791796289895148E-2</v>
      </c>
      <c r="D380" s="7">
        <f>Power!D380/Power!Q380</f>
        <v>3.1262034219395857E-2</v>
      </c>
      <c r="E380" s="7">
        <f>Power!E380/Power!R380</f>
        <v>3.0415786258669406E-2</v>
      </c>
      <c r="F380" s="7">
        <f>Power!F380/Power!S380</f>
        <v>3.2269729639477843E-2</v>
      </c>
      <c r="G380" s="7">
        <f>Power!G380/Power!T380</f>
        <v>3.515854897297855E-2</v>
      </c>
      <c r="H380" s="7">
        <f>Power!H380/Power!U380</f>
        <v>2.9170670988201156E-2</v>
      </c>
      <c r="I380" s="7">
        <f>Power!I380/Power!V380</f>
        <v>2.7182702006694873E-2</v>
      </c>
      <c r="J380" s="7">
        <f>Power!J380/Power!W380</f>
        <v>2.2240669729737619E-2</v>
      </c>
      <c r="K380" s="7">
        <f>Power!K380/Power!X380</f>
        <v>2.3093149776874818E-2</v>
      </c>
      <c r="L380" s="7">
        <f>Power!L380/Power!Y380</f>
        <v>4.1360080981042241E-2</v>
      </c>
      <c r="M380" s="7">
        <f>Power!M380/Power!Z380</f>
        <v>2.6838659732678398E-2</v>
      </c>
      <c r="O380" s="18">
        <v>43844</v>
      </c>
      <c r="P380">
        <f>INDEX(monthly!$D$96:$O$96,1,MONTH($A380))</f>
        <v>271.06042654087463</v>
      </c>
      <c r="Q380">
        <f>INDEX(monthly!$D$10:$O$10,1,MONTH($A380))</f>
        <v>72.139211859522476</v>
      </c>
      <c r="R380">
        <f>INDEX(monthly!$D$28:$O$28,1,MONTH($A380))</f>
        <v>65.577776988569283</v>
      </c>
      <c r="S380">
        <f>INDEX(monthly!$D$38:$O$38,1,MONTH($A380))</f>
        <v>50.793200225637484</v>
      </c>
      <c r="T380">
        <f>INDEX(monthly!$D$73:$O$73,1,MONTH($A380))</f>
        <v>22.116328448706955</v>
      </c>
      <c r="U380">
        <f>INDEX(monthly!$D$91:$O$91,1,MONTH($A380))</f>
        <v>20.797278871575507</v>
      </c>
      <c r="V380">
        <f>INDEX(monthly!$D$55:$O$55,1,MONTH($A380))</f>
        <v>10.976226605684598</v>
      </c>
      <c r="W380">
        <f>INDEX(monthly!$D$111:$O$111,1,MONTH($A380))</f>
        <v>4.7556077726993697</v>
      </c>
      <c r="X380">
        <f>INDEX(monthly!$D$120:$O$120,1,MONTH($A380))</f>
        <v>4.9508794189214838</v>
      </c>
      <c r="Y380">
        <f>INDEX(monthly!$D$138:$O$138,1,MONTH($A380))</f>
        <v>10.040378696946568</v>
      </c>
      <c r="Z380">
        <f>INDEX(monthly!$D$129:$O$129,1,MONTH($A380))</f>
        <v>4.5290303810373773</v>
      </c>
      <c r="AA380">
        <f>INDEX(monthly!$D$147:$O$147,1,MONTH($A380))</f>
        <v>4.7421859671511246</v>
      </c>
    </row>
    <row r="381" spans="1:27">
      <c r="A381" s="9">
        <v>43845</v>
      </c>
      <c r="B381" s="7">
        <f>Power!B381/Power!O381</f>
        <v>3.9110849186872132E-2</v>
      </c>
      <c r="C381" s="7">
        <f>Power!C381/Power!P381</f>
        <v>3.2088950339900911E-2</v>
      </c>
      <c r="D381" s="7">
        <f>Power!D381/Power!Q381</f>
        <v>2.8280918763905601E-2</v>
      </c>
      <c r="E381" s="7">
        <f>Power!E381/Power!R381</f>
        <v>3.0468791131897009E-2</v>
      </c>
      <c r="F381" s="7">
        <f>Power!F381/Power!S381</f>
        <v>3.2487490863490058E-2</v>
      </c>
      <c r="G381" s="7">
        <f>Power!G381/Power!T381</f>
        <v>3.606413356778327E-2</v>
      </c>
      <c r="H381" s="7">
        <f>Power!H381/Power!U381</f>
        <v>2.8308203101122986E-2</v>
      </c>
      <c r="I381" s="7">
        <f>Power!I381/Power!V381</f>
        <v>2.3450678842432352E-2</v>
      </c>
      <c r="J381" s="7">
        <f>Power!J381/Power!W381</f>
        <v>2.6683822685683836E-2</v>
      </c>
      <c r="K381" s="7">
        <f>Power!K381/Power!X381</f>
        <v>2.2988944693961833E-2</v>
      </c>
      <c r="L381" s="7">
        <f>Power!L381/Power!Y381</f>
        <v>4.1342992578086914E-2</v>
      </c>
      <c r="M381" s="7">
        <f>Power!M381/Power!Z381</f>
        <v>3.1082504510473629E-2</v>
      </c>
      <c r="O381" s="18">
        <v>43845</v>
      </c>
      <c r="P381">
        <f>INDEX(monthly!$D$96:$O$96,1,MONTH($A381))</f>
        <v>271.06042654087463</v>
      </c>
      <c r="Q381">
        <f>INDEX(monthly!$D$10:$O$10,1,MONTH($A381))</f>
        <v>72.139211859522476</v>
      </c>
      <c r="R381">
        <f>INDEX(monthly!$D$28:$O$28,1,MONTH($A381))</f>
        <v>65.577776988569283</v>
      </c>
      <c r="S381">
        <f>INDEX(monthly!$D$38:$O$38,1,MONTH($A381))</f>
        <v>50.793200225637484</v>
      </c>
      <c r="T381">
        <f>INDEX(monthly!$D$73:$O$73,1,MONTH($A381))</f>
        <v>22.116328448706955</v>
      </c>
      <c r="U381">
        <f>INDEX(monthly!$D$91:$O$91,1,MONTH($A381))</f>
        <v>20.797278871575507</v>
      </c>
      <c r="V381">
        <f>INDEX(monthly!$D$55:$O$55,1,MONTH($A381))</f>
        <v>10.976226605684598</v>
      </c>
      <c r="W381">
        <f>INDEX(monthly!$D$111:$O$111,1,MONTH($A381))</f>
        <v>4.7556077726993697</v>
      </c>
      <c r="X381">
        <f>INDEX(monthly!$D$120:$O$120,1,MONTH($A381))</f>
        <v>4.9508794189214838</v>
      </c>
      <c r="Y381">
        <f>INDEX(monthly!$D$138:$O$138,1,MONTH($A381))</f>
        <v>10.040378696946568</v>
      </c>
      <c r="Z381">
        <f>INDEX(monthly!$D$129:$O$129,1,MONTH($A381))</f>
        <v>4.5290303810373773</v>
      </c>
      <c r="AA381">
        <f>INDEX(monthly!$D$147:$O$147,1,MONTH($A381))</f>
        <v>4.7421859671511246</v>
      </c>
    </row>
    <row r="382" spans="1:27">
      <c r="A382" s="9">
        <v>43846</v>
      </c>
      <c r="B382" s="7">
        <f>Power!B382/Power!O382</f>
        <v>3.8790596583499592E-2</v>
      </c>
      <c r="C382" s="7">
        <f>Power!C382/Power!P382</f>
        <v>3.0890655605484502E-2</v>
      </c>
      <c r="D382" s="7">
        <f>Power!D382/Power!Q382</f>
        <v>3.2363340281098218E-2</v>
      </c>
      <c r="E382" s="7">
        <f>Power!E382/Power!R382</f>
        <v>3.3048211804318058E-2</v>
      </c>
      <c r="F382" s="7">
        <f>Power!F382/Power!S382</f>
        <v>3.2569853809749506E-2</v>
      </c>
      <c r="G382" s="7">
        <f>Power!G382/Power!T382</f>
        <v>3.6600291978458724E-2</v>
      </c>
      <c r="H382" s="7">
        <f>Power!H382/Power!U382</f>
        <v>2.8683137771633439E-2</v>
      </c>
      <c r="I382" s="7">
        <f>Power!I382/Power!V382</f>
        <v>2.4359141114224624E-2</v>
      </c>
      <c r="J382" s="7">
        <f>Power!J382/Power!W382</f>
        <v>3.0225269951687374E-2</v>
      </c>
      <c r="K382" s="7">
        <f>Power!K382/Power!X382</f>
        <v>3.3816827001852207E-2</v>
      </c>
      <c r="L382" s="7">
        <f>Power!L382/Power!Y382</f>
        <v>3.7941351102074604E-2</v>
      </c>
      <c r="M382" s="7">
        <f>Power!M382/Power!Z382</f>
        <v>2.9948565122292315E-2</v>
      </c>
      <c r="O382" s="18">
        <v>43846</v>
      </c>
      <c r="P382">
        <f>INDEX(monthly!$D$96:$O$96,1,MONTH($A382))</f>
        <v>271.06042654087463</v>
      </c>
      <c r="Q382">
        <f>INDEX(monthly!$D$10:$O$10,1,MONTH($A382))</f>
        <v>72.139211859522476</v>
      </c>
      <c r="R382">
        <f>INDEX(monthly!$D$28:$O$28,1,MONTH($A382))</f>
        <v>65.577776988569283</v>
      </c>
      <c r="S382">
        <f>INDEX(monthly!$D$38:$O$38,1,MONTH($A382))</f>
        <v>50.793200225637484</v>
      </c>
      <c r="T382">
        <f>INDEX(monthly!$D$73:$O$73,1,MONTH($A382))</f>
        <v>22.116328448706955</v>
      </c>
      <c r="U382">
        <f>INDEX(monthly!$D$91:$O$91,1,MONTH($A382))</f>
        <v>20.797278871575507</v>
      </c>
      <c r="V382">
        <f>INDEX(monthly!$D$55:$O$55,1,MONTH($A382))</f>
        <v>10.976226605684598</v>
      </c>
      <c r="W382">
        <f>INDEX(monthly!$D$111:$O$111,1,MONTH($A382))</f>
        <v>4.7556077726993697</v>
      </c>
      <c r="X382">
        <f>INDEX(monthly!$D$120:$O$120,1,MONTH($A382))</f>
        <v>4.9508794189214838</v>
      </c>
      <c r="Y382">
        <f>INDEX(monthly!$D$138:$O$138,1,MONTH($A382))</f>
        <v>10.040378696946568</v>
      </c>
      <c r="Z382">
        <f>INDEX(monthly!$D$129:$O$129,1,MONTH($A382))</f>
        <v>4.5290303810373773</v>
      </c>
      <c r="AA382">
        <f>INDEX(monthly!$D$147:$O$147,1,MONTH($A382))</f>
        <v>4.7421859671511246</v>
      </c>
    </row>
    <row r="383" spans="1:27">
      <c r="A383" s="9">
        <v>43847</v>
      </c>
      <c r="B383" s="7">
        <f>Power!B383/Power!O383</f>
        <v>3.8390280829283897E-2</v>
      </c>
      <c r="C383" s="7">
        <f>Power!C383/Power!P383</f>
        <v>3.0452817144832355E-2</v>
      </c>
      <c r="D383" s="7">
        <f>Power!D383/Power!Q383</f>
        <v>3.3894805848833476E-2</v>
      </c>
      <c r="E383" s="7">
        <f>Power!E383/Power!R383</f>
        <v>3.352351810224715E-2</v>
      </c>
      <c r="F383" s="7">
        <f>Power!F383/Power!S383</f>
        <v>3.2578657006677635E-2</v>
      </c>
      <c r="G383" s="7">
        <f>Power!G383/Power!T383</f>
        <v>3.6169075633080652E-2</v>
      </c>
      <c r="H383" s="7">
        <f>Power!H383/Power!U383</f>
        <v>2.9351646416849713E-2</v>
      </c>
      <c r="I383" s="7">
        <f>Power!I383/Power!V383</f>
        <v>2.9929614695532753E-2</v>
      </c>
      <c r="J383" s="7">
        <f>Power!J383/Power!W383</f>
        <v>3.2600945807825764E-2</v>
      </c>
      <c r="K383" s="7">
        <f>Power!K383/Power!X383</f>
        <v>3.2874063259459213E-2</v>
      </c>
      <c r="L383" s="7">
        <f>Power!L383/Power!Y383</f>
        <v>3.7834548583603765E-2</v>
      </c>
      <c r="M383" s="7">
        <f>Power!M383/Power!Z383</f>
        <v>3.1259797466166479E-2</v>
      </c>
      <c r="O383" s="18">
        <v>43847</v>
      </c>
      <c r="P383">
        <f>INDEX(monthly!$D$96:$O$96,1,MONTH($A383))</f>
        <v>271.06042654087463</v>
      </c>
      <c r="Q383">
        <f>INDEX(monthly!$D$10:$O$10,1,MONTH($A383))</f>
        <v>72.139211859522476</v>
      </c>
      <c r="R383">
        <f>INDEX(monthly!$D$28:$O$28,1,MONTH($A383))</f>
        <v>65.577776988569283</v>
      </c>
      <c r="S383">
        <f>INDEX(monthly!$D$38:$O$38,1,MONTH($A383))</f>
        <v>50.793200225637484</v>
      </c>
      <c r="T383">
        <f>INDEX(monthly!$D$73:$O$73,1,MONTH($A383))</f>
        <v>22.116328448706955</v>
      </c>
      <c r="U383">
        <f>INDEX(monthly!$D$91:$O$91,1,MONTH($A383))</f>
        <v>20.797278871575507</v>
      </c>
      <c r="V383">
        <f>INDEX(monthly!$D$55:$O$55,1,MONTH($A383))</f>
        <v>10.976226605684598</v>
      </c>
      <c r="W383">
        <f>INDEX(monthly!$D$111:$O$111,1,MONTH($A383))</f>
        <v>4.7556077726993697</v>
      </c>
      <c r="X383">
        <f>INDEX(monthly!$D$120:$O$120,1,MONTH($A383))</f>
        <v>4.9508794189214838</v>
      </c>
      <c r="Y383">
        <f>INDEX(monthly!$D$138:$O$138,1,MONTH($A383))</f>
        <v>10.040378696946568</v>
      </c>
      <c r="Z383">
        <f>INDEX(monthly!$D$129:$O$129,1,MONTH($A383))</f>
        <v>4.5290303810373773</v>
      </c>
      <c r="AA383">
        <f>INDEX(monthly!$D$147:$O$147,1,MONTH($A383))</f>
        <v>4.7421859671511246</v>
      </c>
    </row>
    <row r="384" spans="1:27">
      <c r="A384" s="9">
        <v>43848</v>
      </c>
      <c r="B384" s="7">
        <f>Power!B384/Power!O384</f>
        <v>3.7543898948942174E-2</v>
      </c>
      <c r="C384" s="7">
        <f>Power!C384/Power!P384</f>
        <v>3.1743288397280793E-2</v>
      </c>
      <c r="D384" s="7">
        <f>Power!D384/Power!Q384</f>
        <v>3.0930639449634138E-2</v>
      </c>
      <c r="E384" s="7">
        <f>Power!E384/Power!R384</f>
        <v>2.9830891091954671E-2</v>
      </c>
      <c r="F384" s="7">
        <f>Power!F384/Power!S384</f>
        <v>3.2503279632980567E-2</v>
      </c>
      <c r="G384" s="7">
        <f>Power!G384/Power!T384</f>
        <v>3.3826293116253937E-2</v>
      </c>
      <c r="H384" s="7">
        <f>Power!H384/Power!U384</f>
        <v>3.3373511602023835E-2</v>
      </c>
      <c r="I384" s="7">
        <f>Power!I384/Power!V384</f>
        <v>2.9141757668038653E-2</v>
      </c>
      <c r="J384" s="7">
        <f>Power!J384/Power!W384</f>
        <v>3.6127193729340021E-2</v>
      </c>
      <c r="K384" s="7">
        <f>Power!K384/Power!X384</f>
        <v>2.8785380984935969E-2</v>
      </c>
      <c r="L384" s="7">
        <f>Power!L384/Power!Y384</f>
        <v>2.6785546988536246E-2</v>
      </c>
      <c r="M384" s="7">
        <f>Power!M384/Power!Z384</f>
        <v>2.5846922473176985E-2</v>
      </c>
      <c r="O384" s="18">
        <v>43848</v>
      </c>
      <c r="P384">
        <f>INDEX(monthly!$D$96:$O$96,1,MONTH($A384))</f>
        <v>271.06042654087463</v>
      </c>
      <c r="Q384">
        <f>INDEX(monthly!$D$10:$O$10,1,MONTH($A384))</f>
        <v>72.139211859522476</v>
      </c>
      <c r="R384">
        <f>INDEX(monthly!$D$28:$O$28,1,MONTH($A384))</f>
        <v>65.577776988569283</v>
      </c>
      <c r="S384">
        <f>INDEX(monthly!$D$38:$O$38,1,MONTH($A384))</f>
        <v>50.793200225637484</v>
      </c>
      <c r="T384">
        <f>INDEX(monthly!$D$73:$O$73,1,MONTH($A384))</f>
        <v>22.116328448706955</v>
      </c>
      <c r="U384">
        <f>INDEX(monthly!$D$91:$O$91,1,MONTH($A384))</f>
        <v>20.797278871575507</v>
      </c>
      <c r="V384">
        <f>INDEX(monthly!$D$55:$O$55,1,MONTH($A384))</f>
        <v>10.976226605684598</v>
      </c>
      <c r="W384">
        <f>INDEX(monthly!$D$111:$O$111,1,MONTH($A384))</f>
        <v>4.7556077726993697</v>
      </c>
      <c r="X384">
        <f>INDEX(monthly!$D$120:$O$120,1,MONTH($A384))</f>
        <v>4.9508794189214838</v>
      </c>
      <c r="Y384">
        <f>INDEX(monthly!$D$138:$O$138,1,MONTH($A384))</f>
        <v>10.040378696946568</v>
      </c>
      <c r="Z384">
        <f>INDEX(monthly!$D$129:$O$129,1,MONTH($A384))</f>
        <v>4.5290303810373773</v>
      </c>
      <c r="AA384">
        <f>INDEX(monthly!$D$147:$O$147,1,MONTH($A384))</f>
        <v>4.7421859671511246</v>
      </c>
    </row>
    <row r="385" spans="1:27">
      <c r="A385" s="9">
        <v>43849</v>
      </c>
      <c r="B385" s="7">
        <f>Power!B385/Power!O385</f>
        <v>3.582826000230354E-2</v>
      </c>
      <c r="C385" s="7">
        <f>Power!C385/Power!P385</f>
        <v>3.1962207627606869E-2</v>
      </c>
      <c r="D385" s="7">
        <f>Power!D385/Power!Q385</f>
        <v>3.3146571421533204E-2</v>
      </c>
      <c r="E385" s="7">
        <f>Power!E385/Power!R385</f>
        <v>2.9310247551796124E-2</v>
      </c>
      <c r="F385" s="7">
        <f>Power!F385/Power!S385</f>
        <v>3.1776013736760006E-2</v>
      </c>
      <c r="G385" s="7">
        <f>Power!G385/Power!T385</f>
        <v>3.0371970701293015E-2</v>
      </c>
      <c r="H385" s="7">
        <f>Power!H385/Power!U385</f>
        <v>3.2243803680869855E-2</v>
      </c>
      <c r="I385" s="7">
        <f>Power!I385/Power!V385</f>
        <v>3.549495827895998E-2</v>
      </c>
      <c r="J385" s="7">
        <f>Power!J385/Power!W385</f>
        <v>3.3636236098035809E-2</v>
      </c>
      <c r="K385" s="7">
        <f>Power!K385/Power!X385</f>
        <v>3.0649207475665935E-2</v>
      </c>
      <c r="L385" s="7">
        <f>Power!L385/Power!Y385</f>
        <v>2.4553112030520505E-2</v>
      </c>
      <c r="M385" s="7">
        <f>Power!M385/Power!Z385</f>
        <v>1.9769160587576752E-2</v>
      </c>
      <c r="O385" s="18">
        <v>43849</v>
      </c>
      <c r="P385">
        <f>INDEX(monthly!$D$96:$O$96,1,MONTH($A385))</f>
        <v>271.06042654087463</v>
      </c>
      <c r="Q385">
        <f>INDEX(monthly!$D$10:$O$10,1,MONTH($A385))</f>
        <v>72.139211859522476</v>
      </c>
      <c r="R385">
        <f>INDEX(monthly!$D$28:$O$28,1,MONTH($A385))</f>
        <v>65.577776988569283</v>
      </c>
      <c r="S385">
        <f>INDEX(monthly!$D$38:$O$38,1,MONTH($A385))</f>
        <v>50.793200225637484</v>
      </c>
      <c r="T385">
        <f>INDEX(monthly!$D$73:$O$73,1,MONTH($A385))</f>
        <v>22.116328448706955</v>
      </c>
      <c r="U385">
        <f>INDEX(monthly!$D$91:$O$91,1,MONTH($A385))</f>
        <v>20.797278871575507</v>
      </c>
      <c r="V385">
        <f>INDEX(monthly!$D$55:$O$55,1,MONTH($A385))</f>
        <v>10.976226605684598</v>
      </c>
      <c r="W385">
        <f>INDEX(monthly!$D$111:$O$111,1,MONTH($A385))</f>
        <v>4.7556077726993697</v>
      </c>
      <c r="X385">
        <f>INDEX(monthly!$D$120:$O$120,1,MONTH($A385))</f>
        <v>4.9508794189214838</v>
      </c>
      <c r="Y385">
        <f>INDEX(monthly!$D$138:$O$138,1,MONTH($A385))</f>
        <v>10.040378696946568</v>
      </c>
      <c r="Z385">
        <f>INDEX(monthly!$D$129:$O$129,1,MONTH($A385))</f>
        <v>4.5290303810373773</v>
      </c>
      <c r="AA385">
        <f>INDEX(monthly!$D$147:$O$147,1,MONTH($A385))</f>
        <v>4.7421859671511246</v>
      </c>
    </row>
    <row r="386" spans="1:27">
      <c r="A386" s="9">
        <v>43850</v>
      </c>
      <c r="B386" s="7">
        <f>Power!B386/Power!O386</f>
        <v>3.3843837620691507E-2</v>
      </c>
      <c r="C386" s="7">
        <f>Power!C386/Power!P386</f>
        <v>3.0210853784998271E-2</v>
      </c>
      <c r="D386" s="7">
        <f>Power!D386/Power!Q386</f>
        <v>4.1276926050502212E-2</v>
      </c>
      <c r="E386" s="7">
        <f>Power!E386/Power!R386</f>
        <v>3.9232742065292515E-2</v>
      </c>
      <c r="F386" s="7">
        <f>Power!F386/Power!S386</f>
        <v>3.125574086830922E-2</v>
      </c>
      <c r="G386" s="7">
        <f>Power!G386/Power!T386</f>
        <v>3.3762002227733533E-2</v>
      </c>
      <c r="H386" s="7">
        <f>Power!H386/Power!U386</f>
        <v>3.3917532496501333E-2</v>
      </c>
      <c r="I386" s="7">
        <f>Power!I386/Power!V386</f>
        <v>5.1315469390900287E-2</v>
      </c>
      <c r="J386" s="7">
        <f>Power!J386/Power!W386</f>
        <v>4.1521993078550985E-2</v>
      </c>
      <c r="K386" s="7">
        <f>Power!K386/Power!X386</f>
        <v>4.7977269827902659E-2</v>
      </c>
      <c r="L386" s="7">
        <f>Power!L386/Power!Y386</f>
        <v>3.5895164746444774E-2</v>
      </c>
      <c r="M386" s="7">
        <f>Power!M386/Power!Z386</f>
        <v>2.658658807138671E-2</v>
      </c>
      <c r="O386" s="18">
        <v>43850</v>
      </c>
      <c r="P386">
        <f>INDEX(monthly!$D$96:$O$96,1,MONTH($A386))</f>
        <v>271.06042654087463</v>
      </c>
      <c r="Q386">
        <f>INDEX(monthly!$D$10:$O$10,1,MONTH($A386))</f>
        <v>72.139211859522476</v>
      </c>
      <c r="R386">
        <f>INDEX(monthly!$D$28:$O$28,1,MONTH($A386))</f>
        <v>65.577776988569283</v>
      </c>
      <c r="S386">
        <f>INDEX(monthly!$D$38:$O$38,1,MONTH($A386))</f>
        <v>50.793200225637484</v>
      </c>
      <c r="T386">
        <f>INDEX(monthly!$D$73:$O$73,1,MONTH($A386))</f>
        <v>22.116328448706955</v>
      </c>
      <c r="U386">
        <f>INDEX(monthly!$D$91:$O$91,1,MONTH($A386))</f>
        <v>20.797278871575507</v>
      </c>
      <c r="V386">
        <f>INDEX(monthly!$D$55:$O$55,1,MONTH($A386))</f>
        <v>10.976226605684598</v>
      </c>
      <c r="W386">
        <f>INDEX(monthly!$D$111:$O$111,1,MONTH($A386))</f>
        <v>4.7556077726993697</v>
      </c>
      <c r="X386">
        <f>INDEX(monthly!$D$120:$O$120,1,MONTH($A386))</f>
        <v>4.9508794189214838</v>
      </c>
      <c r="Y386">
        <f>INDEX(monthly!$D$138:$O$138,1,MONTH($A386))</f>
        <v>10.040378696946568</v>
      </c>
      <c r="Z386">
        <f>INDEX(monthly!$D$129:$O$129,1,MONTH($A386))</f>
        <v>4.5290303810373773</v>
      </c>
      <c r="AA386">
        <f>INDEX(monthly!$D$147:$O$147,1,MONTH($A386))</f>
        <v>4.7421859671511246</v>
      </c>
    </row>
    <row r="387" spans="1:27">
      <c r="A387" s="9">
        <v>43851</v>
      </c>
      <c r="B387" s="7">
        <f>Power!B387/Power!O387</f>
        <v>3.1905165610989848E-2</v>
      </c>
      <c r="C387" s="7">
        <f>Power!C387/Power!P387</f>
        <v>3.2284825440718978E-2</v>
      </c>
      <c r="D387" s="7">
        <f>Power!D387/Power!Q387</f>
        <v>3.9305014577527504E-2</v>
      </c>
      <c r="E387" s="7">
        <f>Power!E387/Power!R387</f>
        <v>4.1495734454193099E-2</v>
      </c>
      <c r="F387" s="7">
        <f>Power!F387/Power!S387</f>
        <v>3.2289595782545553E-2</v>
      </c>
      <c r="G387" s="7">
        <f>Power!G387/Power!T387</f>
        <v>3.4465963939950481E-2</v>
      </c>
      <c r="H387" s="7">
        <f>Power!H387/Power!U387</f>
        <v>3.438940414073071E-2</v>
      </c>
      <c r="I387" s="7">
        <f>Power!I387/Power!V387</f>
        <v>5.8353373836631993E-2</v>
      </c>
      <c r="J387" s="7">
        <f>Power!J387/Power!W387</f>
        <v>4.2536555863376103E-2</v>
      </c>
      <c r="K387" s="7">
        <f>Power!K387/Power!X387</f>
        <v>4.8460348736452517E-2</v>
      </c>
      <c r="L387" s="7">
        <f>Power!L387/Power!Y387</f>
        <v>3.972881304102973E-2</v>
      </c>
      <c r="M387" s="7">
        <f>Power!M387/Power!Z387</f>
        <v>3.3377812361226521E-2</v>
      </c>
      <c r="O387" s="18">
        <v>43851</v>
      </c>
      <c r="P387">
        <f>INDEX(monthly!$D$96:$O$96,1,MONTH($A387))</f>
        <v>271.06042654087463</v>
      </c>
      <c r="Q387">
        <f>INDEX(monthly!$D$10:$O$10,1,MONTH($A387))</f>
        <v>72.139211859522476</v>
      </c>
      <c r="R387">
        <f>INDEX(monthly!$D$28:$O$28,1,MONTH($A387))</f>
        <v>65.577776988569283</v>
      </c>
      <c r="S387">
        <f>INDEX(monthly!$D$38:$O$38,1,MONTH($A387))</f>
        <v>50.793200225637484</v>
      </c>
      <c r="T387">
        <f>INDEX(monthly!$D$73:$O$73,1,MONTH($A387))</f>
        <v>22.116328448706955</v>
      </c>
      <c r="U387">
        <f>INDEX(monthly!$D$91:$O$91,1,MONTH($A387))</f>
        <v>20.797278871575507</v>
      </c>
      <c r="V387">
        <f>INDEX(monthly!$D$55:$O$55,1,MONTH($A387))</f>
        <v>10.976226605684598</v>
      </c>
      <c r="W387">
        <f>INDEX(monthly!$D$111:$O$111,1,MONTH($A387))</f>
        <v>4.7556077726993697</v>
      </c>
      <c r="X387">
        <f>INDEX(monthly!$D$120:$O$120,1,MONTH($A387))</f>
        <v>4.9508794189214838</v>
      </c>
      <c r="Y387">
        <f>INDEX(monthly!$D$138:$O$138,1,MONTH($A387))</f>
        <v>10.040378696946568</v>
      </c>
      <c r="Z387">
        <f>INDEX(monthly!$D$129:$O$129,1,MONTH($A387))</f>
        <v>4.5290303810373773</v>
      </c>
      <c r="AA387">
        <f>INDEX(monthly!$D$147:$O$147,1,MONTH($A387))</f>
        <v>4.7421859671511246</v>
      </c>
    </row>
    <row r="388" spans="1:27">
      <c r="A388" s="9">
        <v>43852</v>
      </c>
      <c r="B388" s="7">
        <f>Power!B388/Power!O388</f>
        <v>2.9171580889345624E-2</v>
      </c>
      <c r="C388" s="7">
        <f>Power!C388/Power!P388</f>
        <v>3.2883972807927181E-2</v>
      </c>
      <c r="D388" s="7">
        <f>Power!D388/Power!Q388</f>
        <v>3.5853397473313828E-2</v>
      </c>
      <c r="E388" s="7">
        <f>Power!E388/Power!R388</f>
        <v>4.3769747178152796E-2</v>
      </c>
      <c r="F388" s="7">
        <f>Power!F388/Power!S388</f>
        <v>3.2124840415036937E-2</v>
      </c>
      <c r="G388" s="7">
        <f>Power!G388/Power!T388</f>
        <v>3.7397840808740597E-2</v>
      </c>
      <c r="H388" s="7">
        <f>Power!H388/Power!U388</f>
        <v>3.3779278384484954E-2</v>
      </c>
      <c r="I388" s="7">
        <f>Power!I388/Power!V388</f>
        <v>5.8700101340465022E-2</v>
      </c>
      <c r="J388" s="7">
        <f>Power!J388/Power!W388</f>
        <v>4.2935401312745737E-2</v>
      </c>
      <c r="K388" s="7">
        <f>Power!K388/Power!X388</f>
        <v>5.3322634496915954E-2</v>
      </c>
      <c r="L388" s="7">
        <f>Power!L388/Power!Y388</f>
        <v>4.1167012007301274E-2</v>
      </c>
      <c r="M388" s="7">
        <f>Power!M388/Power!Z388</f>
        <v>3.9914972934092706E-2</v>
      </c>
      <c r="O388" s="18">
        <v>43852</v>
      </c>
      <c r="P388">
        <f>INDEX(monthly!$D$96:$O$96,1,MONTH($A388))</f>
        <v>271.06042654087463</v>
      </c>
      <c r="Q388">
        <f>INDEX(monthly!$D$10:$O$10,1,MONTH($A388))</f>
        <v>72.139211859522476</v>
      </c>
      <c r="R388">
        <f>INDEX(monthly!$D$28:$O$28,1,MONTH($A388))</f>
        <v>65.577776988569283</v>
      </c>
      <c r="S388">
        <f>INDEX(monthly!$D$38:$O$38,1,MONTH($A388))</f>
        <v>50.793200225637484</v>
      </c>
      <c r="T388">
        <f>INDEX(monthly!$D$73:$O$73,1,MONTH($A388))</f>
        <v>22.116328448706955</v>
      </c>
      <c r="U388">
        <f>INDEX(monthly!$D$91:$O$91,1,MONTH($A388))</f>
        <v>20.797278871575507</v>
      </c>
      <c r="V388">
        <f>INDEX(monthly!$D$55:$O$55,1,MONTH($A388))</f>
        <v>10.976226605684598</v>
      </c>
      <c r="W388">
        <f>INDEX(monthly!$D$111:$O$111,1,MONTH($A388))</f>
        <v>4.7556077726993697</v>
      </c>
      <c r="X388">
        <f>INDEX(monthly!$D$120:$O$120,1,MONTH($A388))</f>
        <v>4.9508794189214838</v>
      </c>
      <c r="Y388">
        <f>INDEX(monthly!$D$138:$O$138,1,MONTH($A388))</f>
        <v>10.040378696946568</v>
      </c>
      <c r="Z388">
        <f>INDEX(monthly!$D$129:$O$129,1,MONTH($A388))</f>
        <v>4.5290303810373773</v>
      </c>
      <c r="AA388">
        <f>INDEX(monthly!$D$147:$O$147,1,MONTH($A388))</f>
        <v>4.7421859671511246</v>
      </c>
    </row>
    <row r="389" spans="1:27">
      <c r="A389" s="9">
        <v>43853</v>
      </c>
      <c r="B389" s="7">
        <f>Power!B389/Power!O389</f>
        <v>2.6998438223603354E-2</v>
      </c>
      <c r="C389" s="7">
        <f>Power!C389/Power!P389</f>
        <v>3.1743288397280793E-2</v>
      </c>
      <c r="D389" s="7">
        <f>Power!D389/Power!Q389</f>
        <v>3.639396906774818E-2</v>
      </c>
      <c r="E389" s="7">
        <f>Power!E389/Power!R389</f>
        <v>4.5339814909190472E-2</v>
      </c>
      <c r="F389" s="7">
        <f>Power!F389/Power!S389</f>
        <v>3.2141120434356026E-2</v>
      </c>
      <c r="G389" s="7">
        <f>Power!G389/Power!T389</f>
        <v>3.658817951731657E-2</v>
      </c>
      <c r="H389" s="7">
        <f>Power!H389/Power!U389</f>
        <v>3.2809736592407913E-2</v>
      </c>
      <c r="I389" s="7">
        <f>Power!I389/Power!V389</f>
        <v>5.8368311183402868E-2</v>
      </c>
      <c r="J389" s="7">
        <f>Power!J389/Power!W389</f>
        <v>4.338130979264225E-2</v>
      </c>
      <c r="K389" s="7">
        <f>Power!K389/Power!X389</f>
        <v>5.5787558367275801E-2</v>
      </c>
      <c r="L389" s="7">
        <f>Power!L389/Power!Y389</f>
        <v>4.3706438625426884E-2</v>
      </c>
      <c r="M389" s="7">
        <f>Power!M389/Power!Z389</f>
        <v>4.7942191157050326E-2</v>
      </c>
      <c r="O389" s="18">
        <v>43853</v>
      </c>
      <c r="P389">
        <f>INDEX(monthly!$D$96:$O$96,1,MONTH($A389))</f>
        <v>271.06042654087463</v>
      </c>
      <c r="Q389">
        <f>INDEX(monthly!$D$10:$O$10,1,MONTH($A389))</f>
        <v>72.139211859522476</v>
      </c>
      <c r="R389">
        <f>INDEX(monthly!$D$28:$O$28,1,MONTH($A389))</f>
        <v>65.577776988569283</v>
      </c>
      <c r="S389">
        <f>INDEX(monthly!$D$38:$O$38,1,MONTH($A389))</f>
        <v>50.793200225637484</v>
      </c>
      <c r="T389">
        <f>INDEX(monthly!$D$73:$O$73,1,MONTH($A389))</f>
        <v>22.116328448706955</v>
      </c>
      <c r="U389">
        <f>INDEX(monthly!$D$91:$O$91,1,MONTH($A389))</f>
        <v>20.797278871575507</v>
      </c>
      <c r="V389">
        <f>INDEX(monthly!$D$55:$O$55,1,MONTH($A389))</f>
        <v>10.976226605684598</v>
      </c>
      <c r="W389">
        <f>INDEX(monthly!$D$111:$O$111,1,MONTH($A389))</f>
        <v>4.7556077726993697</v>
      </c>
      <c r="X389">
        <f>INDEX(monthly!$D$120:$O$120,1,MONTH($A389))</f>
        <v>4.9508794189214838</v>
      </c>
      <c r="Y389">
        <f>INDEX(monthly!$D$138:$O$138,1,MONTH($A389))</f>
        <v>10.040378696946568</v>
      </c>
      <c r="Z389">
        <f>INDEX(monthly!$D$129:$O$129,1,MONTH($A389))</f>
        <v>4.5290303810373773</v>
      </c>
      <c r="AA389">
        <f>INDEX(monthly!$D$147:$O$147,1,MONTH($A389))</f>
        <v>4.7421859671511246</v>
      </c>
    </row>
    <row r="390" spans="1:27">
      <c r="A390" s="9">
        <v>43854</v>
      </c>
      <c r="B390" s="7">
        <f>Power!B390/Power!O390</f>
        <v>2.6838311921917081E-2</v>
      </c>
      <c r="C390" s="7">
        <f>Power!C390/Power!P390</f>
        <v>3.2042862080884894E-2</v>
      </c>
      <c r="D390" s="7">
        <f>Power!D390/Power!Q390</f>
        <v>3.382696589827465E-2</v>
      </c>
      <c r="E390" s="7">
        <f>Power!E390/Power!R390</f>
        <v>4.4774907608018784E-2</v>
      </c>
      <c r="F390" s="7">
        <f>Power!F390/Power!S390</f>
        <v>3.2339320090194253E-2</v>
      </c>
      <c r="G390" s="7">
        <f>Power!G390/Power!T390</f>
        <v>3.340736463995201E-2</v>
      </c>
      <c r="H390" s="7">
        <f>Power!H390/Power!U390</f>
        <v>3.3306767836568871E-2</v>
      </c>
      <c r="I390" s="7">
        <f>Power!I390/Power!V390</f>
        <v>5.7492892133255258E-2</v>
      </c>
      <c r="J390" s="7">
        <f>Power!J390/Power!W390</f>
        <v>4.0228269871961292E-2</v>
      </c>
      <c r="K390" s="7">
        <f>Power!K390/Power!X390</f>
        <v>5.4208209737326069E-2</v>
      </c>
      <c r="L390" s="7">
        <f>Power!L390/Power!Y390</f>
        <v>4.2056583299743655E-2</v>
      </c>
      <c r="M390" s="7">
        <f>Power!M390/Power!Z390</f>
        <v>4.9004263305629479E-2</v>
      </c>
      <c r="O390" s="18">
        <v>43854</v>
      </c>
      <c r="P390">
        <f>INDEX(monthly!$D$96:$O$96,1,MONTH($A390))</f>
        <v>271.06042654087463</v>
      </c>
      <c r="Q390">
        <f>INDEX(monthly!$D$10:$O$10,1,MONTH($A390))</f>
        <v>72.139211859522476</v>
      </c>
      <c r="R390">
        <f>INDEX(monthly!$D$28:$O$28,1,MONTH($A390))</f>
        <v>65.577776988569283</v>
      </c>
      <c r="S390">
        <f>INDEX(monthly!$D$38:$O$38,1,MONTH($A390))</f>
        <v>50.793200225637484</v>
      </c>
      <c r="T390">
        <f>INDEX(monthly!$D$73:$O$73,1,MONTH($A390))</f>
        <v>22.116328448706955</v>
      </c>
      <c r="U390">
        <f>INDEX(monthly!$D$91:$O$91,1,MONTH($A390))</f>
        <v>20.797278871575507</v>
      </c>
      <c r="V390">
        <f>INDEX(monthly!$D$55:$O$55,1,MONTH($A390))</f>
        <v>10.976226605684598</v>
      </c>
      <c r="W390">
        <f>INDEX(monthly!$D$111:$O$111,1,MONTH($A390))</f>
        <v>4.7556077726993697</v>
      </c>
      <c r="X390">
        <f>INDEX(monthly!$D$120:$O$120,1,MONTH($A390))</f>
        <v>4.9508794189214838</v>
      </c>
      <c r="Y390">
        <f>INDEX(monthly!$D$138:$O$138,1,MONTH($A390))</f>
        <v>10.040378696946568</v>
      </c>
      <c r="Z390">
        <f>INDEX(monthly!$D$129:$O$129,1,MONTH($A390))</f>
        <v>4.5290303810373773</v>
      </c>
      <c r="AA390">
        <f>INDEX(monthly!$D$147:$O$147,1,MONTH($A390))</f>
        <v>4.7421859671511246</v>
      </c>
    </row>
    <row r="391" spans="1:27">
      <c r="A391" s="9">
        <v>43855</v>
      </c>
      <c r="B391" s="7">
        <f>Power!B391/Power!O391</f>
        <v>2.5751740589045939E-2</v>
      </c>
      <c r="C391" s="7">
        <f>Power!C391/Power!P391</f>
        <v>3.3102892038253257E-2</v>
      </c>
      <c r="D391" s="7">
        <f>Power!D391/Power!Q391</f>
        <v>3.0257618167648076E-2</v>
      </c>
      <c r="E391" s="7">
        <f>Power!E391/Power!R391</f>
        <v>3.657947393376277E-2</v>
      </c>
      <c r="F391" s="7">
        <f>Power!F391/Power!S391</f>
        <v>3.2682477745449391E-2</v>
      </c>
      <c r="G391" s="7">
        <f>Power!G391/Power!T391</f>
        <v>3.0917442807579517E-2</v>
      </c>
      <c r="H391" s="7">
        <f>Power!H391/Power!U391</f>
        <v>3.1898417583433383E-2</v>
      </c>
      <c r="I391" s="7">
        <f>Power!I391/Power!V391</f>
        <v>3.3216535102481341E-2</v>
      </c>
      <c r="J391" s="7">
        <f>Power!J391/Power!W391</f>
        <v>3.8519350802394874E-2</v>
      </c>
      <c r="K391" s="7">
        <f>Power!K391/Power!X391</f>
        <v>4.4928716870342035E-2</v>
      </c>
      <c r="L391" s="7">
        <f>Power!L391/Power!Y391</f>
        <v>3.1335409224529792E-2</v>
      </c>
      <c r="M391" s="7">
        <f>Power!M391/Power!Z391</f>
        <v>3.7870510864212004E-2</v>
      </c>
      <c r="O391" s="18">
        <v>43855</v>
      </c>
      <c r="P391">
        <f>INDEX(monthly!$D$96:$O$96,1,MONTH($A391))</f>
        <v>271.06042654087463</v>
      </c>
      <c r="Q391">
        <f>INDEX(monthly!$D$10:$O$10,1,MONTH($A391))</f>
        <v>72.139211859522476</v>
      </c>
      <c r="R391">
        <f>INDEX(monthly!$D$28:$O$28,1,MONTH($A391))</f>
        <v>65.577776988569283</v>
      </c>
      <c r="S391">
        <f>INDEX(monthly!$D$38:$O$38,1,MONTH($A391))</f>
        <v>50.793200225637484</v>
      </c>
      <c r="T391">
        <f>INDEX(monthly!$D$73:$O$73,1,MONTH($A391))</f>
        <v>22.116328448706955</v>
      </c>
      <c r="U391">
        <f>INDEX(monthly!$D$91:$O$91,1,MONTH($A391))</f>
        <v>20.797278871575507</v>
      </c>
      <c r="V391">
        <f>INDEX(monthly!$D$55:$O$55,1,MONTH($A391))</f>
        <v>10.976226605684598</v>
      </c>
      <c r="W391">
        <f>INDEX(monthly!$D$111:$O$111,1,MONTH($A391))</f>
        <v>4.7556077726993697</v>
      </c>
      <c r="X391">
        <f>INDEX(monthly!$D$120:$O$120,1,MONTH($A391))</f>
        <v>4.9508794189214838</v>
      </c>
      <c r="Y391">
        <f>INDEX(monthly!$D$138:$O$138,1,MONTH($A391))</f>
        <v>10.040378696946568</v>
      </c>
      <c r="Z391">
        <f>INDEX(monthly!$D$129:$O$129,1,MONTH($A391))</f>
        <v>4.5290303810373773</v>
      </c>
      <c r="AA391">
        <f>INDEX(monthly!$D$147:$O$147,1,MONTH($A391))</f>
        <v>4.7421859671511246</v>
      </c>
    </row>
    <row r="392" spans="1:27">
      <c r="A392" s="9">
        <v>43856</v>
      </c>
      <c r="B392" s="7">
        <f>Power!B392/Power!O392</f>
        <v>2.4893921115726626E-2</v>
      </c>
      <c r="C392" s="7">
        <f>Power!C392/Power!P392</f>
        <v>3.3321811268579332E-2</v>
      </c>
      <c r="D392" s="7">
        <f>Power!D392/Power!Q392</f>
        <v>3.1583946044086715E-2</v>
      </c>
      <c r="E392" s="7">
        <f>Power!E392/Power!R392</f>
        <v>3.0933816286372665E-2</v>
      </c>
      <c r="F392" s="7">
        <f>Power!F392/Power!S392</f>
        <v>3.2218433332377693E-2</v>
      </c>
      <c r="G392" s="7">
        <f>Power!G392/Power!T392</f>
        <v>3.0280999179412186E-2</v>
      </c>
      <c r="H392" s="7">
        <f>Power!H392/Power!U392</f>
        <v>3.1405068583268095E-2</v>
      </c>
      <c r="I392" s="7">
        <f>Power!I392/Power!V392</f>
        <v>2.5124818444998337E-2</v>
      </c>
      <c r="J392" s="7">
        <f>Power!J392/Power!W392</f>
        <v>3.7128143331905679E-2</v>
      </c>
      <c r="K392" s="7">
        <f>Power!K392/Power!X392</f>
        <v>3.2919991431399453E-2</v>
      </c>
      <c r="L392" s="7">
        <f>Power!L392/Power!Y392</f>
        <v>2.7787991679446688E-2</v>
      </c>
      <c r="M392" s="7">
        <f>Power!M392/Power!Z392</f>
        <v>2.7592422955714013E-2</v>
      </c>
      <c r="O392" s="18">
        <v>43856</v>
      </c>
      <c r="P392">
        <f>INDEX(monthly!$D$96:$O$96,1,MONTH($A392))</f>
        <v>271.06042654087463</v>
      </c>
      <c r="Q392">
        <f>INDEX(monthly!$D$10:$O$10,1,MONTH($A392))</f>
        <v>72.139211859522476</v>
      </c>
      <c r="R392">
        <f>INDEX(monthly!$D$28:$O$28,1,MONTH($A392))</f>
        <v>65.577776988569283</v>
      </c>
      <c r="S392">
        <f>INDEX(monthly!$D$38:$O$38,1,MONTH($A392))</f>
        <v>50.793200225637484</v>
      </c>
      <c r="T392">
        <f>INDEX(monthly!$D$73:$O$73,1,MONTH($A392))</f>
        <v>22.116328448706955</v>
      </c>
      <c r="U392">
        <f>INDEX(monthly!$D$91:$O$91,1,MONTH($A392))</f>
        <v>20.797278871575507</v>
      </c>
      <c r="V392">
        <f>INDEX(monthly!$D$55:$O$55,1,MONTH($A392))</f>
        <v>10.976226605684598</v>
      </c>
      <c r="W392">
        <f>INDEX(monthly!$D$111:$O$111,1,MONTH($A392))</f>
        <v>4.7556077726993697</v>
      </c>
      <c r="X392">
        <f>INDEX(monthly!$D$120:$O$120,1,MONTH($A392))</f>
        <v>4.9508794189214838</v>
      </c>
      <c r="Y392">
        <f>INDEX(monthly!$D$138:$O$138,1,MONTH($A392))</f>
        <v>10.040378696946568</v>
      </c>
      <c r="Z392">
        <f>INDEX(monthly!$D$129:$O$129,1,MONTH($A392))</f>
        <v>4.5290303810373773</v>
      </c>
      <c r="AA392">
        <f>INDEX(monthly!$D$147:$O$147,1,MONTH($A392))</f>
        <v>4.7421859671511246</v>
      </c>
    </row>
    <row r="393" spans="1:27">
      <c r="A393" s="9">
        <v>43857</v>
      </c>
      <c r="B393" s="7">
        <f>Power!B393/Power!O393</f>
        <v>2.4436417396622986E-2</v>
      </c>
      <c r="C393" s="7">
        <f>Power!C393/Power!P393</f>
        <v>3.1697200138264776E-2</v>
      </c>
      <c r="D393" s="7">
        <f>Power!D393/Power!Q393</f>
        <v>3.3470756966771306E-2</v>
      </c>
      <c r="E393" s="7">
        <f>Power!E393/Power!R393</f>
        <v>3.5038804455937884E-2</v>
      </c>
      <c r="F393" s="7">
        <f>Power!F393/Power!S393</f>
        <v>3.1808701500353607E-2</v>
      </c>
      <c r="G393" s="7">
        <f>Power!G393/Power!T393</f>
        <v>3.6746940772702338E-2</v>
      </c>
      <c r="H393" s="7">
        <f>Power!H393/Power!U393</f>
        <v>3.2044822728233814E-2</v>
      </c>
      <c r="I393" s="7">
        <f>Power!I393/Power!V393</f>
        <v>3.4527953678409121E-2</v>
      </c>
      <c r="J393" s="7">
        <f>Power!J393/Power!W393</f>
        <v>3.2573843362230598E-2</v>
      </c>
      <c r="K393" s="7">
        <f>Power!K393/Power!X393</f>
        <v>3.4203749679154502E-2</v>
      </c>
      <c r="L393" s="7">
        <f>Power!L393/Power!Y393</f>
        <v>3.6086135144384211E-2</v>
      </c>
      <c r="M393" s="7">
        <f>Power!M393/Power!Z393</f>
        <v>3.0813883463516739E-2</v>
      </c>
      <c r="O393" s="18">
        <v>43857</v>
      </c>
      <c r="P393">
        <f>INDEX(monthly!$D$96:$O$96,1,MONTH($A393))</f>
        <v>271.06042654087463</v>
      </c>
      <c r="Q393">
        <f>INDEX(monthly!$D$10:$O$10,1,MONTH($A393))</f>
        <v>72.139211859522476</v>
      </c>
      <c r="R393">
        <f>INDEX(monthly!$D$28:$O$28,1,MONTH($A393))</f>
        <v>65.577776988569283</v>
      </c>
      <c r="S393">
        <f>INDEX(monthly!$D$38:$O$38,1,MONTH($A393))</f>
        <v>50.793200225637484</v>
      </c>
      <c r="T393">
        <f>INDEX(monthly!$D$73:$O$73,1,MONTH($A393))</f>
        <v>22.116328448706955</v>
      </c>
      <c r="U393">
        <f>INDEX(monthly!$D$91:$O$91,1,MONTH($A393))</f>
        <v>20.797278871575507</v>
      </c>
      <c r="V393">
        <f>INDEX(monthly!$D$55:$O$55,1,MONTH($A393))</f>
        <v>10.976226605684598</v>
      </c>
      <c r="W393">
        <f>INDEX(monthly!$D$111:$O$111,1,MONTH($A393))</f>
        <v>4.7556077726993697</v>
      </c>
      <c r="X393">
        <f>INDEX(monthly!$D$120:$O$120,1,MONTH($A393))</f>
        <v>4.9508794189214838</v>
      </c>
      <c r="Y393">
        <f>INDEX(monthly!$D$138:$O$138,1,MONTH($A393))</f>
        <v>10.040378696946568</v>
      </c>
      <c r="Z393">
        <f>INDEX(monthly!$D$129:$O$129,1,MONTH($A393))</f>
        <v>4.5290303810373773</v>
      </c>
      <c r="AA393">
        <f>INDEX(monthly!$D$147:$O$147,1,MONTH($A393))</f>
        <v>4.7421859671511246</v>
      </c>
    </row>
    <row r="394" spans="1:27">
      <c r="A394" s="9">
        <v>43858</v>
      </c>
      <c r="B394" s="7">
        <f>Power!B394/Power!O394</f>
        <v>2.3521409958415718E-2</v>
      </c>
      <c r="C394" s="7">
        <f>Power!C394/Power!P394</f>
        <v>3.3045281714483232E-2</v>
      </c>
      <c r="D394" s="7">
        <f>Power!D394/Power!Q394</f>
        <v>3.3530994164250261E-2</v>
      </c>
      <c r="E394" s="7">
        <f>Power!E394/Power!R394</f>
        <v>3.1528969680093361E-2</v>
      </c>
      <c r="F394" s="7">
        <f>Power!F394/Power!S394</f>
        <v>3.2720303982249919E-2</v>
      </c>
      <c r="G394" s="7">
        <f>Power!G394/Power!T394</f>
        <v>3.6498539853908121E-2</v>
      </c>
      <c r="H394" s="7">
        <f>Power!H394/Power!U394</f>
        <v>3.3977759023293252E-2</v>
      </c>
      <c r="I394" s="7">
        <f>Power!I394/Power!V394</f>
        <v>2.9577606311528205E-2</v>
      </c>
      <c r="J394" s="7">
        <f>Power!J394/Power!W394</f>
        <v>3.4868761255480316E-2</v>
      </c>
      <c r="K394" s="7">
        <f>Power!K394/Power!X394</f>
        <v>2.3765208735210437E-2</v>
      </c>
      <c r="L394" s="7">
        <f>Power!L394/Power!Y394</f>
        <v>3.3655834467938357E-2</v>
      </c>
      <c r="M394" s="7">
        <f>Power!M394/Power!Z394</f>
        <v>3.1790910157982293E-2</v>
      </c>
      <c r="O394" s="18">
        <v>43858</v>
      </c>
      <c r="P394">
        <f>INDEX(monthly!$D$96:$O$96,1,MONTH($A394))</f>
        <v>271.06042654087463</v>
      </c>
      <c r="Q394">
        <f>INDEX(monthly!$D$10:$O$10,1,MONTH($A394))</f>
        <v>72.139211859522476</v>
      </c>
      <c r="R394">
        <f>INDEX(monthly!$D$28:$O$28,1,MONTH($A394))</f>
        <v>65.577776988569283</v>
      </c>
      <c r="S394">
        <f>INDEX(monthly!$D$38:$O$38,1,MONTH($A394))</f>
        <v>50.793200225637484</v>
      </c>
      <c r="T394">
        <f>INDEX(monthly!$D$73:$O$73,1,MONTH($A394))</f>
        <v>22.116328448706955</v>
      </c>
      <c r="U394">
        <f>INDEX(monthly!$D$91:$O$91,1,MONTH($A394))</f>
        <v>20.797278871575507</v>
      </c>
      <c r="V394">
        <f>INDEX(monthly!$D$55:$O$55,1,MONTH($A394))</f>
        <v>10.976226605684598</v>
      </c>
      <c r="W394">
        <f>INDEX(monthly!$D$111:$O$111,1,MONTH($A394))</f>
        <v>4.7556077726993697</v>
      </c>
      <c r="X394">
        <f>INDEX(monthly!$D$120:$O$120,1,MONTH($A394))</f>
        <v>4.9508794189214838</v>
      </c>
      <c r="Y394">
        <f>INDEX(monthly!$D$138:$O$138,1,MONTH($A394))</f>
        <v>10.040378696946568</v>
      </c>
      <c r="Z394">
        <f>INDEX(monthly!$D$129:$O$129,1,MONTH($A394))</f>
        <v>4.5290303810373773</v>
      </c>
      <c r="AA394">
        <f>INDEX(monthly!$D$147:$O$147,1,MONTH($A394))</f>
        <v>4.7421859671511246</v>
      </c>
    </row>
    <row r="395" spans="1:27">
      <c r="A395" s="9">
        <v>43859</v>
      </c>
      <c r="B395" s="7">
        <f>Power!B395/Power!O395</f>
        <v>2.5008297045502535E-2</v>
      </c>
      <c r="C395" s="7">
        <f>Power!C395/Power!P395</f>
        <v>3.3333333333333333E-2</v>
      </c>
      <c r="D395" s="7">
        <f>Power!D395/Power!Q395</f>
        <v>3.6963820279902762E-2</v>
      </c>
      <c r="E395" s="7">
        <f>Power!E395/Power!R395</f>
        <v>3.0029569341807484E-2</v>
      </c>
      <c r="F395" s="7">
        <f>Power!F395/Power!S395</f>
        <v>3.2646076133151729E-2</v>
      </c>
      <c r="G395" s="7">
        <f>Power!G395/Power!T395</f>
        <v>3.2009396003843706E-2</v>
      </c>
      <c r="H395" s="7">
        <f>Power!H395/Power!U395</f>
        <v>3.4888802660512273E-2</v>
      </c>
      <c r="I395" s="7">
        <f>Power!I395/Power!V395</f>
        <v>2.5372064225219277E-2</v>
      </c>
      <c r="J395" s="7">
        <f>Power!J395/Power!W395</f>
        <v>3.1419914011927445E-2</v>
      </c>
      <c r="K395" s="7">
        <f>Power!K395/Power!X395</f>
        <v>2.4385091247775451E-2</v>
      </c>
      <c r="L395" s="7">
        <f>Power!L395/Power!Y395</f>
        <v>3.2989161905273012E-2</v>
      </c>
      <c r="M395" s="7">
        <f>Power!M395/Power!Z395</f>
        <v>3.3125434229829914E-2</v>
      </c>
      <c r="O395" s="18">
        <v>43859</v>
      </c>
      <c r="P395">
        <f>INDEX(monthly!$D$96:$O$96,1,MONTH($A395))</f>
        <v>271.06042654087463</v>
      </c>
      <c r="Q395">
        <f>INDEX(monthly!$D$10:$O$10,1,MONTH($A395))</f>
        <v>72.139211859522476</v>
      </c>
      <c r="R395">
        <f>INDEX(monthly!$D$28:$O$28,1,MONTH($A395))</f>
        <v>65.577776988569283</v>
      </c>
      <c r="S395">
        <f>INDEX(monthly!$D$38:$O$38,1,MONTH($A395))</f>
        <v>50.793200225637484</v>
      </c>
      <c r="T395">
        <f>INDEX(monthly!$D$73:$O$73,1,MONTH($A395))</f>
        <v>22.116328448706955</v>
      </c>
      <c r="U395">
        <f>INDEX(monthly!$D$91:$O$91,1,MONTH($A395))</f>
        <v>20.797278871575507</v>
      </c>
      <c r="V395">
        <f>INDEX(monthly!$D$55:$O$55,1,MONTH($A395))</f>
        <v>10.976226605684598</v>
      </c>
      <c r="W395">
        <f>INDEX(monthly!$D$111:$O$111,1,MONTH($A395))</f>
        <v>4.7556077726993697</v>
      </c>
      <c r="X395">
        <f>INDEX(monthly!$D$120:$O$120,1,MONTH($A395))</f>
        <v>4.9508794189214838</v>
      </c>
      <c r="Y395">
        <f>INDEX(monthly!$D$138:$O$138,1,MONTH($A395))</f>
        <v>10.040378696946568</v>
      </c>
      <c r="Z395">
        <f>INDEX(monthly!$D$129:$O$129,1,MONTH($A395))</f>
        <v>4.5290303810373773</v>
      </c>
      <c r="AA395">
        <f>INDEX(monthly!$D$147:$O$147,1,MONTH($A395))</f>
        <v>4.7421859671511246</v>
      </c>
    </row>
    <row r="396" spans="1:27">
      <c r="A396" s="9">
        <v>43860</v>
      </c>
      <c r="B396" s="7">
        <f>Power!B396/Power!O396</f>
        <v>2.4493605361510941E-2</v>
      </c>
      <c r="C396" s="7">
        <f>Power!C396/Power!P396</f>
        <v>3.3725083534969467E-2</v>
      </c>
      <c r="D396" s="7">
        <f>Power!D396/Power!Q396</f>
        <v>3.744758165470221E-2</v>
      </c>
      <c r="E396" s="7">
        <f>Power!E396/Power!R396</f>
        <v>3.0209744923328504E-2</v>
      </c>
      <c r="F396" s="7">
        <f>Power!F396/Power!S396</f>
        <v>3.2487913338342639E-2</v>
      </c>
      <c r="G396" s="7">
        <f>Power!G396/Power!T396</f>
        <v>3.141957518362265E-2</v>
      </c>
      <c r="H396" s="7">
        <f>Power!H396/Power!U396</f>
        <v>3.4180436061528909E-2</v>
      </c>
      <c r="I396" s="7">
        <f>Power!I396/Power!V396</f>
        <v>2.3671268751311324E-2</v>
      </c>
      <c r="J396" s="7">
        <f>Power!J396/Power!W396</f>
        <v>3.3752982870260836E-2</v>
      </c>
      <c r="K396" s="7">
        <f>Power!K396/Power!X396</f>
        <v>2.3090327975790133E-2</v>
      </c>
      <c r="L396" s="7">
        <f>Power!L396/Power!Y396</f>
        <v>3.7308405650505312E-2</v>
      </c>
      <c r="M396" s="7">
        <f>Power!M396/Power!Z396</f>
        <v>3.0106856931480346E-2</v>
      </c>
      <c r="O396" s="18">
        <v>43860</v>
      </c>
      <c r="P396">
        <f>INDEX(monthly!$D$96:$O$96,1,MONTH($A396))</f>
        <v>271.06042654087463</v>
      </c>
      <c r="Q396">
        <f>INDEX(monthly!$D$10:$O$10,1,MONTH($A396))</f>
        <v>72.139211859522476</v>
      </c>
      <c r="R396">
        <f>INDEX(monthly!$D$28:$O$28,1,MONTH($A396))</f>
        <v>65.577776988569283</v>
      </c>
      <c r="S396">
        <f>INDEX(monthly!$D$38:$O$38,1,MONTH($A396))</f>
        <v>50.793200225637484</v>
      </c>
      <c r="T396">
        <f>INDEX(monthly!$D$73:$O$73,1,MONTH($A396))</f>
        <v>22.116328448706955</v>
      </c>
      <c r="U396">
        <f>INDEX(monthly!$D$91:$O$91,1,MONTH($A396))</f>
        <v>20.797278871575507</v>
      </c>
      <c r="V396">
        <f>INDEX(monthly!$D$55:$O$55,1,MONTH($A396))</f>
        <v>10.976226605684598</v>
      </c>
      <c r="W396">
        <f>INDEX(monthly!$D$111:$O$111,1,MONTH($A396))</f>
        <v>4.7556077726993697</v>
      </c>
      <c r="X396">
        <f>INDEX(monthly!$D$120:$O$120,1,MONTH($A396))</f>
        <v>4.9508794189214838</v>
      </c>
      <c r="Y396">
        <f>INDEX(monthly!$D$138:$O$138,1,MONTH($A396))</f>
        <v>10.040378696946568</v>
      </c>
      <c r="Z396">
        <f>INDEX(monthly!$D$129:$O$129,1,MONTH($A396))</f>
        <v>4.5290303810373773</v>
      </c>
      <c r="AA396">
        <f>INDEX(monthly!$D$147:$O$147,1,MONTH($A396))</f>
        <v>4.7421859671511246</v>
      </c>
    </row>
    <row r="397" spans="1:27">
      <c r="A397" s="9">
        <v>43861</v>
      </c>
      <c r="B397" s="7">
        <f>Power!B397/Power!O397</f>
        <v>2.2835154379760258E-2</v>
      </c>
      <c r="C397" s="7">
        <f>Power!C397/Power!P397</f>
        <v>3.371356147021546E-2</v>
      </c>
      <c r="D397" s="7">
        <f>Power!D397/Power!Q397</f>
        <v>3.511464599108443E-2</v>
      </c>
      <c r="E397" s="7">
        <f>Power!E397/Power!R397</f>
        <v>2.751821408840718E-2</v>
      </c>
      <c r="F397" s="7">
        <f>Power!F397/Power!S397</f>
        <v>3.2454596774968453E-2</v>
      </c>
      <c r="G397" s="7">
        <f>Power!G397/Power!T397</f>
        <v>3.2695410224618193E-2</v>
      </c>
      <c r="H397" s="7">
        <f>Power!H397/Power!U397</f>
        <v>3.3605471003749623E-2</v>
      </c>
      <c r="I397" s="7">
        <f>Power!I397/Power!V397</f>
        <v>1.9875120613537474E-2</v>
      </c>
      <c r="J397" s="7">
        <f>Power!J397/Power!W397</f>
        <v>2.8518681559260555E-2</v>
      </c>
      <c r="K397" s="7">
        <f>Power!K397/Power!X397</f>
        <v>1.9161722445656563E-2</v>
      </c>
      <c r="L397" s="7">
        <f>Power!L397/Power!Y397</f>
        <v>3.4604615577638262E-2</v>
      </c>
      <c r="M397" s="7">
        <f>Power!M397/Power!Z397</f>
        <v>2.9481351447351055E-2</v>
      </c>
      <c r="O397" s="18">
        <v>43861</v>
      </c>
      <c r="P397">
        <f>INDEX(monthly!$D$96:$O$96,1,MONTH($A397))</f>
        <v>271.06042654087463</v>
      </c>
      <c r="Q397">
        <f>INDEX(monthly!$D$10:$O$10,1,MONTH($A397))</f>
        <v>72.139211859522476</v>
      </c>
      <c r="R397">
        <f>INDEX(monthly!$D$28:$O$28,1,MONTH($A397))</f>
        <v>65.577776988569283</v>
      </c>
      <c r="S397">
        <f>INDEX(monthly!$D$38:$O$38,1,MONTH($A397))</f>
        <v>50.793200225637484</v>
      </c>
      <c r="T397">
        <f>INDEX(monthly!$D$73:$O$73,1,MONTH($A397))</f>
        <v>22.116328448706955</v>
      </c>
      <c r="U397">
        <f>INDEX(monthly!$D$91:$O$91,1,MONTH($A397))</f>
        <v>20.797278871575507</v>
      </c>
      <c r="V397">
        <f>INDEX(monthly!$D$55:$O$55,1,MONTH($A397))</f>
        <v>10.976226605684598</v>
      </c>
      <c r="W397">
        <f>INDEX(monthly!$D$111:$O$111,1,MONTH($A397))</f>
        <v>4.7556077726993697</v>
      </c>
      <c r="X397">
        <f>INDEX(monthly!$D$120:$O$120,1,MONTH($A397))</f>
        <v>4.9508794189214838</v>
      </c>
      <c r="Y397">
        <f>INDEX(monthly!$D$138:$O$138,1,MONTH($A397))</f>
        <v>10.040378696946568</v>
      </c>
      <c r="Z397">
        <f>INDEX(monthly!$D$129:$O$129,1,MONTH($A397))</f>
        <v>4.5290303810373773</v>
      </c>
      <c r="AA397">
        <f>INDEX(monthly!$D$147:$O$147,1,MONTH($A397))</f>
        <v>4.7421859671511246</v>
      </c>
    </row>
    <row r="398" spans="1:27">
      <c r="A398" s="9">
        <v>43862</v>
      </c>
      <c r="B398" s="7">
        <f>Power!B398/Power!O398</f>
        <v>3.2597731264956846E-2</v>
      </c>
      <c r="C398" s="7">
        <f>Power!C398/Power!P398</f>
        <v>3.4330399410877725E-2</v>
      </c>
      <c r="D398" s="7">
        <f>Power!D398/Power!Q398</f>
        <v>3.2433371181930133E-2</v>
      </c>
      <c r="E398" s="7">
        <f>Power!E398/Power!R398</f>
        <v>2.7279166118871937E-2</v>
      </c>
      <c r="F398" s="7">
        <f>Power!F398/Power!S398</f>
        <v>3.6331375109382967E-2</v>
      </c>
      <c r="G398" s="7">
        <f>Power!G398/Power!T398</f>
        <v>3.2662450979883927E-2</v>
      </c>
      <c r="H398" s="7">
        <f>Power!H398/Power!U398</f>
        <v>3.8582560509985618E-2</v>
      </c>
      <c r="I398" s="7">
        <f>Power!I398/Power!V398</f>
        <v>2.2327030322665961E-2</v>
      </c>
      <c r="J398" s="7">
        <f>Power!J398/Power!W398</f>
        <v>1.8001881123545262E-2</v>
      </c>
      <c r="K398" s="7">
        <f>Power!K398/Power!X398</f>
        <v>1.9741779847213856E-2</v>
      </c>
      <c r="L398" s="7">
        <f>Power!L398/Power!Y398</f>
        <v>3.7482297698276587E-2</v>
      </c>
      <c r="M398" s="7">
        <f>Power!M398/Power!Z398</f>
        <v>2.471192984904522E-2</v>
      </c>
      <c r="O398" s="18">
        <v>43862</v>
      </c>
      <c r="P398">
        <f>INDEX(monthly!$D$96:$O$96,1,MONTH($A398))</f>
        <v>183.12890675656857</v>
      </c>
      <c r="Q398">
        <f>INDEX(monthly!$D$10:$O$10,1,MONTH($A398))</f>
        <v>70.20364199817196</v>
      </c>
      <c r="R398">
        <f>INDEX(monthly!$D$28:$O$28,1,MONTH($A398))</f>
        <v>66.775415114158079</v>
      </c>
      <c r="S398">
        <f>INDEX(monthly!$D$38:$O$38,1,MONTH($A398))</f>
        <v>50.841118339057886</v>
      </c>
      <c r="T398">
        <f>INDEX(monthly!$D$73:$O$73,1,MONTH($A398))</f>
        <v>23.208792532342315</v>
      </c>
      <c r="U398">
        <f>INDEX(monthly!$D$91:$O$91,1,MONTH($A398))</f>
        <v>21.064195819659901</v>
      </c>
      <c r="V398">
        <f>INDEX(monthly!$D$55:$O$55,1,MONTH($A398))</f>
        <v>10.934544732498452</v>
      </c>
      <c r="W398">
        <f>INDEX(monthly!$D$111:$O$111,1,MONTH($A398))</f>
        <v>4.7984082426536645</v>
      </c>
      <c r="X398">
        <f>INDEX(monthly!$D$120:$O$120,1,MONTH($A398))</f>
        <v>5.0037528884439455</v>
      </c>
      <c r="Y398">
        <f>INDEX(monthly!$D$138:$O$138,1,MONTH($A398))</f>
        <v>10.080340403203072</v>
      </c>
      <c r="Z398">
        <f>INDEX(monthly!$D$129:$O$129,1,MONTH($A398))</f>
        <v>4.4864643060276261</v>
      </c>
      <c r="AA398">
        <f>INDEX(monthly!$D$147:$O$147,1,MONTH($A398))</f>
        <v>4.7333468507165462</v>
      </c>
    </row>
    <row r="399" spans="1:27">
      <c r="A399" s="9">
        <v>43863</v>
      </c>
      <c r="B399" s="7">
        <f>Power!B399/Power!O399</f>
        <v>3.1785115788084378E-2</v>
      </c>
      <c r="C399" s="7">
        <f>Power!C399/Power!P399</f>
        <v>3.3395284683989668E-2</v>
      </c>
      <c r="D399" s="7">
        <f>Power!D399/Power!Q399</f>
        <v>2.7996041711804524E-2</v>
      </c>
      <c r="E399" s="7">
        <f>Power!E399/Power!R399</f>
        <v>2.5849498556700313E-2</v>
      </c>
      <c r="F399" s="7">
        <f>Power!F399/Power!S399</f>
        <v>3.5525263852794912E-2</v>
      </c>
      <c r="G399" s="7">
        <f>Power!G399/Power!T399</f>
        <v>3.0515458762789764E-2</v>
      </c>
      <c r="H399" s="7">
        <f>Power!H399/Power!U399</f>
        <v>3.7441794344265901E-2</v>
      </c>
      <c r="I399" s="7">
        <f>Power!I399/Power!V399</f>
        <v>2.9051335229731474E-2</v>
      </c>
      <c r="J399" s="7">
        <f>Power!J399/Power!W399</f>
        <v>1.8410949936234648E-2</v>
      </c>
      <c r="K399" s="7">
        <f>Power!K399/Power!X399</f>
        <v>2.419372741278164E-2</v>
      </c>
      <c r="L399" s="7">
        <f>Power!L399/Power!Y399</f>
        <v>2.5580770375619278E-2</v>
      </c>
      <c r="M399" s="7">
        <f>Power!M399/Power!Z399</f>
        <v>2.4814272090805504E-2</v>
      </c>
      <c r="O399" s="18">
        <v>43863</v>
      </c>
      <c r="P399">
        <f>INDEX(monthly!$D$96:$O$96,1,MONTH($A399))</f>
        <v>183.12890675656857</v>
      </c>
      <c r="Q399">
        <f>INDEX(monthly!$D$10:$O$10,1,MONTH($A399))</f>
        <v>70.20364199817196</v>
      </c>
      <c r="R399">
        <f>INDEX(monthly!$D$28:$O$28,1,MONTH($A399))</f>
        <v>66.775415114158079</v>
      </c>
      <c r="S399">
        <f>INDEX(monthly!$D$38:$O$38,1,MONTH($A399))</f>
        <v>50.841118339057886</v>
      </c>
      <c r="T399">
        <f>INDEX(monthly!$D$73:$O$73,1,MONTH($A399))</f>
        <v>23.208792532342315</v>
      </c>
      <c r="U399">
        <f>INDEX(monthly!$D$91:$O$91,1,MONTH($A399))</f>
        <v>21.064195819659901</v>
      </c>
      <c r="V399">
        <f>INDEX(monthly!$D$55:$O$55,1,MONTH($A399))</f>
        <v>10.934544732498452</v>
      </c>
      <c r="W399">
        <f>INDEX(monthly!$D$111:$O$111,1,MONTH($A399))</f>
        <v>4.7984082426536645</v>
      </c>
      <c r="X399">
        <f>INDEX(monthly!$D$120:$O$120,1,MONTH($A399))</f>
        <v>5.0037528884439455</v>
      </c>
      <c r="Y399">
        <f>INDEX(monthly!$D$138:$O$138,1,MONTH($A399))</f>
        <v>10.080340403203072</v>
      </c>
      <c r="Z399">
        <f>INDEX(monthly!$D$129:$O$129,1,MONTH($A399))</f>
        <v>4.4864643060276261</v>
      </c>
      <c r="AA399">
        <f>INDEX(monthly!$D$147:$O$147,1,MONTH($A399))</f>
        <v>4.7333468507165462</v>
      </c>
    </row>
    <row r="400" spans="1:27">
      <c r="A400" s="9">
        <v>43864</v>
      </c>
      <c r="B400" s="7">
        <f>Power!B400/Power!O400</f>
        <v>3.2208353015622117E-2</v>
      </c>
      <c r="C400" s="7">
        <f>Power!C400/Power!P400</f>
        <v>3.1899101120968776E-2</v>
      </c>
      <c r="D400" s="7">
        <f>Power!D400/Power!Q400</f>
        <v>2.9507619029669318E-2</v>
      </c>
      <c r="E400" s="7">
        <f>Power!E400/Power!R400</f>
        <v>3.5456069522723482E-2</v>
      </c>
      <c r="F400" s="7">
        <f>Power!F400/Power!S400</f>
        <v>3.507494399511412E-2</v>
      </c>
      <c r="G400" s="7">
        <f>Power!G400/Power!T400</f>
        <v>3.6007238228953881E-2</v>
      </c>
      <c r="H400" s="7">
        <f>Power!H400/Power!U400</f>
        <v>3.892478847828177E-2</v>
      </c>
      <c r="I400" s="7">
        <f>Power!I400/Power!V400</f>
        <v>2.7938175476513168E-2</v>
      </c>
      <c r="J400" s="7">
        <f>Power!J400/Power!W400</f>
        <v>3.1046169889373594E-2</v>
      </c>
      <c r="K400" s="7">
        <f>Power!K400/Power!X400</f>
        <v>3.3981503417769926E-2</v>
      </c>
      <c r="L400" s="7">
        <f>Power!L400/Power!Y400</f>
        <v>3.8405593765118866E-2</v>
      </c>
      <c r="M400" s="7">
        <f>Power!M400/Power!Z400</f>
        <v>3.8431930779429253E-2</v>
      </c>
      <c r="O400" s="18">
        <v>43864</v>
      </c>
      <c r="P400">
        <f>INDEX(monthly!$D$96:$O$96,1,MONTH($A400))</f>
        <v>183.12890675656857</v>
      </c>
      <c r="Q400">
        <f>INDEX(monthly!$D$10:$O$10,1,MONTH($A400))</f>
        <v>70.20364199817196</v>
      </c>
      <c r="R400">
        <f>INDEX(monthly!$D$28:$O$28,1,MONTH($A400))</f>
        <v>66.775415114158079</v>
      </c>
      <c r="S400">
        <f>INDEX(monthly!$D$38:$O$38,1,MONTH($A400))</f>
        <v>50.841118339057886</v>
      </c>
      <c r="T400">
        <f>INDEX(monthly!$D$73:$O$73,1,MONTH($A400))</f>
        <v>23.208792532342315</v>
      </c>
      <c r="U400">
        <f>INDEX(monthly!$D$91:$O$91,1,MONTH($A400))</f>
        <v>21.064195819659901</v>
      </c>
      <c r="V400">
        <f>INDEX(monthly!$D$55:$O$55,1,MONTH($A400))</f>
        <v>10.934544732498452</v>
      </c>
      <c r="W400">
        <f>INDEX(monthly!$D$111:$O$111,1,MONTH($A400))</f>
        <v>4.7984082426536645</v>
      </c>
      <c r="X400">
        <f>INDEX(monthly!$D$120:$O$120,1,MONTH($A400))</f>
        <v>5.0037528884439455</v>
      </c>
      <c r="Y400">
        <f>INDEX(monthly!$D$138:$O$138,1,MONTH($A400))</f>
        <v>10.080340403203072</v>
      </c>
      <c r="Z400">
        <f>INDEX(monthly!$D$129:$O$129,1,MONTH($A400))</f>
        <v>4.4864643060276261</v>
      </c>
      <c r="AA400">
        <f>INDEX(monthly!$D$147:$O$147,1,MONTH($A400))</f>
        <v>4.7333468507165462</v>
      </c>
    </row>
    <row r="401" spans="1:27">
      <c r="A401" s="9">
        <v>43865</v>
      </c>
      <c r="B401" s="7">
        <f>Power!B401/Power!O401</f>
        <v>3.1962875423650228E-2</v>
      </c>
      <c r="C401" s="7">
        <f>Power!C401/Power!P401</f>
        <v>3.333684001355916E-2</v>
      </c>
      <c r="D401" s="7">
        <f>Power!D401/Power!Q401</f>
        <v>3.1205675769657406E-2</v>
      </c>
      <c r="E401" s="7">
        <f>Power!E401/Power!R401</f>
        <v>3.7379854234291542E-2</v>
      </c>
      <c r="F401" s="7">
        <f>Power!F401/Power!S401</f>
        <v>3.5999825170326856E-2</v>
      </c>
      <c r="G401" s="7">
        <f>Power!G401/Power!T401</f>
        <v>3.6365441234001164E-2</v>
      </c>
      <c r="H401" s="7">
        <f>Power!H401/Power!U401</f>
        <v>3.9927258005135573E-2</v>
      </c>
      <c r="I401" s="7">
        <f>Power!I401/Power!V401</f>
        <v>3.7010761562376759E-2</v>
      </c>
      <c r="J401" s="7">
        <f>Power!J401/Power!W401</f>
        <v>3.4859303400175123E-2</v>
      </c>
      <c r="K401" s="7">
        <f>Power!K401/Power!X401</f>
        <v>3.918473269893321E-2</v>
      </c>
      <c r="L401" s="7">
        <f>Power!L401/Power!Y401</f>
        <v>3.3224011741804525E-2</v>
      </c>
      <c r="M401" s="7">
        <f>Power!M401/Power!Z401</f>
        <v>3.5576396157513866E-2</v>
      </c>
      <c r="O401" s="18">
        <v>43865</v>
      </c>
      <c r="P401">
        <f>INDEX(monthly!$D$96:$O$96,1,MONTH($A401))</f>
        <v>183.12890675656857</v>
      </c>
      <c r="Q401">
        <f>INDEX(monthly!$D$10:$O$10,1,MONTH($A401))</f>
        <v>70.20364199817196</v>
      </c>
      <c r="R401">
        <f>INDEX(monthly!$D$28:$O$28,1,MONTH($A401))</f>
        <v>66.775415114158079</v>
      </c>
      <c r="S401">
        <f>INDEX(monthly!$D$38:$O$38,1,MONTH($A401))</f>
        <v>50.841118339057886</v>
      </c>
      <c r="T401">
        <f>INDEX(monthly!$D$73:$O$73,1,MONTH($A401))</f>
        <v>23.208792532342315</v>
      </c>
      <c r="U401">
        <f>INDEX(monthly!$D$91:$O$91,1,MONTH($A401))</f>
        <v>21.064195819659901</v>
      </c>
      <c r="V401">
        <f>INDEX(monthly!$D$55:$O$55,1,MONTH($A401))</f>
        <v>10.934544732498452</v>
      </c>
      <c r="W401">
        <f>INDEX(monthly!$D$111:$O$111,1,MONTH($A401))</f>
        <v>4.7984082426536645</v>
      </c>
      <c r="X401">
        <f>INDEX(monthly!$D$120:$O$120,1,MONTH($A401))</f>
        <v>5.0037528884439455</v>
      </c>
      <c r="Y401">
        <f>INDEX(monthly!$D$138:$O$138,1,MONTH($A401))</f>
        <v>10.080340403203072</v>
      </c>
      <c r="Z401">
        <f>INDEX(monthly!$D$129:$O$129,1,MONTH($A401))</f>
        <v>4.4864643060276261</v>
      </c>
      <c r="AA401">
        <f>INDEX(monthly!$D$147:$O$147,1,MONTH($A401))</f>
        <v>4.7333468507165462</v>
      </c>
    </row>
    <row r="402" spans="1:27">
      <c r="A402" s="9">
        <v>43866</v>
      </c>
      <c r="B402" s="7">
        <f>Power!B402/Power!O402</f>
        <v>3.187822797814268E-2</v>
      </c>
      <c r="C402" s="7">
        <f>Power!C402/Power!P402</f>
        <v>3.4470666619910932E-2</v>
      </c>
      <c r="D402" s="7">
        <f>Power!D402/Power!Q402</f>
        <v>3.6367403166941967E-2</v>
      </c>
      <c r="E402" s="7">
        <f>Power!E402/Power!R402</f>
        <v>4.4930680001237767E-2</v>
      </c>
      <c r="F402" s="7">
        <f>Power!F402/Power!S402</f>
        <v>3.5708607814835654E-2</v>
      </c>
      <c r="G402" s="7">
        <f>Power!G402/Power!T402</f>
        <v>3.8032629683951359E-2</v>
      </c>
      <c r="H402" s="7">
        <f>Power!H402/Power!U402</f>
        <v>3.9042385588443314E-2</v>
      </c>
      <c r="I402" s="7">
        <f>Power!I402/Power!V402</f>
        <v>6.2099575031730157E-2</v>
      </c>
      <c r="J402" s="7">
        <f>Power!J402/Power!W402</f>
        <v>5.0240757671603575E-2</v>
      </c>
      <c r="K402" s="7">
        <f>Power!K402/Power!X402</f>
        <v>5.9030271919582628E-2</v>
      </c>
      <c r="L402" s="7">
        <f>Power!L402/Power!Y402</f>
        <v>3.3910180164170571E-2</v>
      </c>
      <c r="M402" s="7">
        <f>Power!M402/Power!Z402</f>
        <v>3.6695648128765183E-2</v>
      </c>
      <c r="O402" s="18">
        <v>43866</v>
      </c>
      <c r="P402">
        <f>INDEX(monthly!$D$96:$O$96,1,MONTH($A402))</f>
        <v>183.12890675656857</v>
      </c>
      <c r="Q402">
        <f>INDEX(monthly!$D$10:$O$10,1,MONTH($A402))</f>
        <v>70.20364199817196</v>
      </c>
      <c r="R402">
        <f>INDEX(monthly!$D$28:$O$28,1,MONTH($A402))</f>
        <v>66.775415114158079</v>
      </c>
      <c r="S402">
        <f>INDEX(monthly!$D$38:$O$38,1,MONTH($A402))</f>
        <v>50.841118339057886</v>
      </c>
      <c r="T402">
        <f>INDEX(monthly!$D$73:$O$73,1,MONTH($A402))</f>
        <v>23.208792532342315</v>
      </c>
      <c r="U402">
        <f>INDEX(monthly!$D$91:$O$91,1,MONTH($A402))</f>
        <v>21.064195819659901</v>
      </c>
      <c r="V402">
        <f>INDEX(monthly!$D$55:$O$55,1,MONTH($A402))</f>
        <v>10.934544732498452</v>
      </c>
      <c r="W402">
        <f>INDEX(monthly!$D$111:$O$111,1,MONTH($A402))</f>
        <v>4.7984082426536645</v>
      </c>
      <c r="X402">
        <f>INDEX(monthly!$D$120:$O$120,1,MONTH($A402))</f>
        <v>5.0037528884439455</v>
      </c>
      <c r="Y402">
        <f>INDEX(monthly!$D$138:$O$138,1,MONTH($A402))</f>
        <v>10.080340403203072</v>
      </c>
      <c r="Z402">
        <f>INDEX(monthly!$D$129:$O$129,1,MONTH($A402))</f>
        <v>4.4864643060276261</v>
      </c>
      <c r="AA402">
        <f>INDEX(monthly!$D$147:$O$147,1,MONTH($A402))</f>
        <v>4.7333468507165462</v>
      </c>
    </row>
    <row r="403" spans="1:27">
      <c r="A403" s="9">
        <v>43867</v>
      </c>
      <c r="B403" s="7">
        <f>Power!B403/Power!O403</f>
        <v>3.1353413815995886E-2</v>
      </c>
      <c r="C403" s="7">
        <f>Power!C403/Power!P403</f>
        <v>3.4564178092599734E-2</v>
      </c>
      <c r="D403" s="7">
        <f>Power!D403/Power!Q403</f>
        <v>3.8370344495357769E-2</v>
      </c>
      <c r="E403" s="7">
        <f>Power!E403/Power!R403</f>
        <v>4.8433245704771054E-2</v>
      </c>
      <c r="F403" s="7">
        <f>Power!F403/Power!S403</f>
        <v>3.5475380266395115E-2</v>
      </c>
      <c r="G403" s="7">
        <f>Power!G403/Power!T403</f>
        <v>4.0835796726594403E-2</v>
      </c>
      <c r="H403" s="7">
        <f>Power!H403/Power!U403</f>
        <v>3.737060064684862E-2</v>
      </c>
      <c r="I403" s="7">
        <f>Power!I403/Power!V403</f>
        <v>6.6721468301619916E-2</v>
      </c>
      <c r="J403" s="7">
        <f>Power!J403/Power!W403</f>
        <v>4.7995159249630187E-2</v>
      </c>
      <c r="K403" s="7">
        <f>Power!K403/Power!X403</f>
        <v>7.0059350574444831E-2</v>
      </c>
      <c r="L403" s="7">
        <f>Power!L403/Power!Y403</f>
        <v>3.508265492857017E-2</v>
      </c>
      <c r="M403" s="7">
        <f>Power!M403/Power!Z403</f>
        <v>4.0443979252436299E-2</v>
      </c>
      <c r="O403" s="18">
        <v>43867</v>
      </c>
      <c r="P403">
        <f>INDEX(monthly!$D$96:$O$96,1,MONTH($A403))</f>
        <v>183.12890675656857</v>
      </c>
      <c r="Q403">
        <f>INDEX(monthly!$D$10:$O$10,1,MONTH($A403))</f>
        <v>70.20364199817196</v>
      </c>
      <c r="R403">
        <f>INDEX(monthly!$D$28:$O$28,1,MONTH($A403))</f>
        <v>66.775415114158079</v>
      </c>
      <c r="S403">
        <f>INDEX(monthly!$D$38:$O$38,1,MONTH($A403))</f>
        <v>50.841118339057886</v>
      </c>
      <c r="T403">
        <f>INDEX(monthly!$D$73:$O$73,1,MONTH($A403))</f>
        <v>23.208792532342315</v>
      </c>
      <c r="U403">
        <f>INDEX(monthly!$D$91:$O$91,1,MONTH($A403))</f>
        <v>21.064195819659901</v>
      </c>
      <c r="V403">
        <f>INDEX(monthly!$D$55:$O$55,1,MONTH($A403))</f>
        <v>10.934544732498452</v>
      </c>
      <c r="W403">
        <f>INDEX(monthly!$D$111:$O$111,1,MONTH($A403))</f>
        <v>4.7984082426536645</v>
      </c>
      <c r="X403">
        <f>INDEX(monthly!$D$120:$O$120,1,MONTH($A403))</f>
        <v>5.0037528884439455</v>
      </c>
      <c r="Y403">
        <f>INDEX(monthly!$D$138:$O$138,1,MONTH($A403))</f>
        <v>10.080340403203072</v>
      </c>
      <c r="Z403">
        <f>INDEX(monthly!$D$129:$O$129,1,MONTH($A403))</f>
        <v>4.4864643060276261</v>
      </c>
      <c r="AA403">
        <f>INDEX(monthly!$D$147:$O$147,1,MONTH($A403))</f>
        <v>4.7333468507165462</v>
      </c>
    </row>
    <row r="404" spans="1:27">
      <c r="A404" s="9">
        <v>43868</v>
      </c>
      <c r="B404" s="7">
        <f>Power!B404/Power!O404</f>
        <v>3.1675074108924575E-2</v>
      </c>
      <c r="C404" s="7">
        <f>Power!C404/Power!P404</f>
        <v>3.4879779312924457E-2</v>
      </c>
      <c r="D404" s="7">
        <f>Power!D404/Power!Q404</f>
        <v>3.6937711701523608E-2</v>
      </c>
      <c r="E404" s="7">
        <f>Power!E404/Power!R404</f>
        <v>4.6843310490985897E-2</v>
      </c>
      <c r="F404" s="7">
        <f>Power!F404/Power!S404</f>
        <v>3.528324629366221E-2</v>
      </c>
      <c r="G404" s="7">
        <f>Power!G404/Power!T404</f>
        <v>4.139040650694023E-2</v>
      </c>
      <c r="H404" s="7">
        <f>Power!H404/Power!U404</f>
        <v>3.7959064403125048E-2</v>
      </c>
      <c r="I404" s="7">
        <f>Power!I404/Power!V404</f>
        <v>4.1179255827939756E-2</v>
      </c>
      <c r="J404" s="7">
        <f>Power!J404/Power!W404</f>
        <v>5.4332201432763065E-2</v>
      </c>
      <c r="K404" s="7">
        <f>Power!K404/Power!X404</f>
        <v>6.6161722828724387E-2</v>
      </c>
      <c r="L404" s="7">
        <f>Power!L404/Power!Y404</f>
        <v>4.0810983960141052E-2</v>
      </c>
      <c r="M404" s="7">
        <f>Power!M404/Power!Z404</f>
        <v>4.2818691414881538E-2</v>
      </c>
      <c r="O404" s="18">
        <v>43868</v>
      </c>
      <c r="P404">
        <f>INDEX(monthly!$D$96:$O$96,1,MONTH($A404))</f>
        <v>183.12890675656857</v>
      </c>
      <c r="Q404">
        <f>INDEX(monthly!$D$10:$O$10,1,MONTH($A404))</f>
        <v>70.20364199817196</v>
      </c>
      <c r="R404">
        <f>INDEX(monthly!$D$28:$O$28,1,MONTH($A404))</f>
        <v>66.775415114158079</v>
      </c>
      <c r="S404">
        <f>INDEX(monthly!$D$38:$O$38,1,MONTH($A404))</f>
        <v>50.841118339057886</v>
      </c>
      <c r="T404">
        <f>INDEX(monthly!$D$73:$O$73,1,MONTH($A404))</f>
        <v>23.208792532342315</v>
      </c>
      <c r="U404">
        <f>INDEX(monthly!$D$91:$O$91,1,MONTH($A404))</f>
        <v>21.064195819659901</v>
      </c>
      <c r="V404">
        <f>INDEX(monthly!$D$55:$O$55,1,MONTH($A404))</f>
        <v>10.934544732498452</v>
      </c>
      <c r="W404">
        <f>INDEX(monthly!$D$111:$O$111,1,MONTH($A404))</f>
        <v>4.7984082426536645</v>
      </c>
      <c r="X404">
        <f>INDEX(monthly!$D$120:$O$120,1,MONTH($A404))</f>
        <v>5.0037528884439455</v>
      </c>
      <c r="Y404">
        <f>INDEX(monthly!$D$138:$O$138,1,MONTH($A404))</f>
        <v>10.080340403203072</v>
      </c>
      <c r="Z404">
        <f>INDEX(monthly!$D$129:$O$129,1,MONTH($A404))</f>
        <v>4.4864643060276261</v>
      </c>
      <c r="AA404">
        <f>INDEX(monthly!$D$147:$O$147,1,MONTH($A404))</f>
        <v>4.7333468507165462</v>
      </c>
    </row>
    <row r="405" spans="1:27">
      <c r="A405" s="9">
        <v>43869</v>
      </c>
      <c r="B405" s="7">
        <f>Power!B405/Power!O405</f>
        <v>3.1759721554432123E-2</v>
      </c>
      <c r="C405" s="7">
        <f>Power!C405/Power!P405</f>
        <v>3.510186906056037E-2</v>
      </c>
      <c r="D405" s="7">
        <f>Power!D405/Power!Q405</f>
        <v>3.4096417640654707E-2</v>
      </c>
      <c r="E405" s="7">
        <f>Power!E405/Power!R405</f>
        <v>3.4212794606603592E-2</v>
      </c>
      <c r="F405" s="7">
        <f>Power!F405/Power!S405</f>
        <v>3.519269925754849E-2</v>
      </c>
      <c r="G405" s="7">
        <f>Power!G405/Power!T405</f>
        <v>3.5500468140336125E-2</v>
      </c>
      <c r="H405" s="7">
        <f>Power!H405/Power!U405</f>
        <v>3.7517834400198985E-2</v>
      </c>
      <c r="I405" s="7">
        <f>Power!I405/Power!V405</f>
        <v>2.206721303659805E-2</v>
      </c>
      <c r="J405" s="7">
        <f>Power!J405/Power!W405</f>
        <v>3.5001712263945876E-2</v>
      </c>
      <c r="K405" s="7">
        <f>Power!K405/Power!X405</f>
        <v>3.7623766042981684E-2</v>
      </c>
      <c r="L405" s="7">
        <f>Power!L405/Power!Y405</f>
        <v>3.3950226740563728E-2</v>
      </c>
      <c r="M405" s="7">
        <f>Power!M405/Power!Z405</f>
        <v>3.8161561184378891E-2</v>
      </c>
      <c r="O405" s="18">
        <v>43869</v>
      </c>
      <c r="P405">
        <f>INDEX(monthly!$D$96:$O$96,1,MONTH($A405))</f>
        <v>183.12890675656857</v>
      </c>
      <c r="Q405">
        <f>INDEX(monthly!$D$10:$O$10,1,MONTH($A405))</f>
        <v>70.20364199817196</v>
      </c>
      <c r="R405">
        <f>INDEX(monthly!$D$28:$O$28,1,MONTH($A405))</f>
        <v>66.775415114158079</v>
      </c>
      <c r="S405">
        <f>INDEX(monthly!$D$38:$O$38,1,MONTH($A405))</f>
        <v>50.841118339057886</v>
      </c>
      <c r="T405">
        <f>INDEX(monthly!$D$73:$O$73,1,MONTH($A405))</f>
        <v>23.208792532342315</v>
      </c>
      <c r="U405">
        <f>INDEX(monthly!$D$91:$O$91,1,MONTH($A405))</f>
        <v>21.064195819659901</v>
      </c>
      <c r="V405">
        <f>INDEX(monthly!$D$55:$O$55,1,MONTH($A405))</f>
        <v>10.934544732498452</v>
      </c>
      <c r="W405">
        <f>INDEX(monthly!$D$111:$O$111,1,MONTH($A405))</f>
        <v>4.7984082426536645</v>
      </c>
      <c r="X405">
        <f>INDEX(monthly!$D$120:$O$120,1,MONTH($A405))</f>
        <v>5.0037528884439455</v>
      </c>
      <c r="Y405">
        <f>INDEX(monthly!$D$138:$O$138,1,MONTH($A405))</f>
        <v>10.080340403203072</v>
      </c>
      <c r="Z405">
        <f>INDEX(monthly!$D$129:$O$129,1,MONTH($A405))</f>
        <v>4.4864643060276261</v>
      </c>
      <c r="AA405">
        <f>INDEX(monthly!$D$147:$O$147,1,MONTH($A405))</f>
        <v>4.7333468507165462</v>
      </c>
    </row>
    <row r="406" spans="1:27">
      <c r="A406" s="9">
        <v>43870</v>
      </c>
      <c r="B406" s="7">
        <f>Power!B406/Power!O406</f>
        <v>3.2013663890954759E-2</v>
      </c>
      <c r="C406" s="7">
        <f>Power!C406/Power!P406</f>
        <v>3.4190132201844511E-2</v>
      </c>
      <c r="D406" s="7">
        <f>Power!D406/Power!Q406</f>
        <v>2.939250225022105E-2</v>
      </c>
      <c r="E406" s="7">
        <f>Power!E406/Power!R406</f>
        <v>2.565725569821883E-2</v>
      </c>
      <c r="F406" s="7">
        <f>Power!F406/Power!S406</f>
        <v>3.4393238410555631E-2</v>
      </c>
      <c r="G406" s="7">
        <f>Power!G406/Power!T406</f>
        <v>3.4296085720775818E-2</v>
      </c>
      <c r="H406" s="7">
        <f>Power!H406/Power!U406</f>
        <v>3.6405911605718128E-2</v>
      </c>
      <c r="I406" s="7">
        <f>Power!I406/Power!V406</f>
        <v>2.447822662878631E-2</v>
      </c>
      <c r="J406" s="7">
        <f>Power!J406/Power!W406</f>
        <v>1.8585264611014146E-2</v>
      </c>
      <c r="K406" s="7">
        <f>Power!K406/Power!X406</f>
        <v>2.0440426295013303E-2</v>
      </c>
      <c r="L406" s="7">
        <f>Power!L406/Power!Y406</f>
        <v>2.7339019020177081E-2</v>
      </c>
      <c r="M406" s="7">
        <f>Power!M406/Power!Z406</f>
        <v>2.9161398367176083E-2</v>
      </c>
      <c r="O406" s="18">
        <v>43870</v>
      </c>
      <c r="P406">
        <f>INDEX(monthly!$D$96:$O$96,1,MONTH($A406))</f>
        <v>183.12890675656857</v>
      </c>
      <c r="Q406">
        <f>INDEX(monthly!$D$10:$O$10,1,MONTH($A406))</f>
        <v>70.20364199817196</v>
      </c>
      <c r="R406">
        <f>INDEX(monthly!$D$28:$O$28,1,MONTH($A406))</f>
        <v>66.775415114158079</v>
      </c>
      <c r="S406">
        <f>INDEX(monthly!$D$38:$O$38,1,MONTH($A406))</f>
        <v>50.841118339057886</v>
      </c>
      <c r="T406">
        <f>INDEX(monthly!$D$73:$O$73,1,MONTH($A406))</f>
        <v>23.208792532342315</v>
      </c>
      <c r="U406">
        <f>INDEX(monthly!$D$91:$O$91,1,MONTH($A406))</f>
        <v>21.064195819659901</v>
      </c>
      <c r="V406">
        <f>INDEX(monthly!$D$55:$O$55,1,MONTH($A406))</f>
        <v>10.934544732498452</v>
      </c>
      <c r="W406">
        <f>INDEX(monthly!$D$111:$O$111,1,MONTH($A406))</f>
        <v>4.7984082426536645</v>
      </c>
      <c r="X406">
        <f>INDEX(monthly!$D$120:$O$120,1,MONTH($A406))</f>
        <v>5.0037528884439455</v>
      </c>
      <c r="Y406">
        <f>INDEX(monthly!$D$138:$O$138,1,MONTH($A406))</f>
        <v>10.080340403203072</v>
      </c>
      <c r="Z406">
        <f>INDEX(monthly!$D$129:$O$129,1,MONTH($A406))</f>
        <v>4.4864643060276261</v>
      </c>
      <c r="AA406">
        <f>INDEX(monthly!$D$147:$O$147,1,MONTH($A406))</f>
        <v>4.7333468507165462</v>
      </c>
    </row>
    <row r="407" spans="1:27">
      <c r="A407" s="9">
        <v>43871</v>
      </c>
      <c r="B407" s="7">
        <f>Power!B407/Power!O407</f>
        <v>3.125183688138683E-2</v>
      </c>
      <c r="C407" s="7">
        <f>Power!C407/Power!P407</f>
        <v>3.2752393309254127E-2</v>
      </c>
      <c r="D407" s="7">
        <f>Power!D407/Power!Q407</f>
        <v>3.5459645718263523E-2</v>
      </c>
      <c r="E407" s="7">
        <f>Power!E407/Power!R407</f>
        <v>3.0555232702007891E-2</v>
      </c>
      <c r="F407" s="7">
        <f>Power!F407/Power!S407</f>
        <v>3.3793642775310995E-2</v>
      </c>
      <c r="G407" s="7">
        <f>Power!G407/Power!T407</f>
        <v>3.9344194353603652E-2</v>
      </c>
      <c r="H407" s="7">
        <f>Power!H407/Power!U407</f>
        <v>3.6387306021194873E-2</v>
      </c>
      <c r="I407" s="7">
        <f>Power!I407/Power!V407</f>
        <v>2.8895332411158721E-2</v>
      </c>
      <c r="J407" s="7">
        <f>Power!J407/Power!W407</f>
        <v>2.0295986754125445E-2</v>
      </c>
      <c r="K407" s="7">
        <f>Power!K407/Power!X407</f>
        <v>2.5524295049771207E-2</v>
      </c>
      <c r="L407" s="7">
        <f>Power!L407/Power!Y407</f>
        <v>3.6147689919729789E-2</v>
      </c>
      <c r="M407" s="7">
        <f>Power!M407/Power!Z407</f>
        <v>3.160123741074132E-2</v>
      </c>
      <c r="O407" s="18">
        <v>43871</v>
      </c>
      <c r="P407">
        <f>INDEX(monthly!$D$96:$O$96,1,MONTH($A407))</f>
        <v>183.12890675656857</v>
      </c>
      <c r="Q407">
        <f>INDEX(monthly!$D$10:$O$10,1,MONTH($A407))</f>
        <v>70.20364199817196</v>
      </c>
      <c r="R407">
        <f>INDEX(monthly!$D$28:$O$28,1,MONTH($A407))</f>
        <v>66.775415114158079</v>
      </c>
      <c r="S407">
        <f>INDEX(monthly!$D$38:$O$38,1,MONTH($A407))</f>
        <v>50.841118339057886</v>
      </c>
      <c r="T407">
        <f>INDEX(monthly!$D$73:$O$73,1,MONTH($A407))</f>
        <v>23.208792532342315</v>
      </c>
      <c r="U407">
        <f>INDEX(monthly!$D$91:$O$91,1,MONTH($A407))</f>
        <v>21.064195819659901</v>
      </c>
      <c r="V407">
        <f>INDEX(monthly!$D$55:$O$55,1,MONTH($A407))</f>
        <v>10.934544732498452</v>
      </c>
      <c r="W407">
        <f>INDEX(monthly!$D$111:$O$111,1,MONTH($A407))</f>
        <v>4.7984082426536645</v>
      </c>
      <c r="X407">
        <f>INDEX(monthly!$D$120:$O$120,1,MONTH($A407))</f>
        <v>5.0037528884439455</v>
      </c>
      <c r="Y407">
        <f>INDEX(monthly!$D$138:$O$138,1,MONTH($A407))</f>
        <v>10.080340403203072</v>
      </c>
      <c r="Z407">
        <f>INDEX(monthly!$D$129:$O$129,1,MONTH($A407))</f>
        <v>4.4864643060276261</v>
      </c>
      <c r="AA407">
        <f>INDEX(monthly!$D$147:$O$147,1,MONTH($A407))</f>
        <v>4.7333468507165462</v>
      </c>
    </row>
    <row r="408" spans="1:27">
      <c r="A408" s="9">
        <v>43872</v>
      </c>
      <c r="B408" s="7">
        <f>Power!B408/Power!O408</f>
        <v>3.1488849728807965E-2</v>
      </c>
      <c r="C408" s="7">
        <f>Power!C408/Power!P408</f>
        <v>3.3745952706572685E-2</v>
      </c>
      <c r="D408" s="7">
        <f>Power!D408/Power!Q408</f>
        <v>3.5447444989645305E-2</v>
      </c>
      <c r="E408" s="7">
        <f>Power!E408/Power!R408</f>
        <v>3.2546227497277917E-2</v>
      </c>
      <c r="F408" s="7">
        <f>Power!F408/Power!S408</f>
        <v>3.4200773571673719E-2</v>
      </c>
      <c r="G408" s="7">
        <f>Power!G408/Power!T408</f>
        <v>3.6320450922974472E-2</v>
      </c>
      <c r="H408" s="7">
        <f>Power!H408/Power!U408</f>
        <v>3.7443897916637513E-2</v>
      </c>
      <c r="I408" s="7">
        <f>Power!I408/Power!V408</f>
        <v>2.8478050496402601E-2</v>
      </c>
      <c r="J408" s="7">
        <f>Power!J408/Power!W408</f>
        <v>2.6183776171007971E-2</v>
      </c>
      <c r="K408" s="7">
        <f>Power!K408/Power!X408</f>
        <v>2.6028767802421398E-2</v>
      </c>
      <c r="L408" s="7">
        <f>Power!L408/Power!Y408</f>
        <v>3.4820590874256534E-2</v>
      </c>
      <c r="M408" s="7">
        <f>Power!M408/Power!Z408</f>
        <v>4.1801409531784281E-2</v>
      </c>
      <c r="O408" s="18">
        <v>43872</v>
      </c>
      <c r="P408">
        <f>INDEX(monthly!$D$96:$O$96,1,MONTH($A408))</f>
        <v>183.12890675656857</v>
      </c>
      <c r="Q408">
        <f>INDEX(monthly!$D$10:$O$10,1,MONTH($A408))</f>
        <v>70.20364199817196</v>
      </c>
      <c r="R408">
        <f>INDEX(monthly!$D$28:$O$28,1,MONTH($A408))</f>
        <v>66.775415114158079</v>
      </c>
      <c r="S408">
        <f>INDEX(monthly!$D$38:$O$38,1,MONTH($A408))</f>
        <v>50.841118339057886</v>
      </c>
      <c r="T408">
        <f>INDEX(monthly!$D$73:$O$73,1,MONTH($A408))</f>
        <v>23.208792532342315</v>
      </c>
      <c r="U408">
        <f>INDEX(monthly!$D$91:$O$91,1,MONTH($A408))</f>
        <v>21.064195819659901</v>
      </c>
      <c r="V408">
        <f>INDEX(monthly!$D$55:$O$55,1,MONTH($A408))</f>
        <v>10.934544732498452</v>
      </c>
      <c r="W408">
        <f>INDEX(monthly!$D$111:$O$111,1,MONTH($A408))</f>
        <v>4.7984082426536645</v>
      </c>
      <c r="X408">
        <f>INDEX(monthly!$D$120:$O$120,1,MONTH($A408))</f>
        <v>5.0037528884439455</v>
      </c>
      <c r="Y408">
        <f>INDEX(monthly!$D$138:$O$138,1,MONTH($A408))</f>
        <v>10.080340403203072</v>
      </c>
      <c r="Z408">
        <f>INDEX(monthly!$D$129:$O$129,1,MONTH($A408))</f>
        <v>4.4864643060276261</v>
      </c>
      <c r="AA408">
        <f>INDEX(monthly!$D$147:$O$147,1,MONTH($A408))</f>
        <v>4.7333468507165462</v>
      </c>
    </row>
    <row r="409" spans="1:27">
      <c r="A409" s="9">
        <v>43873</v>
      </c>
      <c r="B409" s="7">
        <f>Power!B409/Power!O409</f>
        <v>3.1522708707010988E-2</v>
      </c>
      <c r="C409" s="7">
        <f>Power!C409/Power!P409</f>
        <v>3.4318710476791622E-2</v>
      </c>
      <c r="D409" s="7">
        <f>Power!D409/Power!Q409</f>
        <v>3.5950190537035874E-2</v>
      </c>
      <c r="E409" s="7">
        <f>Power!E409/Power!R409</f>
        <v>3.7535037543076959E-2</v>
      </c>
      <c r="F409" s="7">
        <f>Power!F409/Power!S409</f>
        <v>3.5286985081146083E-2</v>
      </c>
      <c r="G409" s="7">
        <f>Power!G409/Power!T409</f>
        <v>3.7454461964771556E-2</v>
      </c>
      <c r="H409" s="7">
        <f>Power!H409/Power!U409</f>
        <v>3.5164066720610225E-2</v>
      </c>
      <c r="I409" s="7">
        <f>Power!I409/Power!V409</f>
        <v>3.7802604207506585E-2</v>
      </c>
      <c r="J409" s="7">
        <f>Power!J409/Power!W409</f>
        <v>4.6294294186342726E-2</v>
      </c>
      <c r="K409" s="7">
        <f>Power!K409/Power!X409</f>
        <v>2.9526363256096436E-2</v>
      </c>
      <c r="L409" s="7">
        <f>Power!L409/Power!Y409</f>
        <v>4.0706510599967251E-2</v>
      </c>
      <c r="M409" s="7">
        <f>Power!M409/Power!Z409</f>
        <v>4.6263717349335799E-2</v>
      </c>
      <c r="O409" s="18">
        <v>43873</v>
      </c>
      <c r="P409">
        <f>INDEX(monthly!$D$96:$O$96,1,MONTH($A409))</f>
        <v>183.12890675656857</v>
      </c>
      <c r="Q409">
        <f>INDEX(monthly!$D$10:$O$10,1,MONTH($A409))</f>
        <v>70.20364199817196</v>
      </c>
      <c r="R409">
        <f>INDEX(monthly!$D$28:$O$28,1,MONTH($A409))</f>
        <v>66.775415114158079</v>
      </c>
      <c r="S409">
        <f>INDEX(monthly!$D$38:$O$38,1,MONTH($A409))</f>
        <v>50.841118339057886</v>
      </c>
      <c r="T409">
        <f>INDEX(monthly!$D$73:$O$73,1,MONTH($A409))</f>
        <v>23.208792532342315</v>
      </c>
      <c r="U409">
        <f>INDEX(monthly!$D$91:$O$91,1,MONTH($A409))</f>
        <v>21.064195819659901</v>
      </c>
      <c r="V409">
        <f>INDEX(monthly!$D$55:$O$55,1,MONTH($A409))</f>
        <v>10.934544732498452</v>
      </c>
      <c r="W409">
        <f>INDEX(monthly!$D$111:$O$111,1,MONTH($A409))</f>
        <v>4.7984082426536645</v>
      </c>
      <c r="X409">
        <f>INDEX(monthly!$D$120:$O$120,1,MONTH($A409))</f>
        <v>5.0037528884439455</v>
      </c>
      <c r="Y409">
        <f>INDEX(monthly!$D$138:$O$138,1,MONTH($A409))</f>
        <v>10.080340403203072</v>
      </c>
      <c r="Z409">
        <f>INDEX(monthly!$D$129:$O$129,1,MONTH($A409))</f>
        <v>4.4864643060276261</v>
      </c>
      <c r="AA409">
        <f>INDEX(monthly!$D$147:$O$147,1,MONTH($A409))</f>
        <v>4.7333468507165462</v>
      </c>
    </row>
    <row r="410" spans="1:27">
      <c r="A410" s="9">
        <v>43874</v>
      </c>
      <c r="B410" s="7">
        <f>Power!B410/Power!O410</f>
        <v>3.2580801775855338E-2</v>
      </c>
      <c r="C410" s="7">
        <f>Power!C410/Power!P410</f>
        <v>3.4716134235719044E-2</v>
      </c>
      <c r="D410" s="7">
        <f>Power!D410/Power!Q410</f>
        <v>3.8083981774946665E-2</v>
      </c>
      <c r="E410" s="7">
        <f>Power!E410/Power!R410</f>
        <v>4.2744431529296981E-2</v>
      </c>
      <c r="F410" s="7">
        <f>Power!F410/Power!S410</f>
        <v>3.5156634847305877E-2</v>
      </c>
      <c r="G410" s="7">
        <f>Power!G410/Power!T410</f>
        <v>3.3543490706770332E-2</v>
      </c>
      <c r="H410" s="7">
        <f>Power!H410/Power!U410</f>
        <v>3.6076512131232578E-2</v>
      </c>
      <c r="I410" s="7">
        <f>Power!I410/Power!V410</f>
        <v>4.4784922372733869E-2</v>
      </c>
      <c r="J410" s="7">
        <f>Power!J410/Power!W410</f>
        <v>5.375947577187723E-2</v>
      </c>
      <c r="K410" s="7">
        <f>Power!K410/Power!X410</f>
        <v>4.3286729163367232E-2</v>
      </c>
      <c r="L410" s="7">
        <f>Power!L410/Power!Y410</f>
        <v>4.4217353164175494E-2</v>
      </c>
      <c r="M410" s="7">
        <f>Power!M410/Power!Z410</f>
        <v>3.993319842765105E-2</v>
      </c>
      <c r="O410" s="18">
        <v>43874</v>
      </c>
      <c r="P410">
        <f>INDEX(monthly!$D$96:$O$96,1,MONTH($A410))</f>
        <v>183.12890675656857</v>
      </c>
      <c r="Q410">
        <f>INDEX(monthly!$D$10:$O$10,1,MONTH($A410))</f>
        <v>70.20364199817196</v>
      </c>
      <c r="R410">
        <f>INDEX(monthly!$D$28:$O$28,1,MONTH($A410))</f>
        <v>66.775415114158079</v>
      </c>
      <c r="S410">
        <f>INDEX(monthly!$D$38:$O$38,1,MONTH($A410))</f>
        <v>50.841118339057886</v>
      </c>
      <c r="T410">
        <f>INDEX(monthly!$D$73:$O$73,1,MONTH($A410))</f>
        <v>23.208792532342315</v>
      </c>
      <c r="U410">
        <f>INDEX(monthly!$D$91:$O$91,1,MONTH($A410))</f>
        <v>21.064195819659901</v>
      </c>
      <c r="V410">
        <f>INDEX(monthly!$D$55:$O$55,1,MONTH($A410))</f>
        <v>10.934544732498452</v>
      </c>
      <c r="W410">
        <f>INDEX(monthly!$D$111:$O$111,1,MONTH($A410))</f>
        <v>4.7984082426536645</v>
      </c>
      <c r="X410">
        <f>INDEX(monthly!$D$120:$O$120,1,MONTH($A410))</f>
        <v>5.0037528884439455</v>
      </c>
      <c r="Y410">
        <f>INDEX(monthly!$D$138:$O$138,1,MONTH($A410))</f>
        <v>10.080340403203072</v>
      </c>
      <c r="Z410">
        <f>INDEX(monthly!$D$129:$O$129,1,MONTH($A410))</f>
        <v>4.4864643060276261</v>
      </c>
      <c r="AA410">
        <f>INDEX(monthly!$D$147:$O$147,1,MONTH($A410))</f>
        <v>4.7333468507165462</v>
      </c>
    </row>
    <row r="411" spans="1:27">
      <c r="A411" s="9">
        <v>43875</v>
      </c>
      <c r="B411" s="7">
        <f>Power!B411/Power!O411</f>
        <v>3.2259141482926648E-2</v>
      </c>
      <c r="C411" s="7">
        <f>Power!C411/Power!P411</f>
        <v>3.5709693633037602E-2</v>
      </c>
      <c r="D411" s="7">
        <f>Power!D411/Power!Q411</f>
        <v>3.8852098979654227E-2</v>
      </c>
      <c r="E411" s="7">
        <f>Power!E411/Power!R411</f>
        <v>4.4402710418852041E-2</v>
      </c>
      <c r="F411" s="7">
        <f>Power!F411/Power!S411</f>
        <v>3.5198103404649066E-2</v>
      </c>
      <c r="G411" s="7">
        <f>Power!G411/Power!T411</f>
        <v>3.3836280290456662E-2</v>
      </c>
      <c r="H411" s="7">
        <f>Power!H411/Power!U411</f>
        <v>3.5613445927546214E-2</v>
      </c>
      <c r="I411" s="7">
        <f>Power!I411/Power!V411</f>
        <v>4.4915434888919345E-2</v>
      </c>
      <c r="J411" s="7">
        <f>Power!J411/Power!W411</f>
        <v>5.3732152638330276E-2</v>
      </c>
      <c r="K411" s="7">
        <f>Power!K411/Power!X411</f>
        <v>5.2851789664021216E-2</v>
      </c>
      <c r="L411" s="7">
        <f>Power!L411/Power!Y411</f>
        <v>3.5692252813665976E-2</v>
      </c>
      <c r="M411" s="7">
        <f>Power!M411/Power!Z411</f>
        <v>4.2521898913776703E-2</v>
      </c>
      <c r="O411" s="18">
        <v>43875</v>
      </c>
      <c r="P411">
        <f>INDEX(monthly!$D$96:$O$96,1,MONTH($A411))</f>
        <v>183.12890675656857</v>
      </c>
      <c r="Q411">
        <f>INDEX(monthly!$D$10:$O$10,1,MONTH($A411))</f>
        <v>70.20364199817196</v>
      </c>
      <c r="R411">
        <f>INDEX(monthly!$D$28:$O$28,1,MONTH($A411))</f>
        <v>66.775415114158079</v>
      </c>
      <c r="S411">
        <f>INDEX(monthly!$D$38:$O$38,1,MONTH($A411))</f>
        <v>50.841118339057886</v>
      </c>
      <c r="T411">
        <f>INDEX(monthly!$D$73:$O$73,1,MONTH($A411))</f>
        <v>23.208792532342315</v>
      </c>
      <c r="U411">
        <f>INDEX(monthly!$D$91:$O$91,1,MONTH($A411))</f>
        <v>21.064195819659901</v>
      </c>
      <c r="V411">
        <f>INDEX(monthly!$D$55:$O$55,1,MONTH($A411))</f>
        <v>10.934544732498452</v>
      </c>
      <c r="W411">
        <f>INDEX(monthly!$D$111:$O$111,1,MONTH($A411))</f>
        <v>4.7984082426536645</v>
      </c>
      <c r="X411">
        <f>INDEX(monthly!$D$120:$O$120,1,MONTH($A411))</f>
        <v>5.0037528884439455</v>
      </c>
      <c r="Y411">
        <f>INDEX(monthly!$D$138:$O$138,1,MONTH($A411))</f>
        <v>10.080340403203072</v>
      </c>
      <c r="Z411">
        <f>INDEX(monthly!$D$129:$O$129,1,MONTH($A411))</f>
        <v>4.4864643060276261</v>
      </c>
      <c r="AA411">
        <f>INDEX(monthly!$D$147:$O$147,1,MONTH($A411))</f>
        <v>4.7333468507165462</v>
      </c>
    </row>
    <row r="412" spans="1:27">
      <c r="A412" s="9">
        <v>43876</v>
      </c>
      <c r="B412" s="7">
        <f>Power!B412/Power!O412</f>
        <v>3.2166029292868353E-2</v>
      </c>
      <c r="C412" s="7">
        <f>Power!C412/Power!P412</f>
        <v>3.5721382567123705E-2</v>
      </c>
      <c r="D412" s="7">
        <f>Power!D412/Power!Q412</f>
        <v>3.4425924461408131E-2</v>
      </c>
      <c r="E412" s="7">
        <f>Power!E412/Power!R412</f>
        <v>2.6161775544788671E-2</v>
      </c>
      <c r="F412" s="7">
        <f>Power!F412/Power!S412</f>
        <v>3.430361779965916E-2</v>
      </c>
      <c r="G412" s="7">
        <f>Power!G412/Power!T412</f>
        <v>3.0807375012140661E-2</v>
      </c>
      <c r="H412" s="7">
        <f>Power!H412/Power!U412</f>
        <v>3.2119616366530462E-2</v>
      </c>
      <c r="I412" s="7">
        <f>Power!I412/Power!V412</f>
        <v>2.2592880819121967E-2</v>
      </c>
      <c r="J412" s="7">
        <f>Power!J412/Power!W412</f>
        <v>1.9326172723419046E-2</v>
      </c>
      <c r="K412" s="7">
        <f>Power!K412/Power!X412</f>
        <v>2.3590262896880414E-2</v>
      </c>
      <c r="L412" s="7">
        <f>Power!L412/Power!Y412</f>
        <v>2.6107401395270929E-2</v>
      </c>
      <c r="M412" s="7">
        <f>Power!M412/Power!Z412</f>
        <v>3.1363059102644648E-2</v>
      </c>
      <c r="O412" s="18">
        <v>43876</v>
      </c>
      <c r="P412">
        <f>INDEX(monthly!$D$96:$O$96,1,MONTH($A412))</f>
        <v>183.12890675656857</v>
      </c>
      <c r="Q412">
        <f>INDEX(monthly!$D$10:$O$10,1,MONTH($A412))</f>
        <v>70.20364199817196</v>
      </c>
      <c r="R412">
        <f>INDEX(monthly!$D$28:$O$28,1,MONTH($A412))</f>
        <v>66.775415114158079</v>
      </c>
      <c r="S412">
        <f>INDEX(monthly!$D$38:$O$38,1,MONTH($A412))</f>
        <v>50.841118339057886</v>
      </c>
      <c r="T412">
        <f>INDEX(monthly!$D$73:$O$73,1,MONTH($A412))</f>
        <v>23.208792532342315</v>
      </c>
      <c r="U412">
        <f>INDEX(monthly!$D$91:$O$91,1,MONTH($A412))</f>
        <v>21.064195819659901</v>
      </c>
      <c r="V412">
        <f>INDEX(monthly!$D$55:$O$55,1,MONTH($A412))</f>
        <v>10.934544732498452</v>
      </c>
      <c r="W412">
        <f>INDEX(monthly!$D$111:$O$111,1,MONTH($A412))</f>
        <v>4.7984082426536645</v>
      </c>
      <c r="X412">
        <f>INDEX(monthly!$D$120:$O$120,1,MONTH($A412))</f>
        <v>5.0037528884439455</v>
      </c>
      <c r="Y412">
        <f>INDEX(monthly!$D$138:$O$138,1,MONTH($A412))</f>
        <v>10.080340403203072</v>
      </c>
      <c r="Z412">
        <f>INDEX(monthly!$D$129:$O$129,1,MONTH($A412))</f>
        <v>4.4864643060276261</v>
      </c>
      <c r="AA412">
        <f>INDEX(monthly!$D$147:$O$147,1,MONTH($A412))</f>
        <v>4.7333468507165462</v>
      </c>
    </row>
    <row r="413" spans="1:27">
      <c r="A413" s="9">
        <v>43877</v>
      </c>
      <c r="B413" s="7">
        <f>Power!B413/Power!O413</f>
        <v>3.2335324183883442E-2</v>
      </c>
      <c r="C413" s="7">
        <f>Power!C413/Power!P413</f>
        <v>3.6001916985190119E-2</v>
      </c>
      <c r="D413" s="7">
        <f>Power!D413/Power!Q413</f>
        <v>3.2277753793340157E-2</v>
      </c>
      <c r="E413" s="7">
        <f>Power!E413/Power!R413</f>
        <v>2.2141755526190517E-2</v>
      </c>
      <c r="F413" s="7">
        <f>Power!F413/Power!S413</f>
        <v>3.3554834617823735E-2</v>
      </c>
      <c r="G413" s="7">
        <f>Power!G413/Power!T413</f>
        <v>3.0738498837130694E-2</v>
      </c>
      <c r="H413" s="7">
        <f>Power!H413/Power!U413</f>
        <v>3.1037302391551023E-2</v>
      </c>
      <c r="I413" s="7">
        <f>Power!I413/Power!V413</f>
        <v>1.9316198846087207E-2</v>
      </c>
      <c r="J413" s="7">
        <f>Power!J413/Power!W413</f>
        <v>1.844000238203123E-2</v>
      </c>
      <c r="K413" s="7">
        <f>Power!K413/Power!X413</f>
        <v>1.8128092787569883E-2</v>
      </c>
      <c r="L413" s="7">
        <f>Power!L413/Power!Y413</f>
        <v>2.6076995661342792E-2</v>
      </c>
      <c r="M413" s="7">
        <f>Power!M413/Power!Z413</f>
        <v>2.4387970134673111E-2</v>
      </c>
      <c r="O413" s="18">
        <v>43877</v>
      </c>
      <c r="P413">
        <f>INDEX(monthly!$D$96:$O$96,1,MONTH($A413))</f>
        <v>183.12890675656857</v>
      </c>
      <c r="Q413">
        <f>INDEX(monthly!$D$10:$O$10,1,MONTH($A413))</f>
        <v>70.20364199817196</v>
      </c>
      <c r="R413">
        <f>INDEX(monthly!$D$28:$O$28,1,MONTH($A413))</f>
        <v>66.775415114158079</v>
      </c>
      <c r="S413">
        <f>INDEX(monthly!$D$38:$O$38,1,MONTH($A413))</f>
        <v>50.841118339057886</v>
      </c>
      <c r="T413">
        <f>INDEX(monthly!$D$73:$O$73,1,MONTH($A413))</f>
        <v>23.208792532342315</v>
      </c>
      <c r="U413">
        <f>INDEX(monthly!$D$91:$O$91,1,MONTH($A413))</f>
        <v>21.064195819659901</v>
      </c>
      <c r="V413">
        <f>INDEX(monthly!$D$55:$O$55,1,MONTH($A413))</f>
        <v>10.934544732498452</v>
      </c>
      <c r="W413">
        <f>INDEX(monthly!$D$111:$O$111,1,MONTH($A413))</f>
        <v>4.7984082426536645</v>
      </c>
      <c r="X413">
        <f>INDEX(monthly!$D$120:$O$120,1,MONTH($A413))</f>
        <v>5.0037528884439455</v>
      </c>
      <c r="Y413">
        <f>INDEX(monthly!$D$138:$O$138,1,MONTH($A413))</f>
        <v>10.080340403203072</v>
      </c>
      <c r="Z413">
        <f>INDEX(monthly!$D$129:$O$129,1,MONTH($A413))</f>
        <v>4.4864643060276261</v>
      </c>
      <c r="AA413">
        <f>INDEX(monthly!$D$147:$O$147,1,MONTH($A413))</f>
        <v>4.7333468507165462</v>
      </c>
    </row>
    <row r="414" spans="1:27">
      <c r="A414" s="9">
        <v>43878</v>
      </c>
      <c r="B414" s="7">
        <f>Power!B414/Power!O414</f>
        <v>3.2843208856928735E-2</v>
      </c>
      <c r="C414" s="7">
        <f>Power!C414/Power!P414</f>
        <v>3.4505733422169234E-2</v>
      </c>
      <c r="D414" s="7">
        <f>Power!D414/Power!Q414</f>
        <v>3.2692479798556447E-2</v>
      </c>
      <c r="E414" s="7">
        <f>Power!E414/Power!R414</f>
        <v>3.1491047684395673E-2</v>
      </c>
      <c r="F414" s="7">
        <f>Power!F414/Power!S414</f>
        <v>3.460190466186764E-2</v>
      </c>
      <c r="G414" s="7">
        <f>Power!G414/Power!T414</f>
        <v>3.3785648987224505E-2</v>
      </c>
      <c r="H414" s="7">
        <f>Power!H414/Power!U414</f>
        <v>3.187083051846535E-2</v>
      </c>
      <c r="I414" s="7">
        <f>Power!I414/Power!V414</f>
        <v>2.6724546413997428E-2</v>
      </c>
      <c r="J414" s="7">
        <f>Power!J414/Power!W414</f>
        <v>2.7429659181373939E-2</v>
      </c>
      <c r="K414" s="7">
        <f>Power!K414/Power!X414</f>
        <v>2.8039805373381899E-2</v>
      </c>
      <c r="L414" s="7">
        <f>Power!L414/Power!Y414</f>
        <v>4.0326995128315446E-2</v>
      </c>
      <c r="M414" s="7">
        <f>Power!M414/Power!Z414</f>
        <v>3.3152001488614462E-2</v>
      </c>
      <c r="O414" s="18">
        <v>43878</v>
      </c>
      <c r="P414">
        <f>INDEX(monthly!$D$96:$O$96,1,MONTH($A414))</f>
        <v>183.12890675656857</v>
      </c>
      <c r="Q414">
        <f>INDEX(monthly!$D$10:$O$10,1,MONTH($A414))</f>
        <v>70.20364199817196</v>
      </c>
      <c r="R414">
        <f>INDEX(monthly!$D$28:$O$28,1,MONTH($A414))</f>
        <v>66.775415114158079</v>
      </c>
      <c r="S414">
        <f>INDEX(monthly!$D$38:$O$38,1,MONTH($A414))</f>
        <v>50.841118339057886</v>
      </c>
      <c r="T414">
        <f>INDEX(monthly!$D$73:$O$73,1,MONTH($A414))</f>
        <v>23.208792532342315</v>
      </c>
      <c r="U414">
        <f>INDEX(monthly!$D$91:$O$91,1,MONTH($A414))</f>
        <v>21.064195819659901</v>
      </c>
      <c r="V414">
        <f>INDEX(monthly!$D$55:$O$55,1,MONTH($A414))</f>
        <v>10.934544732498452</v>
      </c>
      <c r="W414">
        <f>INDEX(monthly!$D$111:$O$111,1,MONTH($A414))</f>
        <v>4.7984082426536645</v>
      </c>
      <c r="X414">
        <f>INDEX(monthly!$D$120:$O$120,1,MONTH($A414))</f>
        <v>5.0037528884439455</v>
      </c>
      <c r="Y414">
        <f>INDEX(monthly!$D$138:$O$138,1,MONTH($A414))</f>
        <v>10.080340403203072</v>
      </c>
      <c r="Z414">
        <f>INDEX(monthly!$D$129:$O$129,1,MONTH($A414))</f>
        <v>4.4864643060276261</v>
      </c>
      <c r="AA414">
        <f>INDEX(monthly!$D$147:$O$147,1,MONTH($A414))</f>
        <v>4.7333468507165462</v>
      </c>
    </row>
    <row r="415" spans="1:27">
      <c r="A415" s="9">
        <v>43879</v>
      </c>
      <c r="B415" s="7">
        <f>Power!B415/Power!O415</f>
        <v>3.2953250536088545E-2</v>
      </c>
      <c r="C415" s="7">
        <f>Power!C415/Power!P415</f>
        <v>3.5230447335507474E-2</v>
      </c>
      <c r="D415" s="7">
        <f>Power!D415/Power!Q415</f>
        <v>3.3437799070360257E-2</v>
      </c>
      <c r="E415" s="7">
        <f>Power!E415/Power!R415</f>
        <v>3.3433325081552959E-2</v>
      </c>
      <c r="F415" s="7">
        <f>Power!F415/Power!S415</f>
        <v>3.4669831482260383E-2</v>
      </c>
      <c r="G415" s="7">
        <f>Power!G415/Power!T415</f>
        <v>3.6510525174794174E-2</v>
      </c>
      <c r="H415" s="7">
        <f>Power!H415/Power!U415</f>
        <v>3.1674302220775934E-2</v>
      </c>
      <c r="I415" s="7">
        <f>Power!I415/Power!V415</f>
        <v>2.8373020737065782E-2</v>
      </c>
      <c r="J415" s="7">
        <f>Power!J415/Power!W415</f>
        <v>2.8920672203148579E-2</v>
      </c>
      <c r="K415" s="7">
        <f>Power!K415/Power!X415</f>
        <v>2.7073576803975916E-2</v>
      </c>
      <c r="L415" s="7">
        <f>Power!L415/Power!Y415</f>
        <v>4.1702391086522024E-2</v>
      </c>
      <c r="M415" s="7">
        <f>Power!M415/Power!Z415</f>
        <v>4.0170260274928517E-2</v>
      </c>
      <c r="O415" s="18">
        <v>43879</v>
      </c>
      <c r="P415">
        <f>INDEX(monthly!$D$96:$O$96,1,MONTH($A415))</f>
        <v>183.12890675656857</v>
      </c>
      <c r="Q415">
        <f>INDEX(monthly!$D$10:$O$10,1,MONTH($A415))</f>
        <v>70.20364199817196</v>
      </c>
      <c r="R415">
        <f>INDEX(monthly!$D$28:$O$28,1,MONTH($A415))</f>
        <v>66.775415114158079</v>
      </c>
      <c r="S415">
        <f>INDEX(monthly!$D$38:$O$38,1,MONTH($A415))</f>
        <v>50.841118339057886</v>
      </c>
      <c r="T415">
        <f>INDEX(monthly!$D$73:$O$73,1,MONTH($A415))</f>
        <v>23.208792532342315</v>
      </c>
      <c r="U415">
        <f>INDEX(monthly!$D$91:$O$91,1,MONTH($A415))</f>
        <v>21.064195819659901</v>
      </c>
      <c r="V415">
        <f>INDEX(monthly!$D$55:$O$55,1,MONTH($A415))</f>
        <v>10.934544732498452</v>
      </c>
      <c r="W415">
        <f>INDEX(monthly!$D$111:$O$111,1,MONTH($A415))</f>
        <v>4.7984082426536645</v>
      </c>
      <c r="X415">
        <f>INDEX(monthly!$D$120:$O$120,1,MONTH($A415))</f>
        <v>5.0037528884439455</v>
      </c>
      <c r="Y415">
        <f>INDEX(monthly!$D$138:$O$138,1,MONTH($A415))</f>
        <v>10.080340403203072</v>
      </c>
      <c r="Z415">
        <f>INDEX(monthly!$D$129:$O$129,1,MONTH($A415))</f>
        <v>4.4864643060276261</v>
      </c>
      <c r="AA415">
        <f>INDEX(monthly!$D$147:$O$147,1,MONTH($A415))</f>
        <v>4.7333468507165462</v>
      </c>
    </row>
    <row r="416" spans="1:27">
      <c r="A416" s="9">
        <v>43880</v>
      </c>
      <c r="B416" s="7">
        <f>Power!B416/Power!O416</f>
        <v>3.3291840318118736E-2</v>
      </c>
      <c r="C416" s="7">
        <f>Power!C416/Power!P416</f>
        <v>3.6294140337342636E-2</v>
      </c>
      <c r="D416" s="7">
        <f>Power!D416/Power!Q416</f>
        <v>3.8126329922993425E-2</v>
      </c>
      <c r="E416" s="7">
        <f>Power!E416/Power!R416</f>
        <v>3.7559092069748945E-2</v>
      </c>
      <c r="F416" s="7">
        <f>Power!F416/Power!S416</f>
        <v>3.4558803831522648E-2</v>
      </c>
      <c r="G416" s="7">
        <f>Power!G416/Power!T416</f>
        <v>3.5046883093289315E-2</v>
      </c>
      <c r="H416" s="7">
        <f>Power!H416/Power!U416</f>
        <v>3.3118139228632493E-2</v>
      </c>
      <c r="I416" s="7">
        <f>Power!I416/Power!V416</f>
        <v>3.5615792498127484E-2</v>
      </c>
      <c r="J416" s="7">
        <f>Power!J416/Power!W416</f>
        <v>4.0357167490973241E-2</v>
      </c>
      <c r="K416" s="7">
        <f>Power!K416/Power!X416</f>
        <v>3.2543983811239095E-2</v>
      </c>
      <c r="L416" s="7">
        <f>Power!L416/Power!Y416</f>
        <v>4.1192631541184153E-2</v>
      </c>
      <c r="M416" s="7">
        <f>Power!M416/Power!Z416</f>
        <v>4.2943176796222685E-2</v>
      </c>
      <c r="O416" s="18">
        <v>43880</v>
      </c>
      <c r="P416">
        <f>INDEX(monthly!$D$96:$O$96,1,MONTH($A416))</f>
        <v>183.12890675656857</v>
      </c>
      <c r="Q416">
        <f>INDEX(monthly!$D$10:$O$10,1,MONTH($A416))</f>
        <v>70.20364199817196</v>
      </c>
      <c r="R416">
        <f>INDEX(monthly!$D$28:$O$28,1,MONTH($A416))</f>
        <v>66.775415114158079</v>
      </c>
      <c r="S416">
        <f>INDEX(monthly!$D$38:$O$38,1,MONTH($A416))</f>
        <v>50.841118339057886</v>
      </c>
      <c r="T416">
        <f>INDEX(monthly!$D$73:$O$73,1,MONTH($A416))</f>
        <v>23.208792532342315</v>
      </c>
      <c r="U416">
        <f>INDEX(monthly!$D$91:$O$91,1,MONTH($A416))</f>
        <v>21.064195819659901</v>
      </c>
      <c r="V416">
        <f>INDEX(monthly!$D$55:$O$55,1,MONTH($A416))</f>
        <v>10.934544732498452</v>
      </c>
      <c r="W416">
        <f>INDEX(monthly!$D$111:$O$111,1,MONTH($A416))</f>
        <v>4.7984082426536645</v>
      </c>
      <c r="X416">
        <f>INDEX(monthly!$D$120:$O$120,1,MONTH($A416))</f>
        <v>5.0037528884439455</v>
      </c>
      <c r="Y416">
        <f>INDEX(monthly!$D$138:$O$138,1,MONTH($A416))</f>
        <v>10.080340403203072</v>
      </c>
      <c r="Z416">
        <f>INDEX(monthly!$D$129:$O$129,1,MONTH($A416))</f>
        <v>4.4864643060276261</v>
      </c>
      <c r="AA416">
        <f>INDEX(monthly!$D$147:$O$147,1,MONTH($A416))</f>
        <v>4.7333468507165462</v>
      </c>
    </row>
    <row r="417" spans="1:27">
      <c r="A417" s="9">
        <v>43881</v>
      </c>
      <c r="B417" s="7">
        <f>Power!B417/Power!O417</f>
        <v>3.567043353688084E-2</v>
      </c>
      <c r="C417" s="7">
        <f>Power!C417/Power!P417</f>
        <v>3.6118806326051127E-2</v>
      </c>
      <c r="D417" s="7">
        <f>Power!D417/Power!Q417</f>
        <v>3.9874973207780939E-2</v>
      </c>
      <c r="E417" s="7">
        <f>Power!E417/Power!R417</f>
        <v>3.6347596551860185E-2</v>
      </c>
      <c r="F417" s="7">
        <f>Power!F417/Power!S417</f>
        <v>3.4436923771097229E-2</v>
      </c>
      <c r="G417" s="7">
        <f>Power!G417/Power!T417</f>
        <v>3.5074423708547887E-2</v>
      </c>
      <c r="H417" s="7">
        <f>Power!H417/Power!U417</f>
        <v>3.4605677863133281E-2</v>
      </c>
      <c r="I417" s="7">
        <f>Power!I417/Power!V417</f>
        <v>2.92259739648363E-2</v>
      </c>
      <c r="J417" s="7">
        <f>Power!J417/Power!W417</f>
        <v>4.4748695047465731E-2</v>
      </c>
      <c r="K417" s="7">
        <f>Power!K417/Power!X417</f>
        <v>3.298932968401154E-2</v>
      </c>
      <c r="L417" s="7">
        <f>Power!L417/Power!Y417</f>
        <v>3.6106809039661784E-2</v>
      </c>
      <c r="M417" s="7">
        <f>Power!M417/Power!Z417</f>
        <v>4.0407880352615395E-2</v>
      </c>
      <c r="O417" s="18">
        <v>43881</v>
      </c>
      <c r="P417">
        <f>INDEX(monthly!$D$96:$O$96,1,MONTH($A417))</f>
        <v>183.12890675656857</v>
      </c>
      <c r="Q417">
        <f>INDEX(monthly!$D$10:$O$10,1,MONTH($A417))</f>
        <v>70.20364199817196</v>
      </c>
      <c r="R417">
        <f>INDEX(monthly!$D$28:$O$28,1,MONTH($A417))</f>
        <v>66.775415114158079</v>
      </c>
      <c r="S417">
        <f>INDEX(monthly!$D$38:$O$38,1,MONTH($A417))</f>
        <v>50.841118339057886</v>
      </c>
      <c r="T417">
        <f>INDEX(monthly!$D$73:$O$73,1,MONTH($A417))</f>
        <v>23.208792532342315</v>
      </c>
      <c r="U417">
        <f>INDEX(monthly!$D$91:$O$91,1,MONTH($A417))</f>
        <v>21.064195819659901</v>
      </c>
      <c r="V417">
        <f>INDEX(monthly!$D$55:$O$55,1,MONTH($A417))</f>
        <v>10.934544732498452</v>
      </c>
      <c r="W417">
        <f>INDEX(monthly!$D$111:$O$111,1,MONTH($A417))</f>
        <v>4.7984082426536645</v>
      </c>
      <c r="X417">
        <f>INDEX(monthly!$D$120:$O$120,1,MONTH($A417))</f>
        <v>5.0037528884439455</v>
      </c>
      <c r="Y417">
        <f>INDEX(monthly!$D$138:$O$138,1,MONTH($A417))</f>
        <v>10.080340403203072</v>
      </c>
      <c r="Z417">
        <f>INDEX(monthly!$D$129:$O$129,1,MONTH($A417))</f>
        <v>4.4864643060276261</v>
      </c>
      <c r="AA417">
        <f>INDEX(monthly!$D$147:$O$147,1,MONTH($A417))</f>
        <v>4.7333468507165462</v>
      </c>
    </row>
    <row r="418" spans="1:27">
      <c r="A418" s="9">
        <v>43882</v>
      </c>
      <c r="B418" s="7">
        <f>Power!B418/Power!O418</f>
        <v>3.5661968792330093E-2</v>
      </c>
      <c r="C418" s="7">
        <f>Power!C418/Power!P418</f>
        <v>3.494991291744106E-2</v>
      </c>
      <c r="D418" s="7">
        <f>Power!D418/Power!Q418</f>
        <v>3.9462553721260576E-2</v>
      </c>
      <c r="E418" s="7">
        <f>Power!E418/Power!R418</f>
        <v>3.3663042964929439E-2</v>
      </c>
      <c r="F418" s="7">
        <f>Power!F418/Power!S418</f>
        <v>3.4471278706236598E-2</v>
      </c>
      <c r="G418" s="7">
        <f>Power!G418/Power!T418</f>
        <v>3.266236432608801E-2</v>
      </c>
      <c r="H418" s="7">
        <f>Power!H418/Power!U418</f>
        <v>3.2991472883819421E-2</v>
      </c>
      <c r="I418" s="7">
        <f>Power!I418/Power!V418</f>
        <v>2.5904788956035468E-2</v>
      </c>
      <c r="J418" s="7">
        <f>Power!J418/Power!W418</f>
        <v>4.3218659718836906E-2</v>
      </c>
      <c r="K418" s="7">
        <f>Power!K418/Power!X418</f>
        <v>2.5940120050552858E-2</v>
      </c>
      <c r="L418" s="7">
        <f>Power!L418/Power!Y418</f>
        <v>4.0623821835748045E-2</v>
      </c>
      <c r="M418" s="7">
        <f>Power!M418/Power!Z418</f>
        <v>4.0424069034494026E-2</v>
      </c>
      <c r="O418" s="18">
        <v>43882</v>
      </c>
      <c r="P418">
        <f>INDEX(monthly!$D$96:$O$96,1,MONTH($A418))</f>
        <v>183.12890675656857</v>
      </c>
      <c r="Q418">
        <f>INDEX(monthly!$D$10:$O$10,1,MONTH($A418))</f>
        <v>70.20364199817196</v>
      </c>
      <c r="R418">
        <f>INDEX(monthly!$D$28:$O$28,1,MONTH($A418))</f>
        <v>66.775415114158079</v>
      </c>
      <c r="S418">
        <f>INDEX(monthly!$D$38:$O$38,1,MONTH($A418))</f>
        <v>50.841118339057886</v>
      </c>
      <c r="T418">
        <f>INDEX(monthly!$D$73:$O$73,1,MONTH($A418))</f>
        <v>23.208792532342315</v>
      </c>
      <c r="U418">
        <f>INDEX(monthly!$D$91:$O$91,1,MONTH($A418))</f>
        <v>21.064195819659901</v>
      </c>
      <c r="V418">
        <f>INDEX(monthly!$D$55:$O$55,1,MONTH($A418))</f>
        <v>10.934544732498452</v>
      </c>
      <c r="W418">
        <f>INDEX(monthly!$D$111:$O$111,1,MONTH($A418))</f>
        <v>4.7984082426536645</v>
      </c>
      <c r="X418">
        <f>INDEX(monthly!$D$120:$O$120,1,MONTH($A418))</f>
        <v>5.0037528884439455</v>
      </c>
      <c r="Y418">
        <f>INDEX(monthly!$D$138:$O$138,1,MONTH($A418))</f>
        <v>10.080340403203072</v>
      </c>
      <c r="Z418">
        <f>INDEX(monthly!$D$129:$O$129,1,MONTH($A418))</f>
        <v>4.4864643060276261</v>
      </c>
      <c r="AA418">
        <f>INDEX(monthly!$D$147:$O$147,1,MONTH($A418))</f>
        <v>4.7333468507165462</v>
      </c>
    </row>
    <row r="419" spans="1:27">
      <c r="A419" s="9">
        <v>43883</v>
      </c>
      <c r="B419" s="7">
        <f>Power!B419/Power!O419</f>
        <v>3.5619645069576315E-2</v>
      </c>
      <c r="C419" s="7">
        <f>Power!C419/Power!P419</f>
        <v>3.3664130167969986E-2</v>
      </c>
      <c r="D419" s="7">
        <f>Power!D419/Power!Q419</f>
        <v>3.2858113404354898E-2</v>
      </c>
      <c r="E419" s="7">
        <f>Power!E419/Power!R419</f>
        <v>2.5740034658242192E-2</v>
      </c>
      <c r="F419" s="7">
        <f>Power!F419/Power!S419</f>
        <v>3.3727171765973916E-2</v>
      </c>
      <c r="G419" s="7">
        <f>Power!G419/Power!T419</f>
        <v>3.0116372157005127E-2</v>
      </c>
      <c r="H419" s="7">
        <f>Power!H419/Power!U419</f>
        <v>3.0372797860793766E-2</v>
      </c>
      <c r="I419" s="7">
        <f>Power!I419/Power!V419</f>
        <v>2.0296044111697636E-2</v>
      </c>
      <c r="J419" s="7">
        <f>Power!J419/Power!W419</f>
        <v>1.9757738316376252E-2</v>
      </c>
      <c r="K419" s="7">
        <f>Power!K419/Power!X419</f>
        <v>1.8105340219323272E-2</v>
      </c>
      <c r="L419" s="7">
        <f>Power!L419/Power!Y419</f>
        <v>2.7951583318339048E-2</v>
      </c>
      <c r="M419" s="7">
        <f>Power!M419/Power!Z419</f>
        <v>3.4978345312027391E-2</v>
      </c>
      <c r="O419" s="18">
        <v>43883</v>
      </c>
      <c r="P419">
        <f>INDEX(monthly!$D$96:$O$96,1,MONTH($A419))</f>
        <v>183.12890675656857</v>
      </c>
      <c r="Q419">
        <f>INDEX(monthly!$D$10:$O$10,1,MONTH($A419))</f>
        <v>70.20364199817196</v>
      </c>
      <c r="R419">
        <f>INDEX(monthly!$D$28:$O$28,1,MONTH($A419))</f>
        <v>66.775415114158079</v>
      </c>
      <c r="S419">
        <f>INDEX(monthly!$D$38:$O$38,1,MONTH($A419))</f>
        <v>50.841118339057886</v>
      </c>
      <c r="T419">
        <f>INDEX(monthly!$D$73:$O$73,1,MONTH($A419))</f>
        <v>23.208792532342315</v>
      </c>
      <c r="U419">
        <f>INDEX(monthly!$D$91:$O$91,1,MONTH($A419))</f>
        <v>21.064195819659901</v>
      </c>
      <c r="V419">
        <f>INDEX(monthly!$D$55:$O$55,1,MONTH($A419))</f>
        <v>10.934544732498452</v>
      </c>
      <c r="W419">
        <f>INDEX(monthly!$D$111:$O$111,1,MONTH($A419))</f>
        <v>4.7984082426536645</v>
      </c>
      <c r="X419">
        <f>INDEX(monthly!$D$120:$O$120,1,MONTH($A419))</f>
        <v>5.0037528884439455</v>
      </c>
      <c r="Y419">
        <f>INDEX(monthly!$D$138:$O$138,1,MONTH($A419))</f>
        <v>10.080340403203072</v>
      </c>
      <c r="Z419">
        <f>INDEX(monthly!$D$129:$O$129,1,MONTH($A419))</f>
        <v>4.4864643060276261</v>
      </c>
      <c r="AA419">
        <f>INDEX(monthly!$D$147:$O$147,1,MONTH($A419))</f>
        <v>4.7333468507165462</v>
      </c>
    </row>
    <row r="420" spans="1:27">
      <c r="A420" s="9">
        <v>43884</v>
      </c>
      <c r="B420" s="7">
        <f>Power!B420/Power!O420</f>
        <v>3.545035017856122E-2</v>
      </c>
      <c r="C420" s="7">
        <f>Power!C420/Power!P420</f>
        <v>3.3664130167969986E-2</v>
      </c>
      <c r="D420" s="7">
        <f>Power!D420/Power!Q420</f>
        <v>2.9547602560312445E-2</v>
      </c>
      <c r="E420" s="7">
        <f>Power!E420/Power!R420</f>
        <v>2.4377354261296755E-2</v>
      </c>
      <c r="F420" s="7">
        <f>Power!F420/Power!S420</f>
        <v>3.2525730605671328E-2</v>
      </c>
      <c r="G420" s="7">
        <f>Power!G420/Power!T420</f>
        <v>2.6988713834118633E-2</v>
      </c>
      <c r="H420" s="7">
        <f>Power!H420/Power!U420</f>
        <v>3.0949217651386165E-2</v>
      </c>
      <c r="I420" s="7">
        <f>Power!I420/Power!V420</f>
        <v>2.8768293327330899E-2</v>
      </c>
      <c r="J420" s="7">
        <f>Power!J420/Power!W420</f>
        <v>1.9073968252806668E-2</v>
      </c>
      <c r="K420" s="7">
        <f>Power!K420/Power!X420</f>
        <v>1.7672722163025501E-2</v>
      </c>
      <c r="L420" s="7">
        <f>Power!L420/Power!Y420</f>
        <v>2.3103073862109445E-2</v>
      </c>
      <c r="M420" s="7">
        <f>Power!M420/Power!Z420</f>
        <v>3.1519921847742688E-2</v>
      </c>
      <c r="O420" s="18">
        <v>43884</v>
      </c>
      <c r="P420">
        <f>INDEX(monthly!$D$96:$O$96,1,MONTH($A420))</f>
        <v>183.12890675656857</v>
      </c>
      <c r="Q420">
        <f>INDEX(monthly!$D$10:$O$10,1,MONTH($A420))</f>
        <v>70.20364199817196</v>
      </c>
      <c r="R420">
        <f>INDEX(monthly!$D$28:$O$28,1,MONTH($A420))</f>
        <v>66.775415114158079</v>
      </c>
      <c r="S420">
        <f>INDEX(monthly!$D$38:$O$38,1,MONTH($A420))</f>
        <v>50.841118339057886</v>
      </c>
      <c r="T420">
        <f>INDEX(monthly!$D$73:$O$73,1,MONTH($A420))</f>
        <v>23.208792532342315</v>
      </c>
      <c r="U420">
        <f>INDEX(monthly!$D$91:$O$91,1,MONTH($A420))</f>
        <v>21.064195819659901</v>
      </c>
      <c r="V420">
        <f>INDEX(monthly!$D$55:$O$55,1,MONTH($A420))</f>
        <v>10.934544732498452</v>
      </c>
      <c r="W420">
        <f>INDEX(monthly!$D$111:$O$111,1,MONTH($A420))</f>
        <v>4.7984082426536645</v>
      </c>
      <c r="X420">
        <f>INDEX(monthly!$D$120:$O$120,1,MONTH($A420))</f>
        <v>5.0037528884439455</v>
      </c>
      <c r="Y420">
        <f>INDEX(monthly!$D$138:$O$138,1,MONTH($A420))</f>
        <v>10.080340403203072</v>
      </c>
      <c r="Z420">
        <f>INDEX(monthly!$D$129:$O$129,1,MONTH($A420))</f>
        <v>4.4864643060276261</v>
      </c>
      <c r="AA420">
        <f>INDEX(monthly!$D$147:$O$147,1,MONTH($A420))</f>
        <v>4.7333468507165462</v>
      </c>
    </row>
    <row r="421" spans="1:27">
      <c r="A421" s="9">
        <v>43885</v>
      </c>
      <c r="B421" s="7">
        <f>Power!B421/Power!O421</f>
        <v>3.6119064998070854E-2</v>
      </c>
      <c r="C421" s="7">
        <f>Power!C421/Power!P421</f>
        <v>3.2904349452373437E-2</v>
      </c>
      <c r="D421" s="7">
        <f>Power!D421/Power!Q421</f>
        <v>3.2563831830083496E-2</v>
      </c>
      <c r="E421" s="7">
        <f>Power!E421/Power!R421</f>
        <v>3.5091899810639905E-2</v>
      </c>
      <c r="F421" s="7">
        <f>Power!F421/Power!S421</f>
        <v>3.2853905710007486E-2</v>
      </c>
      <c r="G421" s="7">
        <f>Power!G421/Power!T421</f>
        <v>2.9341264146998905E-2</v>
      </c>
      <c r="H421" s="7">
        <f>Power!H421/Power!U421</f>
        <v>3.0552002016555762E-2</v>
      </c>
      <c r="I421" s="7">
        <f>Power!I421/Power!V421</f>
        <v>4.0246184161144553E-2</v>
      </c>
      <c r="J421" s="7">
        <f>Power!J421/Power!W421</f>
        <v>3.1312051647779823E-2</v>
      </c>
      <c r="K421" s="7">
        <f>Power!K421/Power!X421</f>
        <v>3.057061887432596E-2</v>
      </c>
      <c r="L421" s="7">
        <f>Power!L421/Power!Y421</f>
        <v>3.5510189211730429E-2</v>
      </c>
      <c r="M421" s="7">
        <f>Power!M421/Power!Z421</f>
        <v>3.8664154629823498E-2</v>
      </c>
      <c r="O421" s="18">
        <v>43885</v>
      </c>
      <c r="P421">
        <f>INDEX(monthly!$D$96:$O$96,1,MONTH($A421))</f>
        <v>183.12890675656857</v>
      </c>
      <c r="Q421">
        <f>INDEX(monthly!$D$10:$O$10,1,MONTH($A421))</f>
        <v>70.20364199817196</v>
      </c>
      <c r="R421">
        <f>INDEX(monthly!$D$28:$O$28,1,MONTH($A421))</f>
        <v>66.775415114158079</v>
      </c>
      <c r="S421">
        <f>INDEX(monthly!$D$38:$O$38,1,MONTH($A421))</f>
        <v>50.841118339057886</v>
      </c>
      <c r="T421">
        <f>INDEX(monthly!$D$73:$O$73,1,MONTH($A421))</f>
        <v>23.208792532342315</v>
      </c>
      <c r="U421">
        <f>INDEX(monthly!$D$91:$O$91,1,MONTH($A421))</f>
        <v>21.064195819659901</v>
      </c>
      <c r="V421">
        <f>INDEX(monthly!$D$55:$O$55,1,MONTH($A421))</f>
        <v>10.934544732498452</v>
      </c>
      <c r="W421">
        <f>INDEX(monthly!$D$111:$O$111,1,MONTH($A421))</f>
        <v>4.7984082426536645</v>
      </c>
      <c r="X421">
        <f>INDEX(monthly!$D$120:$O$120,1,MONTH($A421))</f>
        <v>5.0037528884439455</v>
      </c>
      <c r="Y421">
        <f>INDEX(monthly!$D$138:$O$138,1,MONTH($A421))</f>
        <v>10.080340403203072</v>
      </c>
      <c r="Z421">
        <f>INDEX(monthly!$D$129:$O$129,1,MONTH($A421))</f>
        <v>4.4864643060276261</v>
      </c>
      <c r="AA421">
        <f>INDEX(monthly!$D$147:$O$147,1,MONTH($A421))</f>
        <v>4.7333468507165462</v>
      </c>
    </row>
    <row r="422" spans="1:27">
      <c r="A422" s="9">
        <v>43886</v>
      </c>
      <c r="B422" s="7">
        <f>Power!B422/Power!O422</f>
        <v>3.5187943097487816E-2</v>
      </c>
      <c r="C422" s="7">
        <f>Power!C422/Power!P422</f>
        <v>3.4552489158513638E-2</v>
      </c>
      <c r="D422" s="7">
        <f>Power!D422/Power!Q422</f>
        <v>3.1652228246954926E-2</v>
      </c>
      <c r="E422" s="7">
        <f>Power!E422/Power!R422</f>
        <v>3.4225827904289102E-2</v>
      </c>
      <c r="F422" s="7">
        <f>Power!F422/Power!S422</f>
        <v>3.3758637136745227E-2</v>
      </c>
      <c r="G422" s="7">
        <f>Power!G422/Power!T422</f>
        <v>3.4743351837096058E-2</v>
      </c>
      <c r="H422" s="7">
        <f>Power!H422/Power!U422</f>
        <v>3.1286257970347418E-2</v>
      </c>
      <c r="I422" s="7">
        <f>Power!I422/Power!V422</f>
        <v>4.2342757207622032E-2</v>
      </c>
      <c r="J422" s="7">
        <f>Power!J422/Power!W422</f>
        <v>3.1213480849541415E-2</v>
      </c>
      <c r="K422" s="7">
        <f>Power!K422/Power!X422</f>
        <v>3.2675689042586629E-2</v>
      </c>
      <c r="L422" s="7">
        <f>Power!L422/Power!Y422</f>
        <v>3.6611470062542194E-2</v>
      </c>
      <c r="M422" s="7">
        <f>Power!M422/Power!Z422</f>
        <v>2.6034191612588121E-2</v>
      </c>
      <c r="O422" s="18">
        <v>43886</v>
      </c>
      <c r="P422">
        <f>INDEX(monthly!$D$96:$O$96,1,MONTH($A422))</f>
        <v>183.12890675656857</v>
      </c>
      <c r="Q422">
        <f>INDEX(monthly!$D$10:$O$10,1,MONTH($A422))</f>
        <v>70.20364199817196</v>
      </c>
      <c r="R422">
        <f>INDEX(monthly!$D$28:$O$28,1,MONTH($A422))</f>
        <v>66.775415114158079</v>
      </c>
      <c r="S422">
        <f>INDEX(monthly!$D$38:$O$38,1,MONTH($A422))</f>
        <v>50.841118339057886</v>
      </c>
      <c r="T422">
        <f>INDEX(monthly!$D$73:$O$73,1,MONTH($A422))</f>
        <v>23.208792532342315</v>
      </c>
      <c r="U422">
        <f>INDEX(monthly!$D$91:$O$91,1,MONTH($A422))</f>
        <v>21.064195819659901</v>
      </c>
      <c r="V422">
        <f>INDEX(monthly!$D$55:$O$55,1,MONTH($A422))</f>
        <v>10.934544732498452</v>
      </c>
      <c r="W422">
        <f>INDEX(monthly!$D$111:$O$111,1,MONTH($A422))</f>
        <v>4.7984082426536645</v>
      </c>
      <c r="X422">
        <f>INDEX(monthly!$D$120:$O$120,1,MONTH($A422))</f>
        <v>5.0037528884439455</v>
      </c>
      <c r="Y422">
        <f>INDEX(monthly!$D$138:$O$138,1,MONTH($A422))</f>
        <v>10.080340403203072</v>
      </c>
      <c r="Z422">
        <f>INDEX(monthly!$D$129:$O$129,1,MONTH($A422))</f>
        <v>4.4864643060276261</v>
      </c>
      <c r="AA422">
        <f>INDEX(monthly!$D$147:$O$147,1,MONTH($A422))</f>
        <v>4.7333468507165462</v>
      </c>
    </row>
    <row r="423" spans="1:27">
      <c r="A423" s="9">
        <v>43887</v>
      </c>
      <c r="B423" s="7">
        <f>Power!B423/Power!O423</f>
        <v>3.6279895144535196E-2</v>
      </c>
      <c r="C423" s="7">
        <f>Power!C423/Power!P423</f>
        <v>3.4926535049268854E-2</v>
      </c>
      <c r="D423" s="7">
        <f>Power!D423/Power!Q423</f>
        <v>3.540441708671839E-2</v>
      </c>
      <c r="E423" s="7">
        <f>Power!E423/Power!R423</f>
        <v>3.8836560909587058E-2</v>
      </c>
      <c r="F423" s="7">
        <f>Power!F423/Power!S423</f>
        <v>3.3718966285478345E-2</v>
      </c>
      <c r="G423" s="7">
        <f>Power!G423/Power!T423</f>
        <v>3.5112636333457826E-2</v>
      </c>
      <c r="H423" s="7">
        <f>Power!H423/Power!U423</f>
        <v>3.1208547428742107E-2</v>
      </c>
      <c r="I423" s="7">
        <f>Power!I423/Power!V423</f>
        <v>4.0830691963259891E-2</v>
      </c>
      <c r="J423" s="7">
        <f>Power!J423/Power!W423</f>
        <v>4.7768522706869321E-2</v>
      </c>
      <c r="K423" s="7">
        <f>Power!K423/Power!X423</f>
        <v>4.5191857679514329E-2</v>
      </c>
      <c r="L423" s="7">
        <f>Power!L423/Power!Y423</f>
        <v>3.3501371363490448E-2</v>
      </c>
      <c r="M423" s="7">
        <f>Power!M423/Power!Z423</f>
        <v>2.7355522992115022E-2</v>
      </c>
      <c r="O423" s="18">
        <v>43887</v>
      </c>
      <c r="P423">
        <f>INDEX(monthly!$D$96:$O$96,1,MONTH($A423))</f>
        <v>183.12890675656857</v>
      </c>
      <c r="Q423">
        <f>INDEX(monthly!$D$10:$O$10,1,MONTH($A423))</f>
        <v>70.20364199817196</v>
      </c>
      <c r="R423">
        <f>INDEX(monthly!$D$28:$O$28,1,MONTH($A423))</f>
        <v>66.775415114158079</v>
      </c>
      <c r="S423">
        <f>INDEX(monthly!$D$38:$O$38,1,MONTH($A423))</f>
        <v>50.841118339057886</v>
      </c>
      <c r="T423">
        <f>INDEX(monthly!$D$73:$O$73,1,MONTH($A423))</f>
        <v>23.208792532342315</v>
      </c>
      <c r="U423">
        <f>INDEX(monthly!$D$91:$O$91,1,MONTH($A423))</f>
        <v>21.064195819659901</v>
      </c>
      <c r="V423">
        <f>INDEX(monthly!$D$55:$O$55,1,MONTH($A423))</f>
        <v>10.934544732498452</v>
      </c>
      <c r="W423">
        <f>INDEX(monthly!$D$111:$O$111,1,MONTH($A423))</f>
        <v>4.7984082426536645</v>
      </c>
      <c r="X423">
        <f>INDEX(monthly!$D$120:$O$120,1,MONTH($A423))</f>
        <v>5.0037528884439455</v>
      </c>
      <c r="Y423">
        <f>INDEX(monthly!$D$138:$O$138,1,MONTH($A423))</f>
        <v>10.080340403203072</v>
      </c>
      <c r="Z423">
        <f>INDEX(monthly!$D$129:$O$129,1,MONTH($A423))</f>
        <v>4.4864643060276261</v>
      </c>
      <c r="AA423">
        <f>INDEX(monthly!$D$147:$O$147,1,MONTH($A423))</f>
        <v>4.7333468507165462</v>
      </c>
    </row>
    <row r="424" spans="1:27">
      <c r="A424" s="9">
        <v>43888</v>
      </c>
      <c r="B424" s="7">
        <f>Power!B424/Power!O424</f>
        <v>3.6186782954476894E-2</v>
      </c>
      <c r="C424" s="7">
        <f>Power!C424/Power!P424</f>
        <v>3.510186906056037E-2</v>
      </c>
      <c r="D424" s="7">
        <f>Power!D424/Power!Q424</f>
        <v>3.8129374295277199E-2</v>
      </c>
      <c r="E424" s="7">
        <f>Power!E424/Power!R424</f>
        <v>4.3410253502640515E-2</v>
      </c>
      <c r="F424" s="7">
        <f>Power!F424/Power!S424</f>
        <v>3.3676405869843405E-2</v>
      </c>
      <c r="G424" s="7">
        <f>Power!G424/Power!T424</f>
        <v>3.4807270055703762E-2</v>
      </c>
      <c r="H424" s="7">
        <f>Power!H424/Power!U424</f>
        <v>3.2330397411650461E-2</v>
      </c>
      <c r="I424" s="7">
        <f>Power!I424/Power!V424</f>
        <v>5.2740703381967013E-2</v>
      </c>
      <c r="J424" s="7">
        <f>Power!J424/Power!W424</f>
        <v>5.2127091473681726E-2</v>
      </c>
      <c r="K424" s="7">
        <f>Power!K424/Power!X424</f>
        <v>5.5350762339804335E-2</v>
      </c>
      <c r="L424" s="7">
        <f>Power!L424/Power!Y424</f>
        <v>3.3619749784911883E-2</v>
      </c>
      <c r="M424" s="7">
        <f>Power!M424/Power!Z424</f>
        <v>2.8038610936664134E-2</v>
      </c>
      <c r="O424" s="18">
        <v>43888</v>
      </c>
      <c r="P424">
        <f>INDEX(monthly!$D$96:$O$96,1,MONTH($A424))</f>
        <v>183.12890675656857</v>
      </c>
      <c r="Q424">
        <f>INDEX(monthly!$D$10:$O$10,1,MONTH($A424))</f>
        <v>70.20364199817196</v>
      </c>
      <c r="R424">
        <f>INDEX(monthly!$D$28:$O$28,1,MONTH($A424))</f>
        <v>66.775415114158079</v>
      </c>
      <c r="S424">
        <f>INDEX(monthly!$D$38:$O$38,1,MONTH($A424))</f>
        <v>50.841118339057886</v>
      </c>
      <c r="T424">
        <f>INDEX(monthly!$D$73:$O$73,1,MONTH($A424))</f>
        <v>23.208792532342315</v>
      </c>
      <c r="U424">
        <f>INDEX(monthly!$D$91:$O$91,1,MONTH($A424))</f>
        <v>21.064195819659901</v>
      </c>
      <c r="V424">
        <f>INDEX(monthly!$D$55:$O$55,1,MONTH($A424))</f>
        <v>10.934544732498452</v>
      </c>
      <c r="W424">
        <f>INDEX(monthly!$D$111:$O$111,1,MONTH($A424))</f>
        <v>4.7984082426536645</v>
      </c>
      <c r="X424">
        <f>INDEX(monthly!$D$120:$O$120,1,MONTH($A424))</f>
        <v>5.0037528884439455</v>
      </c>
      <c r="Y424">
        <f>INDEX(monthly!$D$138:$O$138,1,MONTH($A424))</f>
        <v>10.080340403203072</v>
      </c>
      <c r="Z424">
        <f>INDEX(monthly!$D$129:$O$129,1,MONTH($A424))</f>
        <v>4.4864643060276261</v>
      </c>
      <c r="AA424">
        <f>INDEX(monthly!$D$147:$O$147,1,MONTH($A424))</f>
        <v>4.7333468507165462</v>
      </c>
    </row>
    <row r="425" spans="1:27">
      <c r="A425" s="9">
        <v>43889</v>
      </c>
      <c r="B425" s="7">
        <f>Power!B425/Power!O425</f>
        <v>3.6491513758304069E-2</v>
      </c>
      <c r="C425" s="7">
        <f>Power!C425/Power!P425</f>
        <v>3.4412221949480425E-2</v>
      </c>
      <c r="D425" s="7">
        <f>Power!D425/Power!Q425</f>
        <v>3.8395454756828207E-2</v>
      </c>
      <c r="E425" s="7">
        <f>Power!E425/Power!R425</f>
        <v>3.9338279369881358E-2</v>
      </c>
      <c r="F425" s="7">
        <f>Power!F425/Power!S425</f>
        <v>3.3606416650455141E-2</v>
      </c>
      <c r="G425" s="7">
        <f>Power!G425/Power!T425</f>
        <v>3.5713913430645637E-2</v>
      </c>
      <c r="H425" s="7">
        <f>Power!H425/Power!U425</f>
        <v>3.4323715778099929E-2</v>
      </c>
      <c r="I425" s="7">
        <f>Power!I425/Power!V425</f>
        <v>4.7310489666532646E-2</v>
      </c>
      <c r="J425" s="7">
        <f>Power!J425/Power!W425</f>
        <v>4.8909655973896182E-2</v>
      </c>
      <c r="K425" s="7">
        <f>Power!K425/Power!X425</f>
        <v>4.3442357581533558E-2</v>
      </c>
      <c r="L425" s="7">
        <f>Power!L425/Power!Y425</f>
        <v>3.1849357386864487E-2</v>
      </c>
      <c r="M425" s="7">
        <f>Power!M425/Power!Z425</f>
        <v>3.0258879352452757E-2</v>
      </c>
      <c r="O425" s="18">
        <v>43889</v>
      </c>
      <c r="P425">
        <f>INDEX(monthly!$D$96:$O$96,1,MONTH($A425))</f>
        <v>183.12890675656857</v>
      </c>
      <c r="Q425">
        <f>INDEX(monthly!$D$10:$O$10,1,MONTH($A425))</f>
        <v>70.20364199817196</v>
      </c>
      <c r="R425">
        <f>INDEX(monthly!$D$28:$O$28,1,MONTH($A425))</f>
        <v>66.775415114158079</v>
      </c>
      <c r="S425">
        <f>INDEX(monthly!$D$38:$O$38,1,MONTH($A425))</f>
        <v>50.841118339057886</v>
      </c>
      <c r="T425">
        <f>INDEX(monthly!$D$73:$O$73,1,MONTH($A425))</f>
        <v>23.208792532342315</v>
      </c>
      <c r="U425">
        <f>INDEX(monthly!$D$91:$O$91,1,MONTH($A425))</f>
        <v>21.064195819659901</v>
      </c>
      <c r="V425">
        <f>INDEX(monthly!$D$55:$O$55,1,MONTH($A425))</f>
        <v>10.934544732498452</v>
      </c>
      <c r="W425">
        <f>INDEX(monthly!$D$111:$O$111,1,MONTH($A425))</f>
        <v>4.7984082426536645</v>
      </c>
      <c r="X425">
        <f>INDEX(monthly!$D$120:$O$120,1,MONTH($A425))</f>
        <v>5.0037528884439455</v>
      </c>
      <c r="Y425">
        <f>INDEX(monthly!$D$138:$O$138,1,MONTH($A425))</f>
        <v>10.080340403203072</v>
      </c>
      <c r="Z425">
        <f>INDEX(monthly!$D$129:$O$129,1,MONTH($A425))</f>
        <v>4.4864643060276261</v>
      </c>
      <c r="AA425">
        <f>INDEX(monthly!$D$147:$O$147,1,MONTH($A425))</f>
        <v>4.7333468507165462</v>
      </c>
    </row>
    <row r="426" spans="1:27">
      <c r="A426" s="9">
        <v>43890</v>
      </c>
      <c r="B426" s="7">
        <f>Power!B426/Power!O426</f>
        <v>3.6703132372072934E-2</v>
      </c>
      <c r="C426" s="7">
        <f>Power!C426/Power!P426</f>
        <v>3.4540800224427536E-2</v>
      </c>
      <c r="D426" s="7">
        <f>Power!D426/Power!Q426</f>
        <v>3.10507148964645E-2</v>
      </c>
      <c r="E426" s="7">
        <f>Power!E426/Power!R426</f>
        <v>2.4296602059395229E-2</v>
      </c>
      <c r="F426" s="7">
        <f>Power!F426/Power!S426</f>
        <v>3.2914851254656013E-2</v>
      </c>
      <c r="G426" s="7">
        <f>Power!G426/Power!T426</f>
        <v>3.2445904842955439E-2</v>
      </c>
      <c r="H426" s="7">
        <f>Power!H426/Power!U426</f>
        <v>2.7702295710292132E-2</v>
      </c>
      <c r="I426" s="7">
        <f>Power!I426/Power!V426</f>
        <v>2.196224815049121E-2</v>
      </c>
      <c r="J426" s="7">
        <f>Power!J426/Power!W426</f>
        <v>1.8657376931830665E-2</v>
      </c>
      <c r="K426" s="7">
        <f>Power!K426/Power!X426</f>
        <v>2.1050254719151909E-2</v>
      </c>
      <c r="L426" s="7">
        <f>Power!L426/Power!Y426</f>
        <v>2.8346023555729866E-2</v>
      </c>
      <c r="M426" s="7">
        <f>Power!M426/Power!Z426</f>
        <v>1.7364687274672639E-2</v>
      </c>
      <c r="O426" s="18">
        <v>43890</v>
      </c>
      <c r="P426">
        <f>INDEX(monthly!$D$96:$O$96,1,MONTH($A426))</f>
        <v>183.12890675656857</v>
      </c>
      <c r="Q426">
        <f>INDEX(monthly!$D$10:$O$10,1,MONTH($A426))</f>
        <v>70.20364199817196</v>
      </c>
      <c r="R426">
        <f>INDEX(monthly!$D$28:$O$28,1,MONTH($A426))</f>
        <v>66.775415114158079</v>
      </c>
      <c r="S426">
        <f>INDEX(monthly!$D$38:$O$38,1,MONTH($A426))</f>
        <v>50.841118339057886</v>
      </c>
      <c r="T426">
        <f>INDEX(monthly!$D$73:$O$73,1,MONTH($A426))</f>
        <v>23.208792532342315</v>
      </c>
      <c r="U426">
        <f>INDEX(monthly!$D$91:$O$91,1,MONTH($A426))</f>
        <v>21.064195819659901</v>
      </c>
      <c r="V426">
        <f>INDEX(monthly!$D$55:$O$55,1,MONTH($A426))</f>
        <v>10.934544732498452</v>
      </c>
      <c r="W426">
        <f>INDEX(monthly!$D$111:$O$111,1,MONTH($A426))</f>
        <v>4.7984082426536645</v>
      </c>
      <c r="X426">
        <f>INDEX(monthly!$D$120:$O$120,1,MONTH($A426))</f>
        <v>5.0037528884439455</v>
      </c>
      <c r="Y426">
        <f>INDEX(monthly!$D$138:$O$138,1,MONTH($A426))</f>
        <v>10.080340403203072</v>
      </c>
      <c r="Z426">
        <f>INDEX(monthly!$D$129:$O$129,1,MONTH($A426))</f>
        <v>4.4864643060276261</v>
      </c>
      <c r="AA426">
        <f>INDEX(monthly!$D$147:$O$147,1,MONTH($A426))</f>
        <v>4.7333468507165462</v>
      </c>
    </row>
    <row r="427" spans="1:27">
      <c r="A427" s="9">
        <v>43891</v>
      </c>
      <c r="B427" s="7">
        <f>Power!B427/Power!O427</f>
        <v>2.8542423451550808E-2</v>
      </c>
      <c r="C427" s="7">
        <f>Power!C427/Power!P427</f>
        <v>3.6343914420367551E-2</v>
      </c>
      <c r="D427" s="7">
        <f>Power!D427/Power!Q427</f>
        <v>2.9410913842439188E-2</v>
      </c>
      <c r="E427" s="7">
        <f>Power!E427/Power!R427</f>
        <v>2.2754638043198501E-2</v>
      </c>
      <c r="F427" s="7">
        <f>Power!F427/Power!S427</f>
        <v>3.3135161200628566E-2</v>
      </c>
      <c r="G427" s="7">
        <f>Power!G427/Power!T427</f>
        <v>2.9869002448461732E-2</v>
      </c>
      <c r="H427" s="7">
        <f>Power!H427/Power!U427</f>
        <v>3.0849472693914901E-2</v>
      </c>
      <c r="I427" s="7">
        <f>Power!I427/Power!V427</f>
        <v>1.7669087419293135E-2</v>
      </c>
      <c r="J427" s="7">
        <f>Power!J427/Power!W427</f>
        <v>1.8791952676373926E-2</v>
      </c>
      <c r="K427" s="7">
        <f>Power!K427/Power!X427</f>
        <v>1.9285036951219005E-2</v>
      </c>
      <c r="L427" s="7">
        <f>Power!L427/Power!Y427</f>
        <v>2.4573090733188738E-2</v>
      </c>
      <c r="M427" s="7">
        <f>Power!M427/Power!Z427</f>
        <v>2.2617308391847068E-2</v>
      </c>
      <c r="O427" s="18">
        <v>43891</v>
      </c>
      <c r="P427">
        <f>INDEX(monthly!$D$96:$O$96,1,MONTH($A427))</f>
        <v>309.25597171860079</v>
      </c>
      <c r="Q427">
        <f>INDEX(monthly!$D$10:$O$10,1,MONTH($A427))</f>
        <v>58.694848227979847</v>
      </c>
      <c r="R427">
        <f>INDEX(monthly!$D$28:$O$28,1,MONTH($A427))</f>
        <v>64.046420670691688</v>
      </c>
      <c r="S427">
        <f>INDEX(monthly!$D$38:$O$38,1,MONTH($A427))</f>
        <v>44.899272274926723</v>
      </c>
      <c r="T427">
        <f>INDEX(monthly!$D$73:$O$73,1,MONTH($A427))</f>
        <v>25.272335801431328</v>
      </c>
      <c r="U427">
        <f>INDEX(monthly!$D$91:$O$91,1,MONTH($A427))</f>
        <v>23.42196219440536</v>
      </c>
      <c r="V427">
        <f>INDEX(monthly!$D$55:$O$55,1,MONTH($A427))</f>
        <v>10.740029324296446</v>
      </c>
      <c r="W427">
        <f>INDEX(monthly!$D$111:$O$111,1,MONTH($A427))</f>
        <v>4.5463610307005977</v>
      </c>
      <c r="X427">
        <f>INDEX(monthly!$D$120:$O$120,1,MONTH($A427))</f>
        <v>4.042417078944629</v>
      </c>
      <c r="Y427">
        <f>INDEX(monthly!$D$138:$O$138,1,MONTH($A427))</f>
        <v>8.9714030545850925</v>
      </c>
      <c r="Z427">
        <f>INDEX(monthly!$D$129:$O$129,1,MONTH($A427))</f>
        <v>3.1073234757117336</v>
      </c>
      <c r="AA427">
        <f>INDEX(monthly!$D$147:$O$147,1,MONTH($A427))</f>
        <v>3.9820219537774113</v>
      </c>
    </row>
    <row r="428" spans="1:27">
      <c r="A428" s="9">
        <v>43892</v>
      </c>
      <c r="B428" s="7">
        <f>Power!B428/Power!O428</f>
        <v>2.9668058693759103E-2</v>
      </c>
      <c r="C428" s="7">
        <f>Power!C428/Power!P428</f>
        <v>3.4049821709099072E-2</v>
      </c>
      <c r="D428" s="7">
        <f>Power!D428/Power!Q428</f>
        <v>3.349050209878987E-2</v>
      </c>
      <c r="E428" s="7">
        <f>Power!E428/Power!R428</f>
        <v>4.03047305993623E-2</v>
      </c>
      <c r="F428" s="7">
        <f>Power!F428/Power!S428</f>
        <v>3.4319089992766005E-2</v>
      </c>
      <c r="G428" s="7">
        <f>Power!G428/Power!T428</f>
        <v>3.6000077913594782E-2</v>
      </c>
      <c r="H428" s="7">
        <f>Power!H428/Power!U428</f>
        <v>2.9632664871657763E-2</v>
      </c>
      <c r="I428" s="7">
        <f>Power!I428/Power!V428</f>
        <v>4.1205732845497403E-2</v>
      </c>
      <c r="J428" s="7">
        <f>Power!J428/Power!W428</f>
        <v>4.625967467497584E-2</v>
      </c>
      <c r="K428" s="7">
        <f>Power!K428/Power!X428</f>
        <v>4.6779067239248372E-2</v>
      </c>
      <c r="L428" s="7">
        <f>Power!L428/Power!Y428</f>
        <v>4.1187069736422895E-2</v>
      </c>
      <c r="M428" s="7">
        <f>Power!M428/Power!Z428</f>
        <v>2.5154386699907147E-2</v>
      </c>
      <c r="O428" s="18">
        <v>43892</v>
      </c>
      <c r="P428">
        <f>INDEX(monthly!$D$96:$O$96,1,MONTH($A428))</f>
        <v>309.25597171860079</v>
      </c>
      <c r="Q428">
        <f>INDEX(monthly!$D$10:$O$10,1,MONTH($A428))</f>
        <v>58.694848227979847</v>
      </c>
      <c r="R428">
        <f>INDEX(monthly!$D$28:$O$28,1,MONTH($A428))</f>
        <v>64.046420670691688</v>
      </c>
      <c r="S428">
        <f>INDEX(monthly!$D$38:$O$38,1,MONTH($A428))</f>
        <v>44.899272274926723</v>
      </c>
      <c r="T428">
        <f>INDEX(monthly!$D$73:$O$73,1,MONTH($A428))</f>
        <v>25.272335801431328</v>
      </c>
      <c r="U428">
        <f>INDEX(monthly!$D$91:$O$91,1,MONTH($A428))</f>
        <v>23.42196219440536</v>
      </c>
      <c r="V428">
        <f>INDEX(monthly!$D$55:$O$55,1,MONTH($A428))</f>
        <v>10.740029324296446</v>
      </c>
      <c r="W428">
        <f>INDEX(monthly!$D$111:$O$111,1,MONTH($A428))</f>
        <v>4.5463610307005977</v>
      </c>
      <c r="X428">
        <f>INDEX(monthly!$D$120:$O$120,1,MONTH($A428))</f>
        <v>4.042417078944629</v>
      </c>
      <c r="Y428">
        <f>INDEX(monthly!$D$138:$O$138,1,MONTH($A428))</f>
        <v>8.9714030545850925</v>
      </c>
      <c r="Z428">
        <f>INDEX(monthly!$D$129:$O$129,1,MONTH($A428))</f>
        <v>3.1073234757117336</v>
      </c>
      <c r="AA428">
        <f>INDEX(monthly!$D$147:$O$147,1,MONTH($A428))</f>
        <v>3.9820219537774113</v>
      </c>
    </row>
    <row r="429" spans="1:27">
      <c r="A429" s="9">
        <v>43893</v>
      </c>
      <c r="B429" s="7">
        <f>Power!B429/Power!O429</f>
        <v>3.0016939792221323E-2</v>
      </c>
      <c r="C429" s="7">
        <f>Power!C429/Power!P429</f>
        <v>3.6618208114106175E-2</v>
      </c>
      <c r="D429" s="7">
        <f>Power!D429/Power!Q429</f>
        <v>3.2710187582873314E-2</v>
      </c>
      <c r="E429" s="7">
        <f>Power!E429/Power!R429</f>
        <v>4.4253411393068251E-2</v>
      </c>
      <c r="F429" s="7">
        <f>Power!F429/Power!S429</f>
        <v>3.3994090586287176E-2</v>
      </c>
      <c r="G429" s="7">
        <f>Power!G429/Power!T429</f>
        <v>3.4698897357419357E-2</v>
      </c>
      <c r="H429" s="7">
        <f>Power!H429/Power!U429</f>
        <v>2.736408503428351E-2</v>
      </c>
      <c r="I429" s="7">
        <f>Power!I429/Power!V429</f>
        <v>4.6179778577726364E-2</v>
      </c>
      <c r="J429" s="7">
        <f>Power!J429/Power!W429</f>
        <v>5.5936771679704074E-2</v>
      </c>
      <c r="K429" s="7">
        <f>Power!K429/Power!X429</f>
        <v>5.6585373276058192E-2</v>
      </c>
      <c r="L429" s="7">
        <f>Power!L429/Power!Y429</f>
        <v>3.8590284592113951E-2</v>
      </c>
      <c r="M429" s="7">
        <f>Power!M429/Power!Z429</f>
        <v>2.6997391796195092E-2</v>
      </c>
      <c r="O429" s="18">
        <v>43893</v>
      </c>
      <c r="P429">
        <f>INDEX(monthly!$D$96:$O$96,1,MONTH($A429))</f>
        <v>309.25597171860079</v>
      </c>
      <c r="Q429">
        <f>INDEX(monthly!$D$10:$O$10,1,MONTH($A429))</f>
        <v>58.694848227979847</v>
      </c>
      <c r="R429">
        <f>INDEX(monthly!$D$28:$O$28,1,MONTH($A429))</f>
        <v>64.046420670691688</v>
      </c>
      <c r="S429">
        <f>INDEX(monthly!$D$38:$O$38,1,MONTH($A429))</f>
        <v>44.899272274926723</v>
      </c>
      <c r="T429">
        <f>INDEX(monthly!$D$73:$O$73,1,MONTH($A429))</f>
        <v>25.272335801431328</v>
      </c>
      <c r="U429">
        <f>INDEX(monthly!$D$91:$O$91,1,MONTH($A429))</f>
        <v>23.42196219440536</v>
      </c>
      <c r="V429">
        <f>INDEX(monthly!$D$55:$O$55,1,MONTH($A429))</f>
        <v>10.740029324296446</v>
      </c>
      <c r="W429">
        <f>INDEX(monthly!$D$111:$O$111,1,MONTH($A429))</f>
        <v>4.5463610307005977</v>
      </c>
      <c r="X429">
        <f>INDEX(monthly!$D$120:$O$120,1,MONTH($A429))</f>
        <v>4.042417078944629</v>
      </c>
      <c r="Y429">
        <f>INDEX(monthly!$D$138:$O$138,1,MONTH($A429))</f>
        <v>8.9714030545850925</v>
      </c>
      <c r="Z429">
        <f>INDEX(monthly!$D$129:$O$129,1,MONTH($A429))</f>
        <v>3.1073234757117336</v>
      </c>
      <c r="AA429">
        <f>INDEX(monthly!$D$147:$O$147,1,MONTH($A429))</f>
        <v>3.9820219537774113</v>
      </c>
    </row>
    <row r="430" spans="1:27">
      <c r="A430" s="9">
        <v>43894</v>
      </c>
      <c r="B430" s="7">
        <f>Power!B430/Power!O430</f>
        <v>3.1386133537129664E-2</v>
      </c>
      <c r="C430" s="7">
        <f>Power!C430/Power!P430</f>
        <v>3.7104456025733736E-2</v>
      </c>
      <c r="D430" s="7">
        <f>Power!D430/Power!Q430</f>
        <v>3.3175813909003253E-2</v>
      </c>
      <c r="E430" s="7">
        <f>Power!E430/Power!R430</f>
        <v>4.843509317432592E-2</v>
      </c>
      <c r="F430" s="7">
        <f>Power!F430/Power!S430</f>
        <v>3.3855059294016165E-2</v>
      </c>
      <c r="G430" s="7">
        <f>Power!G430/Power!T430</f>
        <v>3.9617039575271004E-2</v>
      </c>
      <c r="H430" s="7">
        <f>Power!H430/Power!U430</f>
        <v>2.3715186472810349E-2</v>
      </c>
      <c r="I430" s="7">
        <f>Power!I430/Power!V430</f>
        <v>6.2888556748043348E-2</v>
      </c>
      <c r="J430" s="7">
        <f>Power!J430/Power!W430</f>
        <v>5.2939723034436691E-2</v>
      </c>
      <c r="K430" s="7">
        <f>Power!K430/Power!X430</f>
        <v>5.8963244457471656E-2</v>
      </c>
      <c r="L430" s="7">
        <f>Power!L430/Power!Y430</f>
        <v>4.3792707302687375E-2</v>
      </c>
      <c r="M430" s="7">
        <f>Power!M430/Power!Z430</f>
        <v>3.2768881360992312E-2</v>
      </c>
      <c r="O430" s="18">
        <v>43894</v>
      </c>
      <c r="P430">
        <f>INDEX(monthly!$D$96:$O$96,1,MONTH($A430))</f>
        <v>309.25597171860079</v>
      </c>
      <c r="Q430">
        <f>INDEX(monthly!$D$10:$O$10,1,MONTH($A430))</f>
        <v>58.694848227979847</v>
      </c>
      <c r="R430">
        <f>INDEX(monthly!$D$28:$O$28,1,MONTH($A430))</f>
        <v>64.046420670691688</v>
      </c>
      <c r="S430">
        <f>INDEX(monthly!$D$38:$O$38,1,MONTH($A430))</f>
        <v>44.899272274926723</v>
      </c>
      <c r="T430">
        <f>INDEX(monthly!$D$73:$O$73,1,MONTH($A430))</f>
        <v>25.272335801431328</v>
      </c>
      <c r="U430">
        <f>INDEX(monthly!$D$91:$O$91,1,MONTH($A430))</f>
        <v>23.42196219440536</v>
      </c>
      <c r="V430">
        <f>INDEX(monthly!$D$55:$O$55,1,MONTH($A430))</f>
        <v>10.740029324296446</v>
      </c>
      <c r="W430">
        <f>INDEX(monthly!$D$111:$O$111,1,MONTH($A430))</f>
        <v>4.5463610307005977</v>
      </c>
      <c r="X430">
        <f>INDEX(monthly!$D$120:$O$120,1,MONTH($A430))</f>
        <v>4.042417078944629</v>
      </c>
      <c r="Y430">
        <f>INDEX(monthly!$D$138:$O$138,1,MONTH($A430))</f>
        <v>8.9714030545850925</v>
      </c>
      <c r="Z430">
        <f>INDEX(monthly!$D$129:$O$129,1,MONTH($A430))</f>
        <v>3.1073234757117336</v>
      </c>
      <c r="AA430">
        <f>INDEX(monthly!$D$147:$O$147,1,MONTH($A430))</f>
        <v>3.9820219537774113</v>
      </c>
    </row>
    <row r="431" spans="1:27">
      <c r="A431" s="9">
        <v>43895</v>
      </c>
      <c r="B431" s="7">
        <f>Power!B431/Power!O431</f>
        <v>3.2472272805927141E-2</v>
      </c>
      <c r="C431" s="7">
        <f>Power!C431/Power!P431</f>
        <v>3.6082088621798868E-2</v>
      </c>
      <c r="D431" s="7">
        <f>Power!D431/Power!Q431</f>
        <v>3.2626819642082805E-2</v>
      </c>
      <c r="E431" s="7">
        <f>Power!E431/Power!R431</f>
        <v>4.6311325487543492E-2</v>
      </c>
      <c r="F431" s="7">
        <f>Power!F431/Power!S431</f>
        <v>3.3811158186930992E-2</v>
      </c>
      <c r="G431" s="7">
        <f>Power!G431/Power!T431</f>
        <v>3.6877848179413572E-2</v>
      </c>
      <c r="H431" s="7">
        <f>Power!H431/Power!U431</f>
        <v>2.3705711884615028E-2</v>
      </c>
      <c r="I431" s="7">
        <f>Power!I431/Power!V431</f>
        <v>6.1975701297047985E-2</v>
      </c>
      <c r="J431" s="7">
        <f>Power!J431/Power!W431</f>
        <v>5.1540167706460784E-2</v>
      </c>
      <c r="K431" s="7">
        <f>Power!K431/Power!X431</f>
        <v>5.155740418034032E-2</v>
      </c>
      <c r="L431" s="7">
        <f>Power!L431/Power!Y431</f>
        <v>4.346057339538905E-2</v>
      </c>
      <c r="M431" s="7">
        <f>Power!M431/Power!Z431</f>
        <v>2.7185202791721576E-2</v>
      </c>
      <c r="O431" s="18">
        <v>43895</v>
      </c>
      <c r="P431">
        <f>INDEX(monthly!$D$96:$O$96,1,MONTH($A431))</f>
        <v>309.25597171860079</v>
      </c>
      <c r="Q431">
        <f>INDEX(monthly!$D$10:$O$10,1,MONTH($A431))</f>
        <v>58.694848227979847</v>
      </c>
      <c r="R431">
        <f>INDEX(monthly!$D$28:$O$28,1,MONTH($A431))</f>
        <v>64.046420670691688</v>
      </c>
      <c r="S431">
        <f>INDEX(monthly!$D$38:$O$38,1,MONTH($A431))</f>
        <v>44.899272274926723</v>
      </c>
      <c r="T431">
        <f>INDEX(monthly!$D$73:$O$73,1,MONTH($A431))</f>
        <v>25.272335801431328</v>
      </c>
      <c r="U431">
        <f>INDEX(monthly!$D$91:$O$91,1,MONTH($A431))</f>
        <v>23.42196219440536</v>
      </c>
      <c r="V431">
        <f>INDEX(monthly!$D$55:$O$55,1,MONTH($A431))</f>
        <v>10.740029324296446</v>
      </c>
      <c r="W431">
        <f>INDEX(monthly!$D$111:$O$111,1,MONTH($A431))</f>
        <v>4.5463610307005977</v>
      </c>
      <c r="X431">
        <f>INDEX(monthly!$D$120:$O$120,1,MONTH($A431))</f>
        <v>4.042417078944629</v>
      </c>
      <c r="Y431">
        <f>INDEX(monthly!$D$138:$O$138,1,MONTH($A431))</f>
        <v>8.9714030545850925</v>
      </c>
      <c r="Z431">
        <f>INDEX(monthly!$D$129:$O$129,1,MONTH($A431))</f>
        <v>3.1073234757117336</v>
      </c>
      <c r="AA431">
        <f>INDEX(monthly!$D$147:$O$147,1,MONTH($A431))</f>
        <v>3.9820219537774113</v>
      </c>
    </row>
    <row r="432" spans="1:27">
      <c r="A432" s="9">
        <v>43896</v>
      </c>
      <c r="B432" s="7">
        <f>Power!B432/Power!O432</f>
        <v>3.3183200327321867E-2</v>
      </c>
      <c r="C432" s="7">
        <f>Power!C432/Power!P432</f>
        <v>3.530907912126275E-2</v>
      </c>
      <c r="D432" s="7">
        <f>Power!D432/Power!Q432</f>
        <v>3.3844374004904913E-2</v>
      </c>
      <c r="E432" s="7">
        <f>Power!E432/Power!R432</f>
        <v>4.1006854888623039E-2</v>
      </c>
      <c r="F432" s="7">
        <f>Power!F432/Power!S432</f>
        <v>3.3929039553752149E-2</v>
      </c>
      <c r="G432" s="7">
        <f>Power!G432/Power!T432</f>
        <v>3.5700203564244089E-2</v>
      </c>
      <c r="H432" s="7">
        <f>Power!H432/Power!U432</f>
        <v>2.3331256891159682E-2</v>
      </c>
      <c r="I432" s="7">
        <f>Power!I432/Power!V432</f>
        <v>5.5074023110583174E-2</v>
      </c>
      <c r="J432" s="7">
        <f>Power!J432/Power!W432</f>
        <v>4.7586800386978031E-2</v>
      </c>
      <c r="K432" s="7">
        <f>Power!K432/Power!X432</f>
        <v>4.0236095586138498E-2</v>
      </c>
      <c r="L432" s="7">
        <f>Power!L432/Power!Y432</f>
        <v>3.8590620760036429E-2</v>
      </c>
      <c r="M432" s="7">
        <f>Power!M432/Power!Z432</f>
        <v>2.6596193407887509E-2</v>
      </c>
      <c r="O432" s="18">
        <v>43896</v>
      </c>
      <c r="P432">
        <f>INDEX(monthly!$D$96:$O$96,1,MONTH($A432))</f>
        <v>309.25597171860079</v>
      </c>
      <c r="Q432">
        <f>INDEX(monthly!$D$10:$O$10,1,MONTH($A432))</f>
        <v>58.694848227979847</v>
      </c>
      <c r="R432">
        <f>INDEX(monthly!$D$28:$O$28,1,MONTH($A432))</f>
        <v>64.046420670691688</v>
      </c>
      <c r="S432">
        <f>INDEX(monthly!$D$38:$O$38,1,MONTH($A432))</f>
        <v>44.899272274926723</v>
      </c>
      <c r="T432">
        <f>INDEX(monthly!$D$73:$O$73,1,MONTH($A432))</f>
        <v>25.272335801431328</v>
      </c>
      <c r="U432">
        <f>INDEX(monthly!$D$91:$O$91,1,MONTH($A432))</f>
        <v>23.42196219440536</v>
      </c>
      <c r="V432">
        <f>INDEX(monthly!$D$55:$O$55,1,MONTH($A432))</f>
        <v>10.740029324296446</v>
      </c>
      <c r="W432">
        <f>INDEX(monthly!$D$111:$O$111,1,MONTH($A432))</f>
        <v>4.5463610307005977</v>
      </c>
      <c r="X432">
        <f>INDEX(monthly!$D$120:$O$120,1,MONTH($A432))</f>
        <v>4.042417078944629</v>
      </c>
      <c r="Y432">
        <f>INDEX(monthly!$D$138:$O$138,1,MONTH($A432))</f>
        <v>8.9714030545850925</v>
      </c>
      <c r="Z432">
        <f>INDEX(monthly!$D$129:$O$129,1,MONTH($A432))</f>
        <v>3.1073234757117336</v>
      </c>
      <c r="AA432">
        <f>INDEX(monthly!$D$147:$O$147,1,MONTH($A432))</f>
        <v>3.9820219537774113</v>
      </c>
    </row>
    <row r="433" spans="1:27">
      <c r="A433" s="9">
        <v>43897</v>
      </c>
      <c r="B433" s="7">
        <f>Power!B433/Power!O433</f>
        <v>3.3446506816727312E-2</v>
      </c>
      <c r="C433" s="7">
        <f>Power!C433/Power!P433</f>
        <v>3.3812931700870262E-2</v>
      </c>
      <c r="D433" s="7">
        <f>Power!D433/Power!Q433</f>
        <v>2.8913619642121413E-2</v>
      </c>
      <c r="E433" s="7">
        <f>Power!E433/Power!R433</f>
        <v>3.2089989002104587E-2</v>
      </c>
      <c r="F433" s="7">
        <f>Power!F433/Power!S433</f>
        <v>3.3539823102334901E-2</v>
      </c>
      <c r="G433" s="7">
        <f>Power!G433/Power!T433</f>
        <v>3.348422007764789E-2</v>
      </c>
      <c r="H433" s="7">
        <f>Power!H433/Power!U433</f>
        <v>2.8594546332971881E-2</v>
      </c>
      <c r="I433" s="7">
        <f>Power!I433/Power!V433</f>
        <v>2.7658331080383354E-2</v>
      </c>
      <c r="J433" s="7">
        <f>Power!J433/Power!W433</f>
        <v>4.0753481925581772E-2</v>
      </c>
      <c r="K433" s="7">
        <f>Power!K433/Power!X433</f>
        <v>3.3552171514808826E-2</v>
      </c>
      <c r="L433" s="7">
        <f>Power!L433/Power!Y433</f>
        <v>3.1001181688711129E-2</v>
      </c>
      <c r="M433" s="7">
        <f>Power!M433/Power!Z433</f>
        <v>2.9935919241555416E-2</v>
      </c>
      <c r="O433" s="18">
        <v>43897</v>
      </c>
      <c r="P433">
        <f>INDEX(monthly!$D$96:$O$96,1,MONTH($A433))</f>
        <v>309.25597171860079</v>
      </c>
      <c r="Q433">
        <f>INDEX(monthly!$D$10:$O$10,1,MONTH($A433))</f>
        <v>58.694848227979847</v>
      </c>
      <c r="R433">
        <f>INDEX(monthly!$D$28:$O$28,1,MONTH($A433))</f>
        <v>64.046420670691688</v>
      </c>
      <c r="S433">
        <f>INDEX(monthly!$D$38:$O$38,1,MONTH($A433))</f>
        <v>44.899272274926723</v>
      </c>
      <c r="T433">
        <f>INDEX(monthly!$D$73:$O$73,1,MONTH($A433))</f>
        <v>25.272335801431328</v>
      </c>
      <c r="U433">
        <f>INDEX(monthly!$D$91:$O$91,1,MONTH($A433))</f>
        <v>23.42196219440536</v>
      </c>
      <c r="V433">
        <f>INDEX(monthly!$D$55:$O$55,1,MONTH($A433))</f>
        <v>10.740029324296446</v>
      </c>
      <c r="W433">
        <f>INDEX(monthly!$D$111:$O$111,1,MONTH($A433))</f>
        <v>4.5463610307005977</v>
      </c>
      <c r="X433">
        <f>INDEX(monthly!$D$120:$O$120,1,MONTH($A433))</f>
        <v>4.042417078944629</v>
      </c>
      <c r="Y433">
        <f>INDEX(monthly!$D$138:$O$138,1,MONTH($A433))</f>
        <v>8.9714030545850925</v>
      </c>
      <c r="Z433">
        <f>INDEX(monthly!$D$129:$O$129,1,MONTH($A433))</f>
        <v>3.1073234757117336</v>
      </c>
      <c r="AA433">
        <f>INDEX(monthly!$D$147:$O$147,1,MONTH($A433))</f>
        <v>3.9820219537774113</v>
      </c>
    </row>
    <row r="434" spans="1:27">
      <c r="A434" s="9">
        <v>43898</v>
      </c>
      <c r="B434" s="7">
        <f>Power!B434/Power!O434</f>
        <v>3.4499732774349111E-2</v>
      </c>
      <c r="C434" s="7">
        <f>Power!C434/Power!P434</f>
        <v>3.5246739645413062E-2</v>
      </c>
      <c r="D434" s="7">
        <f>Power!D434/Power!Q434</f>
        <v>2.6197034786743588E-2</v>
      </c>
      <c r="E434" s="7">
        <f>Power!E434/Power!R434</f>
        <v>2.3892567891157141E-2</v>
      </c>
      <c r="F434" s="7">
        <f>Power!F434/Power!S434</f>
        <v>3.3115123258640862E-2</v>
      </c>
      <c r="G434" s="7">
        <f>Power!G434/Power!T434</f>
        <v>3.2473776537271418E-2</v>
      </c>
      <c r="H434" s="7">
        <f>Power!H434/Power!U434</f>
        <v>2.9882463204477742E-2</v>
      </c>
      <c r="I434" s="7">
        <f>Power!I434/Power!V434</f>
        <v>1.8443910402489872E-2</v>
      </c>
      <c r="J434" s="7">
        <f>Power!J434/Power!W434</f>
        <v>2.2142378459454399E-2</v>
      </c>
      <c r="K434" s="7">
        <f>Power!K434/Power!X434</f>
        <v>2.1090900754453037E-2</v>
      </c>
      <c r="L434" s="7">
        <f>Power!L434/Power!Y434</f>
        <v>2.3272793209474243E-2</v>
      </c>
      <c r="M434" s="7">
        <f>Power!M434/Power!Z434</f>
        <v>2.8234838075131281E-2</v>
      </c>
      <c r="O434" s="18">
        <v>43898</v>
      </c>
      <c r="P434">
        <f>INDEX(monthly!$D$96:$O$96,1,MONTH($A434))</f>
        <v>309.25597171860079</v>
      </c>
      <c r="Q434">
        <f>INDEX(monthly!$D$10:$O$10,1,MONTH($A434))</f>
        <v>58.694848227979847</v>
      </c>
      <c r="R434">
        <f>INDEX(monthly!$D$28:$O$28,1,MONTH($A434))</f>
        <v>64.046420670691688</v>
      </c>
      <c r="S434">
        <f>INDEX(monthly!$D$38:$O$38,1,MONTH($A434))</f>
        <v>44.899272274926723</v>
      </c>
      <c r="T434">
        <f>INDEX(monthly!$D$73:$O$73,1,MONTH($A434))</f>
        <v>25.272335801431328</v>
      </c>
      <c r="U434">
        <f>INDEX(monthly!$D$91:$O$91,1,MONTH($A434))</f>
        <v>23.42196219440536</v>
      </c>
      <c r="V434">
        <f>INDEX(monthly!$D$55:$O$55,1,MONTH($A434))</f>
        <v>10.740029324296446</v>
      </c>
      <c r="W434">
        <f>INDEX(monthly!$D$111:$O$111,1,MONTH($A434))</f>
        <v>4.5463610307005977</v>
      </c>
      <c r="X434">
        <f>INDEX(monthly!$D$120:$O$120,1,MONTH($A434))</f>
        <v>4.042417078944629</v>
      </c>
      <c r="Y434">
        <f>INDEX(monthly!$D$138:$O$138,1,MONTH($A434))</f>
        <v>8.9714030545850925</v>
      </c>
      <c r="Z434">
        <f>INDEX(monthly!$D$129:$O$129,1,MONTH($A434))</f>
        <v>3.1073234757117336</v>
      </c>
      <c r="AA434">
        <f>INDEX(monthly!$D$147:$O$147,1,MONTH($A434))</f>
        <v>3.9820219537774113</v>
      </c>
    </row>
    <row r="435" spans="1:27">
      <c r="A435" s="9">
        <v>43899</v>
      </c>
      <c r="B435" s="7">
        <f>Power!B435/Power!O435</f>
        <v>3.4763039263754569E-2</v>
      </c>
      <c r="C435" s="7">
        <f>Power!C435/Power!P435</f>
        <v>3.4199436451138321E-2</v>
      </c>
      <c r="D435" s="7">
        <f>Power!D435/Power!Q435</f>
        <v>3.1138079700644129E-2</v>
      </c>
      <c r="E435" s="7">
        <f>Power!E435/Power!R435</f>
        <v>3.9194704381374637E-2</v>
      </c>
      <c r="F435" s="7">
        <f>Power!F435/Power!S435</f>
        <v>3.4345888794203507E-2</v>
      </c>
      <c r="G435" s="7">
        <f>Power!G435/Power!T435</f>
        <v>3.3171400559846187E-2</v>
      </c>
      <c r="H435" s="7">
        <f>Power!H435/Power!U435</f>
        <v>3.0668462326387286E-2</v>
      </c>
      <c r="I435" s="7">
        <f>Power!I435/Power!V435</f>
        <v>3.174187834727072E-2</v>
      </c>
      <c r="J435" s="7">
        <f>Power!J435/Power!W435</f>
        <v>4.2969994255459755E-2</v>
      </c>
      <c r="K435" s="7">
        <f>Power!K435/Power!X435</f>
        <v>4.2075656954500308E-2</v>
      </c>
      <c r="L435" s="7">
        <f>Power!L435/Power!Y435</f>
        <v>4.307140299726251E-2</v>
      </c>
      <c r="M435" s="7">
        <f>Power!M435/Power!Z435</f>
        <v>3.5977465471482173E-2</v>
      </c>
      <c r="O435" s="18">
        <v>43899</v>
      </c>
      <c r="P435">
        <f>INDEX(monthly!$D$96:$O$96,1,MONTH($A435))</f>
        <v>309.25597171860079</v>
      </c>
      <c r="Q435">
        <f>INDEX(monthly!$D$10:$O$10,1,MONTH($A435))</f>
        <v>58.694848227979847</v>
      </c>
      <c r="R435">
        <f>INDEX(monthly!$D$28:$O$28,1,MONTH($A435))</f>
        <v>64.046420670691688</v>
      </c>
      <c r="S435">
        <f>INDEX(monthly!$D$38:$O$38,1,MONTH($A435))</f>
        <v>44.899272274926723</v>
      </c>
      <c r="T435">
        <f>INDEX(monthly!$D$73:$O$73,1,MONTH($A435))</f>
        <v>25.272335801431328</v>
      </c>
      <c r="U435">
        <f>INDEX(monthly!$D$91:$O$91,1,MONTH($A435))</f>
        <v>23.42196219440536</v>
      </c>
      <c r="V435">
        <f>INDEX(monthly!$D$55:$O$55,1,MONTH($A435))</f>
        <v>10.740029324296446</v>
      </c>
      <c r="W435">
        <f>INDEX(monthly!$D$111:$O$111,1,MONTH($A435))</f>
        <v>4.5463610307005977</v>
      </c>
      <c r="X435">
        <f>INDEX(monthly!$D$120:$O$120,1,MONTH($A435))</f>
        <v>4.042417078944629</v>
      </c>
      <c r="Y435">
        <f>INDEX(monthly!$D$138:$O$138,1,MONTH($A435))</f>
        <v>8.9714030545850925</v>
      </c>
      <c r="Z435">
        <f>INDEX(monthly!$D$129:$O$129,1,MONTH($A435))</f>
        <v>3.1073234757117336</v>
      </c>
      <c r="AA435">
        <f>INDEX(monthly!$D$147:$O$147,1,MONTH($A435))</f>
        <v>3.9820219537774113</v>
      </c>
    </row>
    <row r="436" spans="1:27">
      <c r="A436" s="9">
        <v>43900</v>
      </c>
      <c r="B436" s="7">
        <f>Power!B436/Power!O436</f>
        <v>3.394020648436253E-2</v>
      </c>
      <c r="C436" s="7">
        <f>Power!C436/Power!P436</f>
        <v>3.4024885918759198E-2</v>
      </c>
      <c r="D436" s="7">
        <f>Power!D436/Power!Q436</f>
        <v>3.4279098517803544E-2</v>
      </c>
      <c r="E436" s="7">
        <f>Power!E436/Power!R436</f>
        <v>3.3517740068982102E-2</v>
      </c>
      <c r="F436" s="7">
        <f>Power!F436/Power!S436</f>
        <v>3.4493182123598191E-2</v>
      </c>
      <c r="G436" s="7">
        <f>Power!G436/Power!T436</f>
        <v>3.5624813211409617E-2</v>
      </c>
      <c r="H436" s="7">
        <f>Power!H436/Power!U436</f>
        <v>3.0288130779973967E-2</v>
      </c>
      <c r="I436" s="7">
        <f>Power!I436/Power!V436</f>
        <v>2.4396019460537686E-2</v>
      </c>
      <c r="J436" s="7">
        <f>Power!J436/Power!W436</f>
        <v>3.1734875756935413E-2</v>
      </c>
      <c r="K436" s="7">
        <f>Power!K436/Power!X436</f>
        <v>2.8129380206259446E-2</v>
      </c>
      <c r="L436" s="7">
        <f>Power!L436/Power!Y436</f>
        <v>4.2306957141800577E-2</v>
      </c>
      <c r="M436" s="7">
        <f>Power!M436/Power!Z436</f>
        <v>3.6712661518055821E-2</v>
      </c>
      <c r="O436" s="18">
        <v>43900</v>
      </c>
      <c r="P436">
        <f>INDEX(monthly!$D$96:$O$96,1,MONTH($A436))</f>
        <v>309.25597171860079</v>
      </c>
      <c r="Q436">
        <f>INDEX(monthly!$D$10:$O$10,1,MONTH($A436))</f>
        <v>58.694848227979847</v>
      </c>
      <c r="R436">
        <f>INDEX(monthly!$D$28:$O$28,1,MONTH($A436))</f>
        <v>64.046420670691688</v>
      </c>
      <c r="S436">
        <f>INDEX(monthly!$D$38:$O$38,1,MONTH($A436))</f>
        <v>44.899272274926723</v>
      </c>
      <c r="T436">
        <f>INDEX(monthly!$D$73:$O$73,1,MONTH($A436))</f>
        <v>25.272335801431328</v>
      </c>
      <c r="U436">
        <f>INDEX(monthly!$D$91:$O$91,1,MONTH($A436))</f>
        <v>23.42196219440536</v>
      </c>
      <c r="V436">
        <f>INDEX(monthly!$D$55:$O$55,1,MONTH($A436))</f>
        <v>10.740029324296446</v>
      </c>
      <c r="W436">
        <f>INDEX(monthly!$D$111:$O$111,1,MONTH($A436))</f>
        <v>4.5463610307005977</v>
      </c>
      <c r="X436">
        <f>INDEX(monthly!$D$120:$O$120,1,MONTH($A436))</f>
        <v>4.042417078944629</v>
      </c>
      <c r="Y436">
        <f>INDEX(monthly!$D$138:$O$138,1,MONTH($A436))</f>
        <v>8.9714030545850925</v>
      </c>
      <c r="Z436">
        <f>INDEX(monthly!$D$129:$O$129,1,MONTH($A436))</f>
        <v>3.1073234757117336</v>
      </c>
      <c r="AA436">
        <f>INDEX(monthly!$D$147:$O$147,1,MONTH($A436))</f>
        <v>3.9820219537774113</v>
      </c>
    </row>
    <row r="437" spans="1:27">
      <c r="A437" s="9">
        <v>43901</v>
      </c>
      <c r="B437" s="7">
        <f>Power!B437/Power!O437</f>
        <v>3.457214205893562E-2</v>
      </c>
      <c r="C437" s="7">
        <f>Power!C437/Power!P437</f>
        <v>2.9848141036830162E-2</v>
      </c>
      <c r="D437" s="7">
        <f>Power!D437/Power!Q437</f>
        <v>3.4251037765285097E-2</v>
      </c>
      <c r="E437" s="7">
        <f>Power!E437/Power!R437</f>
        <v>3.3909686970594155E-2</v>
      </c>
      <c r="F437" s="7">
        <f>Power!F437/Power!S437</f>
        <v>3.4256429724674568E-2</v>
      </c>
      <c r="G437" s="7">
        <f>Power!G437/Power!T437</f>
        <v>2.9887611587549604E-2</v>
      </c>
      <c r="H437" s="7">
        <f>Power!H437/Power!U437</f>
        <v>3.4040321145417718E-2</v>
      </c>
      <c r="I437" s="7">
        <f>Power!I437/Power!V437</f>
        <v>2.5827085728512649E-2</v>
      </c>
      <c r="J437" s="7">
        <f>Power!J437/Power!W437</f>
        <v>3.6227258899809142E-2</v>
      </c>
      <c r="K437" s="7">
        <f>Power!K437/Power!X437</f>
        <v>2.5955489398488806E-2</v>
      </c>
      <c r="L437" s="7">
        <f>Power!L437/Power!Y437</f>
        <v>4.3019745193192155E-2</v>
      </c>
      <c r="M437" s="7">
        <f>Power!M437/Power!Z437</f>
        <v>4.3748929001992426E-2</v>
      </c>
      <c r="O437" s="18">
        <v>43901</v>
      </c>
      <c r="P437">
        <f>INDEX(monthly!$D$96:$O$96,1,MONTH($A437))</f>
        <v>309.25597171860079</v>
      </c>
      <c r="Q437">
        <f>INDEX(monthly!$D$10:$O$10,1,MONTH($A437))</f>
        <v>58.694848227979847</v>
      </c>
      <c r="R437">
        <f>INDEX(monthly!$D$28:$O$28,1,MONTH($A437))</f>
        <v>64.046420670691688</v>
      </c>
      <c r="S437">
        <f>INDEX(monthly!$D$38:$O$38,1,MONTH($A437))</f>
        <v>44.899272274926723</v>
      </c>
      <c r="T437">
        <f>INDEX(monthly!$D$73:$O$73,1,MONTH($A437))</f>
        <v>25.272335801431328</v>
      </c>
      <c r="U437">
        <f>INDEX(monthly!$D$91:$O$91,1,MONTH($A437))</f>
        <v>23.42196219440536</v>
      </c>
      <c r="V437">
        <f>INDEX(monthly!$D$55:$O$55,1,MONTH($A437))</f>
        <v>10.740029324296446</v>
      </c>
      <c r="W437">
        <f>INDEX(monthly!$D$111:$O$111,1,MONTH($A437))</f>
        <v>4.5463610307005977</v>
      </c>
      <c r="X437">
        <f>INDEX(monthly!$D$120:$O$120,1,MONTH($A437))</f>
        <v>4.042417078944629</v>
      </c>
      <c r="Y437">
        <f>INDEX(monthly!$D$138:$O$138,1,MONTH($A437))</f>
        <v>8.9714030545850925</v>
      </c>
      <c r="Z437">
        <f>INDEX(monthly!$D$129:$O$129,1,MONTH($A437))</f>
        <v>3.1073234757117336</v>
      </c>
      <c r="AA437">
        <f>INDEX(monthly!$D$147:$O$147,1,MONTH($A437))</f>
        <v>3.9820219537774113</v>
      </c>
    </row>
    <row r="438" spans="1:27">
      <c r="A438" s="9">
        <v>43902</v>
      </c>
      <c r="B438" s="7">
        <f>Power!B438/Power!O438</f>
        <v>3.3393845518846221E-2</v>
      </c>
      <c r="C438" s="7">
        <f>Power!C438/Power!P438</f>
        <v>3.1281948981372966E-2</v>
      </c>
      <c r="D438" s="7">
        <f>Power!D438/Power!Q438</f>
        <v>3.2829355301436179E-2</v>
      </c>
      <c r="E438" s="7">
        <f>Power!E438/Power!R438</f>
        <v>2.9643075795109081E-2</v>
      </c>
      <c r="F438" s="7">
        <f>Power!F438/Power!S438</f>
        <v>3.3213233559505222E-2</v>
      </c>
      <c r="G438" s="7">
        <f>Power!G438/Power!T438</f>
        <v>3.0924930503199735E-2</v>
      </c>
      <c r="H438" s="7">
        <f>Power!H438/Power!U438</f>
        <v>3.5795954861491092E-2</v>
      </c>
      <c r="I438" s="7">
        <f>Power!I438/Power!V438</f>
        <v>2.2088592232855121E-2</v>
      </c>
      <c r="J438" s="7">
        <f>Power!J438/Power!W438</f>
        <v>3.3621865292683129E-2</v>
      </c>
      <c r="K438" s="7">
        <f>Power!K438/Power!X438</f>
        <v>2.2066779279756865E-2</v>
      </c>
      <c r="L438" s="7">
        <f>Power!L438/Power!Y438</f>
        <v>3.6216266724360249E-2</v>
      </c>
      <c r="M438" s="7">
        <f>Power!M438/Power!Z438</f>
        <v>4.3224362109280524E-2</v>
      </c>
      <c r="O438" s="18">
        <v>43902</v>
      </c>
      <c r="P438">
        <f>INDEX(monthly!$D$96:$O$96,1,MONTH($A438))</f>
        <v>309.25597171860079</v>
      </c>
      <c r="Q438">
        <f>INDEX(monthly!$D$10:$O$10,1,MONTH($A438))</f>
        <v>58.694848227979847</v>
      </c>
      <c r="R438">
        <f>INDEX(monthly!$D$28:$O$28,1,MONTH($A438))</f>
        <v>64.046420670691688</v>
      </c>
      <c r="S438">
        <f>INDEX(monthly!$D$38:$O$38,1,MONTH($A438))</f>
        <v>44.899272274926723</v>
      </c>
      <c r="T438">
        <f>INDEX(monthly!$D$73:$O$73,1,MONTH($A438))</f>
        <v>25.272335801431328</v>
      </c>
      <c r="U438">
        <f>INDEX(monthly!$D$91:$O$91,1,MONTH($A438))</f>
        <v>23.42196219440536</v>
      </c>
      <c r="V438">
        <f>INDEX(monthly!$D$55:$O$55,1,MONTH($A438))</f>
        <v>10.740029324296446</v>
      </c>
      <c r="W438">
        <f>INDEX(monthly!$D$111:$O$111,1,MONTH($A438))</f>
        <v>4.5463610307005977</v>
      </c>
      <c r="X438">
        <f>INDEX(monthly!$D$120:$O$120,1,MONTH($A438))</f>
        <v>4.042417078944629</v>
      </c>
      <c r="Y438">
        <f>INDEX(monthly!$D$138:$O$138,1,MONTH($A438))</f>
        <v>8.9714030545850925</v>
      </c>
      <c r="Z438">
        <f>INDEX(monthly!$D$129:$O$129,1,MONTH($A438))</f>
        <v>3.1073234757117336</v>
      </c>
      <c r="AA438">
        <f>INDEX(monthly!$D$147:$O$147,1,MONTH($A438))</f>
        <v>3.9820219537774113</v>
      </c>
    </row>
    <row r="439" spans="1:27">
      <c r="A439" s="9">
        <v>43903</v>
      </c>
      <c r="B439" s="7">
        <f>Power!B439/Power!O439</f>
        <v>3.5138251011157341E-2</v>
      </c>
      <c r="C439" s="7">
        <f>Power!C439/Power!P439</f>
        <v>3.3538638007131638E-2</v>
      </c>
      <c r="D439" s="7">
        <f>Power!D439/Power!Q439</f>
        <v>3.2261143158865746E-2</v>
      </c>
      <c r="E439" s="7">
        <f>Power!E439/Power!R439</f>
        <v>3.4001713168813723E-2</v>
      </c>
      <c r="F439" s="7">
        <f>Power!F439/Power!S439</f>
        <v>3.208366963883167E-2</v>
      </c>
      <c r="G439" s="7">
        <f>Power!G439/Power!T439</f>
        <v>3.1959592020556267E-2</v>
      </c>
      <c r="H439" s="7">
        <f>Power!H439/Power!U439</f>
        <v>4.1201066521474483E-2</v>
      </c>
      <c r="I439" s="7">
        <f>Power!I439/Power!V439</f>
        <v>4.116616974833559E-2</v>
      </c>
      <c r="J439" s="7">
        <f>Power!J439/Power!W439</f>
        <v>4.0052275171742251E-2</v>
      </c>
      <c r="K439" s="7">
        <f>Power!K439/Power!X439</f>
        <v>2.459104334295269E-2</v>
      </c>
      <c r="L439" s="7">
        <f>Power!L439/Power!Y439</f>
        <v>3.4040363818854565E-2</v>
      </c>
      <c r="M439" s="7">
        <f>Power!M439/Power!Z439</f>
        <v>3.9127875815667193E-2</v>
      </c>
      <c r="O439" s="18">
        <v>43903</v>
      </c>
      <c r="P439">
        <f>INDEX(monthly!$D$96:$O$96,1,MONTH($A439))</f>
        <v>309.25597171860079</v>
      </c>
      <c r="Q439">
        <f>INDEX(monthly!$D$10:$O$10,1,MONTH($A439))</f>
        <v>58.694848227979847</v>
      </c>
      <c r="R439">
        <f>INDEX(monthly!$D$28:$O$28,1,MONTH($A439))</f>
        <v>64.046420670691688</v>
      </c>
      <c r="S439">
        <f>INDEX(monthly!$D$38:$O$38,1,MONTH($A439))</f>
        <v>44.899272274926723</v>
      </c>
      <c r="T439">
        <f>INDEX(monthly!$D$73:$O$73,1,MONTH($A439))</f>
        <v>25.272335801431328</v>
      </c>
      <c r="U439">
        <f>INDEX(monthly!$D$91:$O$91,1,MONTH($A439))</f>
        <v>23.42196219440536</v>
      </c>
      <c r="V439">
        <f>INDEX(monthly!$D$55:$O$55,1,MONTH($A439))</f>
        <v>10.740029324296446</v>
      </c>
      <c r="W439">
        <f>INDEX(monthly!$D$111:$O$111,1,MONTH($A439))</f>
        <v>4.5463610307005977</v>
      </c>
      <c r="X439">
        <f>INDEX(monthly!$D$120:$O$120,1,MONTH($A439))</f>
        <v>4.042417078944629</v>
      </c>
      <c r="Y439">
        <f>INDEX(monthly!$D$138:$O$138,1,MONTH($A439))</f>
        <v>8.9714030545850925</v>
      </c>
      <c r="Z439">
        <f>INDEX(monthly!$D$129:$O$129,1,MONTH($A439))</f>
        <v>3.1073234757117336</v>
      </c>
      <c r="AA439">
        <f>INDEX(monthly!$D$147:$O$147,1,MONTH($A439))</f>
        <v>3.9820219537774113</v>
      </c>
    </row>
    <row r="440" spans="1:27">
      <c r="A440" s="9">
        <v>43904</v>
      </c>
      <c r="B440" s="7">
        <f>Power!B440/Power!O440</f>
        <v>3.5197494971273557E-2</v>
      </c>
      <c r="C440" s="7">
        <f>Power!C440/Power!P440</f>
        <v>3.4423858564197191E-2</v>
      </c>
      <c r="D440" s="7">
        <f>Power!D440/Power!Q440</f>
        <v>3.3572181086290363E-2</v>
      </c>
      <c r="E440" s="7">
        <f>Power!E440/Power!R440</f>
        <v>3.1120747301005922E-2</v>
      </c>
      <c r="F440" s="7">
        <f>Power!F440/Power!S440</f>
        <v>3.1281818364284571E-2</v>
      </c>
      <c r="G440" s="7">
        <f>Power!G440/Power!T440</f>
        <v>3.3329131666861217E-2</v>
      </c>
      <c r="H440" s="7">
        <f>Power!H440/Power!U440</f>
        <v>3.9428497321282174E-2</v>
      </c>
      <c r="I440" s="7">
        <f>Power!I440/Power!V440</f>
        <v>2.2106675088898502E-2</v>
      </c>
      <c r="J440" s="7">
        <f>Power!J440/Power!W440</f>
        <v>4.4029570916720412E-2</v>
      </c>
      <c r="K440" s="7">
        <f>Power!K440/Power!X440</f>
        <v>2.6847466353068131E-2</v>
      </c>
      <c r="L440" s="7">
        <f>Power!L440/Power!Y440</f>
        <v>3.0253208061445165E-2</v>
      </c>
      <c r="M440" s="7">
        <f>Power!M440/Power!Z440</f>
        <v>4.0286085412912891E-2</v>
      </c>
      <c r="O440" s="18">
        <v>43904</v>
      </c>
      <c r="P440">
        <f>INDEX(monthly!$D$96:$O$96,1,MONTH($A440))</f>
        <v>309.25597171860079</v>
      </c>
      <c r="Q440">
        <f>INDEX(monthly!$D$10:$O$10,1,MONTH($A440))</f>
        <v>58.694848227979847</v>
      </c>
      <c r="R440">
        <f>INDEX(monthly!$D$28:$O$28,1,MONTH($A440))</f>
        <v>64.046420670691688</v>
      </c>
      <c r="S440">
        <f>INDEX(monthly!$D$38:$O$38,1,MONTH($A440))</f>
        <v>44.899272274926723</v>
      </c>
      <c r="T440">
        <f>INDEX(monthly!$D$73:$O$73,1,MONTH($A440))</f>
        <v>25.272335801431328</v>
      </c>
      <c r="U440">
        <f>INDEX(monthly!$D$91:$O$91,1,MONTH($A440))</f>
        <v>23.42196219440536</v>
      </c>
      <c r="V440">
        <f>INDEX(monthly!$D$55:$O$55,1,MONTH($A440))</f>
        <v>10.740029324296446</v>
      </c>
      <c r="W440">
        <f>INDEX(monthly!$D$111:$O$111,1,MONTH($A440))</f>
        <v>4.5463610307005977</v>
      </c>
      <c r="X440">
        <f>INDEX(monthly!$D$120:$O$120,1,MONTH($A440))</f>
        <v>4.042417078944629</v>
      </c>
      <c r="Y440">
        <f>INDEX(monthly!$D$138:$O$138,1,MONTH($A440))</f>
        <v>8.9714030545850925</v>
      </c>
      <c r="Z440">
        <f>INDEX(monthly!$D$129:$O$129,1,MONTH($A440))</f>
        <v>3.1073234757117336</v>
      </c>
      <c r="AA440">
        <f>INDEX(monthly!$D$147:$O$147,1,MONTH($A440))</f>
        <v>3.9820219537774113</v>
      </c>
    </row>
    <row r="441" spans="1:27">
      <c r="A441" s="9">
        <v>43905</v>
      </c>
      <c r="B441" s="7">
        <f>Power!B441/Power!O441</f>
        <v>3.4394410178586937E-2</v>
      </c>
      <c r="C441" s="7">
        <f>Power!C441/Power!P441</f>
        <v>3.4174500660798447E-2</v>
      </c>
      <c r="D441" s="7">
        <f>Power!D441/Power!Q441</f>
        <v>3.3455685533111353E-2</v>
      </c>
      <c r="E441" s="7">
        <f>Power!E441/Power!R441</f>
        <v>2.3396168664052263E-2</v>
      </c>
      <c r="F441" s="7">
        <f>Power!F441/Power!S441</f>
        <v>3.160456044433526E-2</v>
      </c>
      <c r="G441" s="7">
        <f>Power!G441/Power!T441</f>
        <v>2.9728742908235999E-2</v>
      </c>
      <c r="H441" s="7">
        <f>Power!H441/Power!U441</f>
        <v>3.8121204228945271E-2</v>
      </c>
      <c r="I441" s="7">
        <f>Power!I441/Power!V441</f>
        <v>2.2274626463969192E-2</v>
      </c>
      <c r="J441" s="7">
        <f>Power!J441/Power!W441</f>
        <v>1.9694811847160144E-2</v>
      </c>
      <c r="K441" s="7">
        <f>Power!K441/Power!X441</f>
        <v>1.9616831208627561E-2</v>
      </c>
      <c r="L441" s="7">
        <f>Power!L441/Power!Y441</f>
        <v>2.2894268128889311E-2</v>
      </c>
      <c r="M441" s="7">
        <f>Power!M441/Power!Z441</f>
        <v>3.4449651859008126E-2</v>
      </c>
      <c r="O441" s="18">
        <v>43905</v>
      </c>
      <c r="P441">
        <f>INDEX(monthly!$D$96:$O$96,1,MONTH($A441))</f>
        <v>309.25597171860079</v>
      </c>
      <c r="Q441">
        <f>INDEX(monthly!$D$10:$O$10,1,MONTH($A441))</f>
        <v>58.694848227979847</v>
      </c>
      <c r="R441">
        <f>INDEX(monthly!$D$28:$O$28,1,MONTH($A441))</f>
        <v>64.046420670691688</v>
      </c>
      <c r="S441">
        <f>INDEX(monthly!$D$38:$O$38,1,MONTH($A441))</f>
        <v>44.899272274926723</v>
      </c>
      <c r="T441">
        <f>INDEX(monthly!$D$73:$O$73,1,MONTH($A441))</f>
        <v>25.272335801431328</v>
      </c>
      <c r="U441">
        <f>INDEX(monthly!$D$91:$O$91,1,MONTH($A441))</f>
        <v>23.42196219440536</v>
      </c>
      <c r="V441">
        <f>INDEX(monthly!$D$55:$O$55,1,MONTH($A441))</f>
        <v>10.740029324296446</v>
      </c>
      <c r="W441">
        <f>INDEX(monthly!$D$111:$O$111,1,MONTH($A441))</f>
        <v>4.5463610307005977</v>
      </c>
      <c r="X441">
        <f>INDEX(monthly!$D$120:$O$120,1,MONTH($A441))</f>
        <v>4.042417078944629</v>
      </c>
      <c r="Y441">
        <f>INDEX(monthly!$D$138:$O$138,1,MONTH($A441))</f>
        <v>8.9714030545850925</v>
      </c>
      <c r="Z441">
        <f>INDEX(monthly!$D$129:$O$129,1,MONTH($A441))</f>
        <v>3.1073234757117336</v>
      </c>
      <c r="AA441">
        <f>INDEX(monthly!$D$147:$O$147,1,MONTH($A441))</f>
        <v>3.9820219537774113</v>
      </c>
    </row>
    <row r="442" spans="1:27">
      <c r="A442" s="9">
        <v>43906</v>
      </c>
      <c r="B442" s="7">
        <f>Power!B442/Power!O442</f>
        <v>3.5658281327733098E-2</v>
      </c>
      <c r="C442" s="7">
        <f>Power!C442/Power!P442</f>
        <v>3.2640949554896145E-2</v>
      </c>
      <c r="D442" s="7">
        <f>Power!D442/Power!Q442</f>
        <v>3.8276543324498979E-2</v>
      </c>
      <c r="E442" s="7">
        <f>Power!E442/Power!R442</f>
        <v>3.6377855707723936E-2</v>
      </c>
      <c r="F442" s="7">
        <f>Power!F442/Power!S442</f>
        <v>3.1539598370477206E-2</v>
      </c>
      <c r="G442" s="7">
        <f>Power!G442/Power!T442</f>
        <v>3.6143048147100634E-2</v>
      </c>
      <c r="H442" s="7">
        <f>Power!H442/Power!U442</f>
        <v>4.0012112789602906E-2</v>
      </c>
      <c r="I442" s="7">
        <f>Power!I442/Power!V442</f>
        <v>3.8464043090103803E-2</v>
      </c>
      <c r="J442" s="7">
        <f>Power!J442/Power!W442</f>
        <v>4.4794019418928369E-2</v>
      </c>
      <c r="K442" s="7">
        <f>Power!K442/Power!X442</f>
        <v>4.1425410528896325E-2</v>
      </c>
      <c r="L442" s="7">
        <f>Power!L442/Power!Y442</f>
        <v>3.082727081687341E-2</v>
      </c>
      <c r="M442" s="7">
        <f>Power!M442/Power!Z442</f>
        <v>3.037598372373004E-2</v>
      </c>
      <c r="O442" s="18">
        <v>43906</v>
      </c>
      <c r="P442">
        <f>INDEX(monthly!$D$96:$O$96,1,MONTH($A442))</f>
        <v>309.25597171860079</v>
      </c>
      <c r="Q442">
        <f>INDEX(monthly!$D$10:$O$10,1,MONTH($A442))</f>
        <v>58.694848227979847</v>
      </c>
      <c r="R442">
        <f>INDEX(monthly!$D$28:$O$28,1,MONTH($A442))</f>
        <v>64.046420670691688</v>
      </c>
      <c r="S442">
        <f>INDEX(monthly!$D$38:$O$38,1,MONTH($A442))</f>
        <v>44.899272274926723</v>
      </c>
      <c r="T442">
        <f>INDEX(monthly!$D$73:$O$73,1,MONTH($A442))</f>
        <v>25.272335801431328</v>
      </c>
      <c r="U442">
        <f>INDEX(monthly!$D$91:$O$91,1,MONTH($A442))</f>
        <v>23.42196219440536</v>
      </c>
      <c r="V442">
        <f>INDEX(monthly!$D$55:$O$55,1,MONTH($A442))</f>
        <v>10.740029324296446</v>
      </c>
      <c r="W442">
        <f>INDEX(monthly!$D$111:$O$111,1,MONTH($A442))</f>
        <v>4.5463610307005977</v>
      </c>
      <c r="X442">
        <f>INDEX(monthly!$D$120:$O$120,1,MONTH($A442))</f>
        <v>4.042417078944629</v>
      </c>
      <c r="Y442">
        <f>INDEX(monthly!$D$138:$O$138,1,MONTH($A442))</f>
        <v>8.9714030545850925</v>
      </c>
      <c r="Z442">
        <f>INDEX(monthly!$D$129:$O$129,1,MONTH($A442))</f>
        <v>3.1073234757117336</v>
      </c>
      <c r="AA442">
        <f>INDEX(monthly!$D$147:$O$147,1,MONTH($A442))</f>
        <v>3.9820219537774113</v>
      </c>
    </row>
    <row r="443" spans="1:27">
      <c r="A443" s="9">
        <v>43907</v>
      </c>
      <c r="B443" s="7">
        <f>Power!B443/Power!O443</f>
        <v>3.4111355702476073E-2</v>
      </c>
      <c r="C443" s="7">
        <f>Power!C443/Power!P443</f>
        <v>3.4074757499438946E-2</v>
      </c>
      <c r="D443" s="7">
        <f>Power!D443/Power!Q443</f>
        <v>3.59858340731753E-2</v>
      </c>
      <c r="E443" s="7">
        <f>Power!E443/Power!R443</f>
        <v>3.6555750808135702E-2</v>
      </c>
      <c r="F443" s="7">
        <f>Power!F443/Power!S443</f>
        <v>3.1408173045087216E-2</v>
      </c>
      <c r="G443" s="7">
        <f>Power!G443/Power!T443</f>
        <v>3.6037965135739321E-2</v>
      </c>
      <c r="H443" s="7">
        <f>Power!H443/Power!U443</f>
        <v>4.1247599702065776E-2</v>
      </c>
      <c r="I443" s="7">
        <f>Power!I443/Power!V443</f>
        <v>2.7581013171664077E-2</v>
      </c>
      <c r="J443" s="7">
        <f>Power!J443/Power!W443</f>
        <v>4.7976910044050379E-2</v>
      </c>
      <c r="K443" s="7">
        <f>Power!K443/Power!X443</f>
        <v>4.3338825264872052E-2</v>
      </c>
      <c r="L443" s="7">
        <f>Power!L443/Power!Y443</f>
        <v>3.4178080611050689E-2</v>
      </c>
      <c r="M443" s="7">
        <f>Power!M443/Power!Z443</f>
        <v>2.7404106662341901E-2</v>
      </c>
      <c r="O443" s="18">
        <v>43907</v>
      </c>
      <c r="P443">
        <f>INDEX(monthly!$D$96:$O$96,1,MONTH($A443))</f>
        <v>309.25597171860079</v>
      </c>
      <c r="Q443">
        <f>INDEX(monthly!$D$10:$O$10,1,MONTH($A443))</f>
        <v>58.694848227979847</v>
      </c>
      <c r="R443">
        <f>INDEX(monthly!$D$28:$O$28,1,MONTH($A443))</f>
        <v>64.046420670691688</v>
      </c>
      <c r="S443">
        <f>INDEX(monthly!$D$38:$O$38,1,MONTH($A443))</f>
        <v>44.899272274926723</v>
      </c>
      <c r="T443">
        <f>INDEX(monthly!$D$73:$O$73,1,MONTH($A443))</f>
        <v>25.272335801431328</v>
      </c>
      <c r="U443">
        <f>INDEX(monthly!$D$91:$O$91,1,MONTH($A443))</f>
        <v>23.42196219440536</v>
      </c>
      <c r="V443">
        <f>INDEX(monthly!$D$55:$O$55,1,MONTH($A443))</f>
        <v>10.740029324296446</v>
      </c>
      <c r="W443">
        <f>INDEX(monthly!$D$111:$O$111,1,MONTH($A443))</f>
        <v>4.5463610307005977</v>
      </c>
      <c r="X443">
        <f>INDEX(monthly!$D$120:$O$120,1,MONTH($A443))</f>
        <v>4.042417078944629</v>
      </c>
      <c r="Y443">
        <f>INDEX(monthly!$D$138:$O$138,1,MONTH($A443))</f>
        <v>8.9714030545850925</v>
      </c>
      <c r="Z443">
        <f>INDEX(monthly!$D$129:$O$129,1,MONTH($A443))</f>
        <v>3.1073234757117336</v>
      </c>
      <c r="AA443">
        <f>INDEX(monthly!$D$147:$O$147,1,MONTH($A443))</f>
        <v>3.9820219537774113</v>
      </c>
    </row>
    <row r="444" spans="1:27">
      <c r="A444" s="9">
        <v>43908</v>
      </c>
      <c r="B444" s="7">
        <f>Power!B444/Power!O444</f>
        <v>3.5980831777254765E-2</v>
      </c>
      <c r="C444" s="7">
        <f>Power!C444/Power!P444</f>
        <v>3.5458693863301999E-2</v>
      </c>
      <c r="D444" s="7">
        <f>Power!D444/Power!Q444</f>
        <v>3.3818949225914101E-2</v>
      </c>
      <c r="E444" s="7">
        <f>Power!E444/Power!R444</f>
        <v>3.5207150111354689E-2</v>
      </c>
      <c r="F444" s="7">
        <f>Power!F444/Power!S444</f>
        <v>3.1445468970407293E-2</v>
      </c>
      <c r="G444" s="7">
        <f>Power!G444/Power!T444</f>
        <v>3.2383504018889481E-2</v>
      </c>
      <c r="H444" s="7">
        <f>Power!H444/Power!U444</f>
        <v>3.5353946091853335E-2</v>
      </c>
      <c r="I444" s="7">
        <f>Power!I444/Power!V444</f>
        <v>3.8397574895010618E-2</v>
      </c>
      <c r="J444" s="7">
        <f>Power!J444/Power!W444</f>
        <v>3.759555514849993E-2</v>
      </c>
      <c r="K444" s="7">
        <f>Power!K444/Power!X444</f>
        <v>3.6740283162515229E-2</v>
      </c>
      <c r="L444" s="7">
        <f>Power!L444/Power!Y444</f>
        <v>3.2076919040284646E-2</v>
      </c>
      <c r="M444" s="7">
        <f>Power!M444/Power!Z444</f>
        <v>2.9740836525240857E-2</v>
      </c>
      <c r="O444" s="18">
        <v>43908</v>
      </c>
      <c r="P444">
        <f>INDEX(monthly!$D$96:$O$96,1,MONTH($A444))</f>
        <v>309.25597171860079</v>
      </c>
      <c r="Q444">
        <f>INDEX(monthly!$D$10:$O$10,1,MONTH($A444))</f>
        <v>58.694848227979847</v>
      </c>
      <c r="R444">
        <f>INDEX(monthly!$D$28:$O$28,1,MONTH($A444))</f>
        <v>64.046420670691688</v>
      </c>
      <c r="S444">
        <f>INDEX(monthly!$D$38:$O$38,1,MONTH($A444))</f>
        <v>44.899272274926723</v>
      </c>
      <c r="T444">
        <f>INDEX(monthly!$D$73:$O$73,1,MONTH($A444))</f>
        <v>25.272335801431328</v>
      </c>
      <c r="U444">
        <f>INDEX(monthly!$D$91:$O$91,1,MONTH($A444))</f>
        <v>23.42196219440536</v>
      </c>
      <c r="V444">
        <f>INDEX(monthly!$D$55:$O$55,1,MONTH($A444))</f>
        <v>10.740029324296446</v>
      </c>
      <c r="W444">
        <f>INDEX(monthly!$D$111:$O$111,1,MONTH($A444))</f>
        <v>4.5463610307005977</v>
      </c>
      <c r="X444">
        <f>INDEX(monthly!$D$120:$O$120,1,MONTH($A444))</f>
        <v>4.042417078944629</v>
      </c>
      <c r="Y444">
        <f>INDEX(monthly!$D$138:$O$138,1,MONTH($A444))</f>
        <v>8.9714030545850925</v>
      </c>
      <c r="Z444">
        <f>INDEX(monthly!$D$129:$O$129,1,MONTH($A444))</f>
        <v>3.1073234757117336</v>
      </c>
      <c r="AA444">
        <f>INDEX(monthly!$D$147:$O$147,1,MONTH($A444))</f>
        <v>3.9820219537774113</v>
      </c>
    </row>
    <row r="445" spans="1:27">
      <c r="A445" s="9">
        <v>43909</v>
      </c>
      <c r="B445" s="7">
        <f>Power!B445/Power!O445</f>
        <v>3.6224390279954811E-2</v>
      </c>
      <c r="C445" s="7">
        <f>Power!C445/Power!P445</f>
        <v>3.6318978630027678E-2</v>
      </c>
      <c r="D445" s="7">
        <f>Power!D445/Power!Q445</f>
        <v>3.3002726356656555E-2</v>
      </c>
      <c r="E445" s="7">
        <f>Power!E445/Power!R445</f>
        <v>4.0122319573813792E-2</v>
      </c>
      <c r="F445" s="7">
        <f>Power!F445/Power!S445</f>
        <v>3.1167250708180574E-2</v>
      </c>
      <c r="G445" s="7">
        <f>Power!G445/Power!T445</f>
        <v>3.0701293713193457E-2</v>
      </c>
      <c r="H445" s="7">
        <f>Power!H445/Power!U445</f>
        <v>3.5525932088564721E-2</v>
      </c>
      <c r="I445" s="7">
        <f>Power!I445/Power!V445</f>
        <v>5.1316843997014049E-2</v>
      </c>
      <c r="J445" s="7">
        <f>Power!J445/Power!W445</f>
        <v>3.8069868261263212E-2</v>
      </c>
      <c r="K445" s="7">
        <f>Power!K445/Power!X445</f>
        <v>4.582243389117293E-2</v>
      </c>
      <c r="L445" s="7">
        <f>Power!L445/Power!Y445</f>
        <v>3.2404682764592206E-2</v>
      </c>
      <c r="M445" s="7">
        <f>Power!M445/Power!Z445</f>
        <v>2.9287733095445984E-2</v>
      </c>
      <c r="O445" s="18">
        <v>43909</v>
      </c>
      <c r="P445">
        <f>INDEX(monthly!$D$96:$O$96,1,MONTH($A445))</f>
        <v>309.25597171860079</v>
      </c>
      <c r="Q445">
        <f>INDEX(monthly!$D$10:$O$10,1,MONTH($A445))</f>
        <v>58.694848227979847</v>
      </c>
      <c r="R445">
        <f>INDEX(monthly!$D$28:$O$28,1,MONTH($A445))</f>
        <v>64.046420670691688</v>
      </c>
      <c r="S445">
        <f>INDEX(monthly!$D$38:$O$38,1,MONTH($A445))</f>
        <v>44.899272274926723</v>
      </c>
      <c r="T445">
        <f>INDEX(monthly!$D$73:$O$73,1,MONTH($A445))</f>
        <v>25.272335801431328</v>
      </c>
      <c r="U445">
        <f>INDEX(monthly!$D$91:$O$91,1,MONTH($A445))</f>
        <v>23.42196219440536</v>
      </c>
      <c r="V445">
        <f>INDEX(monthly!$D$55:$O$55,1,MONTH($A445))</f>
        <v>10.740029324296446</v>
      </c>
      <c r="W445">
        <f>INDEX(monthly!$D$111:$O$111,1,MONTH($A445))</f>
        <v>4.5463610307005977</v>
      </c>
      <c r="X445">
        <f>INDEX(monthly!$D$120:$O$120,1,MONTH($A445))</f>
        <v>4.042417078944629</v>
      </c>
      <c r="Y445">
        <f>INDEX(monthly!$D$138:$O$138,1,MONTH($A445))</f>
        <v>8.9714030545850925</v>
      </c>
      <c r="Z445">
        <f>INDEX(monthly!$D$129:$O$129,1,MONTH($A445))</f>
        <v>3.1073234757117336</v>
      </c>
      <c r="AA445">
        <f>INDEX(monthly!$D$147:$O$147,1,MONTH($A445))</f>
        <v>3.9820219537774113</v>
      </c>
    </row>
    <row r="446" spans="1:27">
      <c r="A446" s="9">
        <v>43910</v>
      </c>
      <c r="B446" s="7">
        <f>Power!B446/Power!O446</f>
        <v>3.5921587817138549E-2</v>
      </c>
      <c r="C446" s="7">
        <f>Power!C446/Power!P446</f>
        <v>3.6618208114106175E-2</v>
      </c>
      <c r="D446" s="7">
        <f>Power!D446/Power!Q446</f>
        <v>3.1449166800737387E-2</v>
      </c>
      <c r="E446" s="7">
        <f>Power!E446/Power!R446</f>
        <v>3.4263583238786546E-2</v>
      </c>
      <c r="F446" s="7">
        <f>Power!F446/Power!S446</f>
        <v>3.0935246478640276E-2</v>
      </c>
      <c r="G446" s="7">
        <f>Power!G446/Power!T446</f>
        <v>2.7927545112970197E-2</v>
      </c>
      <c r="H446" s="7">
        <f>Power!H446/Power!U446</f>
        <v>3.5464565219217425E-2</v>
      </c>
      <c r="I446" s="7">
        <f>Power!I446/Power!V446</f>
        <v>3.6756857089998117E-2</v>
      </c>
      <c r="J446" s="7">
        <f>Power!J446/Power!W446</f>
        <v>1.8758112793475026E-2</v>
      </c>
      <c r="K446" s="7">
        <f>Power!K446/Power!X446</f>
        <v>3.7746972476362571E-2</v>
      </c>
      <c r="L446" s="7">
        <f>Power!L446/Power!Y446</f>
        <v>3.1032109137568754E-2</v>
      </c>
      <c r="M446" s="7">
        <f>Power!M446/Power!Z446</f>
        <v>3.1642516885818782E-2</v>
      </c>
      <c r="O446" s="18">
        <v>43910</v>
      </c>
      <c r="P446">
        <f>INDEX(monthly!$D$96:$O$96,1,MONTH($A446))</f>
        <v>309.25597171860079</v>
      </c>
      <c r="Q446">
        <f>INDEX(monthly!$D$10:$O$10,1,MONTH($A446))</f>
        <v>58.694848227979847</v>
      </c>
      <c r="R446">
        <f>INDEX(monthly!$D$28:$O$28,1,MONTH($A446))</f>
        <v>64.046420670691688</v>
      </c>
      <c r="S446">
        <f>INDEX(monthly!$D$38:$O$38,1,MONTH($A446))</f>
        <v>44.899272274926723</v>
      </c>
      <c r="T446">
        <f>INDEX(monthly!$D$73:$O$73,1,MONTH($A446))</f>
        <v>25.272335801431328</v>
      </c>
      <c r="U446">
        <f>INDEX(monthly!$D$91:$O$91,1,MONTH($A446))</f>
        <v>23.42196219440536</v>
      </c>
      <c r="V446">
        <f>INDEX(monthly!$D$55:$O$55,1,MONTH($A446))</f>
        <v>10.740029324296446</v>
      </c>
      <c r="W446">
        <f>INDEX(monthly!$D$111:$O$111,1,MONTH($A446))</f>
        <v>4.5463610307005977</v>
      </c>
      <c r="X446">
        <f>INDEX(monthly!$D$120:$O$120,1,MONTH($A446))</f>
        <v>4.042417078944629</v>
      </c>
      <c r="Y446">
        <f>INDEX(monthly!$D$138:$O$138,1,MONTH($A446))</f>
        <v>8.9714030545850925</v>
      </c>
      <c r="Z446">
        <f>INDEX(monthly!$D$129:$O$129,1,MONTH($A446))</f>
        <v>3.1073234757117336</v>
      </c>
      <c r="AA446">
        <f>INDEX(monthly!$D$147:$O$147,1,MONTH($A446))</f>
        <v>3.9820219537774113</v>
      </c>
    </row>
    <row r="447" spans="1:27">
      <c r="A447" s="9">
        <v>43911</v>
      </c>
      <c r="B447" s="7">
        <f>Power!B447/Power!O447</f>
        <v>3.6211224955484546E-2</v>
      </c>
      <c r="C447" s="7">
        <f>Power!C447/Power!P447</f>
        <v>3.5084657008203873E-2</v>
      </c>
      <c r="D447" s="7">
        <f>Power!D447/Power!Q447</f>
        <v>3.2699209386488202E-2</v>
      </c>
      <c r="E447" s="7">
        <f>Power!E447/Power!R447</f>
        <v>2.3305864824734204E-2</v>
      </c>
      <c r="F447" s="7">
        <f>Power!F447/Power!S447</f>
        <v>3.0910860681315613E-2</v>
      </c>
      <c r="G447" s="7">
        <f>Power!G447/Power!T447</f>
        <v>2.5831561720687735E-2</v>
      </c>
      <c r="H447" s="7">
        <f>Power!H447/Power!U447</f>
        <v>3.2151873127708293E-2</v>
      </c>
      <c r="I447" s="7">
        <f>Power!I447/Power!V447</f>
        <v>1.8409717365607637E-2</v>
      </c>
      <c r="J447" s="7">
        <f>Power!J447/Power!W447</f>
        <v>1.7678287677692892E-2</v>
      </c>
      <c r="K447" s="7">
        <f>Power!K447/Power!X447</f>
        <v>1.7191716818114114E-2</v>
      </c>
      <c r="L447" s="7">
        <f>Power!L447/Power!Y447</f>
        <v>2.2939538742434585E-2</v>
      </c>
      <c r="M447" s="7">
        <f>Power!M447/Power!Z447</f>
        <v>3.3981754238644662E-2</v>
      </c>
      <c r="O447" s="18">
        <v>43911</v>
      </c>
      <c r="P447">
        <f>INDEX(monthly!$D$96:$O$96,1,MONTH($A447))</f>
        <v>309.25597171860079</v>
      </c>
      <c r="Q447">
        <f>INDEX(monthly!$D$10:$O$10,1,MONTH($A447))</f>
        <v>58.694848227979847</v>
      </c>
      <c r="R447">
        <f>INDEX(monthly!$D$28:$O$28,1,MONTH($A447))</f>
        <v>64.046420670691688</v>
      </c>
      <c r="S447">
        <f>INDEX(monthly!$D$38:$O$38,1,MONTH($A447))</f>
        <v>44.899272274926723</v>
      </c>
      <c r="T447">
        <f>INDEX(monthly!$D$73:$O$73,1,MONTH($A447))</f>
        <v>25.272335801431328</v>
      </c>
      <c r="U447">
        <f>INDEX(monthly!$D$91:$O$91,1,MONTH($A447))</f>
        <v>23.42196219440536</v>
      </c>
      <c r="V447">
        <f>INDEX(monthly!$D$55:$O$55,1,MONTH($A447))</f>
        <v>10.740029324296446</v>
      </c>
      <c r="W447">
        <f>INDEX(monthly!$D$111:$O$111,1,MONTH($A447))</f>
        <v>4.5463610307005977</v>
      </c>
      <c r="X447">
        <f>INDEX(monthly!$D$120:$O$120,1,MONTH($A447))</f>
        <v>4.042417078944629</v>
      </c>
      <c r="Y447">
        <f>INDEX(monthly!$D$138:$O$138,1,MONTH($A447))</f>
        <v>8.9714030545850925</v>
      </c>
      <c r="Z447">
        <f>INDEX(monthly!$D$129:$O$129,1,MONTH($A447))</f>
        <v>3.1073234757117336</v>
      </c>
      <c r="AA447">
        <f>INDEX(monthly!$D$147:$O$147,1,MONTH($A447))</f>
        <v>3.9820219537774113</v>
      </c>
    </row>
    <row r="448" spans="1:27">
      <c r="A448" s="9">
        <v>43912</v>
      </c>
      <c r="B448" s="7">
        <f>Power!B448/Power!O448</f>
        <v>3.6053241061841275E-2</v>
      </c>
      <c r="C448" s="7">
        <f>Power!C448/Power!P448</f>
        <v>3.4710620153105755E-2</v>
      </c>
      <c r="D448" s="7">
        <f>Power!D448/Power!Q448</f>
        <v>3.198972233318377E-2</v>
      </c>
      <c r="E448" s="7">
        <f>Power!E448/Power!R448</f>
        <v>2.3325377399511363E-2</v>
      </c>
      <c r="F448" s="7">
        <f>Power!F448/Power!S448</f>
        <v>3.1513177643416823E-2</v>
      </c>
      <c r="G448" s="7">
        <f>Power!G448/Power!T448</f>
        <v>2.6096318349435006E-2</v>
      </c>
      <c r="H448" s="7">
        <f>Power!H448/Power!U448</f>
        <v>3.1833265984697108E-2</v>
      </c>
      <c r="I448" s="7">
        <f>Power!I448/Power!V448</f>
        <v>2.3674568300935971E-2</v>
      </c>
      <c r="J448" s="7">
        <f>Power!J448/Power!W448</f>
        <v>1.7640841905632632E-2</v>
      </c>
      <c r="K448" s="7">
        <f>Power!K448/Power!X448</f>
        <v>1.665584966217221E-2</v>
      </c>
      <c r="L448" s="7">
        <f>Power!L448/Power!Y448</f>
        <v>2.2666458333498795E-2</v>
      </c>
      <c r="M448" s="7">
        <f>Power!M448/Power!Z448</f>
        <v>3.3663553766917959E-2</v>
      </c>
      <c r="O448" s="18">
        <v>43912</v>
      </c>
      <c r="P448">
        <f>INDEX(monthly!$D$96:$O$96,1,MONTH($A448))</f>
        <v>309.25597171860079</v>
      </c>
      <c r="Q448">
        <f>INDEX(monthly!$D$10:$O$10,1,MONTH($A448))</f>
        <v>58.694848227979847</v>
      </c>
      <c r="R448">
        <f>INDEX(monthly!$D$28:$O$28,1,MONTH($A448))</f>
        <v>64.046420670691688</v>
      </c>
      <c r="S448">
        <f>INDEX(monthly!$D$38:$O$38,1,MONTH($A448))</f>
        <v>44.899272274926723</v>
      </c>
      <c r="T448">
        <f>INDEX(monthly!$D$73:$O$73,1,MONTH($A448))</f>
        <v>25.272335801431328</v>
      </c>
      <c r="U448">
        <f>INDEX(monthly!$D$91:$O$91,1,MONTH($A448))</f>
        <v>23.42196219440536</v>
      </c>
      <c r="V448">
        <f>INDEX(monthly!$D$55:$O$55,1,MONTH($A448))</f>
        <v>10.740029324296446</v>
      </c>
      <c r="W448">
        <f>INDEX(monthly!$D$111:$O$111,1,MONTH($A448))</f>
        <v>4.5463610307005977</v>
      </c>
      <c r="X448">
        <f>INDEX(monthly!$D$120:$O$120,1,MONTH($A448))</f>
        <v>4.042417078944629</v>
      </c>
      <c r="Y448">
        <f>INDEX(monthly!$D$138:$O$138,1,MONTH($A448))</f>
        <v>8.9714030545850925</v>
      </c>
      <c r="Z448">
        <f>INDEX(monthly!$D$129:$O$129,1,MONTH($A448))</f>
        <v>3.1073234757117336</v>
      </c>
      <c r="AA448">
        <f>INDEX(monthly!$D$147:$O$147,1,MONTH($A448))</f>
        <v>3.9820219537774113</v>
      </c>
    </row>
    <row r="449" spans="1:27">
      <c r="A449" s="9">
        <v>43913</v>
      </c>
      <c r="B449" s="7">
        <f>Power!B449/Power!O449</f>
        <v>3.6211224955484546E-2</v>
      </c>
      <c r="C449" s="7">
        <f>Power!C449/Power!P449</f>
        <v>3.014737052090866E-2</v>
      </c>
      <c r="D449" s="7">
        <f>Power!D449/Power!Q449</f>
        <v>3.5748065641796938E-2</v>
      </c>
      <c r="E449" s="7">
        <f>Power!E449/Power!R449</f>
        <v>2.7406320061850831E-2</v>
      </c>
      <c r="F449" s="7">
        <f>Power!F449/Power!S449</f>
        <v>3.1411753631835293E-2</v>
      </c>
      <c r="G449" s="7">
        <f>Power!G449/Power!T449</f>
        <v>2.9679090358376608E-2</v>
      </c>
      <c r="H449" s="7">
        <f>Power!H449/Power!U449</f>
        <v>3.5427170388525622E-2</v>
      </c>
      <c r="I449" s="7">
        <f>Power!I449/Power!V449</f>
        <v>2.2599843890084653E-2</v>
      </c>
      <c r="J449" s="7">
        <f>Power!J449/Power!W449</f>
        <v>2.1512179984484733E-2</v>
      </c>
      <c r="K449" s="7">
        <f>Power!K449/Power!X449</f>
        <v>2.2708661455257736E-2</v>
      </c>
      <c r="L449" s="7">
        <f>Power!L449/Power!Y449</f>
        <v>2.6237458116826391E-2</v>
      </c>
      <c r="M449" s="7">
        <f>Power!M449/Power!Z449</f>
        <v>3.3264110621559477E-2</v>
      </c>
      <c r="O449" s="18">
        <v>43913</v>
      </c>
      <c r="P449">
        <f>INDEX(monthly!$D$96:$O$96,1,MONTH($A449))</f>
        <v>309.25597171860079</v>
      </c>
      <c r="Q449">
        <f>INDEX(monthly!$D$10:$O$10,1,MONTH($A449))</f>
        <v>58.694848227979847</v>
      </c>
      <c r="R449">
        <f>INDEX(monthly!$D$28:$O$28,1,MONTH($A449))</f>
        <v>64.046420670691688</v>
      </c>
      <c r="S449">
        <f>INDEX(monthly!$D$38:$O$38,1,MONTH($A449))</f>
        <v>44.899272274926723</v>
      </c>
      <c r="T449">
        <f>INDEX(monthly!$D$73:$O$73,1,MONTH($A449))</f>
        <v>25.272335801431328</v>
      </c>
      <c r="U449">
        <f>INDEX(monthly!$D$91:$O$91,1,MONTH($A449))</f>
        <v>23.42196219440536</v>
      </c>
      <c r="V449">
        <f>INDEX(monthly!$D$55:$O$55,1,MONTH($A449))</f>
        <v>10.740029324296446</v>
      </c>
      <c r="W449">
        <f>INDEX(monthly!$D$111:$O$111,1,MONTH($A449))</f>
        <v>4.5463610307005977</v>
      </c>
      <c r="X449">
        <f>INDEX(monthly!$D$120:$O$120,1,MONTH($A449))</f>
        <v>4.042417078944629</v>
      </c>
      <c r="Y449">
        <f>INDEX(monthly!$D$138:$O$138,1,MONTH($A449))</f>
        <v>8.9714030545850925</v>
      </c>
      <c r="Z449">
        <f>INDEX(monthly!$D$129:$O$129,1,MONTH($A449))</f>
        <v>3.1073234757117336</v>
      </c>
      <c r="AA449">
        <f>INDEX(monthly!$D$147:$O$147,1,MONTH($A449))</f>
        <v>3.9820219537774113</v>
      </c>
    </row>
    <row r="450" spans="1:27">
      <c r="A450" s="9">
        <v>43914</v>
      </c>
      <c r="B450" s="7">
        <f>Power!B450/Power!O450</f>
        <v>3.7810811878622654E-2</v>
      </c>
      <c r="C450" s="7">
        <f>Power!C450/Power!P450</f>
        <v>3.1219609505523278E-2</v>
      </c>
      <c r="D450" s="7">
        <f>Power!D450/Power!Q450</f>
        <v>3.4123147809374497E-2</v>
      </c>
      <c r="E450" s="7">
        <f>Power!E450/Power!R450</f>
        <v>2.8645515944543322E-2</v>
      </c>
      <c r="F450" s="7">
        <f>Power!F450/Power!S450</f>
        <v>3.1454031243065748E-2</v>
      </c>
      <c r="G450" s="7">
        <f>Power!G450/Power!T450</f>
        <v>3.2427141586304213E-2</v>
      </c>
      <c r="H450" s="7">
        <f>Power!H450/Power!U450</f>
        <v>3.3203510931928373E-2</v>
      </c>
      <c r="I450" s="7">
        <f>Power!I450/Power!V450</f>
        <v>1.8969244768819938E-2</v>
      </c>
      <c r="J450" s="7">
        <f>Power!J450/Power!W450</f>
        <v>2.3627727417844697E-2</v>
      </c>
      <c r="K450" s="7">
        <f>Power!K450/Power!X450</f>
        <v>2.837649568386312E-2</v>
      </c>
      <c r="L450" s="7">
        <f>Power!L450/Power!Y450</f>
        <v>2.5234893316354583E-2</v>
      </c>
      <c r="M450" s="7">
        <f>Power!M450/Power!Z450</f>
        <v>3.3307239448302543E-2</v>
      </c>
      <c r="O450" s="18">
        <v>43914</v>
      </c>
      <c r="P450">
        <f>INDEX(monthly!$D$96:$O$96,1,MONTH($A450))</f>
        <v>309.25597171860079</v>
      </c>
      <c r="Q450">
        <f>INDEX(monthly!$D$10:$O$10,1,MONTH($A450))</f>
        <v>58.694848227979847</v>
      </c>
      <c r="R450">
        <f>INDEX(monthly!$D$28:$O$28,1,MONTH($A450))</f>
        <v>64.046420670691688</v>
      </c>
      <c r="S450">
        <f>INDEX(monthly!$D$38:$O$38,1,MONTH($A450))</f>
        <v>44.899272274926723</v>
      </c>
      <c r="T450">
        <f>INDEX(monthly!$D$73:$O$73,1,MONTH($A450))</f>
        <v>25.272335801431328</v>
      </c>
      <c r="U450">
        <f>INDEX(monthly!$D$91:$O$91,1,MONTH($A450))</f>
        <v>23.42196219440536</v>
      </c>
      <c r="V450">
        <f>INDEX(monthly!$D$55:$O$55,1,MONTH($A450))</f>
        <v>10.740029324296446</v>
      </c>
      <c r="W450">
        <f>INDEX(monthly!$D$111:$O$111,1,MONTH($A450))</f>
        <v>4.5463610307005977</v>
      </c>
      <c r="X450">
        <f>INDEX(monthly!$D$120:$O$120,1,MONTH($A450))</f>
        <v>4.042417078944629</v>
      </c>
      <c r="Y450">
        <f>INDEX(monthly!$D$138:$O$138,1,MONTH($A450))</f>
        <v>8.9714030545850925</v>
      </c>
      <c r="Z450">
        <f>INDEX(monthly!$D$129:$O$129,1,MONTH($A450))</f>
        <v>3.1073234757117336</v>
      </c>
      <c r="AA450">
        <f>INDEX(monthly!$D$147:$O$147,1,MONTH($A450))</f>
        <v>3.9820219537774113</v>
      </c>
    </row>
    <row r="451" spans="1:27">
      <c r="A451" s="9">
        <v>43915</v>
      </c>
      <c r="B451" s="7">
        <f>Power!B451/Power!O451</f>
        <v>4.0595278004085286E-2</v>
      </c>
      <c r="C451" s="7">
        <f>Power!C451/Power!P451</f>
        <v>2.9336957334862728E-2</v>
      </c>
      <c r="D451" s="7">
        <f>Power!D451/Power!Q451</f>
        <v>3.3156885568202975E-2</v>
      </c>
      <c r="E451" s="7">
        <f>Power!E451/Power!R451</f>
        <v>3.1511234701509384E-2</v>
      </c>
      <c r="F451" s="7">
        <f>Power!F451/Power!S451</f>
        <v>3.1305892806239841E-2</v>
      </c>
      <c r="G451" s="7">
        <f>Power!G451/Power!T451</f>
        <v>3.1611980065344755E-2</v>
      </c>
      <c r="H451" s="7">
        <f>Power!H451/Power!U451</f>
        <v>3.2829997262436426E-2</v>
      </c>
      <c r="I451" s="7">
        <f>Power!I451/Power!V451</f>
        <v>3.2820353829912843E-2</v>
      </c>
      <c r="J451" s="7">
        <f>Power!J451/Power!W451</f>
        <v>2.2446105277276526E-2</v>
      </c>
      <c r="K451" s="7">
        <f>Power!K451/Power!X451</f>
        <v>3.0864767564646248E-2</v>
      </c>
      <c r="L451" s="7">
        <f>Power!L451/Power!Y451</f>
        <v>2.9629280397532525E-2</v>
      </c>
      <c r="M451" s="7">
        <f>Power!M451/Power!Z451</f>
        <v>3.4048453470700797E-2</v>
      </c>
      <c r="O451" s="18">
        <v>43915</v>
      </c>
      <c r="P451">
        <f>INDEX(monthly!$D$96:$O$96,1,MONTH($A451))</f>
        <v>309.25597171860079</v>
      </c>
      <c r="Q451">
        <f>INDEX(monthly!$D$10:$O$10,1,MONTH($A451))</f>
        <v>58.694848227979847</v>
      </c>
      <c r="R451">
        <f>INDEX(monthly!$D$28:$O$28,1,MONTH($A451))</f>
        <v>64.046420670691688</v>
      </c>
      <c r="S451">
        <f>INDEX(monthly!$D$38:$O$38,1,MONTH($A451))</f>
        <v>44.899272274926723</v>
      </c>
      <c r="T451">
        <f>INDEX(monthly!$D$73:$O$73,1,MONTH($A451))</f>
        <v>25.272335801431328</v>
      </c>
      <c r="U451">
        <f>INDEX(monthly!$D$91:$O$91,1,MONTH($A451))</f>
        <v>23.42196219440536</v>
      </c>
      <c r="V451">
        <f>INDEX(monthly!$D$55:$O$55,1,MONTH($A451))</f>
        <v>10.740029324296446</v>
      </c>
      <c r="W451">
        <f>INDEX(monthly!$D$111:$O$111,1,MONTH($A451))</f>
        <v>4.5463610307005977</v>
      </c>
      <c r="X451">
        <f>INDEX(monthly!$D$120:$O$120,1,MONTH($A451))</f>
        <v>4.042417078944629</v>
      </c>
      <c r="Y451">
        <f>INDEX(monthly!$D$138:$O$138,1,MONTH($A451))</f>
        <v>8.9714030545850925</v>
      </c>
      <c r="Z451">
        <f>INDEX(monthly!$D$129:$O$129,1,MONTH($A451))</f>
        <v>3.1073234757117336</v>
      </c>
      <c r="AA451">
        <f>INDEX(monthly!$D$147:$O$147,1,MONTH($A451))</f>
        <v>3.9820219537774113</v>
      </c>
    </row>
    <row r="452" spans="1:27">
      <c r="A452" s="9">
        <v>43916</v>
      </c>
      <c r="B452" s="7">
        <f>Power!B452/Power!O452</f>
        <v>3.8627061995779539E-2</v>
      </c>
      <c r="C452" s="7">
        <f>Power!C452/Power!P452</f>
        <v>2.6843378300875246E-2</v>
      </c>
      <c r="D452" s="7">
        <f>Power!D452/Power!Q452</f>
        <v>3.1739347071890633E-2</v>
      </c>
      <c r="E452" s="7">
        <f>Power!E452/Power!R452</f>
        <v>3.1166016899498016E-2</v>
      </c>
      <c r="F452" s="7">
        <f>Power!F452/Power!S452</f>
        <v>3.1151649580206792E-2</v>
      </c>
      <c r="G452" s="7">
        <f>Power!G452/Power!T452</f>
        <v>3.1321368017100434E-2</v>
      </c>
      <c r="H452" s="7">
        <f>Power!H452/Power!U452</f>
        <v>3.4957907109044208E-2</v>
      </c>
      <c r="I452" s="7">
        <f>Power!I452/Power!V452</f>
        <v>3.9851170366315906E-2</v>
      </c>
      <c r="J452" s="7">
        <f>Power!J452/Power!W452</f>
        <v>2.0851192763598831E-2</v>
      </c>
      <c r="K452" s="7">
        <f>Power!K452/Power!X452</f>
        <v>2.9342862650421381E-2</v>
      </c>
      <c r="L452" s="7">
        <f>Power!L452/Power!Y452</f>
        <v>2.8488438524993984E-2</v>
      </c>
      <c r="M452" s="7">
        <f>Power!M452/Power!Z452</f>
        <v>2.7855956347173309E-2</v>
      </c>
      <c r="O452" s="18">
        <v>43916</v>
      </c>
      <c r="P452">
        <f>INDEX(monthly!$D$96:$O$96,1,MONTH($A452))</f>
        <v>309.25597171860079</v>
      </c>
      <c r="Q452">
        <f>INDEX(monthly!$D$10:$O$10,1,MONTH($A452))</f>
        <v>58.694848227979847</v>
      </c>
      <c r="R452">
        <f>INDEX(monthly!$D$28:$O$28,1,MONTH($A452))</f>
        <v>64.046420670691688</v>
      </c>
      <c r="S452">
        <f>INDEX(monthly!$D$38:$O$38,1,MONTH($A452))</f>
        <v>44.899272274926723</v>
      </c>
      <c r="T452">
        <f>INDEX(monthly!$D$73:$O$73,1,MONTH($A452))</f>
        <v>25.272335801431328</v>
      </c>
      <c r="U452">
        <f>INDEX(monthly!$D$91:$O$91,1,MONTH($A452))</f>
        <v>23.42196219440536</v>
      </c>
      <c r="V452">
        <f>INDEX(monthly!$D$55:$O$55,1,MONTH($A452))</f>
        <v>10.740029324296446</v>
      </c>
      <c r="W452">
        <f>INDEX(monthly!$D$111:$O$111,1,MONTH($A452))</f>
        <v>4.5463610307005977</v>
      </c>
      <c r="X452">
        <f>INDEX(monthly!$D$120:$O$120,1,MONTH($A452))</f>
        <v>4.042417078944629</v>
      </c>
      <c r="Y452">
        <f>INDEX(monthly!$D$138:$O$138,1,MONTH($A452))</f>
        <v>8.9714030545850925</v>
      </c>
      <c r="Z452">
        <f>INDEX(monthly!$D$129:$O$129,1,MONTH($A452))</f>
        <v>3.1073234757117336</v>
      </c>
      <c r="AA452">
        <f>INDEX(monthly!$D$147:$O$147,1,MONTH($A452))</f>
        <v>3.9820219537774113</v>
      </c>
    </row>
    <row r="453" spans="1:27">
      <c r="A453" s="9">
        <v>43917</v>
      </c>
      <c r="B453" s="7">
        <f>Power!B453/Power!O453</f>
        <v>3.9456477437406712E-2</v>
      </c>
      <c r="C453" s="7">
        <f>Power!C453/Power!P453</f>
        <v>2.4773707702665636E-2</v>
      </c>
      <c r="D453" s="7">
        <f>Power!D453/Power!Q453</f>
        <v>3.1493881839090618E-2</v>
      </c>
      <c r="E453" s="7">
        <f>Power!E453/Power!R453</f>
        <v>3.0042143682484253E-2</v>
      </c>
      <c r="F453" s="7">
        <f>Power!F453/Power!S453</f>
        <v>3.0905311883839545E-2</v>
      </c>
      <c r="G453" s="7">
        <f>Power!G453/Power!T453</f>
        <v>3.2729763384098151E-2</v>
      </c>
      <c r="H453" s="7">
        <f>Power!H453/Power!U453</f>
        <v>3.412444593389858E-2</v>
      </c>
      <c r="I453" s="7">
        <f>Power!I453/Power!V453</f>
        <v>2.8830154948534855E-2</v>
      </c>
      <c r="J453" s="7">
        <f>Power!J453/Power!W453</f>
        <v>2.132300949155809E-2</v>
      </c>
      <c r="K453" s="7">
        <f>Power!K453/Power!X453</f>
        <v>2.8856477805930224E-2</v>
      </c>
      <c r="L453" s="7">
        <f>Power!L453/Power!Y453</f>
        <v>2.9521930774323416E-2</v>
      </c>
      <c r="M453" s="7">
        <f>Power!M453/Power!Z453</f>
        <v>3.1906806324116396E-2</v>
      </c>
      <c r="O453" s="18">
        <v>43917</v>
      </c>
      <c r="P453">
        <f>INDEX(monthly!$D$96:$O$96,1,MONTH($A453))</f>
        <v>309.25597171860079</v>
      </c>
      <c r="Q453">
        <f>INDEX(monthly!$D$10:$O$10,1,MONTH($A453))</f>
        <v>58.694848227979847</v>
      </c>
      <c r="R453">
        <f>INDEX(monthly!$D$28:$O$28,1,MONTH($A453))</f>
        <v>64.046420670691688</v>
      </c>
      <c r="S453">
        <f>INDEX(monthly!$D$38:$O$38,1,MONTH($A453))</f>
        <v>44.899272274926723</v>
      </c>
      <c r="T453">
        <f>INDEX(monthly!$D$73:$O$73,1,MONTH($A453))</f>
        <v>25.272335801431328</v>
      </c>
      <c r="U453">
        <f>INDEX(monthly!$D$91:$O$91,1,MONTH($A453))</f>
        <v>23.42196219440536</v>
      </c>
      <c r="V453">
        <f>INDEX(monthly!$D$55:$O$55,1,MONTH($A453))</f>
        <v>10.740029324296446</v>
      </c>
      <c r="W453">
        <f>INDEX(monthly!$D$111:$O$111,1,MONTH($A453))</f>
        <v>4.5463610307005977</v>
      </c>
      <c r="X453">
        <f>INDEX(monthly!$D$120:$O$120,1,MONTH($A453))</f>
        <v>4.042417078944629</v>
      </c>
      <c r="Y453">
        <f>INDEX(monthly!$D$138:$O$138,1,MONTH($A453))</f>
        <v>8.9714030545850925</v>
      </c>
      <c r="Z453">
        <f>INDEX(monthly!$D$129:$O$129,1,MONTH($A453))</f>
        <v>3.1073234757117336</v>
      </c>
      <c r="AA453">
        <f>INDEX(monthly!$D$147:$O$147,1,MONTH($A453))</f>
        <v>3.9820219537774113</v>
      </c>
    </row>
    <row r="454" spans="1:27">
      <c r="A454" s="9">
        <v>43918</v>
      </c>
      <c r="B454" s="7">
        <f>Power!B454/Power!O454</f>
        <v>3.7152545655109025E-2</v>
      </c>
      <c r="C454" s="7">
        <f>Power!C454/Power!P454</f>
        <v>2.4187716629678578E-2</v>
      </c>
      <c r="D454" s="7">
        <f>Power!D454/Power!Q454</f>
        <v>2.701043469121639E-2</v>
      </c>
      <c r="E454" s="7">
        <f>Power!E454/Power!R454</f>
        <v>2.4387918393398551E-2</v>
      </c>
      <c r="F454" s="7">
        <f>Power!F454/Power!S454</f>
        <v>3.0472105366660156E-2</v>
      </c>
      <c r="G454" s="7">
        <f>Power!G454/Power!T454</f>
        <v>2.7821782131091152E-2</v>
      </c>
      <c r="H454" s="7">
        <f>Power!H454/Power!U454</f>
        <v>2.6638033647327447E-2</v>
      </c>
      <c r="I454" s="7">
        <f>Power!I454/Power!V454</f>
        <v>1.6988514473656395E-2</v>
      </c>
      <c r="J454" s="7">
        <f>Power!J454/Power!W454</f>
        <v>1.7911560968823841E-2</v>
      </c>
      <c r="K454" s="7">
        <f>Power!K454/Power!X454</f>
        <v>1.9985117282857554E-2</v>
      </c>
      <c r="L454" s="7">
        <f>Power!L454/Power!Y454</f>
        <v>2.7741473401495121E-2</v>
      </c>
      <c r="M454" s="7">
        <f>Power!M454/Power!Z454</f>
        <v>3.2181877969099784E-2</v>
      </c>
      <c r="O454" s="18">
        <v>43918</v>
      </c>
      <c r="P454">
        <f>INDEX(monthly!$D$96:$O$96,1,MONTH($A454))</f>
        <v>309.25597171860079</v>
      </c>
      <c r="Q454">
        <f>INDEX(monthly!$D$10:$O$10,1,MONTH($A454))</f>
        <v>58.694848227979847</v>
      </c>
      <c r="R454">
        <f>INDEX(monthly!$D$28:$O$28,1,MONTH($A454))</f>
        <v>64.046420670691688</v>
      </c>
      <c r="S454">
        <f>INDEX(monthly!$D$38:$O$38,1,MONTH($A454))</f>
        <v>44.899272274926723</v>
      </c>
      <c r="T454">
        <f>INDEX(monthly!$D$73:$O$73,1,MONTH($A454))</f>
        <v>25.272335801431328</v>
      </c>
      <c r="U454">
        <f>INDEX(monthly!$D$91:$O$91,1,MONTH($A454))</f>
        <v>23.42196219440536</v>
      </c>
      <c r="V454">
        <f>INDEX(monthly!$D$55:$O$55,1,MONTH($A454))</f>
        <v>10.740029324296446</v>
      </c>
      <c r="W454">
        <f>INDEX(monthly!$D$111:$O$111,1,MONTH($A454))</f>
        <v>4.5463610307005977</v>
      </c>
      <c r="X454">
        <f>INDEX(monthly!$D$120:$O$120,1,MONTH($A454))</f>
        <v>4.042417078944629</v>
      </c>
      <c r="Y454">
        <f>INDEX(monthly!$D$138:$O$138,1,MONTH($A454))</f>
        <v>8.9714030545850925</v>
      </c>
      <c r="Z454">
        <f>INDEX(monthly!$D$129:$O$129,1,MONTH($A454))</f>
        <v>3.1073234757117336</v>
      </c>
      <c r="AA454">
        <f>INDEX(monthly!$D$147:$O$147,1,MONTH($A454))</f>
        <v>3.9820219537774113</v>
      </c>
    </row>
    <row r="455" spans="1:27">
      <c r="A455" s="9">
        <v>43919</v>
      </c>
      <c r="B455" s="7">
        <f>Power!B455/Power!O455</f>
        <v>3.6533775405006221E-2</v>
      </c>
      <c r="C455" s="7">
        <f>Power!C455/Power!P455</f>
        <v>2.4274991895868139E-2</v>
      </c>
      <c r="D455" s="7">
        <f>Power!D455/Power!Q455</f>
        <v>2.6901853090596322E-2</v>
      </c>
      <c r="E455" s="7">
        <f>Power!E455/Power!R455</f>
        <v>2.1968209459745962E-2</v>
      </c>
      <c r="F455" s="7">
        <f>Power!F455/Power!S455</f>
        <v>3.1099508675667183E-2</v>
      </c>
      <c r="G455" s="7">
        <f>Power!G455/Power!T455</f>
        <v>2.936690119162242E-2</v>
      </c>
      <c r="H455" s="7">
        <f>Power!H455/Power!U455</f>
        <v>2.7264543152686758E-2</v>
      </c>
      <c r="I455" s="7">
        <f>Power!I455/Power!V455</f>
        <v>1.7926357143911855E-2</v>
      </c>
      <c r="J455" s="7">
        <f>Power!J455/Power!W455</f>
        <v>1.7200242595727635E-2</v>
      </c>
      <c r="K455" s="7">
        <f>Power!K455/Power!X455</f>
        <v>1.6431416460338733E-2</v>
      </c>
      <c r="L455" s="7">
        <f>Power!L455/Power!Y455</f>
        <v>2.8362984553965739E-2</v>
      </c>
      <c r="M455" s="7">
        <f>Power!M455/Power!Z455</f>
        <v>3.0871692678022547E-2</v>
      </c>
      <c r="O455" s="18">
        <v>43919</v>
      </c>
      <c r="P455">
        <f>INDEX(monthly!$D$96:$O$96,1,MONTH($A455))</f>
        <v>309.25597171860079</v>
      </c>
      <c r="Q455">
        <f>INDEX(monthly!$D$10:$O$10,1,MONTH($A455))</f>
        <v>58.694848227979847</v>
      </c>
      <c r="R455">
        <f>INDEX(monthly!$D$28:$O$28,1,MONTH($A455))</f>
        <v>64.046420670691688</v>
      </c>
      <c r="S455">
        <f>INDEX(monthly!$D$38:$O$38,1,MONTH($A455))</f>
        <v>44.899272274926723</v>
      </c>
      <c r="T455">
        <f>INDEX(monthly!$D$73:$O$73,1,MONTH($A455))</f>
        <v>25.272335801431328</v>
      </c>
      <c r="U455">
        <f>INDEX(monthly!$D$91:$O$91,1,MONTH($A455))</f>
        <v>23.42196219440536</v>
      </c>
      <c r="V455">
        <f>INDEX(monthly!$D$55:$O$55,1,MONTH($A455))</f>
        <v>10.740029324296446</v>
      </c>
      <c r="W455">
        <f>INDEX(monthly!$D$111:$O$111,1,MONTH($A455))</f>
        <v>4.5463610307005977</v>
      </c>
      <c r="X455">
        <f>INDEX(monthly!$D$120:$O$120,1,MONTH($A455))</f>
        <v>4.042417078944629</v>
      </c>
      <c r="Y455">
        <f>INDEX(monthly!$D$138:$O$138,1,MONTH($A455))</f>
        <v>8.9714030545850925</v>
      </c>
      <c r="Z455">
        <f>INDEX(monthly!$D$129:$O$129,1,MONTH($A455))</f>
        <v>3.1073234757117336</v>
      </c>
      <c r="AA455">
        <f>INDEX(monthly!$D$147:$O$147,1,MONTH($A455))</f>
        <v>3.9820219537774113</v>
      </c>
    </row>
    <row r="456" spans="1:27">
      <c r="A456" s="9">
        <v>43920</v>
      </c>
      <c r="B456" s="7">
        <f>Power!B456/Power!O456</f>
        <v>3.6698341960884631E-2</v>
      </c>
      <c r="C456" s="7">
        <f>Power!C456/Power!P456</f>
        <v>2.4050569782809266E-2</v>
      </c>
      <c r="D456" s="7">
        <f>Power!D456/Power!Q456</f>
        <v>2.8996221521955381E-2</v>
      </c>
      <c r="E456" s="7">
        <f>Power!E456/Power!R456</f>
        <v>3.1075053891386657E-2</v>
      </c>
      <c r="F456" s="7">
        <f>Power!F456/Power!S456</f>
        <v>3.1076168142796921E-2</v>
      </c>
      <c r="G456" s="7">
        <f>Power!G456/Power!T456</f>
        <v>3.3942466911610049E-2</v>
      </c>
      <c r="H456" s="7">
        <f>Power!H456/Power!U456</f>
        <v>2.9926407300682429E-2</v>
      </c>
      <c r="I456" s="7">
        <f>Power!I456/Power!V456</f>
        <v>2.9711721578921643E-2</v>
      </c>
      <c r="J456" s="7">
        <f>Power!J456/Power!W456</f>
        <v>2.0180774755675528E-2</v>
      </c>
      <c r="K456" s="7">
        <f>Power!K456/Power!X456</f>
        <v>3.0639117861643465E-2</v>
      </c>
      <c r="L456" s="7">
        <f>Power!L456/Power!Y456</f>
        <v>3.2038932065057209E-2</v>
      </c>
      <c r="M456" s="7">
        <f>Power!M456/Power!Z456</f>
        <v>3.3697655629924363E-2</v>
      </c>
      <c r="O456" s="18">
        <v>43920</v>
      </c>
      <c r="P456">
        <f>INDEX(monthly!$D$96:$O$96,1,MONTH($A456))</f>
        <v>309.25597171860079</v>
      </c>
      <c r="Q456">
        <f>INDEX(monthly!$D$10:$O$10,1,MONTH($A456))</f>
        <v>58.694848227979847</v>
      </c>
      <c r="R456">
        <f>INDEX(monthly!$D$28:$O$28,1,MONTH($A456))</f>
        <v>64.046420670691688</v>
      </c>
      <c r="S456">
        <f>INDEX(monthly!$D$38:$O$38,1,MONTH($A456))</f>
        <v>44.899272274926723</v>
      </c>
      <c r="T456">
        <f>INDEX(monthly!$D$73:$O$73,1,MONTH($A456))</f>
        <v>25.272335801431328</v>
      </c>
      <c r="U456">
        <f>INDEX(monthly!$D$91:$O$91,1,MONTH($A456))</f>
        <v>23.42196219440536</v>
      </c>
      <c r="V456">
        <f>INDEX(monthly!$D$55:$O$55,1,MONTH($A456))</f>
        <v>10.740029324296446</v>
      </c>
      <c r="W456">
        <f>INDEX(monthly!$D$111:$O$111,1,MONTH($A456))</f>
        <v>4.5463610307005977</v>
      </c>
      <c r="X456">
        <f>INDEX(monthly!$D$120:$O$120,1,MONTH($A456))</f>
        <v>4.042417078944629</v>
      </c>
      <c r="Y456">
        <f>INDEX(monthly!$D$138:$O$138,1,MONTH($A456))</f>
        <v>8.9714030545850925</v>
      </c>
      <c r="Z456">
        <f>INDEX(monthly!$D$129:$O$129,1,MONTH($A456))</f>
        <v>3.1073234757117336</v>
      </c>
      <c r="AA456">
        <f>INDEX(monthly!$D$147:$O$147,1,MONTH($A456))</f>
        <v>3.9820219537774113</v>
      </c>
    </row>
    <row r="457" spans="1:27">
      <c r="A457" s="9">
        <v>43921</v>
      </c>
      <c r="B457" s="7">
        <f>Power!B457/Power!O457</f>
        <v>3.6928735139114391E-2</v>
      </c>
      <c r="C457" s="7">
        <f>Power!C457/Power!P457</f>
        <v>2.4200184524848515E-2</v>
      </c>
      <c r="D457" s="7">
        <f>Power!D457/Power!Q457</f>
        <v>3.1452164692827168E-2</v>
      </c>
      <c r="E457" s="7">
        <f>Power!E457/Power!R457</f>
        <v>3.4953423850362084E-2</v>
      </c>
      <c r="F457" s="7">
        <f>Power!F457/Power!S457</f>
        <v>3.1226474947373999E-2</v>
      </c>
      <c r="G457" s="7">
        <f>Power!G457/Power!T457</f>
        <v>3.2630982045453824E-2</v>
      </c>
      <c r="H457" s="7">
        <f>Power!H457/Power!U457</f>
        <v>2.7419664698897693E-2</v>
      </c>
      <c r="I457" s="7">
        <f>Power!I457/Power!V457</f>
        <v>3.7005852538063606E-2</v>
      </c>
      <c r="J457" s="7">
        <f>Power!J457/Power!W457</f>
        <v>2.8152008810991974E-2</v>
      </c>
      <c r="K457" s="7">
        <f>Power!K457/Power!X457</f>
        <v>3.6541650727544596E-2</v>
      </c>
      <c r="L457" s="7">
        <f>Power!L457/Power!Y457</f>
        <v>3.0349015919319683E-2</v>
      </c>
      <c r="M457" s="7">
        <f>Power!M457/Power!Z457</f>
        <v>3.375256965932396E-2</v>
      </c>
      <c r="O457" s="18">
        <v>43921</v>
      </c>
      <c r="P457">
        <f>INDEX(monthly!$D$96:$O$96,1,MONTH($A457))</f>
        <v>309.25597171860079</v>
      </c>
      <c r="Q457">
        <f>INDEX(monthly!$D$10:$O$10,1,MONTH($A457))</f>
        <v>58.694848227979847</v>
      </c>
      <c r="R457">
        <f>INDEX(monthly!$D$28:$O$28,1,MONTH($A457))</f>
        <v>64.046420670691688</v>
      </c>
      <c r="S457">
        <f>INDEX(monthly!$D$38:$O$38,1,MONTH($A457))</f>
        <v>44.899272274926723</v>
      </c>
      <c r="T457">
        <f>INDEX(monthly!$D$73:$O$73,1,MONTH($A457))</f>
        <v>25.272335801431328</v>
      </c>
      <c r="U457">
        <f>INDEX(monthly!$D$91:$O$91,1,MONTH($A457))</f>
        <v>23.42196219440536</v>
      </c>
      <c r="V457">
        <f>INDEX(monthly!$D$55:$O$55,1,MONTH($A457))</f>
        <v>10.740029324296446</v>
      </c>
      <c r="W457">
        <f>INDEX(monthly!$D$111:$O$111,1,MONTH($A457))</f>
        <v>4.5463610307005977</v>
      </c>
      <c r="X457">
        <f>INDEX(monthly!$D$120:$O$120,1,MONTH($A457))</f>
        <v>4.042417078944629</v>
      </c>
      <c r="Y457">
        <f>INDEX(monthly!$D$138:$O$138,1,MONTH($A457))</f>
        <v>8.9714030545850925</v>
      </c>
      <c r="Z457">
        <f>INDEX(monthly!$D$129:$O$129,1,MONTH($A457))</f>
        <v>3.1073234757117336</v>
      </c>
      <c r="AA457">
        <f>INDEX(monthly!$D$147:$O$147,1,MONTH($A457))</f>
        <v>3.9820219537774113</v>
      </c>
    </row>
    <row r="458" spans="1:27">
      <c r="A458" s="9">
        <v>43922</v>
      </c>
      <c r="B458" s="7">
        <f>Power!B458/Power!O458</f>
        <v>3.7135833170386885E-2</v>
      </c>
      <c r="C458" s="7">
        <f>Power!C458/Power!P458</f>
        <v>3.1368162339299219E-2</v>
      </c>
      <c r="D458" s="7">
        <f>Power!D458/Power!Q458</f>
        <v>3.2421740413169226E-2</v>
      </c>
      <c r="E458" s="7">
        <f>Power!E458/Power!R458</f>
        <v>4.4887143158450757E-2</v>
      </c>
      <c r="F458" s="7">
        <f>Power!F458/Power!S458</f>
        <v>3.6456573579309433E-2</v>
      </c>
      <c r="G458" s="7">
        <f>Power!G458/Power!T458</f>
        <v>4.1714802321072969E-2</v>
      </c>
      <c r="H458" s="7">
        <f>Power!H458/Power!U458</f>
        <v>3.8739036666544713E-2</v>
      </c>
      <c r="I458" s="7">
        <f>Power!I458/Power!V458</f>
        <v>5.5726541695828885E-2</v>
      </c>
      <c r="J458" s="7">
        <f>Power!J458/Power!W458</f>
        <v>0.11230236170297493</v>
      </c>
      <c r="K458" s="7">
        <f>Power!K458/Power!X458</f>
        <v>4.8288122484447131E-2</v>
      </c>
      <c r="L458" s="7">
        <f>Power!L458/Power!Y458</f>
        <v>3.2645777154351859E-2</v>
      </c>
      <c r="M458" s="7">
        <f>Power!M458/Power!Z458</f>
        <v>3.8037395195921413E-2</v>
      </c>
      <c r="O458" s="18">
        <v>43922</v>
      </c>
      <c r="P458">
        <f>INDEX(monthly!$D$96:$O$96,1,MONTH($A458))</f>
        <v>364.9935318394343</v>
      </c>
      <c r="Q458">
        <f>INDEX(monthly!$D$10:$O$10,1,MONTH($A458))</f>
        <v>21.709770066498777</v>
      </c>
      <c r="R458">
        <f>INDEX(monthly!$D$28:$O$28,1,MONTH($A458))</f>
        <v>53.198933618384629</v>
      </c>
      <c r="S458">
        <f>INDEX(monthly!$D$38:$O$38,1,MONTH($A458))</f>
        <v>36.082339405570778</v>
      </c>
      <c r="T458">
        <f>INDEX(monthly!$D$73:$O$73,1,MONTH($A458))</f>
        <v>22.261990326525002</v>
      </c>
      <c r="U458">
        <f>INDEX(monthly!$D$91:$O$91,1,MONTH($A458))</f>
        <v>19.084561788033994</v>
      </c>
      <c r="V458">
        <f>INDEX(monthly!$D$55:$O$55,1,MONTH($A458))</f>
        <v>8.0446015249257989</v>
      </c>
      <c r="W458">
        <f>INDEX(monthly!$D$111:$O$111,1,MONTH($A458))</f>
        <v>3.4335488118889455</v>
      </c>
      <c r="X458">
        <f>INDEX(monthly!$D$120:$O$120,1,MONTH($A458))</f>
        <v>3.1435680970627677</v>
      </c>
      <c r="Y458">
        <f>INDEX(monthly!$D$138:$O$138,1,MONTH($A458))</f>
        <v>7.0832124339652909</v>
      </c>
      <c r="Z458">
        <f>INDEX(monthly!$D$129:$O$129,1,MONTH($A458))</f>
        <v>2.4049832380508627</v>
      </c>
      <c r="AA458">
        <f>INDEX(monthly!$D$147:$O$147,1,MONTH($A458))</f>
        <v>2.9611040055836471</v>
      </c>
    </row>
    <row r="459" spans="1:27">
      <c r="A459" s="9">
        <v>43923</v>
      </c>
      <c r="B459" s="7">
        <f>Power!B459/Power!O459</f>
        <v>3.7963372628222809E-2</v>
      </c>
      <c r="C459" s="7">
        <f>Power!C459/Power!P459</f>
        <v>3.2014116460801614E-2</v>
      </c>
      <c r="D459" s="7">
        <f>Power!D459/Power!Q459</f>
        <v>3.202566178679446E-2</v>
      </c>
      <c r="E459" s="7">
        <f>Power!E459/Power!R459</f>
        <v>3.9204934982794211E-2</v>
      </c>
      <c r="F459" s="7">
        <f>Power!F459/Power!S459</f>
        <v>3.6201246569392317E-2</v>
      </c>
      <c r="G459" s="7">
        <f>Power!G459/Power!T459</f>
        <v>3.5864539246514102E-2</v>
      </c>
      <c r="H459" s="7">
        <f>Power!H459/Power!U459</f>
        <v>3.9355667236249572E-2</v>
      </c>
      <c r="I459" s="7">
        <f>Power!I459/Power!V459</f>
        <v>3.2037519447604967E-2</v>
      </c>
      <c r="J459" s="7">
        <f>Power!J459/Power!W459</f>
        <v>7.0991278027798838E-2</v>
      </c>
      <c r="K459" s="7">
        <f>Power!K459/Power!X459</f>
        <v>4.1256650666958661E-2</v>
      </c>
      <c r="L459" s="7">
        <f>Power!L459/Power!Y459</f>
        <v>3.4625458250240208E-2</v>
      </c>
      <c r="M459" s="7">
        <f>Power!M459/Power!Z459</f>
        <v>3.7603089025461334E-2</v>
      </c>
      <c r="O459" s="18">
        <v>43923</v>
      </c>
      <c r="P459">
        <f>INDEX(monthly!$D$96:$O$96,1,MONTH($A459))</f>
        <v>364.9935318394343</v>
      </c>
      <c r="Q459">
        <f>INDEX(monthly!$D$10:$O$10,1,MONTH($A459))</f>
        <v>21.709770066498777</v>
      </c>
      <c r="R459">
        <f>INDEX(monthly!$D$28:$O$28,1,MONTH($A459))</f>
        <v>53.198933618384629</v>
      </c>
      <c r="S459">
        <f>INDEX(monthly!$D$38:$O$38,1,MONTH($A459))</f>
        <v>36.082339405570778</v>
      </c>
      <c r="T459">
        <f>INDEX(monthly!$D$73:$O$73,1,MONTH($A459))</f>
        <v>22.261990326525002</v>
      </c>
      <c r="U459">
        <f>INDEX(monthly!$D$91:$O$91,1,MONTH($A459))</f>
        <v>19.084561788033994</v>
      </c>
      <c r="V459">
        <f>INDEX(monthly!$D$55:$O$55,1,MONTH($A459))</f>
        <v>8.0446015249257989</v>
      </c>
      <c r="W459">
        <f>INDEX(monthly!$D$111:$O$111,1,MONTH($A459))</f>
        <v>3.4335488118889455</v>
      </c>
      <c r="X459">
        <f>INDEX(monthly!$D$120:$O$120,1,MONTH($A459))</f>
        <v>3.1435680970627677</v>
      </c>
      <c r="Y459">
        <f>INDEX(monthly!$D$138:$O$138,1,MONTH($A459))</f>
        <v>7.0832124339652909</v>
      </c>
      <c r="Z459">
        <f>INDEX(monthly!$D$129:$O$129,1,MONTH($A459))</f>
        <v>2.4049832380508627</v>
      </c>
      <c r="AA459">
        <f>INDEX(monthly!$D$147:$O$147,1,MONTH($A459))</f>
        <v>2.9611040055836471</v>
      </c>
    </row>
    <row r="460" spans="1:27">
      <c r="A460" s="9">
        <v>43924</v>
      </c>
      <c r="B460" s="7">
        <f>Power!B460/Power!O460</f>
        <v>3.6547504337081656E-2</v>
      </c>
      <c r="C460" s="7">
        <f>Power!C460/Power!P460</f>
        <v>3.3258759768086718E-2</v>
      </c>
      <c r="D460" s="7">
        <f>Power!D460/Power!Q460</f>
        <v>3.3427109288799217E-2</v>
      </c>
      <c r="E460" s="7">
        <f>Power!E460/Power!R460</f>
        <v>4.0495149533097227E-2</v>
      </c>
      <c r="F460" s="7">
        <f>Power!F460/Power!S460</f>
        <v>3.5860061696217853E-2</v>
      </c>
      <c r="G460" s="7">
        <f>Power!G460/Power!T460</f>
        <v>3.5649819522275319E-2</v>
      </c>
      <c r="H460" s="7">
        <f>Power!H460/Power!U460</f>
        <v>3.9451633677808219E-2</v>
      </c>
      <c r="I460" s="7">
        <f>Power!I460/Power!V460</f>
        <v>5.182201515249512E-2</v>
      </c>
      <c r="J460" s="7">
        <f>Power!J460/Power!W460</f>
        <v>5.4079413756023771E-2</v>
      </c>
      <c r="K460" s="7">
        <f>Power!K460/Power!X460</f>
        <v>3.8614525115677208E-2</v>
      </c>
      <c r="L460" s="7">
        <f>Power!L460/Power!Y460</f>
        <v>3.2879317032721643E-2</v>
      </c>
      <c r="M460" s="7">
        <f>Power!M460/Power!Z460</f>
        <v>3.9431087609597133E-2</v>
      </c>
      <c r="O460" s="18">
        <v>43924</v>
      </c>
      <c r="P460">
        <f>INDEX(monthly!$D$96:$O$96,1,MONTH($A460))</f>
        <v>364.9935318394343</v>
      </c>
      <c r="Q460">
        <f>INDEX(monthly!$D$10:$O$10,1,MONTH($A460))</f>
        <v>21.709770066498777</v>
      </c>
      <c r="R460">
        <f>INDEX(monthly!$D$28:$O$28,1,MONTH($A460))</f>
        <v>53.198933618384629</v>
      </c>
      <c r="S460">
        <f>INDEX(monthly!$D$38:$O$38,1,MONTH($A460))</f>
        <v>36.082339405570778</v>
      </c>
      <c r="T460">
        <f>INDEX(monthly!$D$73:$O$73,1,MONTH($A460))</f>
        <v>22.261990326525002</v>
      </c>
      <c r="U460">
        <f>INDEX(monthly!$D$91:$O$91,1,MONTH($A460))</f>
        <v>19.084561788033994</v>
      </c>
      <c r="V460">
        <f>INDEX(monthly!$D$55:$O$55,1,MONTH($A460))</f>
        <v>8.0446015249257989</v>
      </c>
      <c r="W460">
        <f>INDEX(monthly!$D$111:$O$111,1,MONTH($A460))</f>
        <v>3.4335488118889455</v>
      </c>
      <c r="X460">
        <f>INDEX(monthly!$D$120:$O$120,1,MONTH($A460))</f>
        <v>3.1435680970627677</v>
      </c>
      <c r="Y460">
        <f>INDEX(monthly!$D$138:$O$138,1,MONTH($A460))</f>
        <v>7.0832124339652909</v>
      </c>
      <c r="Z460">
        <f>INDEX(monthly!$D$129:$O$129,1,MONTH($A460))</f>
        <v>2.4049832380508627</v>
      </c>
      <c r="AA460">
        <f>INDEX(monthly!$D$147:$O$147,1,MONTH($A460))</f>
        <v>2.9611040055836471</v>
      </c>
    </row>
    <row r="461" spans="1:27">
      <c r="A461" s="9">
        <v>43925</v>
      </c>
      <c r="B461" s="7">
        <f>Power!B461/Power!O461</f>
        <v>3.6767319505569322E-2</v>
      </c>
      <c r="C461" s="7">
        <f>Power!C461/Power!P461</f>
        <v>3.3195739853793801E-2</v>
      </c>
      <c r="D461" s="7">
        <f>Power!D461/Power!Q461</f>
        <v>3.4408740042597058E-2</v>
      </c>
      <c r="E461" s="7">
        <f>Power!E461/Power!R461</f>
        <v>3.4203472374574967E-2</v>
      </c>
      <c r="F461" s="7">
        <f>Power!F461/Power!S461</f>
        <v>3.4551512375092561E-2</v>
      </c>
      <c r="G461" s="7">
        <f>Power!G461/Power!T461</f>
        <v>2.9702336109191641E-2</v>
      </c>
      <c r="H461" s="7">
        <f>Power!H461/Power!U461</f>
        <v>3.7427887411182567E-2</v>
      </c>
      <c r="I461" s="7">
        <f>Power!I461/Power!V461</f>
        <v>3.3456488810127562E-2</v>
      </c>
      <c r="J461" s="7">
        <f>Power!J461/Power!W461</f>
        <v>3.5894699111872257E-2</v>
      </c>
      <c r="K461" s="7">
        <f>Power!K461/Power!X461</f>
        <v>3.5215110465612452E-2</v>
      </c>
      <c r="L461" s="7">
        <f>Power!L461/Power!Y461</f>
        <v>2.9627517914404648E-2</v>
      </c>
      <c r="M461" s="7">
        <f>Power!M461/Power!Z461</f>
        <v>3.5956377401367277E-2</v>
      </c>
      <c r="O461" s="18">
        <v>43925</v>
      </c>
      <c r="P461">
        <f>INDEX(monthly!$D$96:$O$96,1,MONTH($A461))</f>
        <v>364.9935318394343</v>
      </c>
      <c r="Q461">
        <f>INDEX(monthly!$D$10:$O$10,1,MONTH($A461))</f>
        <v>21.709770066498777</v>
      </c>
      <c r="R461">
        <f>INDEX(monthly!$D$28:$O$28,1,MONTH($A461))</f>
        <v>53.198933618384629</v>
      </c>
      <c r="S461">
        <f>INDEX(monthly!$D$38:$O$38,1,MONTH($A461))</f>
        <v>36.082339405570778</v>
      </c>
      <c r="T461">
        <f>INDEX(monthly!$D$73:$O$73,1,MONTH($A461))</f>
        <v>22.261990326525002</v>
      </c>
      <c r="U461">
        <f>INDEX(monthly!$D$91:$O$91,1,MONTH($A461))</f>
        <v>19.084561788033994</v>
      </c>
      <c r="V461">
        <f>INDEX(monthly!$D$55:$O$55,1,MONTH($A461))</f>
        <v>8.0446015249257989</v>
      </c>
      <c r="W461">
        <f>INDEX(monthly!$D$111:$O$111,1,MONTH($A461))</f>
        <v>3.4335488118889455</v>
      </c>
      <c r="X461">
        <f>INDEX(monthly!$D$120:$O$120,1,MONTH($A461))</f>
        <v>3.1435680970627677</v>
      </c>
      <c r="Y461">
        <f>INDEX(monthly!$D$138:$O$138,1,MONTH($A461))</f>
        <v>7.0832124339652909</v>
      </c>
      <c r="Z461">
        <f>INDEX(monthly!$D$129:$O$129,1,MONTH($A461))</f>
        <v>2.4049832380508627</v>
      </c>
      <c r="AA461">
        <f>INDEX(monthly!$D$147:$O$147,1,MONTH($A461))</f>
        <v>2.9611040055836471</v>
      </c>
    </row>
    <row r="462" spans="1:27">
      <c r="A462" s="9">
        <v>43926</v>
      </c>
      <c r="B462" s="7">
        <f>Power!B462/Power!O462</f>
        <v>3.5267404238241727E-2</v>
      </c>
      <c r="C462" s="7">
        <f>Power!C462/Power!P462</f>
        <v>3.3636879253844218E-2</v>
      </c>
      <c r="D462" s="7">
        <f>Power!D462/Power!Q462</f>
        <v>3.2439819864719582E-2</v>
      </c>
      <c r="E462" s="7">
        <f>Power!E462/Power!R462</f>
        <v>2.6560804365582887E-2</v>
      </c>
      <c r="F462" s="7">
        <f>Power!F462/Power!S462</f>
        <v>3.5639884032831637E-2</v>
      </c>
      <c r="G462" s="7">
        <f>Power!G462/Power!T462</f>
        <v>3.1179702082365427E-2</v>
      </c>
      <c r="H462" s="7">
        <f>Power!H462/Power!U462</f>
        <v>3.6682845434343914E-2</v>
      </c>
      <c r="I462" s="7">
        <f>Power!I462/Power!V462</f>
        <v>1.8378103585566637E-2</v>
      </c>
      <c r="J462" s="7">
        <f>Power!J462/Power!W462</f>
        <v>2.7905531880998858E-2</v>
      </c>
      <c r="K462" s="7">
        <f>Power!K462/Power!X462</f>
        <v>2.2204734002841418E-2</v>
      </c>
      <c r="L462" s="7">
        <f>Power!L462/Power!Y462</f>
        <v>2.9319736656747808E-2</v>
      </c>
      <c r="M462" s="7">
        <f>Power!M462/Power!Z462</f>
        <v>3.4933605933274166E-2</v>
      </c>
      <c r="O462" s="18">
        <v>43926</v>
      </c>
      <c r="P462">
        <f>INDEX(monthly!$D$96:$O$96,1,MONTH($A462))</f>
        <v>364.9935318394343</v>
      </c>
      <c r="Q462">
        <f>INDEX(monthly!$D$10:$O$10,1,MONTH($A462))</f>
        <v>21.709770066498777</v>
      </c>
      <c r="R462">
        <f>INDEX(monthly!$D$28:$O$28,1,MONTH($A462))</f>
        <v>53.198933618384629</v>
      </c>
      <c r="S462">
        <f>INDEX(monthly!$D$38:$O$38,1,MONTH($A462))</f>
        <v>36.082339405570778</v>
      </c>
      <c r="T462">
        <f>INDEX(monthly!$D$73:$O$73,1,MONTH($A462))</f>
        <v>22.261990326525002</v>
      </c>
      <c r="U462">
        <f>INDEX(monthly!$D$91:$O$91,1,MONTH($A462))</f>
        <v>19.084561788033994</v>
      </c>
      <c r="V462">
        <f>INDEX(monthly!$D$55:$O$55,1,MONTH($A462))</f>
        <v>8.0446015249257989</v>
      </c>
      <c r="W462">
        <f>INDEX(monthly!$D$111:$O$111,1,MONTH($A462))</f>
        <v>3.4335488118889455</v>
      </c>
      <c r="X462">
        <f>INDEX(monthly!$D$120:$O$120,1,MONTH($A462))</f>
        <v>3.1435680970627677</v>
      </c>
      <c r="Y462">
        <f>INDEX(monthly!$D$138:$O$138,1,MONTH($A462))</f>
        <v>7.0832124339652909</v>
      </c>
      <c r="Z462">
        <f>INDEX(monthly!$D$129:$O$129,1,MONTH($A462))</f>
        <v>2.4049832380508627</v>
      </c>
      <c r="AA462">
        <f>INDEX(monthly!$D$147:$O$147,1,MONTH($A462))</f>
        <v>2.9611040055836471</v>
      </c>
    </row>
    <row r="463" spans="1:27">
      <c r="A463" s="9">
        <v>43927</v>
      </c>
      <c r="B463" s="7">
        <f>Power!B463/Power!O463</f>
        <v>3.3437766218182625E-2</v>
      </c>
      <c r="C463" s="7">
        <f>Power!C463/Power!P463</f>
        <v>3.2770355432316614E-2</v>
      </c>
      <c r="D463" s="7">
        <f>Power!D463/Power!Q463</f>
        <v>3.3761727682575758E-2</v>
      </c>
      <c r="E463" s="7">
        <f>Power!E463/Power!R463</f>
        <v>3.2087874067066036E-2</v>
      </c>
      <c r="F463" s="7">
        <f>Power!F463/Power!S463</f>
        <v>3.561295074977034E-2</v>
      </c>
      <c r="G463" s="7">
        <f>Power!G463/Power!T463</f>
        <v>3.5231277533314974E-2</v>
      </c>
      <c r="H463" s="7">
        <f>Power!H463/Power!U463</f>
        <v>3.2308752655736142E-2</v>
      </c>
      <c r="I463" s="7">
        <f>Power!I463/Power!V463</f>
        <v>2.5558137296748041E-2</v>
      </c>
      <c r="J463" s="7">
        <f>Power!J463/Power!W463</f>
        <v>2.7704807041299944E-2</v>
      </c>
      <c r="K463" s="7">
        <f>Power!K463/Power!X463</f>
        <v>2.89240209772757E-2</v>
      </c>
      <c r="L463" s="7">
        <f>Power!L463/Power!Y463</f>
        <v>3.3134755447427847E-2</v>
      </c>
      <c r="M463" s="7">
        <f>Power!M463/Power!Z463</f>
        <v>3.9814268248880166E-2</v>
      </c>
      <c r="O463" s="18">
        <v>43927</v>
      </c>
      <c r="P463">
        <f>INDEX(monthly!$D$96:$O$96,1,MONTH($A463))</f>
        <v>364.9935318394343</v>
      </c>
      <c r="Q463">
        <f>INDEX(monthly!$D$10:$O$10,1,MONTH($A463))</f>
        <v>21.709770066498777</v>
      </c>
      <c r="R463">
        <f>INDEX(monthly!$D$28:$O$28,1,MONTH($A463))</f>
        <v>53.198933618384629</v>
      </c>
      <c r="S463">
        <f>INDEX(monthly!$D$38:$O$38,1,MONTH($A463))</f>
        <v>36.082339405570778</v>
      </c>
      <c r="T463">
        <f>INDEX(monthly!$D$73:$O$73,1,MONTH($A463))</f>
        <v>22.261990326525002</v>
      </c>
      <c r="U463">
        <f>INDEX(monthly!$D$91:$O$91,1,MONTH($A463))</f>
        <v>19.084561788033994</v>
      </c>
      <c r="V463">
        <f>INDEX(monthly!$D$55:$O$55,1,MONTH($A463))</f>
        <v>8.0446015249257989</v>
      </c>
      <c r="W463">
        <f>INDEX(monthly!$D$111:$O$111,1,MONTH($A463))</f>
        <v>3.4335488118889455</v>
      </c>
      <c r="X463">
        <f>INDEX(monthly!$D$120:$O$120,1,MONTH($A463))</f>
        <v>3.1435680970627677</v>
      </c>
      <c r="Y463">
        <f>INDEX(monthly!$D$138:$O$138,1,MONTH($A463))</f>
        <v>7.0832124339652909</v>
      </c>
      <c r="Z463">
        <f>INDEX(monthly!$D$129:$O$129,1,MONTH($A463))</f>
        <v>2.4049832380508627</v>
      </c>
      <c r="AA463">
        <f>INDEX(monthly!$D$147:$O$147,1,MONTH($A463))</f>
        <v>2.9611040055836471</v>
      </c>
    </row>
    <row r="464" spans="1:27">
      <c r="A464" s="9">
        <v>43928</v>
      </c>
      <c r="B464" s="7">
        <f>Power!B464/Power!O464</f>
        <v>3.3651116234655949E-2</v>
      </c>
      <c r="C464" s="7">
        <f>Power!C464/Power!P464</f>
        <v>3.3526594403831614E-2</v>
      </c>
      <c r="D464" s="7">
        <f>Power!D464/Power!Q464</f>
        <v>3.5499264832630328E-2</v>
      </c>
      <c r="E464" s="7">
        <f>Power!E464/Power!R464</f>
        <v>3.8420871581850917E-2</v>
      </c>
      <c r="F464" s="7">
        <f>Power!F464/Power!S464</f>
        <v>3.5465729162474383E-2</v>
      </c>
      <c r="G464" s="7">
        <f>Power!G464/Power!T464</f>
        <v>3.6328591480903401E-2</v>
      </c>
      <c r="H464" s="7">
        <f>Power!H464/Power!U464</f>
        <v>2.7887905835359945E-2</v>
      </c>
      <c r="I464" s="7">
        <f>Power!I464/Power!V464</f>
        <v>4.0413983924458136E-2</v>
      </c>
      <c r="J464" s="7">
        <f>Power!J464/Power!W464</f>
        <v>2.6935361822454117E-2</v>
      </c>
      <c r="K464" s="7">
        <f>Power!K464/Power!X464</f>
        <v>4.1492916063524385E-2</v>
      </c>
      <c r="L464" s="7">
        <f>Power!L464/Power!Y464</f>
        <v>3.312260443031427E-2</v>
      </c>
      <c r="M464" s="7">
        <f>Power!M464/Power!Z464</f>
        <v>3.8938352260648429E-2</v>
      </c>
      <c r="O464" s="18">
        <v>43928</v>
      </c>
      <c r="P464">
        <f>INDEX(monthly!$D$96:$O$96,1,MONTH($A464))</f>
        <v>364.9935318394343</v>
      </c>
      <c r="Q464">
        <f>INDEX(monthly!$D$10:$O$10,1,MONTH($A464))</f>
        <v>21.709770066498777</v>
      </c>
      <c r="R464">
        <f>INDEX(monthly!$D$28:$O$28,1,MONTH($A464))</f>
        <v>53.198933618384629</v>
      </c>
      <c r="S464">
        <f>INDEX(monthly!$D$38:$O$38,1,MONTH($A464))</f>
        <v>36.082339405570778</v>
      </c>
      <c r="T464">
        <f>INDEX(monthly!$D$73:$O$73,1,MONTH($A464))</f>
        <v>22.261990326525002</v>
      </c>
      <c r="U464">
        <f>INDEX(monthly!$D$91:$O$91,1,MONTH($A464))</f>
        <v>19.084561788033994</v>
      </c>
      <c r="V464">
        <f>INDEX(monthly!$D$55:$O$55,1,MONTH($A464))</f>
        <v>8.0446015249257989</v>
      </c>
      <c r="W464">
        <f>INDEX(monthly!$D$111:$O$111,1,MONTH($A464))</f>
        <v>3.4335488118889455</v>
      </c>
      <c r="X464">
        <f>INDEX(monthly!$D$120:$O$120,1,MONTH($A464))</f>
        <v>3.1435680970627677</v>
      </c>
      <c r="Y464">
        <f>INDEX(monthly!$D$138:$O$138,1,MONTH($A464))</f>
        <v>7.0832124339652909</v>
      </c>
      <c r="Z464">
        <f>INDEX(monthly!$D$129:$O$129,1,MONTH($A464))</f>
        <v>2.4049832380508627</v>
      </c>
      <c r="AA464">
        <f>INDEX(monthly!$D$147:$O$147,1,MONTH($A464))</f>
        <v>2.9611040055836471</v>
      </c>
    </row>
    <row r="465" spans="1:27">
      <c r="A465" s="9">
        <v>43929</v>
      </c>
      <c r="B465" s="7">
        <f>Power!B465/Power!O465</f>
        <v>3.4989402701624969E-2</v>
      </c>
      <c r="C465" s="7">
        <f>Power!C465/Power!P465</f>
        <v>3.2549785732291406E-2</v>
      </c>
      <c r="D465" s="7">
        <f>Power!D465/Power!Q465</f>
        <v>3.7668325105037294E-2</v>
      </c>
      <c r="E465" s="7">
        <f>Power!E465/Power!R465</f>
        <v>3.9940671819522294E-2</v>
      </c>
      <c r="F465" s="7">
        <f>Power!F465/Power!S465</f>
        <v>3.5527105724112155E-2</v>
      </c>
      <c r="G465" s="7">
        <f>Power!G465/Power!T465</f>
        <v>3.5324168432761531E-2</v>
      </c>
      <c r="H465" s="7">
        <f>Power!H465/Power!U465</f>
        <v>3.1433197642312866E-2</v>
      </c>
      <c r="I465" s="7">
        <f>Power!I465/Power!V465</f>
        <v>4.7760508892485044E-2</v>
      </c>
      <c r="J465" s="7">
        <f>Power!J465/Power!W465</f>
        <v>2.6435142777490157E-2</v>
      </c>
      <c r="K465" s="7">
        <f>Power!K465/Power!X465</f>
        <v>4.3117790805830329E-2</v>
      </c>
      <c r="L465" s="7">
        <f>Power!L465/Power!Y465</f>
        <v>3.3549358833555788E-2</v>
      </c>
      <c r="M465" s="7">
        <f>Power!M465/Power!Z465</f>
        <v>3.8306847612789872E-2</v>
      </c>
      <c r="O465" s="18">
        <v>43929</v>
      </c>
      <c r="P465">
        <f>INDEX(monthly!$D$96:$O$96,1,MONTH($A465))</f>
        <v>364.9935318394343</v>
      </c>
      <c r="Q465">
        <f>INDEX(monthly!$D$10:$O$10,1,MONTH($A465))</f>
        <v>21.709770066498777</v>
      </c>
      <c r="R465">
        <f>INDEX(monthly!$D$28:$O$28,1,MONTH($A465))</f>
        <v>53.198933618384629</v>
      </c>
      <c r="S465">
        <f>INDEX(monthly!$D$38:$O$38,1,MONTH($A465))</f>
        <v>36.082339405570778</v>
      </c>
      <c r="T465">
        <f>INDEX(monthly!$D$73:$O$73,1,MONTH($A465))</f>
        <v>22.261990326525002</v>
      </c>
      <c r="U465">
        <f>INDEX(monthly!$D$91:$O$91,1,MONTH($A465))</f>
        <v>19.084561788033994</v>
      </c>
      <c r="V465">
        <f>INDEX(monthly!$D$55:$O$55,1,MONTH($A465))</f>
        <v>8.0446015249257989</v>
      </c>
      <c r="W465">
        <f>INDEX(monthly!$D$111:$O$111,1,MONTH($A465))</f>
        <v>3.4335488118889455</v>
      </c>
      <c r="X465">
        <f>INDEX(monthly!$D$120:$O$120,1,MONTH($A465))</f>
        <v>3.1435680970627677</v>
      </c>
      <c r="Y465">
        <f>INDEX(monthly!$D$138:$O$138,1,MONTH($A465))</f>
        <v>7.0832124339652909</v>
      </c>
      <c r="Z465">
        <f>INDEX(monthly!$D$129:$O$129,1,MONTH($A465))</f>
        <v>2.4049832380508627</v>
      </c>
      <c r="AA465">
        <f>INDEX(monthly!$D$147:$O$147,1,MONTH($A465))</f>
        <v>2.9611040055836471</v>
      </c>
    </row>
    <row r="466" spans="1:27">
      <c r="A466" s="9">
        <v>43930</v>
      </c>
      <c r="B466" s="7">
        <f>Power!B466/Power!O466</f>
        <v>3.4963542093567598E-2</v>
      </c>
      <c r="C466" s="7">
        <f>Power!C466/Power!P466</f>
        <v>3.2486765817998489E-2</v>
      </c>
      <c r="D466" s="7">
        <f>Power!D466/Power!Q466</f>
        <v>3.6023427460833687E-2</v>
      </c>
      <c r="E466" s="7">
        <f>Power!E466/Power!R466</f>
        <v>3.8604161443505675E-2</v>
      </c>
      <c r="F466" s="7">
        <f>Power!F466/Power!S466</f>
        <v>3.5554359947152732E-2</v>
      </c>
      <c r="G466" s="7">
        <f>Power!G466/Power!T466</f>
        <v>3.505800906332731E-2</v>
      </c>
      <c r="H466" s="7">
        <f>Power!H466/Power!U466</f>
        <v>3.3419483066736692E-2</v>
      </c>
      <c r="I466" s="7">
        <f>Power!I466/Power!V466</f>
        <v>4.3361932514744156E-2</v>
      </c>
      <c r="J466" s="7">
        <f>Power!J466/Power!W466</f>
        <v>2.719821577920269E-2</v>
      </c>
      <c r="K466" s="7">
        <f>Power!K466/Power!X466</f>
        <v>4.3770955672596937E-2</v>
      </c>
      <c r="L466" s="7">
        <f>Power!L466/Power!Y466</f>
        <v>3.2534415085421008E-2</v>
      </c>
      <c r="M466" s="7">
        <f>Power!M466/Power!Z466</f>
        <v>4.0076156173890487E-2</v>
      </c>
      <c r="O466" s="18">
        <v>43930</v>
      </c>
      <c r="P466">
        <f>INDEX(monthly!$D$96:$O$96,1,MONTH($A466))</f>
        <v>364.9935318394343</v>
      </c>
      <c r="Q466">
        <f>INDEX(monthly!$D$10:$O$10,1,MONTH($A466))</f>
        <v>21.709770066498777</v>
      </c>
      <c r="R466">
        <f>INDEX(monthly!$D$28:$O$28,1,MONTH($A466))</f>
        <v>53.198933618384629</v>
      </c>
      <c r="S466">
        <f>INDEX(monthly!$D$38:$O$38,1,MONTH($A466))</f>
        <v>36.082339405570778</v>
      </c>
      <c r="T466">
        <f>INDEX(monthly!$D$73:$O$73,1,MONTH($A466))</f>
        <v>22.261990326525002</v>
      </c>
      <c r="U466">
        <f>INDEX(monthly!$D$91:$O$91,1,MONTH($A466))</f>
        <v>19.084561788033994</v>
      </c>
      <c r="V466">
        <f>INDEX(monthly!$D$55:$O$55,1,MONTH($A466))</f>
        <v>8.0446015249257989</v>
      </c>
      <c r="W466">
        <f>INDEX(monthly!$D$111:$O$111,1,MONTH($A466))</f>
        <v>3.4335488118889455</v>
      </c>
      <c r="X466">
        <f>INDEX(monthly!$D$120:$O$120,1,MONTH($A466))</f>
        <v>3.1435680970627677</v>
      </c>
      <c r="Y466">
        <f>INDEX(monthly!$D$138:$O$138,1,MONTH($A466))</f>
        <v>7.0832124339652909</v>
      </c>
      <c r="Z466">
        <f>INDEX(monthly!$D$129:$O$129,1,MONTH($A466))</f>
        <v>2.4049832380508627</v>
      </c>
      <c r="AA466">
        <f>INDEX(monthly!$D$147:$O$147,1,MONTH($A466))</f>
        <v>2.9611040055836471</v>
      </c>
    </row>
    <row r="467" spans="1:27">
      <c r="A467" s="9">
        <v>43931</v>
      </c>
      <c r="B467" s="7">
        <f>Power!B467/Power!O467</f>
        <v>3.5758755791331795E-2</v>
      </c>
      <c r="C467" s="7">
        <f>Power!C467/Power!P467</f>
        <v>3.2612805646584322E-2</v>
      </c>
      <c r="D467" s="7">
        <f>Power!D467/Power!Q467</f>
        <v>3.2988526975270265E-2</v>
      </c>
      <c r="E467" s="7">
        <f>Power!E467/Power!R467</f>
        <v>3.387403242006326E-2</v>
      </c>
      <c r="F467" s="7">
        <f>Power!F467/Power!S467</f>
        <v>3.4110887458737547E-2</v>
      </c>
      <c r="G467" s="7">
        <f>Power!G467/Power!T467</f>
        <v>3.5428359054568766E-2</v>
      </c>
      <c r="H467" s="7">
        <f>Power!H467/Power!U467</f>
        <v>3.4711132853015594E-2</v>
      </c>
      <c r="I467" s="7">
        <f>Power!I467/Power!V467</f>
        <v>3.7276197569638472E-2</v>
      </c>
      <c r="J467" s="7">
        <f>Power!J467/Power!W467</f>
        <v>2.6584889880122677E-2</v>
      </c>
      <c r="K467" s="7">
        <f>Power!K467/Power!X467</f>
        <v>2.9888565602828324E-2</v>
      </c>
      <c r="L467" s="7">
        <f>Power!L467/Power!Y467</f>
        <v>3.1485822366817864E-2</v>
      </c>
      <c r="M467" s="7">
        <f>Power!M467/Power!Z467</f>
        <v>4.2045010813310725E-2</v>
      </c>
      <c r="O467" s="18">
        <v>43931</v>
      </c>
      <c r="P467">
        <f>INDEX(monthly!$D$96:$O$96,1,MONTH($A467))</f>
        <v>364.9935318394343</v>
      </c>
      <c r="Q467">
        <f>INDEX(monthly!$D$10:$O$10,1,MONTH($A467))</f>
        <v>21.709770066498777</v>
      </c>
      <c r="R467">
        <f>INDEX(monthly!$D$28:$O$28,1,MONTH($A467))</f>
        <v>53.198933618384629</v>
      </c>
      <c r="S467">
        <f>INDEX(monthly!$D$38:$O$38,1,MONTH($A467))</f>
        <v>36.082339405570778</v>
      </c>
      <c r="T467">
        <f>INDEX(monthly!$D$73:$O$73,1,MONTH($A467))</f>
        <v>22.261990326525002</v>
      </c>
      <c r="U467">
        <f>INDEX(monthly!$D$91:$O$91,1,MONTH($A467))</f>
        <v>19.084561788033994</v>
      </c>
      <c r="V467">
        <f>INDEX(monthly!$D$55:$O$55,1,MONTH($A467))</f>
        <v>8.0446015249257989</v>
      </c>
      <c r="W467">
        <f>INDEX(monthly!$D$111:$O$111,1,MONTH($A467))</f>
        <v>3.4335488118889455</v>
      </c>
      <c r="X467">
        <f>INDEX(monthly!$D$120:$O$120,1,MONTH($A467))</f>
        <v>3.1435680970627677</v>
      </c>
      <c r="Y467">
        <f>INDEX(monthly!$D$138:$O$138,1,MONTH($A467))</f>
        <v>7.0832124339652909</v>
      </c>
      <c r="Z467">
        <f>INDEX(monthly!$D$129:$O$129,1,MONTH($A467))</f>
        <v>2.4049832380508627</v>
      </c>
      <c r="AA467">
        <f>INDEX(monthly!$D$147:$O$147,1,MONTH($A467))</f>
        <v>2.9611040055836471</v>
      </c>
    </row>
    <row r="468" spans="1:27">
      <c r="A468" s="9">
        <v>43932</v>
      </c>
      <c r="B468" s="7">
        <f>Power!B468/Power!O468</f>
        <v>3.6275967952479254E-2</v>
      </c>
      <c r="C468" s="7">
        <f>Power!C468/Power!P468</f>
        <v>3.2817620368036302E-2</v>
      </c>
      <c r="D468" s="7">
        <f>Power!D468/Power!Q468</f>
        <v>2.9707785559313932E-2</v>
      </c>
      <c r="E468" s="7">
        <f>Power!E468/Power!R468</f>
        <v>3.1564752047894572E-2</v>
      </c>
      <c r="F468" s="7">
        <f>Power!F468/Power!S468</f>
        <v>3.4855917526641383E-2</v>
      </c>
      <c r="G468" s="7">
        <f>Power!G468/Power!T468</f>
        <v>3.283858405015417E-2</v>
      </c>
      <c r="H468" s="7">
        <f>Power!H468/Power!U468</f>
        <v>3.3340947176671486E-2</v>
      </c>
      <c r="I468" s="7">
        <f>Power!I468/Power!V468</f>
        <v>2.8742616666943683E-2</v>
      </c>
      <c r="J468" s="7">
        <f>Power!J468/Power!W468</f>
        <v>2.6513202437373068E-2</v>
      </c>
      <c r="K468" s="7">
        <f>Power!K468/Power!X468</f>
        <v>2.7608647463796713E-2</v>
      </c>
      <c r="L468" s="7">
        <f>Power!L468/Power!Y468</f>
        <v>3.4075591343935896E-2</v>
      </c>
      <c r="M468" s="7">
        <f>Power!M468/Power!Z468</f>
        <v>3.7140611643944096E-2</v>
      </c>
      <c r="O468" s="18">
        <v>43932</v>
      </c>
      <c r="P468">
        <f>INDEX(monthly!$D$96:$O$96,1,MONTH($A468))</f>
        <v>364.9935318394343</v>
      </c>
      <c r="Q468">
        <f>INDEX(monthly!$D$10:$O$10,1,MONTH($A468))</f>
        <v>21.709770066498777</v>
      </c>
      <c r="R468">
        <f>INDEX(monthly!$D$28:$O$28,1,MONTH($A468))</f>
        <v>53.198933618384629</v>
      </c>
      <c r="S468">
        <f>INDEX(monthly!$D$38:$O$38,1,MONTH($A468))</f>
        <v>36.082339405570778</v>
      </c>
      <c r="T468">
        <f>INDEX(monthly!$D$73:$O$73,1,MONTH($A468))</f>
        <v>22.261990326525002</v>
      </c>
      <c r="U468">
        <f>INDEX(monthly!$D$91:$O$91,1,MONTH($A468))</f>
        <v>19.084561788033994</v>
      </c>
      <c r="V468">
        <f>INDEX(monthly!$D$55:$O$55,1,MONTH($A468))</f>
        <v>8.0446015249257989</v>
      </c>
      <c r="W468">
        <f>INDEX(monthly!$D$111:$O$111,1,MONTH($A468))</f>
        <v>3.4335488118889455</v>
      </c>
      <c r="X468">
        <f>INDEX(monthly!$D$120:$O$120,1,MONTH($A468))</f>
        <v>3.1435680970627677</v>
      </c>
      <c r="Y468">
        <f>INDEX(monthly!$D$138:$O$138,1,MONTH($A468))</f>
        <v>7.0832124339652909</v>
      </c>
      <c r="Z468">
        <f>INDEX(monthly!$D$129:$O$129,1,MONTH($A468))</f>
        <v>2.4049832380508627</v>
      </c>
      <c r="AA468">
        <f>INDEX(monthly!$D$147:$O$147,1,MONTH($A468))</f>
        <v>2.9611040055836471</v>
      </c>
    </row>
    <row r="469" spans="1:27">
      <c r="A469" s="9">
        <v>43933</v>
      </c>
      <c r="B469" s="7">
        <f>Power!B469/Power!O469</f>
        <v>3.628243310449359E-2</v>
      </c>
      <c r="C469" s="7">
        <f>Power!C469/Power!P469</f>
        <v>3.3731409125283593E-2</v>
      </c>
      <c r="D469" s="7">
        <f>Power!D469/Power!Q469</f>
        <v>2.9268021998363654E-2</v>
      </c>
      <c r="E469" s="7">
        <f>Power!E469/Power!R469</f>
        <v>2.7841409758745415E-2</v>
      </c>
      <c r="F469" s="7">
        <f>Power!F469/Power!S469</f>
        <v>3.4731161737895117E-2</v>
      </c>
      <c r="G469" s="7">
        <f>Power!G469/Power!T469</f>
        <v>3.4447837691878889E-2</v>
      </c>
      <c r="H469" s="7">
        <f>Power!H469/Power!U469</f>
        <v>3.1936590157221154E-2</v>
      </c>
      <c r="I469" s="7">
        <f>Power!I469/Power!V469</f>
        <v>2.9485224270069704E-2</v>
      </c>
      <c r="J469" s="7">
        <f>Power!J469/Power!W469</f>
        <v>2.652753992592299E-2</v>
      </c>
      <c r="K469" s="7">
        <f>Power!K469/Power!X469</f>
        <v>2.4282978532696359E-2</v>
      </c>
      <c r="L469" s="7">
        <f>Power!L469/Power!Y469</f>
        <v>3.1673161674623827E-2</v>
      </c>
      <c r="M469" s="7">
        <f>Power!M469/Power!Z469</f>
        <v>3.6390161882734237E-2</v>
      </c>
      <c r="O469" s="18">
        <v>43933</v>
      </c>
      <c r="P469">
        <f>INDEX(monthly!$D$96:$O$96,1,MONTH($A469))</f>
        <v>364.9935318394343</v>
      </c>
      <c r="Q469">
        <f>INDEX(monthly!$D$10:$O$10,1,MONTH($A469))</f>
        <v>21.709770066498777</v>
      </c>
      <c r="R469">
        <f>INDEX(monthly!$D$28:$O$28,1,MONTH($A469))</f>
        <v>53.198933618384629</v>
      </c>
      <c r="S469">
        <f>INDEX(monthly!$D$38:$O$38,1,MONTH($A469))</f>
        <v>36.082339405570778</v>
      </c>
      <c r="T469">
        <f>INDEX(monthly!$D$73:$O$73,1,MONTH($A469))</f>
        <v>22.261990326525002</v>
      </c>
      <c r="U469">
        <f>INDEX(monthly!$D$91:$O$91,1,MONTH($A469))</f>
        <v>19.084561788033994</v>
      </c>
      <c r="V469">
        <f>INDEX(monthly!$D$55:$O$55,1,MONTH($A469))</f>
        <v>8.0446015249257989</v>
      </c>
      <c r="W469">
        <f>INDEX(monthly!$D$111:$O$111,1,MONTH($A469))</f>
        <v>3.4335488118889455</v>
      </c>
      <c r="X469">
        <f>INDEX(monthly!$D$120:$O$120,1,MONTH($A469))</f>
        <v>3.1435680970627677</v>
      </c>
      <c r="Y469">
        <f>INDEX(monthly!$D$138:$O$138,1,MONTH($A469))</f>
        <v>7.0832124339652909</v>
      </c>
      <c r="Z469">
        <f>INDEX(monthly!$D$129:$O$129,1,MONTH($A469))</f>
        <v>2.4049832380508627</v>
      </c>
      <c r="AA469">
        <f>INDEX(monthly!$D$147:$O$147,1,MONTH($A469))</f>
        <v>2.9611040055836471</v>
      </c>
    </row>
    <row r="470" spans="1:27">
      <c r="A470" s="9">
        <v>43934</v>
      </c>
      <c r="B470" s="7">
        <f>Power!B470/Power!O470</f>
        <v>3.4692005708965183E-2</v>
      </c>
      <c r="C470" s="7">
        <f>Power!C470/Power!P470</f>
        <v>3.341630955381901E-2</v>
      </c>
      <c r="D470" s="7">
        <f>Power!D470/Power!Q470</f>
        <v>3.3930865337298832E-2</v>
      </c>
      <c r="E470" s="7">
        <f>Power!E470/Power!R470</f>
        <v>2.5351959765985029E-2</v>
      </c>
      <c r="F470" s="7">
        <f>Power!F470/Power!S470</f>
        <v>3.4616021310928127E-2</v>
      </c>
      <c r="G470" s="7">
        <f>Power!G470/Power!T470</f>
        <v>4.2479624438136812E-2</v>
      </c>
      <c r="H470" s="7">
        <f>Power!H470/Power!U470</f>
        <v>3.141281485023089E-2</v>
      </c>
      <c r="I470" s="7">
        <f>Power!I470/Power!V470</f>
        <v>2.2987663217969502E-2</v>
      </c>
      <c r="J470" s="7">
        <f>Power!J470/Power!W470</f>
        <v>2.6385758094707088E-2</v>
      </c>
      <c r="K470" s="7">
        <f>Power!K470/Power!X470</f>
        <v>1.9603855602232559E-2</v>
      </c>
      <c r="L470" s="7">
        <f>Power!L470/Power!Y470</f>
        <v>2.8405873347678544E-2</v>
      </c>
      <c r="M470" s="7">
        <f>Power!M470/Power!Z470</f>
        <v>3.6075322514718837E-2</v>
      </c>
      <c r="O470" s="18">
        <v>43934</v>
      </c>
      <c r="P470">
        <f>INDEX(monthly!$D$96:$O$96,1,MONTH($A470))</f>
        <v>364.9935318394343</v>
      </c>
      <c r="Q470">
        <f>INDEX(monthly!$D$10:$O$10,1,MONTH($A470))</f>
        <v>21.709770066498777</v>
      </c>
      <c r="R470">
        <f>INDEX(monthly!$D$28:$O$28,1,MONTH($A470))</f>
        <v>53.198933618384629</v>
      </c>
      <c r="S470">
        <f>INDEX(monthly!$D$38:$O$38,1,MONTH($A470))</f>
        <v>36.082339405570778</v>
      </c>
      <c r="T470">
        <f>INDEX(monthly!$D$73:$O$73,1,MONTH($A470))</f>
        <v>22.261990326525002</v>
      </c>
      <c r="U470">
        <f>INDEX(monthly!$D$91:$O$91,1,MONTH($A470))</f>
        <v>19.084561788033994</v>
      </c>
      <c r="V470">
        <f>INDEX(monthly!$D$55:$O$55,1,MONTH($A470))</f>
        <v>8.0446015249257989</v>
      </c>
      <c r="W470">
        <f>INDEX(monthly!$D$111:$O$111,1,MONTH($A470))</f>
        <v>3.4335488118889455</v>
      </c>
      <c r="X470">
        <f>INDEX(monthly!$D$120:$O$120,1,MONTH($A470))</f>
        <v>3.1435680970627677</v>
      </c>
      <c r="Y470">
        <f>INDEX(monthly!$D$138:$O$138,1,MONTH($A470))</f>
        <v>7.0832124339652909</v>
      </c>
      <c r="Z470">
        <f>INDEX(monthly!$D$129:$O$129,1,MONTH($A470))</f>
        <v>2.4049832380508627</v>
      </c>
      <c r="AA470">
        <f>INDEX(monthly!$D$147:$O$147,1,MONTH($A470))</f>
        <v>2.9611040055836471</v>
      </c>
    </row>
    <row r="471" spans="1:27">
      <c r="A471" s="9">
        <v>43935</v>
      </c>
      <c r="B471" s="7">
        <f>Power!B471/Power!O471</f>
        <v>3.2726599496604877E-2</v>
      </c>
      <c r="C471" s="7">
        <f>Power!C471/Power!P471</f>
        <v>3.4330098311066294E-2</v>
      </c>
      <c r="D471" s="7">
        <f>Power!D471/Power!Q471</f>
        <v>3.6983753321020538E-2</v>
      </c>
      <c r="E471" s="7">
        <f>Power!E471/Power!R471</f>
        <v>3.3227160452046947E-2</v>
      </c>
      <c r="F471" s="7">
        <f>Power!F471/Power!S471</f>
        <v>3.4144239541384472E-2</v>
      </c>
      <c r="G471" s="7">
        <f>Power!G471/Power!T471</f>
        <v>3.6089770076126598E-2</v>
      </c>
      <c r="H471" s="7">
        <f>Power!H471/Power!U471</f>
        <v>3.0697633075972026E-2</v>
      </c>
      <c r="I471" s="7">
        <f>Power!I471/Power!V471</f>
        <v>3.843118153414897E-2</v>
      </c>
      <c r="J471" s="7">
        <f>Power!J471/Power!W471</f>
        <v>2.8853399179577056E-2</v>
      </c>
      <c r="K471" s="7">
        <f>Power!K471/Power!X471</f>
        <v>2.7716421411162449E-2</v>
      </c>
      <c r="L471" s="7">
        <f>Power!L471/Power!Y471</f>
        <v>3.3998278828454902E-2</v>
      </c>
      <c r="M471" s="7">
        <f>Power!M471/Power!Z471</f>
        <v>3.1917982127453372E-2</v>
      </c>
      <c r="O471" s="18">
        <v>43935</v>
      </c>
      <c r="P471">
        <f>INDEX(monthly!$D$96:$O$96,1,MONTH($A471))</f>
        <v>364.9935318394343</v>
      </c>
      <c r="Q471">
        <f>INDEX(monthly!$D$10:$O$10,1,MONTH($A471))</f>
        <v>21.709770066498777</v>
      </c>
      <c r="R471">
        <f>INDEX(monthly!$D$28:$O$28,1,MONTH($A471))</f>
        <v>53.198933618384629</v>
      </c>
      <c r="S471">
        <f>INDEX(monthly!$D$38:$O$38,1,MONTH($A471))</f>
        <v>36.082339405570778</v>
      </c>
      <c r="T471">
        <f>INDEX(monthly!$D$73:$O$73,1,MONTH($A471))</f>
        <v>22.261990326525002</v>
      </c>
      <c r="U471">
        <f>INDEX(monthly!$D$91:$O$91,1,MONTH($A471))</f>
        <v>19.084561788033994</v>
      </c>
      <c r="V471">
        <f>INDEX(monthly!$D$55:$O$55,1,MONTH($A471))</f>
        <v>8.0446015249257989</v>
      </c>
      <c r="W471">
        <f>INDEX(monthly!$D$111:$O$111,1,MONTH($A471))</f>
        <v>3.4335488118889455</v>
      </c>
      <c r="X471">
        <f>INDEX(monthly!$D$120:$O$120,1,MONTH($A471))</f>
        <v>3.1435680970627677</v>
      </c>
      <c r="Y471">
        <f>INDEX(monthly!$D$138:$O$138,1,MONTH($A471))</f>
        <v>7.0832124339652909</v>
      </c>
      <c r="Z471">
        <f>INDEX(monthly!$D$129:$O$129,1,MONTH($A471))</f>
        <v>2.4049832380508627</v>
      </c>
      <c r="AA471">
        <f>INDEX(monthly!$D$147:$O$147,1,MONTH($A471))</f>
        <v>2.9611040055836471</v>
      </c>
    </row>
    <row r="472" spans="1:27">
      <c r="A472" s="9">
        <v>43936</v>
      </c>
      <c r="B472" s="7">
        <f>Power!B472/Power!O472</f>
        <v>3.5441963342628988E-2</v>
      </c>
      <c r="C472" s="7">
        <f>Power!C472/Power!P472</f>
        <v>3.5117847239727752E-2</v>
      </c>
      <c r="D472" s="7">
        <f>Power!D472/Power!Q472</f>
        <v>3.741038876691704E-2</v>
      </c>
      <c r="E472" s="7">
        <f>Power!E472/Power!R472</f>
        <v>3.2929875688267975E-2</v>
      </c>
      <c r="F472" s="7">
        <f>Power!F472/Power!S472</f>
        <v>3.2630789299886762E-2</v>
      </c>
      <c r="G472" s="7">
        <f>Power!G472/Power!T472</f>
        <v>3.5787482048935372E-2</v>
      </c>
      <c r="H472" s="7">
        <f>Power!H472/Power!U472</f>
        <v>2.757967824163355E-2</v>
      </c>
      <c r="I472" s="7">
        <f>Power!I472/Power!V472</f>
        <v>3.3662834206359779E-2</v>
      </c>
      <c r="J472" s="7">
        <f>Power!J472/Power!W472</f>
        <v>2.7878449958182339E-2</v>
      </c>
      <c r="K472" s="7">
        <f>Power!K472/Power!X472</f>
        <v>2.8621872851431369E-2</v>
      </c>
      <c r="L472" s="7">
        <f>Power!L472/Power!Y472</f>
        <v>2.994184202743061E-2</v>
      </c>
      <c r="M472" s="7">
        <f>Power!M472/Power!Z472</f>
        <v>3.1860857171699127E-2</v>
      </c>
      <c r="O472" s="18">
        <v>43936</v>
      </c>
      <c r="P472">
        <f>INDEX(monthly!$D$96:$O$96,1,MONTH($A472))</f>
        <v>364.9935318394343</v>
      </c>
      <c r="Q472">
        <f>INDEX(monthly!$D$10:$O$10,1,MONTH($A472))</f>
        <v>21.709770066498777</v>
      </c>
      <c r="R472">
        <f>INDEX(monthly!$D$28:$O$28,1,MONTH($A472))</f>
        <v>53.198933618384629</v>
      </c>
      <c r="S472">
        <f>INDEX(monthly!$D$38:$O$38,1,MONTH($A472))</f>
        <v>36.082339405570778</v>
      </c>
      <c r="T472">
        <f>INDEX(monthly!$D$73:$O$73,1,MONTH($A472))</f>
        <v>22.261990326525002</v>
      </c>
      <c r="U472">
        <f>INDEX(monthly!$D$91:$O$91,1,MONTH($A472))</f>
        <v>19.084561788033994</v>
      </c>
      <c r="V472">
        <f>INDEX(monthly!$D$55:$O$55,1,MONTH($A472))</f>
        <v>8.0446015249257989</v>
      </c>
      <c r="W472">
        <f>INDEX(monthly!$D$111:$O$111,1,MONTH($A472))</f>
        <v>3.4335488118889455</v>
      </c>
      <c r="X472">
        <f>INDEX(monthly!$D$120:$O$120,1,MONTH($A472))</f>
        <v>3.1435680970627677</v>
      </c>
      <c r="Y472">
        <f>INDEX(monthly!$D$138:$O$138,1,MONTH($A472))</f>
        <v>7.0832124339652909</v>
      </c>
      <c r="Z472">
        <f>INDEX(monthly!$D$129:$O$129,1,MONTH($A472))</f>
        <v>2.4049832380508627</v>
      </c>
      <c r="AA472">
        <f>INDEX(monthly!$D$147:$O$147,1,MONTH($A472))</f>
        <v>2.9611040055836471</v>
      </c>
    </row>
    <row r="473" spans="1:27">
      <c r="A473" s="9">
        <v>43937</v>
      </c>
      <c r="B473" s="7">
        <f>Power!B473/Power!O473</f>
        <v>3.7420299859017986E-2</v>
      </c>
      <c r="C473" s="7">
        <f>Power!C473/Power!P473</f>
        <v>3.4692462818250565E-2</v>
      </c>
      <c r="D473" s="7">
        <f>Power!D473/Power!Q473</f>
        <v>3.4234948131567196E-2</v>
      </c>
      <c r="E473" s="7">
        <f>Power!E473/Power!R473</f>
        <v>3.5487577054840166E-2</v>
      </c>
      <c r="F473" s="7">
        <f>Power!F473/Power!S473</f>
        <v>3.2142434189813017E-2</v>
      </c>
      <c r="G473" s="7">
        <f>Power!G473/Power!T473</f>
        <v>3.4998742337719525E-2</v>
      </c>
      <c r="H473" s="7">
        <f>Power!H473/Power!U473</f>
        <v>2.9279065795983123E-2</v>
      </c>
      <c r="I473" s="7">
        <f>Power!I473/Power!V473</f>
        <v>3.3208481295798765E-2</v>
      </c>
      <c r="J473" s="7">
        <f>Power!J473/Power!W473</f>
        <v>2.7473814170217863E-2</v>
      </c>
      <c r="K473" s="7">
        <f>Power!K473/Power!X473</f>
        <v>3.7284364887806044E-2</v>
      </c>
      <c r="L473" s="7">
        <f>Power!L473/Power!Y473</f>
        <v>3.6793012764576742E-2</v>
      </c>
      <c r="M473" s="7">
        <f>Power!M473/Power!Z473</f>
        <v>2.7117399087722305E-2</v>
      </c>
      <c r="O473" s="18">
        <v>43937</v>
      </c>
      <c r="P473">
        <f>INDEX(monthly!$D$96:$O$96,1,MONTH($A473))</f>
        <v>364.9935318394343</v>
      </c>
      <c r="Q473">
        <f>INDEX(monthly!$D$10:$O$10,1,MONTH($A473))</f>
        <v>21.709770066498777</v>
      </c>
      <c r="R473">
        <f>INDEX(monthly!$D$28:$O$28,1,MONTH($A473))</f>
        <v>53.198933618384629</v>
      </c>
      <c r="S473">
        <f>INDEX(monthly!$D$38:$O$38,1,MONTH($A473))</f>
        <v>36.082339405570778</v>
      </c>
      <c r="T473">
        <f>INDEX(monthly!$D$73:$O$73,1,MONTH($A473))</f>
        <v>22.261990326525002</v>
      </c>
      <c r="U473">
        <f>INDEX(monthly!$D$91:$O$91,1,MONTH($A473))</f>
        <v>19.084561788033994</v>
      </c>
      <c r="V473">
        <f>INDEX(monthly!$D$55:$O$55,1,MONTH($A473))</f>
        <v>8.0446015249257989</v>
      </c>
      <c r="W473">
        <f>INDEX(monthly!$D$111:$O$111,1,MONTH($A473))</f>
        <v>3.4335488118889455</v>
      </c>
      <c r="X473">
        <f>INDEX(monthly!$D$120:$O$120,1,MONTH($A473))</f>
        <v>3.1435680970627677</v>
      </c>
      <c r="Y473">
        <f>INDEX(monthly!$D$138:$O$138,1,MONTH($A473))</f>
        <v>7.0832124339652909</v>
      </c>
      <c r="Z473">
        <f>INDEX(monthly!$D$129:$O$129,1,MONTH($A473))</f>
        <v>2.4049832380508627</v>
      </c>
      <c r="AA473">
        <f>INDEX(monthly!$D$147:$O$147,1,MONTH($A473))</f>
        <v>2.9611040055836471</v>
      </c>
    </row>
    <row r="474" spans="1:27">
      <c r="A474" s="9">
        <v>43938</v>
      </c>
      <c r="B474" s="7">
        <f>Power!B474/Power!O474</f>
        <v>3.6476387664923893E-2</v>
      </c>
      <c r="C474" s="7">
        <f>Power!C474/Power!P474</f>
        <v>3.5180867154020669E-2</v>
      </c>
      <c r="D474" s="7">
        <f>Power!D474/Power!Q474</f>
        <v>3.5214562984077144E-2</v>
      </c>
      <c r="E474" s="7">
        <f>Power!E474/Power!R474</f>
        <v>3.4407621263330926E-2</v>
      </c>
      <c r="F474" s="7">
        <f>Power!F474/Power!S474</f>
        <v>3.1720885945826484E-2</v>
      </c>
      <c r="G474" s="7">
        <f>Power!G474/Power!T474</f>
        <v>3.4814799130015006E-2</v>
      </c>
      <c r="H474" s="7">
        <f>Power!H474/Power!U474</f>
        <v>2.95606990011941E-2</v>
      </c>
      <c r="I474" s="7">
        <f>Power!I474/Power!V474</f>
        <v>2.222115885276554E-2</v>
      </c>
      <c r="J474" s="7">
        <f>Power!J474/Power!W474</f>
        <v>2.7580548807200619E-2</v>
      </c>
      <c r="K474" s="7">
        <f>Power!K474/Power!X474</f>
        <v>4.0540259848998415E-2</v>
      </c>
      <c r="L474" s="7">
        <f>Power!L474/Power!Y474</f>
        <v>3.5382960668759962E-2</v>
      </c>
      <c r="M474" s="7">
        <f>Power!M474/Power!Z474</f>
        <v>2.6636401743380639E-2</v>
      </c>
      <c r="O474" s="18">
        <v>43938</v>
      </c>
      <c r="P474">
        <f>INDEX(monthly!$D$96:$O$96,1,MONTH($A474))</f>
        <v>364.9935318394343</v>
      </c>
      <c r="Q474">
        <f>INDEX(monthly!$D$10:$O$10,1,MONTH($A474))</f>
        <v>21.709770066498777</v>
      </c>
      <c r="R474">
        <f>INDEX(monthly!$D$28:$O$28,1,MONTH($A474))</f>
        <v>53.198933618384629</v>
      </c>
      <c r="S474">
        <f>INDEX(monthly!$D$38:$O$38,1,MONTH($A474))</f>
        <v>36.082339405570778</v>
      </c>
      <c r="T474">
        <f>INDEX(monthly!$D$73:$O$73,1,MONTH($A474))</f>
        <v>22.261990326525002</v>
      </c>
      <c r="U474">
        <f>INDEX(monthly!$D$91:$O$91,1,MONTH($A474))</f>
        <v>19.084561788033994</v>
      </c>
      <c r="V474">
        <f>INDEX(monthly!$D$55:$O$55,1,MONTH($A474))</f>
        <v>8.0446015249257989</v>
      </c>
      <c r="W474">
        <f>INDEX(monthly!$D$111:$O$111,1,MONTH($A474))</f>
        <v>3.4335488118889455</v>
      </c>
      <c r="X474">
        <f>INDEX(monthly!$D$120:$O$120,1,MONTH($A474))</f>
        <v>3.1435680970627677</v>
      </c>
      <c r="Y474">
        <f>INDEX(monthly!$D$138:$O$138,1,MONTH($A474))</f>
        <v>7.0832124339652909</v>
      </c>
      <c r="Z474">
        <f>INDEX(monthly!$D$129:$O$129,1,MONTH($A474))</f>
        <v>2.4049832380508627</v>
      </c>
      <c r="AA474">
        <f>INDEX(monthly!$D$147:$O$147,1,MONTH($A474))</f>
        <v>2.9611040055836471</v>
      </c>
    </row>
    <row r="475" spans="1:27">
      <c r="A475" s="9">
        <v>43939</v>
      </c>
      <c r="B475" s="7">
        <f>Power!B475/Power!O475</f>
        <v>3.5978570959819468E-2</v>
      </c>
      <c r="C475" s="7">
        <f>Power!C475/Power!P475</f>
        <v>3.5054827325434836E-2</v>
      </c>
      <c r="D475" s="7">
        <f>Power!D475/Power!Q475</f>
        <v>3.048097211994372E-2</v>
      </c>
      <c r="E475" s="7">
        <f>Power!E475/Power!R475</f>
        <v>3.1126425821295725E-2</v>
      </c>
      <c r="F475" s="7">
        <f>Power!F475/Power!S475</f>
        <v>3.2010540695927528E-2</v>
      </c>
      <c r="G475" s="7">
        <f>Power!G475/Power!T475</f>
        <v>3.2145991976547141E-2</v>
      </c>
      <c r="H475" s="7">
        <f>Power!H475/Power!U475</f>
        <v>2.9388171544228289E-2</v>
      </c>
      <c r="I475" s="7">
        <f>Power!I475/Power!V475</f>
        <v>3.4564072289332136E-2</v>
      </c>
      <c r="J475" s="7">
        <f>Power!J475/Power!W475</f>
        <v>2.6766498068421695E-2</v>
      </c>
      <c r="K475" s="7">
        <f>Power!K475/Power!X475</f>
        <v>2.8721676464542219E-2</v>
      </c>
      <c r="L475" s="7">
        <f>Power!L475/Power!Y475</f>
        <v>3.4071451986457647E-2</v>
      </c>
      <c r="M475" s="7">
        <f>Power!M475/Power!Z475</f>
        <v>3.1790950833150554E-2</v>
      </c>
      <c r="O475" s="18">
        <v>43939</v>
      </c>
      <c r="P475">
        <f>INDEX(monthly!$D$96:$O$96,1,MONTH($A475))</f>
        <v>364.9935318394343</v>
      </c>
      <c r="Q475">
        <f>INDEX(monthly!$D$10:$O$10,1,MONTH($A475))</f>
        <v>21.709770066498777</v>
      </c>
      <c r="R475">
        <f>INDEX(monthly!$D$28:$O$28,1,MONTH($A475))</f>
        <v>53.198933618384629</v>
      </c>
      <c r="S475">
        <f>INDEX(monthly!$D$38:$O$38,1,MONTH($A475))</f>
        <v>36.082339405570778</v>
      </c>
      <c r="T475">
        <f>INDEX(monthly!$D$73:$O$73,1,MONTH($A475))</f>
        <v>22.261990326525002</v>
      </c>
      <c r="U475">
        <f>INDEX(monthly!$D$91:$O$91,1,MONTH($A475))</f>
        <v>19.084561788033994</v>
      </c>
      <c r="V475">
        <f>INDEX(monthly!$D$55:$O$55,1,MONTH($A475))</f>
        <v>8.0446015249257989</v>
      </c>
      <c r="W475">
        <f>INDEX(monthly!$D$111:$O$111,1,MONTH($A475))</f>
        <v>3.4335488118889455</v>
      </c>
      <c r="X475">
        <f>INDEX(monthly!$D$120:$O$120,1,MONTH($A475))</f>
        <v>3.1435680970627677</v>
      </c>
      <c r="Y475">
        <f>INDEX(monthly!$D$138:$O$138,1,MONTH($A475))</f>
        <v>7.0832124339652909</v>
      </c>
      <c r="Z475">
        <f>INDEX(monthly!$D$129:$O$129,1,MONTH($A475))</f>
        <v>2.4049832380508627</v>
      </c>
      <c r="AA475">
        <f>INDEX(monthly!$D$147:$O$147,1,MONTH($A475))</f>
        <v>2.9611040055836471</v>
      </c>
    </row>
    <row r="476" spans="1:27">
      <c r="A476" s="9">
        <v>43940</v>
      </c>
      <c r="B476" s="7">
        <f>Power!B476/Power!O476</f>
        <v>3.6819040721684071E-2</v>
      </c>
      <c r="C476" s="7">
        <f>Power!C476/Power!P476</f>
        <v>3.440887320393244E-2</v>
      </c>
      <c r="D476" s="7">
        <f>Power!D476/Power!Q476</f>
        <v>3.0894910924395422E-2</v>
      </c>
      <c r="E476" s="7">
        <f>Power!E476/Power!R476</f>
        <v>2.6641450402386021E-2</v>
      </c>
      <c r="F476" s="7">
        <f>Power!F476/Power!S476</f>
        <v>3.1895169192175457E-2</v>
      </c>
      <c r="G476" s="7">
        <f>Power!G476/Power!T476</f>
        <v>2.7148046596518736E-2</v>
      </c>
      <c r="H476" s="7">
        <f>Power!H476/Power!U476</f>
        <v>2.8235573784122416E-2</v>
      </c>
      <c r="I476" s="7">
        <f>Power!I476/Power!V476</f>
        <v>2.2934052718834117E-2</v>
      </c>
      <c r="J476" s="7">
        <f>Power!J476/Power!W476</f>
        <v>2.7731888964116467E-2</v>
      </c>
      <c r="K476" s="7">
        <f>Power!K476/Power!X476</f>
        <v>2.4378864069035448E-2</v>
      </c>
      <c r="L476" s="7">
        <f>Power!L476/Power!Y476</f>
        <v>3.1676499866138415E-2</v>
      </c>
      <c r="M476" s="7">
        <f>Power!M476/Power!Z476</f>
        <v>3.1987627621455121E-2</v>
      </c>
      <c r="O476" s="18">
        <v>43940</v>
      </c>
      <c r="P476">
        <f>INDEX(monthly!$D$96:$O$96,1,MONTH($A476))</f>
        <v>364.9935318394343</v>
      </c>
      <c r="Q476">
        <f>INDEX(monthly!$D$10:$O$10,1,MONTH($A476))</f>
        <v>21.709770066498777</v>
      </c>
      <c r="R476">
        <f>INDEX(monthly!$D$28:$O$28,1,MONTH($A476))</f>
        <v>53.198933618384629</v>
      </c>
      <c r="S476">
        <f>INDEX(monthly!$D$38:$O$38,1,MONTH($A476))</f>
        <v>36.082339405570778</v>
      </c>
      <c r="T476">
        <f>INDEX(monthly!$D$73:$O$73,1,MONTH($A476))</f>
        <v>22.261990326525002</v>
      </c>
      <c r="U476">
        <f>INDEX(monthly!$D$91:$O$91,1,MONTH($A476))</f>
        <v>19.084561788033994</v>
      </c>
      <c r="V476">
        <f>INDEX(monthly!$D$55:$O$55,1,MONTH($A476))</f>
        <v>8.0446015249257989</v>
      </c>
      <c r="W476">
        <f>INDEX(monthly!$D$111:$O$111,1,MONTH($A476))</f>
        <v>3.4335488118889455</v>
      </c>
      <c r="X476">
        <f>INDEX(monthly!$D$120:$O$120,1,MONTH($A476))</f>
        <v>3.1435680970627677</v>
      </c>
      <c r="Y476">
        <f>INDEX(monthly!$D$138:$O$138,1,MONTH($A476))</f>
        <v>7.0832124339652909</v>
      </c>
      <c r="Z476">
        <f>INDEX(monthly!$D$129:$O$129,1,MONTH($A476))</f>
        <v>2.4049832380508627</v>
      </c>
      <c r="AA476">
        <f>INDEX(monthly!$D$147:$O$147,1,MONTH($A476))</f>
        <v>2.9611040055836471</v>
      </c>
    </row>
    <row r="477" spans="1:27">
      <c r="A477" s="9">
        <v>43941</v>
      </c>
      <c r="B477" s="7">
        <f>Power!B477/Power!O477</f>
        <v>3.6812575569669728E-2</v>
      </c>
      <c r="C477" s="7">
        <f>Power!C477/Power!P477</f>
        <v>3.3715654146710364E-2</v>
      </c>
      <c r="D477" s="7">
        <f>Power!D477/Power!Q477</f>
        <v>3.4647507635137707E-2</v>
      </c>
      <c r="E477" s="7">
        <f>Power!E477/Power!R477</f>
        <v>2.8207283743623999E-2</v>
      </c>
      <c r="F477" s="7">
        <f>Power!F477/Power!S477</f>
        <v>3.1807449877038263E-2</v>
      </c>
      <c r="G477" s="7">
        <f>Power!G477/Power!T477</f>
        <v>3.5402243787141859E-2</v>
      </c>
      <c r="H477" s="7">
        <f>Power!H477/Power!U477</f>
        <v>2.9998807484326505E-2</v>
      </c>
      <c r="I477" s="7">
        <f>Power!I477/Power!V477</f>
        <v>1.9463362458093138E-2</v>
      </c>
      <c r="J477" s="7">
        <f>Power!J477/Power!W477</f>
        <v>2.6438328886056805E-2</v>
      </c>
      <c r="K477" s="7">
        <f>Power!K477/Power!X477</f>
        <v>2.2920507589529404E-2</v>
      </c>
      <c r="L477" s="7">
        <f>Power!L477/Power!Y477</f>
        <v>3.8683764438512881E-2</v>
      </c>
      <c r="M477" s="7">
        <f>Power!M477/Power!Z477</f>
        <v>2.7720471679977158E-2</v>
      </c>
      <c r="O477" s="18">
        <v>43941</v>
      </c>
      <c r="P477">
        <f>INDEX(monthly!$D$96:$O$96,1,MONTH($A477))</f>
        <v>364.9935318394343</v>
      </c>
      <c r="Q477">
        <f>INDEX(monthly!$D$10:$O$10,1,MONTH($A477))</f>
        <v>21.709770066498777</v>
      </c>
      <c r="R477">
        <f>INDEX(monthly!$D$28:$O$28,1,MONTH($A477))</f>
        <v>53.198933618384629</v>
      </c>
      <c r="S477">
        <f>INDEX(monthly!$D$38:$O$38,1,MONTH($A477))</f>
        <v>36.082339405570778</v>
      </c>
      <c r="T477">
        <f>INDEX(monthly!$D$73:$O$73,1,MONTH($A477))</f>
        <v>22.261990326525002</v>
      </c>
      <c r="U477">
        <f>INDEX(monthly!$D$91:$O$91,1,MONTH($A477))</f>
        <v>19.084561788033994</v>
      </c>
      <c r="V477">
        <f>INDEX(monthly!$D$55:$O$55,1,MONTH($A477))</f>
        <v>8.0446015249257989</v>
      </c>
      <c r="W477">
        <f>INDEX(monthly!$D$111:$O$111,1,MONTH($A477))</f>
        <v>3.4335488118889455</v>
      </c>
      <c r="X477">
        <f>INDEX(monthly!$D$120:$O$120,1,MONTH($A477))</f>
        <v>3.1435680970627677</v>
      </c>
      <c r="Y477">
        <f>INDEX(monthly!$D$138:$O$138,1,MONTH($A477))</f>
        <v>7.0832124339652909</v>
      </c>
      <c r="Z477">
        <f>INDEX(monthly!$D$129:$O$129,1,MONTH($A477))</f>
        <v>2.4049832380508627</v>
      </c>
      <c r="AA477">
        <f>INDEX(monthly!$D$147:$O$147,1,MONTH($A477))</f>
        <v>2.9611040055836471</v>
      </c>
    </row>
    <row r="478" spans="1:27">
      <c r="A478" s="9">
        <v>43942</v>
      </c>
      <c r="B478" s="7">
        <f>Power!B478/Power!O478</f>
        <v>3.6146664912192379E-2</v>
      </c>
      <c r="C478" s="7">
        <f>Power!C478/Power!P478</f>
        <v>3.3621124275270989E-2</v>
      </c>
      <c r="D478" s="7">
        <f>Power!D478/Power!Q478</f>
        <v>3.3922483431943914E-2</v>
      </c>
      <c r="E478" s="7">
        <f>Power!E478/Power!R478</f>
        <v>2.7969524918086734E-2</v>
      </c>
      <c r="F478" s="7">
        <f>Power!F478/Power!S478</f>
        <v>3.162235737218709E-2</v>
      </c>
      <c r="G478" s="7">
        <f>Power!G478/Power!T478</f>
        <v>3.2921141112598709E-2</v>
      </c>
      <c r="H478" s="7">
        <f>Power!H478/Power!U478</f>
        <v>3.3778598479006404E-2</v>
      </c>
      <c r="I478" s="7">
        <f>Power!I478/Power!V478</f>
        <v>1.9532537295687175E-2</v>
      </c>
      <c r="J478" s="7">
        <f>Power!J478/Power!W478</f>
        <v>2.615157911505836E-2</v>
      </c>
      <c r="K478" s="7">
        <f>Power!K478/Power!X478</f>
        <v>2.0908038444383874E-2</v>
      </c>
      <c r="L478" s="7">
        <f>Power!L478/Power!Y478</f>
        <v>3.8466114351753282E-2</v>
      </c>
      <c r="M478" s="7">
        <f>Power!M478/Power!Z478</f>
        <v>2.8348846193273835E-2</v>
      </c>
      <c r="O478" s="18">
        <v>43942</v>
      </c>
      <c r="P478">
        <f>INDEX(monthly!$D$96:$O$96,1,MONTH($A478))</f>
        <v>364.9935318394343</v>
      </c>
      <c r="Q478">
        <f>INDEX(monthly!$D$10:$O$10,1,MONTH($A478))</f>
        <v>21.709770066498777</v>
      </c>
      <c r="R478">
        <f>INDEX(monthly!$D$28:$O$28,1,MONTH($A478))</f>
        <v>53.198933618384629</v>
      </c>
      <c r="S478">
        <f>INDEX(monthly!$D$38:$O$38,1,MONTH($A478))</f>
        <v>36.082339405570778</v>
      </c>
      <c r="T478">
        <f>INDEX(monthly!$D$73:$O$73,1,MONTH($A478))</f>
        <v>22.261990326525002</v>
      </c>
      <c r="U478">
        <f>INDEX(monthly!$D$91:$O$91,1,MONTH($A478))</f>
        <v>19.084561788033994</v>
      </c>
      <c r="V478">
        <f>INDEX(monthly!$D$55:$O$55,1,MONTH($A478))</f>
        <v>8.0446015249257989</v>
      </c>
      <c r="W478">
        <f>INDEX(monthly!$D$111:$O$111,1,MONTH($A478))</f>
        <v>3.4335488118889455</v>
      </c>
      <c r="X478">
        <f>INDEX(monthly!$D$120:$O$120,1,MONTH($A478))</f>
        <v>3.1435680970627677</v>
      </c>
      <c r="Y478">
        <f>INDEX(monthly!$D$138:$O$138,1,MONTH($A478))</f>
        <v>7.0832124339652909</v>
      </c>
      <c r="Z478">
        <f>INDEX(monthly!$D$129:$O$129,1,MONTH($A478))</f>
        <v>2.4049832380508627</v>
      </c>
      <c r="AA478">
        <f>INDEX(monthly!$D$147:$O$147,1,MONTH($A478))</f>
        <v>2.9611040055836471</v>
      </c>
    </row>
    <row r="479" spans="1:27">
      <c r="A479" s="9">
        <v>43943</v>
      </c>
      <c r="B479" s="7">
        <f>Power!B479/Power!O479</f>
        <v>3.7510811987218791E-2</v>
      </c>
      <c r="C479" s="7">
        <f>Power!C479/Power!P479</f>
        <v>3.341630955381901E-2</v>
      </c>
      <c r="D479" s="7">
        <f>Power!D479/Power!Q479</f>
        <v>3.2298232860931038E-2</v>
      </c>
      <c r="E479" s="7">
        <f>Power!E479/Power!R479</f>
        <v>3.0095154037503662E-2</v>
      </c>
      <c r="F479" s="7">
        <f>Power!F479/Power!S479</f>
        <v>3.1632036921962217E-2</v>
      </c>
      <c r="G479" s="7">
        <f>Power!G479/Power!T479</f>
        <v>3.2538407334723414E-2</v>
      </c>
      <c r="H479" s="7">
        <f>Power!H479/Power!U479</f>
        <v>3.3740467090127749E-2</v>
      </c>
      <c r="I479" s="7">
        <f>Power!I479/Power!V479</f>
        <v>2.505127439583171E-2</v>
      </c>
      <c r="J479" s="7">
        <f>Power!J479/Power!W479</f>
        <v>2.7844995818232521E-2</v>
      </c>
      <c r="K479" s="7">
        <f>Power!K479/Power!X479</f>
        <v>2.2872846600853723E-2</v>
      </c>
      <c r="L479" s="7">
        <f>Power!L479/Power!Y479</f>
        <v>3.6753889160024249E-2</v>
      </c>
      <c r="M479" s="7">
        <f>Power!M479/Power!Z479</f>
        <v>2.9779839377144984E-2</v>
      </c>
      <c r="O479" s="18">
        <v>43943</v>
      </c>
      <c r="P479">
        <f>INDEX(monthly!$D$96:$O$96,1,MONTH($A479))</f>
        <v>364.9935318394343</v>
      </c>
      <c r="Q479">
        <f>INDEX(monthly!$D$10:$O$10,1,MONTH($A479))</f>
        <v>21.709770066498777</v>
      </c>
      <c r="R479">
        <f>INDEX(monthly!$D$28:$O$28,1,MONTH($A479))</f>
        <v>53.198933618384629</v>
      </c>
      <c r="S479">
        <f>INDEX(monthly!$D$38:$O$38,1,MONTH($A479))</f>
        <v>36.082339405570778</v>
      </c>
      <c r="T479">
        <f>INDEX(monthly!$D$73:$O$73,1,MONTH($A479))</f>
        <v>22.261990326525002</v>
      </c>
      <c r="U479">
        <f>INDEX(monthly!$D$91:$O$91,1,MONTH($A479))</f>
        <v>19.084561788033994</v>
      </c>
      <c r="V479">
        <f>INDEX(monthly!$D$55:$O$55,1,MONTH($A479))</f>
        <v>8.0446015249257989</v>
      </c>
      <c r="W479">
        <f>INDEX(monthly!$D$111:$O$111,1,MONTH($A479))</f>
        <v>3.4335488118889455</v>
      </c>
      <c r="X479">
        <f>INDEX(monthly!$D$120:$O$120,1,MONTH($A479))</f>
        <v>3.1435680970627677</v>
      </c>
      <c r="Y479">
        <f>INDEX(monthly!$D$138:$O$138,1,MONTH($A479))</f>
        <v>7.0832124339652909</v>
      </c>
      <c r="Z479">
        <f>INDEX(monthly!$D$129:$O$129,1,MONTH($A479))</f>
        <v>2.4049832380508627</v>
      </c>
      <c r="AA479">
        <f>INDEX(monthly!$D$147:$O$147,1,MONTH($A479))</f>
        <v>2.9611040055836471</v>
      </c>
    </row>
    <row r="480" spans="1:27">
      <c r="A480" s="9">
        <v>43944</v>
      </c>
      <c r="B480" s="7">
        <f>Power!B480/Power!O480</f>
        <v>3.6890157393841841E-2</v>
      </c>
      <c r="C480" s="7">
        <f>Power!C480/Power!P480</f>
        <v>3.4125283589614315E-2</v>
      </c>
      <c r="D480" s="7">
        <f>Power!D480/Power!Q480</f>
        <v>3.5481305627823451E-2</v>
      </c>
      <c r="E480" s="7">
        <f>Power!E480/Power!R480</f>
        <v>3.6855209751313484E-2</v>
      </c>
      <c r="F480" s="7">
        <f>Power!F480/Power!S480</f>
        <v>3.0662297518164718E-2</v>
      </c>
      <c r="G480" s="7">
        <f>Power!G480/Power!T480</f>
        <v>3.3594145031131978E-2</v>
      </c>
      <c r="H480" s="7">
        <f>Power!H480/Power!U480</f>
        <v>3.4866321435852374E-2</v>
      </c>
      <c r="I480" s="7">
        <f>Power!I480/Power!V480</f>
        <v>3.6378261013005835E-2</v>
      </c>
      <c r="J480" s="7">
        <f>Power!J480/Power!W480</f>
        <v>2.5887132104026458E-2</v>
      </c>
      <c r="K480" s="7">
        <f>Power!K480/Power!X480</f>
        <v>3.7558603425687252E-2</v>
      </c>
      <c r="L480" s="7">
        <f>Power!L480/Power!Y480</f>
        <v>3.4942319388817214E-2</v>
      </c>
      <c r="M480" s="7">
        <f>Power!M480/Power!Z480</f>
        <v>3.0432211588749387E-2</v>
      </c>
      <c r="O480" s="18">
        <v>43944</v>
      </c>
      <c r="P480">
        <f>INDEX(monthly!$D$96:$O$96,1,MONTH($A480))</f>
        <v>364.9935318394343</v>
      </c>
      <c r="Q480">
        <f>INDEX(monthly!$D$10:$O$10,1,MONTH($A480))</f>
        <v>21.709770066498777</v>
      </c>
      <c r="R480">
        <f>INDEX(monthly!$D$28:$O$28,1,MONTH($A480))</f>
        <v>53.198933618384629</v>
      </c>
      <c r="S480">
        <f>INDEX(monthly!$D$38:$O$38,1,MONTH($A480))</f>
        <v>36.082339405570778</v>
      </c>
      <c r="T480">
        <f>INDEX(monthly!$D$73:$O$73,1,MONTH($A480))</f>
        <v>22.261990326525002</v>
      </c>
      <c r="U480">
        <f>INDEX(monthly!$D$91:$O$91,1,MONTH($A480))</f>
        <v>19.084561788033994</v>
      </c>
      <c r="V480">
        <f>INDEX(monthly!$D$55:$O$55,1,MONTH($A480))</f>
        <v>8.0446015249257989</v>
      </c>
      <c r="W480">
        <f>INDEX(monthly!$D$111:$O$111,1,MONTH($A480))</f>
        <v>3.4335488118889455</v>
      </c>
      <c r="X480">
        <f>INDEX(monthly!$D$120:$O$120,1,MONTH($A480))</f>
        <v>3.1435680970627677</v>
      </c>
      <c r="Y480">
        <f>INDEX(monthly!$D$138:$O$138,1,MONTH($A480))</f>
        <v>7.0832124339652909</v>
      </c>
      <c r="Z480">
        <f>INDEX(monthly!$D$129:$O$129,1,MONTH($A480))</f>
        <v>2.4049832380508627</v>
      </c>
      <c r="AA480">
        <f>INDEX(monthly!$D$147:$O$147,1,MONTH($A480))</f>
        <v>2.9611040055836471</v>
      </c>
    </row>
    <row r="481" spans="1:27">
      <c r="A481" s="9">
        <v>43945</v>
      </c>
      <c r="B481" s="7">
        <f>Power!B481/Power!O481</f>
        <v>3.7000064978085674E-2</v>
      </c>
      <c r="C481" s="7">
        <f>Power!C481/Power!P481</f>
        <v>3.3825938996722968E-2</v>
      </c>
      <c r="D481" s="7">
        <f>Power!D481/Power!Q481</f>
        <v>3.4098319537613074E-2</v>
      </c>
      <c r="E481" s="7">
        <f>Power!E481/Power!R481</f>
        <v>3.472645302383108E-2</v>
      </c>
      <c r="F481" s="7">
        <f>Power!F481/Power!S481</f>
        <v>3.0528914862775366E-2</v>
      </c>
      <c r="G481" s="7">
        <f>Power!G481/Power!T481</f>
        <v>3.3354035021653135E-2</v>
      </c>
      <c r="H481" s="7">
        <f>Power!H481/Power!U481</f>
        <v>3.5226614714865698E-2</v>
      </c>
      <c r="I481" s="7">
        <f>Power!I481/Power!V481</f>
        <v>3.8301793144740116E-2</v>
      </c>
      <c r="J481" s="7">
        <f>Power!J481/Power!W481</f>
        <v>2.5732605838543959E-2</v>
      </c>
      <c r="K481" s="7">
        <f>Power!K481/Power!X481</f>
        <v>3.1047967457420445E-2</v>
      </c>
      <c r="L481" s="7">
        <f>Power!L481/Power!Y481</f>
        <v>3.5582985104321847E-2</v>
      </c>
      <c r="M481" s="7">
        <f>Power!M481/Power!Z481</f>
        <v>3.1023285331850375E-2</v>
      </c>
      <c r="O481" s="18">
        <v>43945</v>
      </c>
      <c r="P481">
        <f>INDEX(monthly!$D$96:$O$96,1,MONTH($A481))</f>
        <v>364.9935318394343</v>
      </c>
      <c r="Q481">
        <f>INDEX(monthly!$D$10:$O$10,1,MONTH($A481))</f>
        <v>21.709770066498777</v>
      </c>
      <c r="R481">
        <f>INDEX(monthly!$D$28:$O$28,1,MONTH($A481))</f>
        <v>53.198933618384629</v>
      </c>
      <c r="S481">
        <f>INDEX(monthly!$D$38:$O$38,1,MONTH($A481))</f>
        <v>36.082339405570778</v>
      </c>
      <c r="T481">
        <f>INDEX(monthly!$D$73:$O$73,1,MONTH($A481))</f>
        <v>22.261990326525002</v>
      </c>
      <c r="U481">
        <f>INDEX(monthly!$D$91:$O$91,1,MONTH($A481))</f>
        <v>19.084561788033994</v>
      </c>
      <c r="V481">
        <f>INDEX(monthly!$D$55:$O$55,1,MONTH($A481))</f>
        <v>8.0446015249257989</v>
      </c>
      <c r="W481">
        <f>INDEX(monthly!$D$111:$O$111,1,MONTH($A481))</f>
        <v>3.4335488118889455</v>
      </c>
      <c r="X481">
        <f>INDEX(monthly!$D$120:$O$120,1,MONTH($A481))</f>
        <v>3.1435680970627677</v>
      </c>
      <c r="Y481">
        <f>INDEX(monthly!$D$138:$O$138,1,MONTH($A481))</f>
        <v>7.0832124339652909</v>
      </c>
      <c r="Z481">
        <f>INDEX(monthly!$D$129:$O$129,1,MONTH($A481))</f>
        <v>2.4049832380508627</v>
      </c>
      <c r="AA481">
        <f>INDEX(monthly!$D$147:$O$147,1,MONTH($A481))</f>
        <v>2.9611040055836471</v>
      </c>
    </row>
    <row r="482" spans="1:27">
      <c r="A482" s="9">
        <v>43946</v>
      </c>
      <c r="B482" s="7">
        <f>Power!B482/Power!O482</f>
        <v>3.6191920976292785E-2</v>
      </c>
      <c r="C482" s="7">
        <f>Power!C482/Power!P482</f>
        <v>3.3636879253844218E-2</v>
      </c>
      <c r="D482" s="7">
        <f>Power!D482/Power!Q482</f>
        <v>3.2200832998705506E-2</v>
      </c>
      <c r="E482" s="7">
        <f>Power!E482/Power!R482</f>
        <v>3.0043347270725707E-2</v>
      </c>
      <c r="F482" s="7">
        <f>Power!F482/Power!S482</f>
        <v>3.0813883889178908E-2</v>
      </c>
      <c r="G482" s="7">
        <f>Power!G482/Power!T482</f>
        <v>2.7557218361164305E-2</v>
      </c>
      <c r="H482" s="7">
        <f>Power!H482/Power!U482</f>
        <v>3.5428625150777236E-2</v>
      </c>
      <c r="I482" s="7">
        <f>Power!I482/Power!V482</f>
        <v>3.3292748825231665E-2</v>
      </c>
      <c r="J482" s="7">
        <f>Power!J482/Power!W482</f>
        <v>2.5077860528097511E-2</v>
      </c>
      <c r="K482" s="7">
        <f>Power!K482/Power!X482</f>
        <v>2.6298023947499926E-2</v>
      </c>
      <c r="L482" s="7">
        <f>Power!L482/Power!Y482</f>
        <v>3.1026353686732115E-2</v>
      </c>
      <c r="M482" s="7">
        <f>Power!M482/Power!Z482</f>
        <v>3.3596777630806401E-2</v>
      </c>
      <c r="O482" s="18">
        <v>43946</v>
      </c>
      <c r="P482">
        <f>INDEX(monthly!$D$96:$O$96,1,MONTH($A482))</f>
        <v>364.9935318394343</v>
      </c>
      <c r="Q482">
        <f>INDEX(monthly!$D$10:$O$10,1,MONTH($A482))</f>
        <v>21.709770066498777</v>
      </c>
      <c r="R482">
        <f>INDEX(monthly!$D$28:$O$28,1,MONTH($A482))</f>
        <v>53.198933618384629</v>
      </c>
      <c r="S482">
        <f>INDEX(monthly!$D$38:$O$38,1,MONTH($A482))</f>
        <v>36.082339405570778</v>
      </c>
      <c r="T482">
        <f>INDEX(monthly!$D$73:$O$73,1,MONTH($A482))</f>
        <v>22.261990326525002</v>
      </c>
      <c r="U482">
        <f>INDEX(monthly!$D$91:$O$91,1,MONTH($A482))</f>
        <v>19.084561788033994</v>
      </c>
      <c r="V482">
        <f>INDEX(monthly!$D$55:$O$55,1,MONTH($A482))</f>
        <v>8.0446015249257989</v>
      </c>
      <c r="W482">
        <f>INDEX(monthly!$D$111:$O$111,1,MONTH($A482))</f>
        <v>3.4335488118889455</v>
      </c>
      <c r="X482">
        <f>INDEX(monthly!$D$120:$O$120,1,MONTH($A482))</f>
        <v>3.1435680970627677</v>
      </c>
      <c r="Y482">
        <f>INDEX(monthly!$D$138:$O$138,1,MONTH($A482))</f>
        <v>7.0832124339652909</v>
      </c>
      <c r="Z482">
        <f>INDEX(monthly!$D$129:$O$129,1,MONTH($A482))</f>
        <v>2.4049832380508627</v>
      </c>
      <c r="AA482">
        <f>INDEX(monthly!$D$147:$O$147,1,MONTH($A482))</f>
        <v>2.9611040055836471</v>
      </c>
    </row>
    <row r="483" spans="1:27">
      <c r="A483" s="9">
        <v>43947</v>
      </c>
      <c r="B483" s="7">
        <f>Power!B483/Power!O483</f>
        <v>3.6256572496436226E-2</v>
      </c>
      <c r="C483" s="7">
        <f>Power!C483/Power!P483</f>
        <v>3.2691580539450468E-2</v>
      </c>
      <c r="D483" s="7">
        <f>Power!D483/Power!Q483</f>
        <v>2.9762066353992121E-2</v>
      </c>
      <c r="E483" s="7">
        <f>Power!E483/Power!R483</f>
        <v>3.0860312440466994E-2</v>
      </c>
      <c r="F483" s="7">
        <f>Power!F483/Power!S483</f>
        <v>3.1451591628011047E-2</v>
      </c>
      <c r="G483" s="7">
        <f>Power!G483/Power!T483</f>
        <v>2.6899957237641589E-2</v>
      </c>
      <c r="H483" s="7">
        <f>Power!H483/Power!U483</f>
        <v>3.4134322623847815E-2</v>
      </c>
      <c r="I483" s="7">
        <f>Power!I483/Power!V483</f>
        <v>3.0777850439838335E-2</v>
      </c>
      <c r="J483" s="7">
        <f>Power!J483/Power!W483</f>
        <v>2.4985463379664674E-2</v>
      </c>
      <c r="K483" s="7">
        <f>Power!K483/Power!X483</f>
        <v>3.0536980472412725E-2</v>
      </c>
      <c r="L483" s="7">
        <f>Power!L483/Power!Y483</f>
        <v>3.2655524673574965E-2</v>
      </c>
      <c r="M483" s="7">
        <f>Power!M483/Power!Z483</f>
        <v>3.277198717375171E-2</v>
      </c>
      <c r="O483" s="18">
        <v>43947</v>
      </c>
      <c r="P483">
        <f>INDEX(monthly!$D$96:$O$96,1,MONTH($A483))</f>
        <v>364.9935318394343</v>
      </c>
      <c r="Q483">
        <f>INDEX(monthly!$D$10:$O$10,1,MONTH($A483))</f>
        <v>21.709770066498777</v>
      </c>
      <c r="R483">
        <f>INDEX(monthly!$D$28:$O$28,1,MONTH($A483))</f>
        <v>53.198933618384629</v>
      </c>
      <c r="S483">
        <f>INDEX(monthly!$D$38:$O$38,1,MONTH($A483))</f>
        <v>36.082339405570778</v>
      </c>
      <c r="T483">
        <f>INDEX(monthly!$D$73:$O$73,1,MONTH($A483))</f>
        <v>22.261990326525002</v>
      </c>
      <c r="U483">
        <f>INDEX(monthly!$D$91:$O$91,1,MONTH($A483))</f>
        <v>19.084561788033994</v>
      </c>
      <c r="V483">
        <f>INDEX(monthly!$D$55:$O$55,1,MONTH($A483))</f>
        <v>8.0446015249257989</v>
      </c>
      <c r="W483">
        <f>INDEX(monthly!$D$111:$O$111,1,MONTH($A483))</f>
        <v>3.4335488118889455</v>
      </c>
      <c r="X483">
        <f>INDEX(monthly!$D$120:$O$120,1,MONTH($A483))</f>
        <v>3.1435680970627677</v>
      </c>
      <c r="Y483">
        <f>INDEX(monthly!$D$138:$O$138,1,MONTH($A483))</f>
        <v>7.0832124339652909</v>
      </c>
      <c r="Z483">
        <f>INDEX(monthly!$D$129:$O$129,1,MONTH($A483))</f>
        <v>2.4049832380508627</v>
      </c>
      <c r="AA483">
        <f>INDEX(monthly!$D$147:$O$147,1,MONTH($A483))</f>
        <v>2.9611040055836471</v>
      </c>
    </row>
    <row r="484" spans="1:27">
      <c r="A484" s="9">
        <v>43948</v>
      </c>
      <c r="B484" s="7">
        <f>Power!B484/Power!O484</f>
        <v>3.5564801230901506E-2</v>
      </c>
      <c r="C484" s="7">
        <f>Power!C484/Power!P484</f>
        <v>3.1730526846483489E-2</v>
      </c>
      <c r="D484" s="7">
        <f>Power!D484/Power!Q484</f>
        <v>3.1986044021483993E-2</v>
      </c>
      <c r="E484" s="7">
        <f>Power!E484/Power!R484</f>
        <v>3.993126319828056E-2</v>
      </c>
      <c r="F484" s="7">
        <f>Power!F484/Power!S484</f>
        <v>3.1830852820327458E-2</v>
      </c>
      <c r="G484" s="7">
        <f>Power!G484/Power!T484</f>
        <v>3.0432445442800722E-2</v>
      </c>
      <c r="H484" s="7">
        <f>Power!H484/Power!U484</f>
        <v>3.4792912012087555E-2</v>
      </c>
      <c r="I484" s="7">
        <f>Power!I484/Power!V484</f>
        <v>4.0801205799444774E-2</v>
      </c>
      <c r="J484" s="7">
        <f>Power!J484/Power!W484</f>
        <v>4.0317017802381637E-2</v>
      </c>
      <c r="K484" s="7">
        <f>Power!K484/Power!X484</f>
        <v>4.5153714739321782E-2</v>
      </c>
      <c r="L484" s="7">
        <f>Power!L484/Power!Y484</f>
        <v>3.7847213644924604E-2</v>
      </c>
      <c r="M484" s="7">
        <f>Power!M484/Power!Z484</f>
        <v>3.1890593450036954E-2</v>
      </c>
      <c r="O484" s="18">
        <v>43948</v>
      </c>
      <c r="P484">
        <f>INDEX(monthly!$D$96:$O$96,1,MONTH($A484))</f>
        <v>364.9935318394343</v>
      </c>
      <c r="Q484">
        <f>INDEX(monthly!$D$10:$O$10,1,MONTH($A484))</f>
        <v>21.709770066498777</v>
      </c>
      <c r="R484">
        <f>INDEX(monthly!$D$28:$O$28,1,MONTH($A484))</f>
        <v>53.198933618384629</v>
      </c>
      <c r="S484">
        <f>INDEX(monthly!$D$38:$O$38,1,MONTH($A484))</f>
        <v>36.082339405570778</v>
      </c>
      <c r="T484">
        <f>INDEX(monthly!$D$73:$O$73,1,MONTH($A484))</f>
        <v>22.261990326525002</v>
      </c>
      <c r="U484">
        <f>INDEX(monthly!$D$91:$O$91,1,MONTH($A484))</f>
        <v>19.084561788033994</v>
      </c>
      <c r="V484">
        <f>INDEX(monthly!$D$55:$O$55,1,MONTH($A484))</f>
        <v>8.0446015249257989</v>
      </c>
      <c r="W484">
        <f>INDEX(monthly!$D$111:$O$111,1,MONTH($A484))</f>
        <v>3.4335488118889455</v>
      </c>
      <c r="X484">
        <f>INDEX(monthly!$D$120:$O$120,1,MONTH($A484))</f>
        <v>3.1435680970627677</v>
      </c>
      <c r="Y484">
        <f>INDEX(monthly!$D$138:$O$138,1,MONTH($A484))</f>
        <v>7.0832124339652909</v>
      </c>
      <c r="Z484">
        <f>INDEX(monthly!$D$129:$O$129,1,MONTH($A484))</f>
        <v>2.4049832380508627</v>
      </c>
      <c r="AA484">
        <f>INDEX(monthly!$D$147:$O$147,1,MONTH($A484))</f>
        <v>2.9611040055836471</v>
      </c>
    </row>
    <row r="485" spans="1:27">
      <c r="A485" s="9">
        <v>43949</v>
      </c>
      <c r="B485" s="7">
        <f>Power!B485/Power!O485</f>
        <v>3.3767488970914118E-2</v>
      </c>
      <c r="C485" s="7">
        <f>Power!C485/Power!P485</f>
        <v>3.1084572724981094E-2</v>
      </c>
      <c r="D485" s="7">
        <f>Power!D485/Power!Q485</f>
        <v>3.2511225210338078E-2</v>
      </c>
      <c r="E485" s="7">
        <f>Power!E485/Power!R485</f>
        <v>4.1742458604507982E-2</v>
      </c>
      <c r="F485" s="7">
        <f>Power!F485/Power!S485</f>
        <v>3.1950794509384504E-2</v>
      </c>
      <c r="G485" s="7">
        <f>Power!G485/Power!T485</f>
        <v>3.0096667329385228E-2</v>
      </c>
      <c r="H485" s="7">
        <f>Power!H485/Power!U485</f>
        <v>3.5374531427942675E-2</v>
      </c>
      <c r="I485" s="7">
        <f>Power!I485/Power!V485</f>
        <v>4.6103928747647918E-2</v>
      </c>
      <c r="J485" s="7">
        <f>Power!J485/Power!W485</f>
        <v>4.4208849416543891E-2</v>
      </c>
      <c r="K485" s="7">
        <f>Power!K485/Power!X485</f>
        <v>5.1062496544846701E-2</v>
      </c>
      <c r="L485" s="7">
        <f>Power!L485/Power!Y485</f>
        <v>3.3909749989484587E-2</v>
      </c>
      <c r="M485" s="7">
        <f>Power!M485/Power!Z485</f>
        <v>2.9431872751683061E-2</v>
      </c>
      <c r="O485" s="18">
        <v>43949</v>
      </c>
      <c r="P485">
        <f>INDEX(monthly!$D$96:$O$96,1,MONTH($A485))</f>
        <v>364.9935318394343</v>
      </c>
      <c r="Q485">
        <f>INDEX(monthly!$D$10:$O$10,1,MONTH($A485))</f>
        <v>21.709770066498777</v>
      </c>
      <c r="R485">
        <f>INDEX(monthly!$D$28:$O$28,1,MONTH($A485))</f>
        <v>53.198933618384629</v>
      </c>
      <c r="S485">
        <f>INDEX(monthly!$D$38:$O$38,1,MONTH($A485))</f>
        <v>36.082339405570778</v>
      </c>
      <c r="T485">
        <f>INDEX(monthly!$D$73:$O$73,1,MONTH($A485))</f>
        <v>22.261990326525002</v>
      </c>
      <c r="U485">
        <f>INDEX(monthly!$D$91:$O$91,1,MONTH($A485))</f>
        <v>19.084561788033994</v>
      </c>
      <c r="V485">
        <f>INDEX(monthly!$D$55:$O$55,1,MONTH($A485))</f>
        <v>8.0446015249257989</v>
      </c>
      <c r="W485">
        <f>INDEX(monthly!$D$111:$O$111,1,MONTH($A485))</f>
        <v>3.4335488118889455</v>
      </c>
      <c r="X485">
        <f>INDEX(monthly!$D$120:$O$120,1,MONTH($A485))</f>
        <v>3.1435680970627677</v>
      </c>
      <c r="Y485">
        <f>INDEX(monthly!$D$138:$O$138,1,MONTH($A485))</f>
        <v>7.0832124339652909</v>
      </c>
      <c r="Z485">
        <f>INDEX(monthly!$D$129:$O$129,1,MONTH($A485))</f>
        <v>2.4049832380508627</v>
      </c>
      <c r="AA485">
        <f>INDEX(monthly!$D$147:$O$147,1,MONTH($A485))</f>
        <v>2.9611040055836471</v>
      </c>
    </row>
    <row r="486" spans="1:27">
      <c r="A486" s="9">
        <v>43950</v>
      </c>
      <c r="B486" s="7">
        <f>Power!B486/Power!O486</f>
        <v>3.4653214796879127E-2</v>
      </c>
      <c r="C486" s="7">
        <f>Power!C486/Power!P486</f>
        <v>3.2581295689437864E-2</v>
      </c>
      <c r="D486" s="7">
        <f>Power!D486/Power!Q486</f>
        <v>3.1617452386003081E-2</v>
      </c>
      <c r="E486" s="7">
        <f>Power!E486/Power!R486</f>
        <v>3.7281803368935537E-2</v>
      </c>
      <c r="F486" s="7">
        <f>Power!F486/Power!S486</f>
        <v>3.2279282996978603E-2</v>
      </c>
      <c r="G486" s="7">
        <f>Power!G486/Power!T486</f>
        <v>2.7724393799042357E-2</v>
      </c>
      <c r="H486" s="7">
        <f>Power!H486/Power!U486</f>
        <v>3.5648406427648986E-2</v>
      </c>
      <c r="I486" s="7">
        <f>Power!I486/Power!V486</f>
        <v>3.4670349994362977E-2</v>
      </c>
      <c r="J486" s="7">
        <f>Power!J486/Power!W486</f>
        <v>2.5923772352542927E-2</v>
      </c>
      <c r="K486" s="7">
        <f>Power!K486/Power!X486</f>
        <v>4.841419868084261E-2</v>
      </c>
      <c r="L486" s="7">
        <f>Power!L486/Power!Y486</f>
        <v>3.009579942008939E-2</v>
      </c>
      <c r="M486" s="7">
        <f>Power!M486/Power!Z486</f>
        <v>2.5803785949921495E-2</v>
      </c>
      <c r="O486" s="18">
        <v>43950</v>
      </c>
      <c r="P486">
        <f>INDEX(monthly!$D$96:$O$96,1,MONTH($A486))</f>
        <v>364.9935318394343</v>
      </c>
      <c r="Q486">
        <f>INDEX(monthly!$D$10:$O$10,1,MONTH($A486))</f>
        <v>21.709770066498777</v>
      </c>
      <c r="R486">
        <f>INDEX(monthly!$D$28:$O$28,1,MONTH($A486))</f>
        <v>53.198933618384629</v>
      </c>
      <c r="S486">
        <f>INDEX(monthly!$D$38:$O$38,1,MONTH($A486))</f>
        <v>36.082339405570778</v>
      </c>
      <c r="T486">
        <f>INDEX(monthly!$D$73:$O$73,1,MONTH($A486))</f>
        <v>22.261990326525002</v>
      </c>
      <c r="U486">
        <f>INDEX(monthly!$D$91:$O$91,1,MONTH($A486))</f>
        <v>19.084561788033994</v>
      </c>
      <c r="V486">
        <f>INDEX(monthly!$D$55:$O$55,1,MONTH($A486))</f>
        <v>8.0446015249257989</v>
      </c>
      <c r="W486">
        <f>INDEX(monthly!$D$111:$O$111,1,MONTH($A486))</f>
        <v>3.4335488118889455</v>
      </c>
      <c r="X486">
        <f>INDEX(monthly!$D$120:$O$120,1,MONTH($A486))</f>
        <v>3.1435680970627677</v>
      </c>
      <c r="Y486">
        <f>INDEX(monthly!$D$138:$O$138,1,MONTH($A486))</f>
        <v>7.0832124339652909</v>
      </c>
      <c r="Z486">
        <f>INDEX(monthly!$D$129:$O$129,1,MONTH($A486))</f>
        <v>2.4049832380508627</v>
      </c>
      <c r="AA486">
        <f>INDEX(monthly!$D$147:$O$147,1,MONTH($A486))</f>
        <v>2.9611040055836471</v>
      </c>
    </row>
    <row r="487" spans="1:27">
      <c r="A487" s="9">
        <v>43951</v>
      </c>
      <c r="B487" s="7">
        <f>Power!B487/Power!O487</f>
        <v>3.4834239053280737E-2</v>
      </c>
      <c r="C487" s="7">
        <f>Power!C487/Power!P487</f>
        <v>3.3400554575245781E-2</v>
      </c>
      <c r="D487" s="7">
        <f>Power!D487/Power!Q487</f>
        <v>3.2683977340703656E-2</v>
      </c>
      <c r="E487" s="7">
        <f>Power!E487/Power!R487</f>
        <v>3.0232346928972073E-2</v>
      </c>
      <c r="F487" s="7">
        <f>Power!F487/Power!S487</f>
        <v>3.1693066868422368E-2</v>
      </c>
      <c r="G487" s="7">
        <f>Power!G487/Power!T487</f>
        <v>2.724686235038893E-2</v>
      </c>
      <c r="H487" s="7">
        <f>Power!H487/Power!U487</f>
        <v>3.4161677046969652E-2</v>
      </c>
      <c r="I487" s="7">
        <f>Power!I487/Power!V487</f>
        <v>2.359797394419692E-2</v>
      </c>
      <c r="J487" s="7">
        <f>Power!J487/Power!W487</f>
        <v>2.5689593372894039E-2</v>
      </c>
      <c r="K487" s="7">
        <f>Power!K487/Power!X487</f>
        <v>3.16942891079076E-2</v>
      </c>
      <c r="L487" s="7">
        <f>Power!L487/Power!Y487</f>
        <v>3.109285046170529E-2</v>
      </c>
      <c r="M487" s="7">
        <f>Power!M487/Power!Z487</f>
        <v>2.3140823971405201E-2</v>
      </c>
      <c r="O487" s="18">
        <v>43951</v>
      </c>
      <c r="P487">
        <f>INDEX(monthly!$D$96:$O$96,1,MONTH($A487))</f>
        <v>364.9935318394343</v>
      </c>
      <c r="Q487">
        <f>INDEX(monthly!$D$10:$O$10,1,MONTH($A487))</f>
        <v>21.709770066498777</v>
      </c>
      <c r="R487">
        <f>INDEX(monthly!$D$28:$O$28,1,MONTH($A487))</f>
        <v>53.198933618384629</v>
      </c>
      <c r="S487">
        <f>INDEX(monthly!$D$38:$O$38,1,MONTH($A487))</f>
        <v>36.082339405570778</v>
      </c>
      <c r="T487">
        <f>INDEX(monthly!$D$73:$O$73,1,MONTH($A487))</f>
        <v>22.261990326525002</v>
      </c>
      <c r="U487">
        <f>INDEX(monthly!$D$91:$O$91,1,MONTH($A487))</f>
        <v>19.084561788033994</v>
      </c>
      <c r="V487">
        <f>INDEX(monthly!$D$55:$O$55,1,MONTH($A487))</f>
        <v>8.0446015249257989</v>
      </c>
      <c r="W487">
        <f>INDEX(monthly!$D$111:$O$111,1,MONTH($A487))</f>
        <v>3.4335488118889455</v>
      </c>
      <c r="X487">
        <f>INDEX(monthly!$D$120:$O$120,1,MONTH($A487))</f>
        <v>3.1435680970627677</v>
      </c>
      <c r="Y487">
        <f>INDEX(monthly!$D$138:$O$138,1,MONTH($A487))</f>
        <v>7.0832124339652909</v>
      </c>
      <c r="Z487">
        <f>INDEX(monthly!$D$129:$O$129,1,MONTH($A487))</f>
        <v>2.4049832380508627</v>
      </c>
      <c r="AA487">
        <f>INDEX(monthly!$D$147:$O$147,1,MONTH($A487))</f>
        <v>2.9611040055836471</v>
      </c>
    </row>
    <row r="488" spans="1:27">
      <c r="A488" s="9">
        <v>43952</v>
      </c>
      <c r="B488" s="7">
        <f>Power!B488/Power!O488</f>
        <v>2.8748298646606451E-2</v>
      </c>
      <c r="C488" s="7">
        <f>Power!C488/Power!P488</f>
        <v>2.9453541661083268E-2</v>
      </c>
      <c r="D488" s="7">
        <f>Power!D488/Power!Q488</f>
        <v>2.7479198343354452E-2</v>
      </c>
      <c r="E488" s="7">
        <f>Power!E488/Power!R488</f>
        <v>2.4121105885085013E-2</v>
      </c>
      <c r="F488" s="7">
        <f>Power!F488/Power!S488</f>
        <v>3.1806412509941449E-2</v>
      </c>
      <c r="G488" s="7">
        <f>Power!G488/Power!T488</f>
        <v>2.9145669860561305E-2</v>
      </c>
      <c r="H488" s="7">
        <f>Power!H488/Power!U488</f>
        <v>3.2179538903439824E-2</v>
      </c>
      <c r="I488" s="7">
        <f>Power!I488/Power!V488</f>
        <v>3.3281620777814873E-2</v>
      </c>
      <c r="J488" s="7">
        <f>Power!J488/Power!W488</f>
        <v>1.2584762138105582E-2</v>
      </c>
      <c r="K488" s="7">
        <f>Power!K488/Power!X488</f>
        <v>2.1043192493892183E-2</v>
      </c>
      <c r="L488" s="7">
        <f>Power!L488/Power!Y488</f>
        <v>2.4442539676379233E-2</v>
      </c>
      <c r="M488" s="7">
        <f>Power!M488/Power!Z488</f>
        <v>2.2294289193766925E-2</v>
      </c>
      <c r="O488" s="18">
        <v>43952</v>
      </c>
      <c r="P488">
        <f>INDEX(monthly!$D$96:$O$96,1,MONTH($A488))</f>
        <v>389.66854171281437</v>
      </c>
      <c r="Q488">
        <f>INDEX(monthly!$D$10:$O$10,1,MONTH($A488))</f>
        <v>43.105663939265064</v>
      </c>
      <c r="R488">
        <f>INDEX(monthly!$D$28:$O$28,1,MONTH($A488))</f>
        <v>55.826078181086096</v>
      </c>
      <c r="S488">
        <f>INDEX(monthly!$D$38:$O$38,1,MONTH($A488))</f>
        <v>40.49080584024874</v>
      </c>
      <c r="T488">
        <f>INDEX(monthly!$D$73:$O$73,1,MONTH($A488))</f>
        <v>22.261990326525005</v>
      </c>
      <c r="U488">
        <f>INDEX(monthly!$D$91:$O$91,1,MONTH($A488))</f>
        <v>16.059503043077559</v>
      </c>
      <c r="V488">
        <f>INDEX(monthly!$D$55:$O$55,1,MONTH($A488))</f>
        <v>9.6979824946428472</v>
      </c>
      <c r="W488">
        <f>INDEX(monthly!$D$111:$O$111,1,MONTH($A488))</f>
        <v>3.7236408860236061</v>
      </c>
      <c r="X488">
        <f>INDEX(monthly!$D$120:$O$120,1,MONTH($A488))</f>
        <v>3.8309232008547793</v>
      </c>
      <c r="Y488">
        <f>INDEX(monthly!$D$138:$O$138,1,MONTH($A488))</f>
        <v>7.8225039997106096</v>
      </c>
      <c r="Z488">
        <f>INDEX(monthly!$D$129:$O$129,1,MONTH($A488))</f>
        <v>3.5414974408111819</v>
      </c>
      <c r="AA488">
        <f>INDEX(monthly!$D$147:$O$147,1,MONTH($A488))</f>
        <v>3.5223878991793534</v>
      </c>
    </row>
    <row r="489" spans="1:27">
      <c r="A489" s="9">
        <v>43953</v>
      </c>
      <c r="B489" s="7">
        <f>Power!B489/Power!O489</f>
        <v>2.8499676398487644E-2</v>
      </c>
      <c r="C489" s="7">
        <f>Power!C489/Power!P489</f>
        <v>2.8354728914855413E-2</v>
      </c>
      <c r="D489" s="7">
        <f>Power!D489/Power!Q489</f>
        <v>2.6723765337924726E-2</v>
      </c>
      <c r="E489" s="7">
        <f>Power!E489/Power!R489</f>
        <v>2.472124458138561E-2</v>
      </c>
      <c r="F489" s="7">
        <f>Power!F489/Power!S489</f>
        <v>3.3086336574155925E-2</v>
      </c>
      <c r="G489" s="7">
        <f>Power!G489/Power!T489</f>
        <v>2.611110999841992E-2</v>
      </c>
      <c r="H489" s="7">
        <f>Power!H489/Power!U489</f>
        <v>3.257268861287678E-2</v>
      </c>
      <c r="I489" s="7">
        <f>Power!I489/Power!V489</f>
        <v>3.3856741722366274E-2</v>
      </c>
      <c r="J489" s="7">
        <f>Power!J489/Power!W489</f>
        <v>1.260326460633117E-2</v>
      </c>
      <c r="K489" s="7">
        <f>Power!K489/Power!X489</f>
        <v>2.0796810337375307E-2</v>
      </c>
      <c r="L489" s="7">
        <f>Power!L489/Power!Y489</f>
        <v>2.5825615722036559E-2</v>
      </c>
      <c r="M489" s="7">
        <f>Power!M489/Power!Z489</f>
        <v>2.746429954242002E-2</v>
      </c>
      <c r="O489" s="18">
        <v>43953</v>
      </c>
      <c r="P489">
        <f>INDEX(monthly!$D$96:$O$96,1,MONTH($A489))</f>
        <v>389.66854171281437</v>
      </c>
      <c r="Q489">
        <f>INDEX(monthly!$D$10:$O$10,1,MONTH($A489))</f>
        <v>43.105663939265064</v>
      </c>
      <c r="R489">
        <f>INDEX(monthly!$D$28:$O$28,1,MONTH($A489))</f>
        <v>55.826078181086096</v>
      </c>
      <c r="S489">
        <f>INDEX(monthly!$D$38:$O$38,1,MONTH($A489))</f>
        <v>40.49080584024874</v>
      </c>
      <c r="T489">
        <f>INDEX(monthly!$D$73:$O$73,1,MONTH($A489))</f>
        <v>22.261990326525005</v>
      </c>
      <c r="U489">
        <f>INDEX(monthly!$D$91:$O$91,1,MONTH($A489))</f>
        <v>16.059503043077559</v>
      </c>
      <c r="V489">
        <f>INDEX(monthly!$D$55:$O$55,1,MONTH($A489))</f>
        <v>9.6979824946428472</v>
      </c>
      <c r="W489">
        <f>INDEX(monthly!$D$111:$O$111,1,MONTH($A489))</f>
        <v>3.7236408860236061</v>
      </c>
      <c r="X489">
        <f>INDEX(monthly!$D$120:$O$120,1,MONTH($A489))</f>
        <v>3.8309232008547793</v>
      </c>
      <c r="Y489">
        <f>INDEX(monthly!$D$138:$O$138,1,MONTH($A489))</f>
        <v>7.8225039997106096</v>
      </c>
      <c r="Z489">
        <f>INDEX(monthly!$D$129:$O$129,1,MONTH($A489))</f>
        <v>3.5414974408111819</v>
      </c>
      <c r="AA489">
        <f>INDEX(monthly!$D$147:$O$147,1,MONTH($A489))</f>
        <v>3.5223878991793534</v>
      </c>
    </row>
    <row r="490" spans="1:27">
      <c r="A490" s="9">
        <v>43954</v>
      </c>
      <c r="B490" s="7">
        <f>Power!B490/Power!O490</f>
        <v>2.6343148637631101E-2</v>
      </c>
      <c r="C490" s="7">
        <f>Power!C490/Power!P490</f>
        <v>2.8703132956342293E-2</v>
      </c>
      <c r="D490" s="7">
        <f>Power!D490/Power!Q490</f>
        <v>2.8703619013150612E-2</v>
      </c>
      <c r="E490" s="7">
        <f>Power!E490/Power!R490</f>
        <v>2.7423412376157735E-2</v>
      </c>
      <c r="F490" s="7">
        <f>Power!F490/Power!S490</f>
        <v>3.3157983526350542E-2</v>
      </c>
      <c r="G490" s="7">
        <f>Power!G490/Power!T490</f>
        <v>2.7094263227676683E-2</v>
      </c>
      <c r="H490" s="7">
        <f>Power!H490/Power!U490</f>
        <v>3.1506823453899942E-2</v>
      </c>
      <c r="I490" s="7">
        <f>Power!I490/Power!V490</f>
        <v>4.6697096671723747E-2</v>
      </c>
      <c r="J490" s="7">
        <f>Power!J490/Power!W490</f>
        <v>1.4827415474282322E-2</v>
      </c>
      <c r="K490" s="7">
        <f>Power!K490/Power!X490</f>
        <v>2.3688658046901189E-2</v>
      </c>
      <c r="L490" s="7">
        <f>Power!L490/Power!Y490</f>
        <v>2.6959084155379173E-2</v>
      </c>
      <c r="M490" s="7">
        <f>Power!M490/Power!Z490</f>
        <v>3.0158670776995303E-2</v>
      </c>
      <c r="O490" s="18">
        <v>43954</v>
      </c>
      <c r="P490">
        <f>INDEX(monthly!$D$96:$O$96,1,MONTH($A490))</f>
        <v>389.66854171281437</v>
      </c>
      <c r="Q490">
        <f>INDEX(monthly!$D$10:$O$10,1,MONTH($A490))</f>
        <v>43.105663939265064</v>
      </c>
      <c r="R490">
        <f>INDEX(monthly!$D$28:$O$28,1,MONTH($A490))</f>
        <v>55.826078181086096</v>
      </c>
      <c r="S490">
        <f>INDEX(monthly!$D$38:$O$38,1,MONTH($A490))</f>
        <v>40.49080584024874</v>
      </c>
      <c r="T490">
        <f>INDEX(monthly!$D$73:$O$73,1,MONTH($A490))</f>
        <v>22.261990326525005</v>
      </c>
      <c r="U490">
        <f>INDEX(monthly!$D$91:$O$91,1,MONTH($A490))</f>
        <v>16.059503043077559</v>
      </c>
      <c r="V490">
        <f>INDEX(monthly!$D$55:$O$55,1,MONTH($A490))</f>
        <v>9.6979824946428472</v>
      </c>
      <c r="W490">
        <f>INDEX(monthly!$D$111:$O$111,1,MONTH($A490))</f>
        <v>3.7236408860236061</v>
      </c>
      <c r="X490">
        <f>INDEX(monthly!$D$120:$O$120,1,MONTH($A490))</f>
        <v>3.8309232008547793</v>
      </c>
      <c r="Y490">
        <f>INDEX(monthly!$D$138:$O$138,1,MONTH($A490))</f>
        <v>7.8225039997106096</v>
      </c>
      <c r="Z490">
        <f>INDEX(monthly!$D$129:$O$129,1,MONTH($A490))</f>
        <v>3.5414974408111819</v>
      </c>
      <c r="AA490">
        <f>INDEX(monthly!$D$147:$O$147,1,MONTH($A490))</f>
        <v>3.5223878991793534</v>
      </c>
    </row>
    <row r="491" spans="1:27">
      <c r="A491" s="9">
        <v>43955</v>
      </c>
      <c r="B491" s="7">
        <f>Power!B491/Power!O491</f>
        <v>2.7229541000489431E-2</v>
      </c>
      <c r="C491" s="7">
        <f>Power!C491/Power!P491</f>
        <v>2.8126926272344758E-2</v>
      </c>
      <c r="D491" s="7">
        <f>Power!D491/Power!Q491</f>
        <v>3.1626086834324371E-2</v>
      </c>
      <c r="E491" s="7">
        <f>Power!E491/Power!R491</f>
        <v>3.4709733888770827E-2</v>
      </c>
      <c r="F491" s="7">
        <f>Power!F491/Power!S491</f>
        <v>3.3160400658584464E-2</v>
      </c>
      <c r="G491" s="7">
        <f>Power!G491/Power!T491</f>
        <v>2.6358497475854871E-2</v>
      </c>
      <c r="H491" s="7">
        <f>Power!H491/Power!U491</f>
        <v>3.0871362529003493E-2</v>
      </c>
      <c r="I491" s="7">
        <f>Power!I491/Power!V491</f>
        <v>3.5979197229577875E-2</v>
      </c>
      <c r="J491" s="7">
        <f>Power!J491/Power!W491</f>
        <v>2.5180317382676086E-2</v>
      </c>
      <c r="K491" s="7">
        <f>Power!K491/Power!X491</f>
        <v>4.0931976284653789E-2</v>
      </c>
      <c r="L491" s="7">
        <f>Power!L491/Power!Y491</f>
        <v>3.3780628934094448E-2</v>
      </c>
      <c r="M491" s="7">
        <f>Power!M491/Power!Z491</f>
        <v>2.6706693175007488E-2</v>
      </c>
      <c r="O491" s="18">
        <v>43955</v>
      </c>
      <c r="P491">
        <f>INDEX(monthly!$D$96:$O$96,1,MONTH($A491))</f>
        <v>389.66854171281437</v>
      </c>
      <c r="Q491">
        <f>INDEX(monthly!$D$10:$O$10,1,MONTH($A491))</f>
        <v>43.105663939265064</v>
      </c>
      <c r="R491">
        <f>INDEX(monthly!$D$28:$O$28,1,MONTH($A491))</f>
        <v>55.826078181086096</v>
      </c>
      <c r="S491">
        <f>INDEX(monthly!$D$38:$O$38,1,MONTH($A491))</f>
        <v>40.49080584024874</v>
      </c>
      <c r="T491">
        <f>INDEX(monthly!$D$73:$O$73,1,MONTH($A491))</f>
        <v>22.261990326525005</v>
      </c>
      <c r="U491">
        <f>INDEX(monthly!$D$91:$O$91,1,MONTH($A491))</f>
        <v>16.059503043077559</v>
      </c>
      <c r="V491">
        <f>INDEX(monthly!$D$55:$O$55,1,MONTH($A491))</f>
        <v>9.6979824946428472</v>
      </c>
      <c r="W491">
        <f>INDEX(monthly!$D$111:$O$111,1,MONTH($A491))</f>
        <v>3.7236408860236061</v>
      </c>
      <c r="X491">
        <f>INDEX(monthly!$D$120:$O$120,1,MONTH($A491))</f>
        <v>3.8309232008547793</v>
      </c>
      <c r="Y491">
        <f>INDEX(monthly!$D$138:$O$138,1,MONTH($A491))</f>
        <v>7.8225039997106096</v>
      </c>
      <c r="Z491">
        <f>INDEX(monthly!$D$129:$O$129,1,MONTH($A491))</f>
        <v>3.5414974408111819</v>
      </c>
      <c r="AA491">
        <f>INDEX(monthly!$D$147:$O$147,1,MONTH($A491))</f>
        <v>3.5223878991793534</v>
      </c>
    </row>
    <row r="492" spans="1:27">
      <c r="A492" s="9">
        <v>43956</v>
      </c>
      <c r="B492" s="7">
        <f>Power!B492/Power!O492</f>
        <v>2.9667119998349836E-2</v>
      </c>
      <c r="C492" s="7">
        <f>Power!C492/Power!P492</f>
        <v>2.877013373355131E-2</v>
      </c>
      <c r="D492" s="7">
        <f>Power!D492/Power!Q492</f>
        <v>3.3157253347373739E-2</v>
      </c>
      <c r="E492" s="7">
        <f>Power!E492/Power!R492</f>
        <v>3.2772835090672692E-2</v>
      </c>
      <c r="F492" s="7">
        <f>Power!F492/Power!S492</f>
        <v>3.3346375338125935E-2</v>
      </c>
      <c r="G492" s="7">
        <f>Power!G492/Power!T492</f>
        <v>2.558556783847591E-2</v>
      </c>
      <c r="H492" s="7">
        <f>Power!H492/Power!U492</f>
        <v>3.046702730736002E-2</v>
      </c>
      <c r="I492" s="7">
        <f>Power!I492/Power!V492</f>
        <v>2.4776772670815125E-2</v>
      </c>
      <c r="J492" s="7">
        <f>Power!J492/Power!W492</f>
        <v>3.2713134759019484E-2</v>
      </c>
      <c r="K492" s="7">
        <f>Power!K492/Power!X492</f>
        <v>3.8737889030946493E-2</v>
      </c>
      <c r="L492" s="7">
        <f>Power!L492/Power!Y492</f>
        <v>3.4004185911683728E-2</v>
      </c>
      <c r="M492" s="7">
        <f>Power!M492/Power!Z492</f>
        <v>2.6973636609794849E-2</v>
      </c>
      <c r="O492" s="18">
        <v>43956</v>
      </c>
      <c r="P492">
        <f>INDEX(monthly!$D$96:$O$96,1,MONTH($A492))</f>
        <v>389.66854171281437</v>
      </c>
      <c r="Q492">
        <f>INDEX(monthly!$D$10:$O$10,1,MONTH($A492))</f>
        <v>43.105663939265064</v>
      </c>
      <c r="R492">
        <f>INDEX(monthly!$D$28:$O$28,1,MONTH($A492))</f>
        <v>55.826078181086096</v>
      </c>
      <c r="S492">
        <f>INDEX(monthly!$D$38:$O$38,1,MONTH($A492))</f>
        <v>40.49080584024874</v>
      </c>
      <c r="T492">
        <f>INDEX(monthly!$D$73:$O$73,1,MONTH($A492))</f>
        <v>22.261990326525005</v>
      </c>
      <c r="U492">
        <f>INDEX(monthly!$D$91:$O$91,1,MONTH($A492))</f>
        <v>16.059503043077559</v>
      </c>
      <c r="V492">
        <f>INDEX(monthly!$D$55:$O$55,1,MONTH($A492))</f>
        <v>9.6979824946428472</v>
      </c>
      <c r="W492">
        <f>INDEX(monthly!$D$111:$O$111,1,MONTH($A492))</f>
        <v>3.7236408860236061</v>
      </c>
      <c r="X492">
        <f>INDEX(monthly!$D$120:$O$120,1,MONTH($A492))</f>
        <v>3.8309232008547793</v>
      </c>
      <c r="Y492">
        <f>INDEX(monthly!$D$138:$O$138,1,MONTH($A492))</f>
        <v>7.8225039997106096</v>
      </c>
      <c r="Z492">
        <f>INDEX(monthly!$D$129:$O$129,1,MONTH($A492))</f>
        <v>3.5414974408111819</v>
      </c>
      <c r="AA492">
        <f>INDEX(monthly!$D$147:$O$147,1,MONTH($A492))</f>
        <v>3.5223878991793534</v>
      </c>
    </row>
    <row r="493" spans="1:27">
      <c r="A493" s="9">
        <v>43957</v>
      </c>
      <c r="B493" s="7">
        <f>Power!B493/Power!O493</f>
        <v>3.1402070903700598E-2</v>
      </c>
      <c r="C493" s="7">
        <f>Power!C493/Power!P493</f>
        <v>2.9976147723313591E-2</v>
      </c>
      <c r="D493" s="7">
        <f>Power!D493/Power!Q493</f>
        <v>3.313124353168842E-2</v>
      </c>
      <c r="E493" s="7">
        <f>Power!E493/Power!R493</f>
        <v>3.4896235835899778E-2</v>
      </c>
      <c r="F493" s="7">
        <f>Power!F493/Power!S493</f>
        <v>3.3534267959548662E-2</v>
      </c>
      <c r="G493" s="7">
        <f>Power!G493/Power!T493</f>
        <v>2.9142575026476492E-2</v>
      </c>
      <c r="H493" s="7">
        <f>Power!H493/Power!U493</f>
        <v>3.0001292378410652E-2</v>
      </c>
      <c r="I493" s="7">
        <f>Power!I493/Power!V493</f>
        <v>3.539889184870413E-2</v>
      </c>
      <c r="J493" s="7">
        <f>Power!J493/Power!W493</f>
        <v>3.7957042628622165E-2</v>
      </c>
      <c r="K493" s="7">
        <f>Power!K493/Power!X493</f>
        <v>3.6954906070187206E-2</v>
      </c>
      <c r="L493" s="7">
        <f>Power!L493/Power!Y493</f>
        <v>3.4857742933134032E-2</v>
      </c>
      <c r="M493" s="7">
        <f>Power!M493/Power!Z493</f>
        <v>3.018360766369697E-2</v>
      </c>
      <c r="O493" s="18">
        <v>43957</v>
      </c>
      <c r="P493">
        <f>INDEX(monthly!$D$96:$O$96,1,MONTH($A493))</f>
        <v>389.66854171281437</v>
      </c>
      <c r="Q493">
        <f>INDEX(monthly!$D$10:$O$10,1,MONTH($A493))</f>
        <v>43.105663939265064</v>
      </c>
      <c r="R493">
        <f>INDEX(monthly!$D$28:$O$28,1,MONTH($A493))</f>
        <v>55.826078181086096</v>
      </c>
      <c r="S493">
        <f>INDEX(monthly!$D$38:$O$38,1,MONTH($A493))</f>
        <v>40.49080584024874</v>
      </c>
      <c r="T493">
        <f>INDEX(monthly!$D$73:$O$73,1,MONTH($A493))</f>
        <v>22.261990326525005</v>
      </c>
      <c r="U493">
        <f>INDEX(monthly!$D$91:$O$91,1,MONTH($A493))</f>
        <v>16.059503043077559</v>
      </c>
      <c r="V493">
        <f>INDEX(monthly!$D$55:$O$55,1,MONTH($A493))</f>
        <v>9.6979824946428472</v>
      </c>
      <c r="W493">
        <f>INDEX(monthly!$D$111:$O$111,1,MONTH($A493))</f>
        <v>3.7236408860236061</v>
      </c>
      <c r="X493">
        <f>INDEX(monthly!$D$120:$O$120,1,MONTH($A493))</f>
        <v>3.8309232008547793</v>
      </c>
      <c r="Y493">
        <f>INDEX(monthly!$D$138:$O$138,1,MONTH($A493))</f>
        <v>7.8225039997106096</v>
      </c>
      <c r="Z493">
        <f>INDEX(monthly!$D$129:$O$129,1,MONTH($A493))</f>
        <v>3.5414974408111819</v>
      </c>
      <c r="AA493">
        <f>INDEX(monthly!$D$147:$O$147,1,MONTH($A493))</f>
        <v>3.5223878991793534</v>
      </c>
    </row>
    <row r="494" spans="1:27">
      <c r="A494" s="9">
        <v>43958</v>
      </c>
      <c r="B494" s="7">
        <f>Power!B494/Power!O494</f>
        <v>3.2385750233214106E-2</v>
      </c>
      <c r="C494" s="7">
        <f>Power!C494/Power!P494</f>
        <v>2.9734944925361134E-2</v>
      </c>
      <c r="D494" s="7">
        <f>Power!D494/Power!Q494</f>
        <v>2.8708121585384487E-2</v>
      </c>
      <c r="E494" s="7">
        <f>Power!E494/Power!R494</f>
        <v>3.6812315940586621E-2</v>
      </c>
      <c r="F494" s="7">
        <f>Power!F494/Power!S494</f>
        <v>3.2719300299070199E-2</v>
      </c>
      <c r="G494" s="7">
        <f>Power!G494/Power!T494</f>
        <v>2.8389068319399156E-2</v>
      </c>
      <c r="H494" s="7">
        <f>Power!H494/Power!U494</f>
        <v>2.7130511472528186E-2</v>
      </c>
      <c r="I494" s="7">
        <f>Power!I494/Power!V494</f>
        <v>4.2262206821224432E-2</v>
      </c>
      <c r="J494" s="7">
        <f>Power!J494/Power!W494</f>
        <v>3.9106508467136952E-2</v>
      </c>
      <c r="K494" s="7">
        <f>Power!K494/Power!X494</f>
        <v>4.0337753385385602E-2</v>
      </c>
      <c r="L494" s="7">
        <f>Power!L494/Power!Y494</f>
        <v>3.2694078225537125E-2</v>
      </c>
      <c r="M494" s="7">
        <f>Power!M494/Power!Z494</f>
        <v>2.8527085904229137E-2</v>
      </c>
      <c r="O494" s="18">
        <v>43958</v>
      </c>
      <c r="P494">
        <f>INDEX(monthly!$D$96:$O$96,1,MONTH($A494))</f>
        <v>389.66854171281437</v>
      </c>
      <c r="Q494">
        <f>INDEX(monthly!$D$10:$O$10,1,MONTH($A494))</f>
        <v>43.105663939265064</v>
      </c>
      <c r="R494">
        <f>INDEX(monthly!$D$28:$O$28,1,MONTH($A494))</f>
        <v>55.826078181086096</v>
      </c>
      <c r="S494">
        <f>INDEX(monthly!$D$38:$O$38,1,MONTH($A494))</f>
        <v>40.49080584024874</v>
      </c>
      <c r="T494">
        <f>INDEX(monthly!$D$73:$O$73,1,MONTH($A494))</f>
        <v>22.261990326525005</v>
      </c>
      <c r="U494">
        <f>INDEX(monthly!$D$91:$O$91,1,MONTH($A494))</f>
        <v>16.059503043077559</v>
      </c>
      <c r="V494">
        <f>INDEX(monthly!$D$55:$O$55,1,MONTH($A494))</f>
        <v>9.6979824946428472</v>
      </c>
      <c r="W494">
        <f>INDEX(monthly!$D$111:$O$111,1,MONTH($A494))</f>
        <v>3.7236408860236061</v>
      </c>
      <c r="X494">
        <f>INDEX(monthly!$D$120:$O$120,1,MONTH($A494))</f>
        <v>3.8309232008547793</v>
      </c>
      <c r="Y494">
        <f>INDEX(monthly!$D$138:$O$138,1,MONTH($A494))</f>
        <v>7.8225039997106096</v>
      </c>
      <c r="Z494">
        <f>INDEX(monthly!$D$129:$O$129,1,MONTH($A494))</f>
        <v>3.5414974408111819</v>
      </c>
      <c r="AA494">
        <f>INDEX(monthly!$D$147:$O$147,1,MONTH($A494))</f>
        <v>3.5223878991793534</v>
      </c>
    </row>
    <row r="495" spans="1:27">
      <c r="A495" s="9">
        <v>43959</v>
      </c>
      <c r="B495" s="7">
        <f>Power!B495/Power!O495</f>
        <v>3.4223392936700896E-2</v>
      </c>
      <c r="C495" s="7">
        <f>Power!C495/Power!P495</f>
        <v>3.0337951920242273E-2</v>
      </c>
      <c r="D495" s="7">
        <f>Power!D495/Power!Q495</f>
        <v>2.8737303962773509E-2</v>
      </c>
      <c r="E495" s="7">
        <f>Power!E495/Power!R495</f>
        <v>3.7085484108538784E-2</v>
      </c>
      <c r="F495" s="7">
        <f>Power!F495/Power!S495</f>
        <v>3.2011146237472268E-2</v>
      </c>
      <c r="G495" s="7">
        <f>Power!G495/Power!T495</f>
        <v>2.9428580650969989E-2</v>
      </c>
      <c r="H495" s="7">
        <f>Power!H495/Power!U495</f>
        <v>2.8519417931303276E-2</v>
      </c>
      <c r="I495" s="7">
        <f>Power!I495/Power!V495</f>
        <v>4.3815780281831286E-2</v>
      </c>
      <c r="J495" s="7">
        <f>Power!J495/Power!W495</f>
        <v>2.0781355562042025E-2</v>
      </c>
      <c r="K495" s="7">
        <f>Power!K495/Power!X495</f>
        <v>4.1424571379173443E-2</v>
      </c>
      <c r="L495" s="7">
        <f>Power!L495/Power!Y495</f>
        <v>3.6297705058701016E-2</v>
      </c>
      <c r="M495" s="7">
        <f>Power!M495/Power!Z495</f>
        <v>2.781887832190157E-2</v>
      </c>
      <c r="O495" s="18">
        <v>43959</v>
      </c>
      <c r="P495">
        <f>INDEX(monthly!$D$96:$O$96,1,MONTH($A495))</f>
        <v>389.66854171281437</v>
      </c>
      <c r="Q495">
        <f>INDEX(monthly!$D$10:$O$10,1,MONTH($A495))</f>
        <v>43.105663939265064</v>
      </c>
      <c r="R495">
        <f>INDEX(monthly!$D$28:$O$28,1,MONTH($A495))</f>
        <v>55.826078181086096</v>
      </c>
      <c r="S495">
        <f>INDEX(monthly!$D$38:$O$38,1,MONTH($A495))</f>
        <v>40.49080584024874</v>
      </c>
      <c r="T495">
        <f>INDEX(monthly!$D$73:$O$73,1,MONTH($A495))</f>
        <v>22.261990326525005</v>
      </c>
      <c r="U495">
        <f>INDEX(monthly!$D$91:$O$91,1,MONTH($A495))</f>
        <v>16.059503043077559</v>
      </c>
      <c r="V495">
        <f>INDEX(monthly!$D$55:$O$55,1,MONTH($A495))</f>
        <v>9.6979824946428472</v>
      </c>
      <c r="W495">
        <f>INDEX(monthly!$D$111:$O$111,1,MONTH($A495))</f>
        <v>3.7236408860236061</v>
      </c>
      <c r="X495">
        <f>INDEX(monthly!$D$120:$O$120,1,MONTH($A495))</f>
        <v>3.8309232008547793</v>
      </c>
      <c r="Y495">
        <f>INDEX(monthly!$D$138:$O$138,1,MONTH($A495))</f>
        <v>7.8225039997106096</v>
      </c>
      <c r="Z495">
        <f>INDEX(monthly!$D$129:$O$129,1,MONTH($A495))</f>
        <v>3.5414974408111819</v>
      </c>
      <c r="AA495">
        <f>INDEX(monthly!$D$147:$O$147,1,MONTH($A495))</f>
        <v>3.5223878991793534</v>
      </c>
    </row>
    <row r="496" spans="1:27">
      <c r="A496" s="9">
        <v>43960</v>
      </c>
      <c r="B496" s="7">
        <f>Power!B496/Power!O496</f>
        <v>3.4180154284854145E-2</v>
      </c>
      <c r="C496" s="7">
        <f>Power!C496/Power!P496</f>
        <v>3.2093372283118482E-2</v>
      </c>
      <c r="D496" s="7">
        <f>Power!D496/Power!Q496</f>
        <v>2.8682520504642584E-2</v>
      </c>
      <c r="E496" s="7">
        <f>Power!E496/Power!R496</f>
        <v>3.2081392277373881E-2</v>
      </c>
      <c r="F496" s="7">
        <f>Power!F496/Power!S496</f>
        <v>3.2625557605476363E-2</v>
      </c>
      <c r="G496" s="7">
        <f>Power!G496/Power!T496</f>
        <v>3.1606363125857163E-2</v>
      </c>
      <c r="H496" s="7">
        <f>Power!H496/Power!U496</f>
        <v>2.9121157050436931E-2</v>
      </c>
      <c r="I496" s="7">
        <f>Power!I496/Power!V496</f>
        <v>3.7877403897905317E-2</v>
      </c>
      <c r="J496" s="7">
        <f>Power!J496/Power!W496</f>
        <v>1.5303854031091269E-2</v>
      </c>
      <c r="K496" s="7">
        <f>Power!K496/Power!X496</f>
        <v>3.3511647745458228E-2</v>
      </c>
      <c r="L496" s="7">
        <f>Power!L496/Power!Y496</f>
        <v>3.2832438994663503E-2</v>
      </c>
      <c r="M496" s="7">
        <f>Power!M496/Power!Z496</f>
        <v>3.4225995745116623E-2</v>
      </c>
      <c r="O496" s="18">
        <v>43960</v>
      </c>
      <c r="P496">
        <f>INDEX(monthly!$D$96:$O$96,1,MONTH($A496))</f>
        <v>389.66854171281437</v>
      </c>
      <c r="Q496">
        <f>INDEX(monthly!$D$10:$O$10,1,MONTH($A496))</f>
        <v>43.105663939265064</v>
      </c>
      <c r="R496">
        <f>INDEX(monthly!$D$28:$O$28,1,MONTH($A496))</f>
        <v>55.826078181086096</v>
      </c>
      <c r="S496">
        <f>INDEX(monthly!$D$38:$O$38,1,MONTH($A496))</f>
        <v>40.49080584024874</v>
      </c>
      <c r="T496">
        <f>INDEX(monthly!$D$73:$O$73,1,MONTH($A496))</f>
        <v>22.261990326525005</v>
      </c>
      <c r="U496">
        <f>INDEX(monthly!$D$91:$O$91,1,MONTH($A496))</f>
        <v>16.059503043077559</v>
      </c>
      <c r="V496">
        <f>INDEX(monthly!$D$55:$O$55,1,MONTH($A496))</f>
        <v>9.6979824946428472</v>
      </c>
      <c r="W496">
        <f>INDEX(monthly!$D$111:$O$111,1,MONTH($A496))</f>
        <v>3.7236408860236061</v>
      </c>
      <c r="X496">
        <f>INDEX(monthly!$D$120:$O$120,1,MONTH($A496))</f>
        <v>3.8309232008547793</v>
      </c>
      <c r="Y496">
        <f>INDEX(monthly!$D$138:$O$138,1,MONTH($A496))</f>
        <v>7.8225039997106096</v>
      </c>
      <c r="Z496">
        <f>INDEX(monthly!$D$129:$O$129,1,MONTH($A496))</f>
        <v>3.5414974408111819</v>
      </c>
      <c r="AA496">
        <f>INDEX(monthly!$D$147:$O$147,1,MONTH($A496))</f>
        <v>3.5223878991793534</v>
      </c>
    </row>
    <row r="497" spans="1:27">
      <c r="A497" s="9">
        <v>43961</v>
      </c>
      <c r="B497" s="7">
        <f>Power!B497/Power!O497</f>
        <v>3.5547576649507542E-2</v>
      </c>
      <c r="C497" s="7">
        <f>Power!C497/Power!P497</f>
        <v>3.305818347492831E-2</v>
      </c>
      <c r="D497" s="7">
        <f>Power!D497/Power!Q497</f>
        <v>2.6218328897175118E-2</v>
      </c>
      <c r="E497" s="7">
        <f>Power!E497/Power!R497</f>
        <v>2.410642036585044E-2</v>
      </c>
      <c r="F497" s="7">
        <f>Power!F497/Power!S497</f>
        <v>3.2486756414261055E-2</v>
      </c>
      <c r="G497" s="7">
        <f>Power!G497/Power!T497</f>
        <v>3.0822231534671139E-2</v>
      </c>
      <c r="H497" s="7">
        <f>Power!H497/Power!U497</f>
        <v>2.8569757001084554E-2</v>
      </c>
      <c r="I497" s="7">
        <f>Power!I497/Power!V497</f>
        <v>1.9430476489240341E-2</v>
      </c>
      <c r="J497" s="7">
        <f>Power!J497/Power!W497</f>
        <v>1.2573198095464587E-2</v>
      </c>
      <c r="K497" s="7">
        <f>Power!K497/Power!X497</f>
        <v>2.435059252587932E-2</v>
      </c>
      <c r="L497" s="7">
        <f>Power!L497/Power!Y497</f>
        <v>3.0108818551879798E-2</v>
      </c>
      <c r="M497" s="7">
        <f>Power!M497/Power!Z497</f>
        <v>2.9157157908224571E-2</v>
      </c>
      <c r="O497" s="18">
        <v>43961</v>
      </c>
      <c r="P497">
        <f>INDEX(monthly!$D$96:$O$96,1,MONTH($A497))</f>
        <v>389.66854171281437</v>
      </c>
      <c r="Q497">
        <f>INDEX(monthly!$D$10:$O$10,1,MONTH($A497))</f>
        <v>43.105663939265064</v>
      </c>
      <c r="R497">
        <f>INDEX(monthly!$D$28:$O$28,1,MONTH($A497))</f>
        <v>55.826078181086096</v>
      </c>
      <c r="S497">
        <f>INDEX(monthly!$D$38:$O$38,1,MONTH($A497))</f>
        <v>40.49080584024874</v>
      </c>
      <c r="T497">
        <f>INDEX(monthly!$D$73:$O$73,1,MONTH($A497))</f>
        <v>22.261990326525005</v>
      </c>
      <c r="U497">
        <f>INDEX(monthly!$D$91:$O$91,1,MONTH($A497))</f>
        <v>16.059503043077559</v>
      </c>
      <c r="V497">
        <f>INDEX(monthly!$D$55:$O$55,1,MONTH($A497))</f>
        <v>9.6979824946428472</v>
      </c>
      <c r="W497">
        <f>INDEX(monthly!$D$111:$O$111,1,MONTH($A497))</f>
        <v>3.7236408860236061</v>
      </c>
      <c r="X497">
        <f>INDEX(monthly!$D$120:$O$120,1,MONTH($A497))</f>
        <v>3.8309232008547793</v>
      </c>
      <c r="Y497">
        <f>INDEX(monthly!$D$138:$O$138,1,MONTH($A497))</f>
        <v>7.8225039997106096</v>
      </c>
      <c r="Z497">
        <f>INDEX(monthly!$D$129:$O$129,1,MONTH($A497))</f>
        <v>3.5414974408111819</v>
      </c>
      <c r="AA497">
        <f>INDEX(monthly!$D$147:$O$147,1,MONTH($A497))</f>
        <v>3.5223878991793534</v>
      </c>
    </row>
    <row r="498" spans="1:27">
      <c r="A498" s="9">
        <v>43962</v>
      </c>
      <c r="B498" s="7">
        <f>Power!B498/Power!O498</f>
        <v>3.5639458784681874E-2</v>
      </c>
      <c r="C498" s="7">
        <f>Power!C498/Power!P498</f>
        <v>3.0659555650845549E-2</v>
      </c>
      <c r="D498" s="7">
        <f>Power!D498/Power!Q498</f>
        <v>3.0203540010525113E-2</v>
      </c>
      <c r="E498" s="7">
        <f>Power!E498/Power!R498</f>
        <v>2.6982422868223482E-2</v>
      </c>
      <c r="F498" s="7">
        <f>Power!F498/Power!S498</f>
        <v>3.2228583045819395E-2</v>
      </c>
      <c r="G498" s="7">
        <f>Power!G498/Power!T498</f>
        <v>3.1644810487757184E-2</v>
      </c>
      <c r="H498" s="7">
        <f>Power!H498/Power!U498</f>
        <v>2.8942401758496959E-2</v>
      </c>
      <c r="I498" s="7">
        <f>Power!I498/Power!V498</f>
        <v>2.7192280637931745E-2</v>
      </c>
      <c r="J498" s="7">
        <f>Power!J498/Power!W498</f>
        <v>1.4350976917473375E-2</v>
      </c>
      <c r="K498" s="7">
        <f>Power!K498/Power!X498</f>
        <v>2.444030251242113E-2</v>
      </c>
      <c r="L498" s="7">
        <f>Power!L498/Power!Y498</f>
        <v>3.1651255368125401E-2</v>
      </c>
      <c r="M498" s="7">
        <f>Power!M498/Power!Z498</f>
        <v>2.6848477187968393E-2</v>
      </c>
      <c r="O498" s="18">
        <v>43962</v>
      </c>
      <c r="P498">
        <f>INDEX(monthly!$D$96:$O$96,1,MONTH($A498))</f>
        <v>389.66854171281437</v>
      </c>
      <c r="Q498">
        <f>INDEX(monthly!$D$10:$O$10,1,MONTH($A498))</f>
        <v>43.105663939265064</v>
      </c>
      <c r="R498">
        <f>INDEX(monthly!$D$28:$O$28,1,MONTH($A498))</f>
        <v>55.826078181086096</v>
      </c>
      <c r="S498">
        <f>INDEX(monthly!$D$38:$O$38,1,MONTH($A498))</f>
        <v>40.49080584024874</v>
      </c>
      <c r="T498">
        <f>INDEX(monthly!$D$73:$O$73,1,MONTH($A498))</f>
        <v>22.261990326525005</v>
      </c>
      <c r="U498">
        <f>INDEX(monthly!$D$91:$O$91,1,MONTH($A498))</f>
        <v>16.059503043077559</v>
      </c>
      <c r="V498">
        <f>INDEX(monthly!$D$55:$O$55,1,MONTH($A498))</f>
        <v>9.6979824946428472</v>
      </c>
      <c r="W498">
        <f>INDEX(monthly!$D$111:$O$111,1,MONTH($A498))</f>
        <v>3.7236408860236061</v>
      </c>
      <c r="X498">
        <f>INDEX(monthly!$D$120:$O$120,1,MONTH($A498))</f>
        <v>3.8309232008547793</v>
      </c>
      <c r="Y498">
        <f>INDEX(monthly!$D$138:$O$138,1,MONTH($A498))</f>
        <v>7.8225039997106096</v>
      </c>
      <c r="Z498">
        <f>INDEX(monthly!$D$129:$O$129,1,MONTH($A498))</f>
        <v>3.5414974408111819</v>
      </c>
      <c r="AA498">
        <f>INDEX(monthly!$D$147:$O$147,1,MONTH($A498))</f>
        <v>3.5223878991793534</v>
      </c>
    </row>
    <row r="499" spans="1:27">
      <c r="A499" s="9">
        <v>43963</v>
      </c>
      <c r="B499" s="7">
        <f>Power!B499/Power!O499</f>
        <v>3.4699018107015124E-2</v>
      </c>
      <c r="C499" s="7">
        <f>Power!C499/Power!P499</f>
        <v>3.0378152386567683E-2</v>
      </c>
      <c r="D499" s="7">
        <f>Power!D499/Power!Q499</f>
        <v>3.1935615967906596E-2</v>
      </c>
      <c r="E499" s="7">
        <f>Power!E499/Power!R499</f>
        <v>3.5822050228134325E-2</v>
      </c>
      <c r="F499" s="7">
        <f>Power!F499/Power!S499</f>
        <v>3.2255026997922036E-2</v>
      </c>
      <c r="G499" s="7">
        <f>Power!G499/Power!T499</f>
        <v>3.5047132899902335E-2</v>
      </c>
      <c r="H499" s="7">
        <f>Power!H499/Power!U499</f>
        <v>2.975271329710456E-2</v>
      </c>
      <c r="I499" s="7">
        <f>Power!I499/Power!V499</f>
        <v>3.6094660777498538E-2</v>
      </c>
      <c r="J499" s="7">
        <f>Power!J499/Power!W499</f>
        <v>4.9221962033302237E-2</v>
      </c>
      <c r="K499" s="7">
        <f>Power!K499/Power!X499</f>
        <v>3.5708345799097214E-2</v>
      </c>
      <c r="L499" s="7">
        <f>Power!L499/Power!Y499</f>
        <v>3.2303451616063114E-2</v>
      </c>
      <c r="M499" s="7">
        <f>Power!M499/Power!Z499</f>
        <v>3.3456514669750914E-2</v>
      </c>
      <c r="O499" s="18">
        <v>43963</v>
      </c>
      <c r="P499">
        <f>INDEX(monthly!$D$96:$O$96,1,MONTH($A499))</f>
        <v>389.66854171281437</v>
      </c>
      <c r="Q499">
        <f>INDEX(monthly!$D$10:$O$10,1,MONTH($A499))</f>
        <v>43.105663939265064</v>
      </c>
      <c r="R499">
        <f>INDEX(monthly!$D$28:$O$28,1,MONTH($A499))</f>
        <v>55.826078181086096</v>
      </c>
      <c r="S499">
        <f>INDEX(monthly!$D$38:$O$38,1,MONTH($A499))</f>
        <v>40.49080584024874</v>
      </c>
      <c r="T499">
        <f>INDEX(monthly!$D$73:$O$73,1,MONTH($A499))</f>
        <v>22.261990326525005</v>
      </c>
      <c r="U499">
        <f>INDEX(monthly!$D$91:$O$91,1,MONTH($A499))</f>
        <v>16.059503043077559</v>
      </c>
      <c r="V499">
        <f>INDEX(monthly!$D$55:$O$55,1,MONTH($A499))</f>
        <v>9.6979824946428472</v>
      </c>
      <c r="W499">
        <f>INDEX(monthly!$D$111:$O$111,1,MONTH($A499))</f>
        <v>3.7236408860236061</v>
      </c>
      <c r="X499">
        <f>INDEX(monthly!$D$120:$O$120,1,MONTH($A499))</f>
        <v>3.8309232008547793</v>
      </c>
      <c r="Y499">
        <f>INDEX(monthly!$D$138:$O$138,1,MONTH($A499))</f>
        <v>7.8225039997106096</v>
      </c>
      <c r="Z499">
        <f>INDEX(monthly!$D$129:$O$129,1,MONTH($A499))</f>
        <v>3.5414974408111819</v>
      </c>
      <c r="AA499">
        <f>INDEX(monthly!$D$147:$O$147,1,MONTH($A499))</f>
        <v>3.5223878991793534</v>
      </c>
    </row>
    <row r="500" spans="1:27">
      <c r="A500" s="9">
        <v>43964</v>
      </c>
      <c r="B500" s="7">
        <f>Power!B500/Power!O500</f>
        <v>3.5925914853166589E-2</v>
      </c>
      <c r="C500" s="7">
        <f>Power!C500/Power!P500</f>
        <v>3.2964382386835689E-2</v>
      </c>
      <c r="D500" s="7">
        <f>Power!D500/Power!Q500</f>
        <v>2.9407934199227707E-2</v>
      </c>
      <c r="E500" s="7">
        <f>Power!E500/Power!R500</f>
        <v>4.0408444196952893E-2</v>
      </c>
      <c r="F500" s="7">
        <f>Power!F500/Power!S500</f>
        <v>3.1192513468878233E-2</v>
      </c>
      <c r="G500" s="7">
        <f>Power!G500/Power!T500</f>
        <v>3.3460153216748043E-2</v>
      </c>
      <c r="H500" s="7">
        <f>Power!H500/Power!U500</f>
        <v>3.1959966036421004E-2</v>
      </c>
      <c r="I500" s="7">
        <f>Power!I500/Power!V500</f>
        <v>3.7862465691553326E-2</v>
      </c>
      <c r="J500" s="7">
        <f>Power!J500/Power!W500</f>
        <v>7.2410180337023192E-2</v>
      </c>
      <c r="K500" s="7">
        <f>Power!K500/Power!X500</f>
        <v>4.7480249298516748E-2</v>
      </c>
      <c r="L500" s="7">
        <f>Power!L500/Power!Y500</f>
        <v>3.642290759906322E-2</v>
      </c>
      <c r="M500" s="7">
        <f>Power!M500/Power!Z500</f>
        <v>3.3271744213999518E-2</v>
      </c>
      <c r="O500" s="18">
        <v>43964</v>
      </c>
      <c r="P500">
        <f>INDEX(monthly!$D$96:$O$96,1,MONTH($A500))</f>
        <v>389.66854171281437</v>
      </c>
      <c r="Q500">
        <f>INDEX(monthly!$D$10:$O$10,1,MONTH($A500))</f>
        <v>43.105663939265064</v>
      </c>
      <c r="R500">
        <f>INDEX(monthly!$D$28:$O$28,1,MONTH($A500))</f>
        <v>55.826078181086096</v>
      </c>
      <c r="S500">
        <f>INDEX(monthly!$D$38:$O$38,1,MONTH($A500))</f>
        <v>40.49080584024874</v>
      </c>
      <c r="T500">
        <f>INDEX(monthly!$D$73:$O$73,1,MONTH($A500))</f>
        <v>22.261990326525005</v>
      </c>
      <c r="U500">
        <f>INDEX(monthly!$D$91:$O$91,1,MONTH($A500))</f>
        <v>16.059503043077559</v>
      </c>
      <c r="V500">
        <f>INDEX(monthly!$D$55:$O$55,1,MONTH($A500))</f>
        <v>9.6979824946428472</v>
      </c>
      <c r="W500">
        <f>INDEX(monthly!$D$111:$O$111,1,MONTH($A500))</f>
        <v>3.7236408860236061</v>
      </c>
      <c r="X500">
        <f>INDEX(monthly!$D$120:$O$120,1,MONTH($A500))</f>
        <v>3.8309232008547793</v>
      </c>
      <c r="Y500">
        <f>INDEX(monthly!$D$138:$O$138,1,MONTH($A500))</f>
        <v>7.8225039997106096</v>
      </c>
      <c r="Z500">
        <f>INDEX(monthly!$D$129:$O$129,1,MONTH($A500))</f>
        <v>3.5414974408111819</v>
      </c>
      <c r="AA500">
        <f>INDEX(monthly!$D$147:$O$147,1,MONTH($A500))</f>
        <v>3.5223878991793534</v>
      </c>
    </row>
    <row r="501" spans="1:27">
      <c r="A501" s="9">
        <v>43965</v>
      </c>
      <c r="B501" s="7">
        <f>Power!B501/Power!O501</f>
        <v>3.5212477097695247E-2</v>
      </c>
      <c r="C501" s="7">
        <f>Power!C501/Power!P501</f>
        <v>3.3661190469809449E-2</v>
      </c>
      <c r="D501" s="7">
        <f>Power!D501/Power!Q501</f>
        <v>3.1651726842203742E-2</v>
      </c>
      <c r="E501" s="7">
        <f>Power!E501/Power!R501</f>
        <v>3.7484176503648589E-2</v>
      </c>
      <c r="F501" s="7">
        <f>Power!F501/Power!S501</f>
        <v>3.1057140927190384E-2</v>
      </c>
      <c r="G501" s="7">
        <f>Power!G501/Power!T501</f>
        <v>3.3218248977963383E-2</v>
      </c>
      <c r="H501" s="7">
        <f>Power!H501/Power!U501</f>
        <v>3.1660300509674937E-2</v>
      </c>
      <c r="I501" s="7">
        <f>Power!I501/Power!V501</f>
        <v>3.6964679489798792E-2</v>
      </c>
      <c r="J501" s="7">
        <f>Power!J501/Power!W501</f>
        <v>3.7497564667686681E-2</v>
      </c>
      <c r="K501" s="7">
        <f>Power!K501/Power!X501</f>
        <v>4.3766483091976172E-2</v>
      </c>
      <c r="L501" s="7">
        <f>Power!L501/Power!Y501</f>
        <v>3.236844529147407E-2</v>
      </c>
      <c r="M501" s="7">
        <f>Power!M501/Power!Z501</f>
        <v>2.8745818024726606E-2</v>
      </c>
      <c r="O501" s="18">
        <v>43965</v>
      </c>
      <c r="P501">
        <f>INDEX(monthly!$D$96:$O$96,1,MONTH($A501))</f>
        <v>389.66854171281437</v>
      </c>
      <c r="Q501">
        <f>INDEX(monthly!$D$10:$O$10,1,MONTH($A501))</f>
        <v>43.105663939265064</v>
      </c>
      <c r="R501">
        <f>INDEX(monthly!$D$28:$O$28,1,MONTH($A501))</f>
        <v>55.826078181086096</v>
      </c>
      <c r="S501">
        <f>INDEX(monthly!$D$38:$O$38,1,MONTH($A501))</f>
        <v>40.49080584024874</v>
      </c>
      <c r="T501">
        <f>INDEX(monthly!$D$73:$O$73,1,MONTH($A501))</f>
        <v>22.261990326525005</v>
      </c>
      <c r="U501">
        <f>INDEX(monthly!$D$91:$O$91,1,MONTH($A501))</f>
        <v>16.059503043077559</v>
      </c>
      <c r="V501">
        <f>INDEX(monthly!$D$55:$O$55,1,MONTH($A501))</f>
        <v>9.6979824946428472</v>
      </c>
      <c r="W501">
        <f>INDEX(monthly!$D$111:$O$111,1,MONTH($A501))</f>
        <v>3.7236408860236061</v>
      </c>
      <c r="X501">
        <f>INDEX(monthly!$D$120:$O$120,1,MONTH($A501))</f>
        <v>3.8309232008547793</v>
      </c>
      <c r="Y501">
        <f>INDEX(monthly!$D$138:$O$138,1,MONTH($A501))</f>
        <v>7.8225039997106096</v>
      </c>
      <c r="Z501">
        <f>INDEX(monthly!$D$129:$O$129,1,MONTH($A501))</f>
        <v>3.5414974408111819</v>
      </c>
      <c r="AA501">
        <f>INDEX(monthly!$D$147:$O$147,1,MONTH($A501))</f>
        <v>3.5223878991793534</v>
      </c>
    </row>
    <row r="502" spans="1:27">
      <c r="A502" s="9">
        <v>43966</v>
      </c>
      <c r="B502" s="7">
        <f>Power!B502/Power!O502</f>
        <v>3.5666482942086096E-2</v>
      </c>
      <c r="C502" s="7">
        <f>Power!C502/Power!P502</f>
        <v>3.410339559938895E-2</v>
      </c>
      <c r="D502" s="7">
        <f>Power!D502/Power!Q502</f>
        <v>3.2579600578763482E-2</v>
      </c>
      <c r="E502" s="7">
        <f>Power!E502/Power!R502</f>
        <v>3.5434899944152533E-2</v>
      </c>
      <c r="F502" s="7">
        <f>Power!F502/Power!S502</f>
        <v>3.2558114361514658E-2</v>
      </c>
      <c r="G502" s="7">
        <f>Power!G502/Power!T502</f>
        <v>3.5691880512844637E-2</v>
      </c>
      <c r="H502" s="7">
        <f>Power!H502/Power!U502</f>
        <v>3.373118508238724E-2</v>
      </c>
      <c r="I502" s="7">
        <f>Power!I502/Power!V502</f>
        <v>3.3377928272883994E-2</v>
      </c>
      <c r="J502" s="7">
        <f>Power!J502/Power!W502</f>
        <v>3.4579571241275892E-2</v>
      </c>
      <c r="K502" s="7">
        <f>Power!K502/Power!X502</f>
        <v>3.6330465579117011E-2</v>
      </c>
      <c r="L502" s="7">
        <f>Power!L502/Power!Y502</f>
        <v>3.4985869524332719E-2</v>
      </c>
      <c r="M502" s="7">
        <f>Power!M502/Power!Z502</f>
        <v>2.653474740384552E-2</v>
      </c>
      <c r="O502" s="18">
        <v>43966</v>
      </c>
      <c r="P502">
        <f>INDEX(monthly!$D$96:$O$96,1,MONTH($A502))</f>
        <v>389.66854171281437</v>
      </c>
      <c r="Q502">
        <f>INDEX(monthly!$D$10:$O$10,1,MONTH($A502))</f>
        <v>43.105663939265064</v>
      </c>
      <c r="R502">
        <f>INDEX(monthly!$D$28:$O$28,1,MONTH($A502))</f>
        <v>55.826078181086096</v>
      </c>
      <c r="S502">
        <f>INDEX(monthly!$D$38:$O$38,1,MONTH($A502))</f>
        <v>40.49080584024874</v>
      </c>
      <c r="T502">
        <f>INDEX(monthly!$D$73:$O$73,1,MONTH($A502))</f>
        <v>22.261990326525005</v>
      </c>
      <c r="U502">
        <f>INDEX(monthly!$D$91:$O$91,1,MONTH($A502))</f>
        <v>16.059503043077559</v>
      </c>
      <c r="V502">
        <f>INDEX(monthly!$D$55:$O$55,1,MONTH($A502))</f>
        <v>9.6979824946428472</v>
      </c>
      <c r="W502">
        <f>INDEX(monthly!$D$111:$O$111,1,MONTH($A502))</f>
        <v>3.7236408860236061</v>
      </c>
      <c r="X502">
        <f>INDEX(monthly!$D$120:$O$120,1,MONTH($A502))</f>
        <v>3.8309232008547793</v>
      </c>
      <c r="Y502">
        <f>INDEX(monthly!$D$138:$O$138,1,MONTH($A502))</f>
        <v>7.8225039997106096</v>
      </c>
      <c r="Z502">
        <f>INDEX(monthly!$D$129:$O$129,1,MONTH($A502))</f>
        <v>3.5414974408111819</v>
      </c>
      <c r="AA502">
        <f>INDEX(monthly!$D$147:$O$147,1,MONTH($A502))</f>
        <v>3.5223878991793534</v>
      </c>
    </row>
    <row r="503" spans="1:27">
      <c r="A503" s="9">
        <v>43967</v>
      </c>
      <c r="B503" s="7">
        <f>Power!B503/Power!O503</f>
        <v>3.6860950699352503E-2</v>
      </c>
      <c r="C503" s="7">
        <f>Power!C503/Power!P503</f>
        <v>3.4652801972502881E-2</v>
      </c>
      <c r="D503" s="7">
        <f>Power!D503/Power!Q503</f>
        <v>3.225455249304375E-2</v>
      </c>
      <c r="E503" s="7">
        <f>Power!E503/Power!R503</f>
        <v>2.7756898538079323E-2</v>
      </c>
      <c r="F503" s="7">
        <f>Power!F503/Power!S503</f>
        <v>3.2586962309262987E-2</v>
      </c>
      <c r="G503" s="7">
        <f>Power!G503/Power!T503</f>
        <v>3.4195688667371223E-2</v>
      </c>
      <c r="H503" s="7">
        <f>Power!H503/Power!U503</f>
        <v>3.3135807528629782E-2</v>
      </c>
      <c r="I503" s="7">
        <f>Power!I503/Power!V503</f>
        <v>2.684184789127432E-2</v>
      </c>
      <c r="J503" s="7">
        <f>Power!J503/Power!W503</f>
        <v>1.5380176712521829E-2</v>
      </c>
      <c r="K503" s="7">
        <f>Power!K503/Power!X503</f>
        <v>2.5712849912460849E-2</v>
      </c>
      <c r="L503" s="7">
        <f>Power!L503/Power!Y503</f>
        <v>3.0624913524519192E-2</v>
      </c>
      <c r="M503" s="7">
        <f>Power!M503/Power!Z503</f>
        <v>2.8480774543211754E-2</v>
      </c>
      <c r="O503" s="18">
        <v>43967</v>
      </c>
      <c r="P503">
        <f>INDEX(monthly!$D$96:$O$96,1,MONTH($A503))</f>
        <v>389.66854171281437</v>
      </c>
      <c r="Q503">
        <f>INDEX(monthly!$D$10:$O$10,1,MONTH($A503))</f>
        <v>43.105663939265064</v>
      </c>
      <c r="R503">
        <f>INDEX(monthly!$D$28:$O$28,1,MONTH($A503))</f>
        <v>55.826078181086096</v>
      </c>
      <c r="S503">
        <f>INDEX(monthly!$D$38:$O$38,1,MONTH($A503))</f>
        <v>40.49080584024874</v>
      </c>
      <c r="T503">
        <f>INDEX(monthly!$D$73:$O$73,1,MONTH($A503))</f>
        <v>22.261990326525005</v>
      </c>
      <c r="U503">
        <f>INDEX(monthly!$D$91:$O$91,1,MONTH($A503))</f>
        <v>16.059503043077559</v>
      </c>
      <c r="V503">
        <f>INDEX(monthly!$D$55:$O$55,1,MONTH($A503))</f>
        <v>9.6979824946428472</v>
      </c>
      <c r="W503">
        <f>INDEX(monthly!$D$111:$O$111,1,MONTH($A503))</f>
        <v>3.7236408860236061</v>
      </c>
      <c r="X503">
        <f>INDEX(monthly!$D$120:$O$120,1,MONTH($A503))</f>
        <v>3.8309232008547793</v>
      </c>
      <c r="Y503">
        <f>INDEX(monthly!$D$138:$O$138,1,MONTH($A503))</f>
        <v>7.8225039997106096</v>
      </c>
      <c r="Z503">
        <f>INDEX(monthly!$D$129:$O$129,1,MONTH($A503))</f>
        <v>3.5414974408111819</v>
      </c>
      <c r="AA503">
        <f>INDEX(monthly!$D$147:$O$147,1,MONTH($A503))</f>
        <v>3.5223878991793534</v>
      </c>
    </row>
    <row r="504" spans="1:27">
      <c r="A504" s="9">
        <v>43968</v>
      </c>
      <c r="B504" s="7">
        <f>Power!B504/Power!O504</f>
        <v>3.7693294747402406E-2</v>
      </c>
      <c r="C504" s="7">
        <f>Power!C504/Power!P504</f>
        <v>3.4465199796317639E-2</v>
      </c>
      <c r="D504" s="7">
        <f>Power!D504/Power!Q504</f>
        <v>3.043097181118589E-2</v>
      </c>
      <c r="E504" s="7">
        <f>Power!E504/Power!R504</f>
        <v>2.4553285003067474E-2</v>
      </c>
      <c r="F504" s="7">
        <f>Power!F504/Power!S504</f>
        <v>3.2603606366547654E-2</v>
      </c>
      <c r="G504" s="7">
        <f>Power!G504/Power!T504</f>
        <v>2.8954514690398513E-2</v>
      </c>
      <c r="H504" s="7">
        <f>Power!H504/Power!U504</f>
        <v>3.1075470141890674E-2</v>
      </c>
      <c r="I504" s="7">
        <f>Power!I504/Power!V504</f>
        <v>2.550892052566673E-2</v>
      </c>
      <c r="J504" s="7">
        <f>Power!J504/Power!W504</f>
        <v>1.7286701875933681E-2</v>
      </c>
      <c r="K504" s="7">
        <f>Power!K504/Power!X504</f>
        <v>2.2651904559210918E-2</v>
      </c>
      <c r="L504" s="7">
        <f>Power!L504/Power!Y504</f>
        <v>2.6992976562802192E-2</v>
      </c>
      <c r="M504" s="7">
        <f>Power!M504/Power!Z504</f>
        <v>2.9679645058164249E-2</v>
      </c>
      <c r="O504" s="18">
        <v>43968</v>
      </c>
      <c r="P504">
        <f>INDEX(monthly!$D$96:$O$96,1,MONTH($A504))</f>
        <v>389.66854171281437</v>
      </c>
      <c r="Q504">
        <f>INDEX(monthly!$D$10:$O$10,1,MONTH($A504))</f>
        <v>43.105663939265064</v>
      </c>
      <c r="R504">
        <f>INDEX(monthly!$D$28:$O$28,1,MONTH($A504))</f>
        <v>55.826078181086096</v>
      </c>
      <c r="S504">
        <f>INDEX(monthly!$D$38:$O$38,1,MONTH($A504))</f>
        <v>40.49080584024874</v>
      </c>
      <c r="T504">
        <f>INDEX(monthly!$D$73:$O$73,1,MONTH($A504))</f>
        <v>22.261990326525005</v>
      </c>
      <c r="U504">
        <f>INDEX(monthly!$D$91:$O$91,1,MONTH($A504))</f>
        <v>16.059503043077559</v>
      </c>
      <c r="V504">
        <f>INDEX(monthly!$D$55:$O$55,1,MONTH($A504))</f>
        <v>9.6979824946428472</v>
      </c>
      <c r="W504">
        <f>INDEX(monthly!$D$111:$O$111,1,MONTH($A504))</f>
        <v>3.7236408860236061</v>
      </c>
      <c r="X504">
        <f>INDEX(monthly!$D$120:$O$120,1,MONTH($A504))</f>
        <v>3.8309232008547793</v>
      </c>
      <c r="Y504">
        <f>INDEX(monthly!$D$138:$O$138,1,MONTH($A504))</f>
        <v>7.8225039997106096</v>
      </c>
      <c r="Z504">
        <f>INDEX(monthly!$D$129:$O$129,1,MONTH($A504))</f>
        <v>3.5414974408111819</v>
      </c>
      <c r="AA504">
        <f>INDEX(monthly!$D$147:$O$147,1,MONTH($A504))</f>
        <v>3.5223878991793534</v>
      </c>
    </row>
    <row r="505" spans="1:27">
      <c r="A505" s="9">
        <v>43969</v>
      </c>
      <c r="B505" s="7">
        <f>Power!B505/Power!O505</f>
        <v>3.7028500475258644E-2</v>
      </c>
      <c r="C505" s="7">
        <f>Power!C505/Power!P505</f>
        <v>3.305818347492831E-2</v>
      </c>
      <c r="D505" s="7">
        <f>Power!D505/Power!Q505</f>
        <v>3.2603255302631959E-2</v>
      </c>
      <c r="E505" s="7">
        <f>Power!E505/Power!R505</f>
        <v>3.3751299857169639E-2</v>
      </c>
      <c r="F505" s="7">
        <f>Power!F505/Power!S505</f>
        <v>3.2483222672027766E-2</v>
      </c>
      <c r="G505" s="7">
        <f>Power!G505/Power!T505</f>
        <v>3.7511373838718491E-2</v>
      </c>
      <c r="H505" s="7">
        <f>Power!H505/Power!U505</f>
        <v>3.3718231000203373E-2</v>
      </c>
      <c r="I505" s="7">
        <f>Power!I505/Power!V505</f>
        <v>2.7037450522683481E-2</v>
      </c>
      <c r="J505" s="7">
        <f>Power!J505/Power!W505</f>
        <v>2.6287381731507232E-2</v>
      </c>
      <c r="K505" s="7">
        <f>Power!K505/Power!X505</f>
        <v>3.2909592446394964E-2</v>
      </c>
      <c r="L505" s="7">
        <f>Power!L505/Power!Y505</f>
        <v>3.7366711462239438E-2</v>
      </c>
      <c r="M505" s="7">
        <f>Power!M505/Power!Z505</f>
        <v>3.3363416959398026E-2</v>
      </c>
      <c r="O505" s="18">
        <v>43969</v>
      </c>
      <c r="P505">
        <f>INDEX(monthly!$D$96:$O$96,1,MONTH($A505))</f>
        <v>389.66854171281437</v>
      </c>
      <c r="Q505">
        <f>INDEX(monthly!$D$10:$O$10,1,MONTH($A505))</f>
        <v>43.105663939265064</v>
      </c>
      <c r="R505">
        <f>INDEX(monthly!$D$28:$O$28,1,MONTH($A505))</f>
        <v>55.826078181086096</v>
      </c>
      <c r="S505">
        <f>INDEX(monthly!$D$38:$O$38,1,MONTH($A505))</f>
        <v>40.49080584024874</v>
      </c>
      <c r="T505">
        <f>INDEX(monthly!$D$73:$O$73,1,MONTH($A505))</f>
        <v>22.261990326525005</v>
      </c>
      <c r="U505">
        <f>INDEX(monthly!$D$91:$O$91,1,MONTH($A505))</f>
        <v>16.059503043077559</v>
      </c>
      <c r="V505">
        <f>INDEX(monthly!$D$55:$O$55,1,MONTH($A505))</f>
        <v>9.6979824946428472</v>
      </c>
      <c r="W505">
        <f>INDEX(monthly!$D$111:$O$111,1,MONTH($A505))</f>
        <v>3.7236408860236061</v>
      </c>
      <c r="X505">
        <f>INDEX(monthly!$D$120:$O$120,1,MONTH($A505))</f>
        <v>3.8309232008547793</v>
      </c>
      <c r="Y505">
        <f>INDEX(monthly!$D$138:$O$138,1,MONTH($A505))</f>
        <v>7.8225039997106096</v>
      </c>
      <c r="Z505">
        <f>INDEX(monthly!$D$129:$O$129,1,MONTH($A505))</f>
        <v>3.5414974408111819</v>
      </c>
      <c r="AA505">
        <f>INDEX(monthly!$D$147:$O$147,1,MONTH($A505))</f>
        <v>3.5223878991793534</v>
      </c>
    </row>
    <row r="506" spans="1:27">
      <c r="A506" s="9">
        <v>43970</v>
      </c>
      <c r="B506" s="7">
        <f>Power!B506/Power!O506</f>
        <v>3.7390624184475162E-2</v>
      </c>
      <c r="C506" s="7">
        <f>Power!C506/Power!P506</f>
        <v>3.3379787205531586E-2</v>
      </c>
      <c r="D506" s="7">
        <f>Power!D506/Power!Q506</f>
        <v>3.2135104571721099E-2</v>
      </c>
      <c r="E506" s="7">
        <f>Power!E506/Power!R506</f>
        <v>3.9559114121791764E-2</v>
      </c>
      <c r="F506" s="7">
        <f>Power!F506/Power!S506</f>
        <v>3.2234862334992301E-2</v>
      </c>
      <c r="G506" s="7">
        <f>Power!G506/Power!T506</f>
        <v>3.5977174532510939E-2</v>
      </c>
      <c r="H506" s="7">
        <f>Power!H506/Power!U506</f>
        <v>3.4761824156992908E-2</v>
      </c>
      <c r="I506" s="7">
        <f>Power!I506/Power!V506</f>
        <v>3.3856302363356093E-2</v>
      </c>
      <c r="J506" s="7">
        <f>Power!J506/Power!W506</f>
        <v>5.7026919879797106E-2</v>
      </c>
      <c r="K506" s="7">
        <f>Power!K506/Power!X506</f>
        <v>3.9177857167583777E-2</v>
      </c>
      <c r="L506" s="7">
        <f>Power!L506/Power!Y506</f>
        <v>4.1379838323912836E-2</v>
      </c>
      <c r="M506" s="7">
        <f>Power!M506/Power!Z506</f>
        <v>3.6586656708708608E-2</v>
      </c>
      <c r="O506" s="18">
        <v>43970</v>
      </c>
      <c r="P506">
        <f>INDEX(monthly!$D$96:$O$96,1,MONTH($A506))</f>
        <v>389.66854171281437</v>
      </c>
      <c r="Q506">
        <f>INDEX(monthly!$D$10:$O$10,1,MONTH($A506))</f>
        <v>43.105663939265064</v>
      </c>
      <c r="R506">
        <f>INDEX(monthly!$D$28:$O$28,1,MONTH($A506))</f>
        <v>55.826078181086096</v>
      </c>
      <c r="S506">
        <f>INDEX(monthly!$D$38:$O$38,1,MONTH($A506))</f>
        <v>40.49080584024874</v>
      </c>
      <c r="T506">
        <f>INDEX(monthly!$D$73:$O$73,1,MONTH($A506))</f>
        <v>22.261990326525005</v>
      </c>
      <c r="U506">
        <f>INDEX(monthly!$D$91:$O$91,1,MONTH($A506))</f>
        <v>16.059503043077559</v>
      </c>
      <c r="V506">
        <f>INDEX(monthly!$D$55:$O$55,1,MONTH($A506))</f>
        <v>9.6979824946428472</v>
      </c>
      <c r="W506">
        <f>INDEX(monthly!$D$111:$O$111,1,MONTH($A506))</f>
        <v>3.7236408860236061</v>
      </c>
      <c r="X506">
        <f>INDEX(monthly!$D$120:$O$120,1,MONTH($A506))</f>
        <v>3.8309232008547793</v>
      </c>
      <c r="Y506">
        <f>INDEX(monthly!$D$138:$O$138,1,MONTH($A506))</f>
        <v>7.8225039997106096</v>
      </c>
      <c r="Z506">
        <f>INDEX(monthly!$D$129:$O$129,1,MONTH($A506))</f>
        <v>3.5414974408111819</v>
      </c>
      <c r="AA506">
        <f>INDEX(monthly!$D$147:$O$147,1,MONTH($A506))</f>
        <v>3.5223878991793534</v>
      </c>
    </row>
    <row r="507" spans="1:27">
      <c r="A507" s="9">
        <v>43971</v>
      </c>
      <c r="B507" s="7">
        <f>Power!B507/Power!O507</f>
        <v>3.5471909008775726E-2</v>
      </c>
      <c r="C507" s="7">
        <f>Power!C507/Power!P507</f>
        <v>3.2790180366092249E-2</v>
      </c>
      <c r="D507" s="7">
        <f>Power!D507/Power!Q507</f>
        <v>3.0964461742337929E-2</v>
      </c>
      <c r="E507" s="7">
        <f>Power!E507/Power!R507</f>
        <v>4.1972674551176231E-2</v>
      </c>
      <c r="F507" s="7">
        <f>Power!F507/Power!S507</f>
        <v>3.1253664287078806E-2</v>
      </c>
      <c r="G507" s="7">
        <f>Power!G507/Power!T507</f>
        <v>3.5195345953311127E-2</v>
      </c>
      <c r="H507" s="7">
        <f>Power!H507/Power!U507</f>
        <v>3.4300708374950778E-2</v>
      </c>
      <c r="I507" s="7">
        <f>Power!I507/Power!V507</f>
        <v>3.6906684100432241E-2</v>
      </c>
      <c r="J507" s="7">
        <f>Power!J507/Power!W507</f>
        <v>8.0202032268524848E-2</v>
      </c>
      <c r="K507" s="7">
        <f>Power!K507/Power!X507</f>
        <v>4.6854189144525965E-2</v>
      </c>
      <c r="L507" s="7">
        <f>Power!L507/Power!Y507</f>
        <v>3.8398369761911855E-2</v>
      </c>
      <c r="M507" s="7">
        <f>Power!M507/Power!Z507</f>
        <v>3.9037152419424542E-2</v>
      </c>
      <c r="O507" s="18">
        <v>43971</v>
      </c>
      <c r="P507">
        <f>INDEX(monthly!$D$96:$O$96,1,MONTH($A507))</f>
        <v>389.66854171281437</v>
      </c>
      <c r="Q507">
        <f>INDEX(monthly!$D$10:$O$10,1,MONTH($A507))</f>
        <v>43.105663939265064</v>
      </c>
      <c r="R507">
        <f>INDEX(monthly!$D$28:$O$28,1,MONTH($A507))</f>
        <v>55.826078181086096</v>
      </c>
      <c r="S507">
        <f>INDEX(monthly!$D$38:$O$38,1,MONTH($A507))</f>
        <v>40.49080584024874</v>
      </c>
      <c r="T507">
        <f>INDEX(monthly!$D$73:$O$73,1,MONTH($A507))</f>
        <v>22.261990326525005</v>
      </c>
      <c r="U507">
        <f>INDEX(monthly!$D$91:$O$91,1,MONTH($A507))</f>
        <v>16.059503043077559</v>
      </c>
      <c r="V507">
        <f>INDEX(monthly!$D$55:$O$55,1,MONTH($A507))</f>
        <v>9.6979824946428472</v>
      </c>
      <c r="W507">
        <f>INDEX(monthly!$D$111:$O$111,1,MONTH($A507))</f>
        <v>3.7236408860236061</v>
      </c>
      <c r="X507">
        <f>INDEX(monthly!$D$120:$O$120,1,MONTH($A507))</f>
        <v>3.8309232008547793</v>
      </c>
      <c r="Y507">
        <f>INDEX(monthly!$D$138:$O$138,1,MONTH($A507))</f>
        <v>7.8225039997106096</v>
      </c>
      <c r="Z507">
        <f>INDEX(monthly!$D$129:$O$129,1,MONTH($A507))</f>
        <v>3.5414974408111819</v>
      </c>
      <c r="AA507">
        <f>INDEX(monthly!$D$147:$O$147,1,MONTH($A507))</f>
        <v>3.5223878991793534</v>
      </c>
    </row>
    <row r="508" spans="1:27">
      <c r="A508" s="9">
        <v>43972</v>
      </c>
      <c r="B508" s="7">
        <f>Power!B508/Power!O508</f>
        <v>3.6666376766042133E-2</v>
      </c>
      <c r="C508" s="7">
        <f>Power!C508/Power!P508</f>
        <v>3.1972770884142257E-2</v>
      </c>
      <c r="D508" s="7">
        <f>Power!D508/Power!Q508</f>
        <v>3.1949344271720553E-2</v>
      </c>
      <c r="E508" s="7">
        <f>Power!E508/Power!R508</f>
        <v>3.3732204535014583E-2</v>
      </c>
      <c r="F508" s="7">
        <f>Power!F508/Power!S508</f>
        <v>3.0706446567860084E-2</v>
      </c>
      <c r="G508" s="7">
        <f>Power!G508/Power!T508</f>
        <v>3.7191878797230106E-2</v>
      </c>
      <c r="H508" s="7">
        <f>Power!H508/Power!U508</f>
        <v>3.4353865268672026E-2</v>
      </c>
      <c r="I508" s="7">
        <f>Power!I508/Power!V508</f>
        <v>3.7027947187289391E-2</v>
      </c>
      <c r="J508" s="7">
        <f>Power!J508/Power!W508</f>
        <v>4.4055147781306259E-2</v>
      </c>
      <c r="K508" s="7">
        <f>Power!K508/Power!X508</f>
        <v>2.7901788088525076E-2</v>
      </c>
      <c r="L508" s="7">
        <f>Power!L508/Power!Y508</f>
        <v>2.7789381681539257E-2</v>
      </c>
      <c r="M508" s="7">
        <f>Power!M508/Power!Z508</f>
        <v>3.9765072016954381E-2</v>
      </c>
      <c r="O508" s="18">
        <v>43972</v>
      </c>
      <c r="P508">
        <f>INDEX(monthly!$D$96:$O$96,1,MONTH($A508))</f>
        <v>389.66854171281437</v>
      </c>
      <c r="Q508">
        <f>INDEX(monthly!$D$10:$O$10,1,MONTH($A508))</f>
        <v>43.105663939265064</v>
      </c>
      <c r="R508">
        <f>INDEX(monthly!$D$28:$O$28,1,MONTH($A508))</f>
        <v>55.826078181086096</v>
      </c>
      <c r="S508">
        <f>INDEX(monthly!$D$38:$O$38,1,MONTH($A508))</f>
        <v>40.49080584024874</v>
      </c>
      <c r="T508">
        <f>INDEX(monthly!$D$73:$O$73,1,MONTH($A508))</f>
        <v>22.261990326525005</v>
      </c>
      <c r="U508">
        <f>INDEX(monthly!$D$91:$O$91,1,MONTH($A508))</f>
        <v>16.059503043077559</v>
      </c>
      <c r="V508">
        <f>INDEX(monthly!$D$55:$O$55,1,MONTH($A508))</f>
        <v>9.6979824946428472</v>
      </c>
      <c r="W508">
        <f>INDEX(monthly!$D$111:$O$111,1,MONTH($A508))</f>
        <v>3.7236408860236061</v>
      </c>
      <c r="X508">
        <f>INDEX(monthly!$D$120:$O$120,1,MONTH($A508))</f>
        <v>3.8309232008547793</v>
      </c>
      <c r="Y508">
        <f>INDEX(monthly!$D$138:$O$138,1,MONTH($A508))</f>
        <v>7.8225039997106096</v>
      </c>
      <c r="Z508">
        <f>INDEX(monthly!$D$129:$O$129,1,MONTH($A508))</f>
        <v>3.5414974408111819</v>
      </c>
      <c r="AA508">
        <f>INDEX(monthly!$D$147:$O$147,1,MONTH($A508))</f>
        <v>3.5223878991793534</v>
      </c>
    </row>
    <row r="509" spans="1:27">
      <c r="A509" s="9">
        <v>43973</v>
      </c>
      <c r="B509" s="7">
        <f>Power!B509/Power!O509</f>
        <v>3.6504231821616828E-2</v>
      </c>
      <c r="C509" s="7">
        <f>Power!C509/Power!P509</f>
        <v>3.2039771661351274E-2</v>
      </c>
      <c r="D509" s="7">
        <f>Power!D509/Power!Q509</f>
        <v>3.4333469245271184E-2</v>
      </c>
      <c r="E509" s="7">
        <f>Power!E509/Power!R509</f>
        <v>2.915500420547763E-2</v>
      </c>
      <c r="F509" s="7">
        <f>Power!F509/Power!S509</f>
        <v>3.212078420282178E-2</v>
      </c>
      <c r="G509" s="7">
        <f>Power!G509/Power!T509</f>
        <v>3.4771325219496059E-2</v>
      </c>
      <c r="H509" s="7">
        <f>Power!H509/Power!U509</f>
        <v>3.1822514173437406E-2</v>
      </c>
      <c r="I509" s="7">
        <f>Power!I509/Power!V509</f>
        <v>2.3633560525877614E-2</v>
      </c>
      <c r="J509" s="7">
        <f>Power!J509/Power!W509</f>
        <v>1.9140803379373031E-2</v>
      </c>
      <c r="K509" s="7">
        <f>Power!K509/Power!X509</f>
        <v>2.5551173709283368E-2</v>
      </c>
      <c r="L509" s="7">
        <f>Power!L509/Power!Y509</f>
        <v>2.6593577800818734E-2</v>
      </c>
      <c r="M509" s="7">
        <f>Power!M509/Power!Z509</f>
        <v>4.002655308608305E-2</v>
      </c>
      <c r="O509" s="18">
        <v>43973</v>
      </c>
      <c r="P509">
        <f>INDEX(monthly!$D$96:$O$96,1,MONTH($A509))</f>
        <v>389.66854171281437</v>
      </c>
      <c r="Q509">
        <f>INDEX(monthly!$D$10:$O$10,1,MONTH($A509))</f>
        <v>43.105663939265064</v>
      </c>
      <c r="R509">
        <f>INDEX(monthly!$D$28:$O$28,1,MONTH($A509))</f>
        <v>55.826078181086096</v>
      </c>
      <c r="S509">
        <f>INDEX(monthly!$D$38:$O$38,1,MONTH($A509))</f>
        <v>40.49080584024874</v>
      </c>
      <c r="T509">
        <f>INDEX(monthly!$D$73:$O$73,1,MONTH($A509))</f>
        <v>22.261990326525005</v>
      </c>
      <c r="U509">
        <f>INDEX(monthly!$D$91:$O$91,1,MONTH($A509))</f>
        <v>16.059503043077559</v>
      </c>
      <c r="V509">
        <f>INDEX(monthly!$D$55:$O$55,1,MONTH($A509))</f>
        <v>9.6979824946428472</v>
      </c>
      <c r="W509">
        <f>INDEX(monthly!$D$111:$O$111,1,MONTH($A509))</f>
        <v>3.7236408860236061</v>
      </c>
      <c r="X509">
        <f>INDEX(monthly!$D$120:$O$120,1,MONTH($A509))</f>
        <v>3.8309232008547793</v>
      </c>
      <c r="Y509">
        <f>INDEX(monthly!$D$138:$O$138,1,MONTH($A509))</f>
        <v>7.8225039997106096</v>
      </c>
      <c r="Z509">
        <f>INDEX(monthly!$D$129:$O$129,1,MONTH($A509))</f>
        <v>3.5414974408111819</v>
      </c>
      <c r="AA509">
        <f>INDEX(monthly!$D$147:$O$147,1,MONTH($A509))</f>
        <v>3.5223878991793534</v>
      </c>
    </row>
    <row r="510" spans="1:27">
      <c r="A510" s="9">
        <v>43974</v>
      </c>
      <c r="B510" s="7">
        <f>Power!B510/Power!O510</f>
        <v>3.6061035640187665E-2</v>
      </c>
      <c r="C510" s="7">
        <f>Power!C510/Power!P510</f>
        <v>3.3326186583764371E-2</v>
      </c>
      <c r="D510" s="7">
        <f>Power!D510/Power!Q510</f>
        <v>3.1494357401130352E-2</v>
      </c>
      <c r="E510" s="7">
        <f>Power!E510/Power!R510</f>
        <v>2.420604412670745E-2</v>
      </c>
      <c r="F510" s="7">
        <f>Power!F510/Power!S510</f>
        <v>3.241001246583404E-2</v>
      </c>
      <c r="G510" s="7">
        <f>Power!G510/Power!T510</f>
        <v>3.0583204767042287E-2</v>
      </c>
      <c r="H510" s="7">
        <f>Power!H510/Power!U510</f>
        <v>3.1485241179340775E-2</v>
      </c>
      <c r="I510" s="7">
        <f>Power!I510/Power!V510</f>
        <v>1.9591369758831294E-2</v>
      </c>
      <c r="J510" s="7">
        <f>Power!J510/Power!W510</f>
        <v>1.4105819213484305E-2</v>
      </c>
      <c r="K510" s="7">
        <f>Power!K510/Power!X510</f>
        <v>2.0755448497716714E-2</v>
      </c>
      <c r="L510" s="7">
        <f>Power!L510/Power!Y510</f>
        <v>2.7529141157092131E-2</v>
      </c>
      <c r="M510" s="7">
        <f>Power!M510/Power!Z510</f>
        <v>3.026673061936919E-2</v>
      </c>
      <c r="O510" s="18">
        <v>43974</v>
      </c>
      <c r="P510">
        <f>INDEX(monthly!$D$96:$O$96,1,MONTH($A510))</f>
        <v>389.66854171281437</v>
      </c>
      <c r="Q510">
        <f>INDEX(monthly!$D$10:$O$10,1,MONTH($A510))</f>
        <v>43.105663939265064</v>
      </c>
      <c r="R510">
        <f>INDEX(monthly!$D$28:$O$28,1,MONTH($A510))</f>
        <v>55.826078181086096</v>
      </c>
      <c r="S510">
        <f>INDEX(monthly!$D$38:$O$38,1,MONTH($A510))</f>
        <v>40.49080584024874</v>
      </c>
      <c r="T510">
        <f>INDEX(monthly!$D$73:$O$73,1,MONTH($A510))</f>
        <v>22.261990326525005</v>
      </c>
      <c r="U510">
        <f>INDEX(monthly!$D$91:$O$91,1,MONTH($A510))</f>
        <v>16.059503043077559</v>
      </c>
      <c r="V510">
        <f>INDEX(monthly!$D$55:$O$55,1,MONTH($A510))</f>
        <v>9.6979824946428472</v>
      </c>
      <c r="W510">
        <f>INDEX(monthly!$D$111:$O$111,1,MONTH($A510))</f>
        <v>3.7236408860236061</v>
      </c>
      <c r="X510">
        <f>INDEX(monthly!$D$120:$O$120,1,MONTH($A510))</f>
        <v>3.8309232008547793</v>
      </c>
      <c r="Y510">
        <f>INDEX(monthly!$D$138:$O$138,1,MONTH($A510))</f>
        <v>7.8225039997106096</v>
      </c>
      <c r="Z510">
        <f>INDEX(monthly!$D$129:$O$129,1,MONTH($A510))</f>
        <v>3.5414974408111819</v>
      </c>
      <c r="AA510">
        <f>INDEX(monthly!$D$147:$O$147,1,MONTH($A510))</f>
        <v>3.5223878991793534</v>
      </c>
    </row>
    <row r="511" spans="1:27">
      <c r="A511" s="9">
        <v>43975</v>
      </c>
      <c r="B511" s="7">
        <f>Power!B511/Power!O511</f>
        <v>3.6190751595727925E-2</v>
      </c>
      <c r="C511" s="7">
        <f>Power!C511/Power!P511</f>
        <v>3.490740492589714E-2</v>
      </c>
      <c r="D511" s="7">
        <f>Power!D511/Power!Q511</f>
        <v>3.0572562785871973E-2</v>
      </c>
      <c r="E511" s="7">
        <f>Power!E511/Power!R511</f>
        <v>2.220523774584679E-2</v>
      </c>
      <c r="F511" s="7">
        <f>Power!F511/Power!S511</f>
        <v>3.2705598837548568E-2</v>
      </c>
      <c r="G511" s="7">
        <f>Power!G511/Power!T511</f>
        <v>2.9612254913658504E-2</v>
      </c>
      <c r="H511" s="7">
        <f>Power!H511/Power!U511</f>
        <v>3.0066736950583289E-2</v>
      </c>
      <c r="I511" s="7">
        <f>Power!I511/Power!V511</f>
        <v>1.7698523270430151E-2</v>
      </c>
      <c r="J511" s="7">
        <f>Power!J511/Power!W511</f>
        <v>1.6210144572926851E-2</v>
      </c>
      <c r="K511" s="7">
        <f>Power!K511/Power!X511</f>
        <v>1.9012111017401662E-2</v>
      </c>
      <c r="L511" s="7">
        <f>Power!L511/Power!Y511</f>
        <v>2.497498275142274E-2</v>
      </c>
      <c r="M511" s="7">
        <f>Power!M511/Power!Z511</f>
        <v>2.613979461732294E-2</v>
      </c>
      <c r="O511" s="18">
        <v>43975</v>
      </c>
      <c r="P511">
        <f>INDEX(monthly!$D$96:$O$96,1,MONTH($A511))</f>
        <v>389.66854171281437</v>
      </c>
      <c r="Q511">
        <f>INDEX(monthly!$D$10:$O$10,1,MONTH($A511))</f>
        <v>43.105663939265064</v>
      </c>
      <c r="R511">
        <f>INDEX(monthly!$D$28:$O$28,1,MONTH($A511))</f>
        <v>55.826078181086096</v>
      </c>
      <c r="S511">
        <f>INDEX(monthly!$D$38:$O$38,1,MONTH($A511))</f>
        <v>40.49080584024874</v>
      </c>
      <c r="T511">
        <f>INDEX(monthly!$D$73:$O$73,1,MONTH($A511))</f>
        <v>22.261990326525005</v>
      </c>
      <c r="U511">
        <f>INDEX(monthly!$D$91:$O$91,1,MONTH($A511))</f>
        <v>16.059503043077559</v>
      </c>
      <c r="V511">
        <f>INDEX(monthly!$D$55:$O$55,1,MONTH($A511))</f>
        <v>9.6979824946428472</v>
      </c>
      <c r="W511">
        <f>INDEX(monthly!$D$111:$O$111,1,MONTH($A511))</f>
        <v>3.7236408860236061</v>
      </c>
      <c r="X511">
        <f>INDEX(monthly!$D$120:$O$120,1,MONTH($A511))</f>
        <v>3.8309232008547793</v>
      </c>
      <c r="Y511">
        <f>INDEX(monthly!$D$138:$O$138,1,MONTH($A511))</f>
        <v>7.8225039997106096</v>
      </c>
      <c r="Z511">
        <f>INDEX(monthly!$D$129:$O$129,1,MONTH($A511))</f>
        <v>3.5414974408111819</v>
      </c>
      <c r="AA511">
        <f>INDEX(monthly!$D$147:$O$147,1,MONTH($A511))</f>
        <v>3.5223878991793534</v>
      </c>
    </row>
    <row r="512" spans="1:27">
      <c r="A512" s="9">
        <v>43976</v>
      </c>
      <c r="B512" s="7">
        <f>Power!B512/Power!O512</f>
        <v>3.5315168895831271E-2</v>
      </c>
      <c r="C512" s="7">
        <f>Power!C512/Power!P512</f>
        <v>3.5309409589151235E-2</v>
      </c>
      <c r="D512" s="7">
        <f>Power!D512/Power!Q512</f>
        <v>3.2998268430095401E-2</v>
      </c>
      <c r="E512" s="7">
        <f>Power!E512/Power!R512</f>
        <v>3.3408441136062846E-2</v>
      </c>
      <c r="F512" s="7">
        <f>Power!F512/Power!S512</f>
        <v>3.2763793923397878E-2</v>
      </c>
      <c r="G512" s="7">
        <f>Power!G512/Power!T512</f>
        <v>3.6044236171426089E-2</v>
      </c>
      <c r="H512" s="7">
        <f>Power!H512/Power!U512</f>
        <v>3.1154886346136428E-2</v>
      </c>
      <c r="I512" s="7">
        <f>Power!I512/Power!V512</f>
        <v>2.9129590258180571E-2</v>
      </c>
      <c r="J512" s="7">
        <f>Power!J512/Power!W512</f>
        <v>4.2086176787633038E-2</v>
      </c>
      <c r="K512" s="7">
        <f>Power!K512/Power!X512</f>
        <v>3.2097996278739743E-2</v>
      </c>
      <c r="L512" s="7">
        <f>Power!L512/Power!Y512</f>
        <v>3.3065166858967349E-2</v>
      </c>
      <c r="M512" s="7">
        <f>Power!M512/Power!Z512</f>
        <v>3.5177634840484022E-2</v>
      </c>
      <c r="O512" s="18">
        <v>43976</v>
      </c>
      <c r="P512">
        <f>INDEX(monthly!$D$96:$O$96,1,MONTH($A512))</f>
        <v>389.66854171281437</v>
      </c>
      <c r="Q512">
        <f>INDEX(monthly!$D$10:$O$10,1,MONTH($A512))</f>
        <v>43.105663939265064</v>
      </c>
      <c r="R512">
        <f>INDEX(monthly!$D$28:$O$28,1,MONTH($A512))</f>
        <v>55.826078181086096</v>
      </c>
      <c r="S512">
        <f>INDEX(monthly!$D$38:$O$38,1,MONTH($A512))</f>
        <v>40.49080584024874</v>
      </c>
      <c r="T512">
        <f>INDEX(monthly!$D$73:$O$73,1,MONTH($A512))</f>
        <v>22.261990326525005</v>
      </c>
      <c r="U512">
        <f>INDEX(monthly!$D$91:$O$91,1,MONTH($A512))</f>
        <v>16.059503043077559</v>
      </c>
      <c r="V512">
        <f>INDEX(monthly!$D$55:$O$55,1,MONTH($A512))</f>
        <v>9.6979824946428472</v>
      </c>
      <c r="W512">
        <f>INDEX(monthly!$D$111:$O$111,1,MONTH($A512))</f>
        <v>3.7236408860236061</v>
      </c>
      <c r="X512">
        <f>INDEX(monthly!$D$120:$O$120,1,MONTH($A512))</f>
        <v>3.8309232008547793</v>
      </c>
      <c r="Y512">
        <f>INDEX(monthly!$D$138:$O$138,1,MONTH($A512))</f>
        <v>7.8225039997106096</v>
      </c>
      <c r="Z512">
        <f>INDEX(monthly!$D$129:$O$129,1,MONTH($A512))</f>
        <v>3.5414974408111819</v>
      </c>
      <c r="AA512">
        <f>INDEX(monthly!$D$147:$O$147,1,MONTH($A512))</f>
        <v>3.5223878991793534</v>
      </c>
    </row>
    <row r="513" spans="1:27">
      <c r="A513" s="9">
        <v>43977</v>
      </c>
      <c r="B513" s="7">
        <f>Power!B513/Power!O513</f>
        <v>3.4439586195934631E-2</v>
      </c>
      <c r="C513" s="7">
        <f>Power!C513/Power!P513</f>
        <v>3.5952617050357787E-2</v>
      </c>
      <c r="D513" s="7">
        <f>Power!D513/Power!Q513</f>
        <v>3.9651097883467955E-2</v>
      </c>
      <c r="E513" s="7">
        <f>Power!E513/Power!R513</f>
        <v>3.9764109914679165E-2</v>
      </c>
      <c r="F513" s="7">
        <f>Power!F513/Power!S513</f>
        <v>3.1703316565529396E-2</v>
      </c>
      <c r="G513" s="7">
        <f>Power!G513/Power!T513</f>
        <v>3.9902586008686722E-2</v>
      </c>
      <c r="H513" s="7">
        <f>Power!H513/Power!U513</f>
        <v>3.2961740879926142E-2</v>
      </c>
      <c r="I513" s="7">
        <f>Power!I513/Power!V513</f>
        <v>3.8966135525559102E-2</v>
      </c>
      <c r="J513" s="7">
        <f>Power!J513/Power!W513</f>
        <v>5.0207218466314991E-2</v>
      </c>
      <c r="K513" s="7">
        <f>Power!K513/Power!X513</f>
        <v>4.7141522181452927E-2</v>
      </c>
      <c r="L513" s="7">
        <f>Power!L513/Power!Y513</f>
        <v>3.4446515056402977E-2</v>
      </c>
      <c r="M513" s="7">
        <f>Power!M513/Power!Z513</f>
        <v>3.1577460883240593E-2</v>
      </c>
      <c r="O513" s="18">
        <v>43977</v>
      </c>
      <c r="P513">
        <f>INDEX(monthly!$D$96:$O$96,1,MONTH($A513))</f>
        <v>389.66854171281437</v>
      </c>
      <c r="Q513">
        <f>INDEX(monthly!$D$10:$O$10,1,MONTH($A513))</f>
        <v>43.105663939265064</v>
      </c>
      <c r="R513">
        <f>INDEX(monthly!$D$28:$O$28,1,MONTH($A513))</f>
        <v>55.826078181086096</v>
      </c>
      <c r="S513">
        <f>INDEX(monthly!$D$38:$O$38,1,MONTH($A513))</f>
        <v>40.49080584024874</v>
      </c>
      <c r="T513">
        <f>INDEX(monthly!$D$73:$O$73,1,MONTH($A513))</f>
        <v>22.261990326525005</v>
      </c>
      <c r="U513">
        <f>INDEX(monthly!$D$91:$O$91,1,MONTH($A513))</f>
        <v>16.059503043077559</v>
      </c>
      <c r="V513">
        <f>INDEX(monthly!$D$55:$O$55,1,MONTH($A513))</f>
        <v>9.6979824946428472</v>
      </c>
      <c r="W513">
        <f>INDEX(monthly!$D$111:$O$111,1,MONTH($A513))</f>
        <v>3.7236408860236061</v>
      </c>
      <c r="X513">
        <f>INDEX(monthly!$D$120:$O$120,1,MONTH($A513))</f>
        <v>3.8309232008547793</v>
      </c>
      <c r="Y513">
        <f>INDEX(monthly!$D$138:$O$138,1,MONTH($A513))</f>
        <v>7.8225039997106096</v>
      </c>
      <c r="Z513">
        <f>INDEX(monthly!$D$129:$O$129,1,MONTH($A513))</f>
        <v>3.5414974408111819</v>
      </c>
      <c r="AA513">
        <f>INDEX(monthly!$D$147:$O$147,1,MONTH($A513))</f>
        <v>3.5223878991793534</v>
      </c>
    </row>
    <row r="514" spans="1:27">
      <c r="A514" s="9">
        <v>43978</v>
      </c>
      <c r="B514" s="7">
        <f>Power!B514/Power!O514</f>
        <v>3.5796198897626343E-2</v>
      </c>
      <c r="C514" s="7">
        <f>Power!C514/Power!P514</f>
        <v>3.6180419692868435E-2</v>
      </c>
      <c r="D514" s="7">
        <f>Power!D514/Power!Q514</f>
        <v>4.1870865994769565E-2</v>
      </c>
      <c r="E514" s="7">
        <f>Power!E514/Power!R514</f>
        <v>3.9320880945700624E-2</v>
      </c>
      <c r="F514" s="7">
        <f>Power!F514/Power!S514</f>
        <v>3.1328161878918862E-2</v>
      </c>
      <c r="G514" s="7">
        <f>Power!G514/Power!T514</f>
        <v>3.6324261727717203E-2</v>
      </c>
      <c r="H514" s="7">
        <f>Power!H514/Power!U514</f>
        <v>3.3090923253357753E-2</v>
      </c>
      <c r="I514" s="7">
        <f>Power!I514/Power!V514</f>
        <v>4.788248728165511E-2</v>
      </c>
      <c r="J514" s="7">
        <f>Power!J514/Power!W514</f>
        <v>5.6122611745271382E-2</v>
      </c>
      <c r="K514" s="7">
        <f>Power!K514/Power!X514</f>
        <v>3.9462337663844625E-2</v>
      </c>
      <c r="L514" s="7">
        <f>Power!L514/Power!Y514</f>
        <v>3.1836268039233749E-2</v>
      </c>
      <c r="M514" s="7">
        <f>Power!M514/Power!Z514</f>
        <v>3.5958278141325711E-2</v>
      </c>
      <c r="O514" s="18">
        <v>43978</v>
      </c>
      <c r="P514">
        <f>INDEX(monthly!$D$96:$O$96,1,MONTH($A514))</f>
        <v>389.66854171281437</v>
      </c>
      <c r="Q514">
        <f>INDEX(monthly!$D$10:$O$10,1,MONTH($A514))</f>
        <v>43.105663939265064</v>
      </c>
      <c r="R514">
        <f>INDEX(monthly!$D$28:$O$28,1,MONTH($A514))</f>
        <v>55.826078181086096</v>
      </c>
      <c r="S514">
        <f>INDEX(monthly!$D$38:$O$38,1,MONTH($A514))</f>
        <v>40.49080584024874</v>
      </c>
      <c r="T514">
        <f>INDEX(monthly!$D$73:$O$73,1,MONTH($A514))</f>
        <v>22.261990326525005</v>
      </c>
      <c r="U514">
        <f>INDEX(monthly!$D$91:$O$91,1,MONTH($A514))</f>
        <v>16.059503043077559</v>
      </c>
      <c r="V514">
        <f>INDEX(monthly!$D$55:$O$55,1,MONTH($A514))</f>
        <v>9.6979824946428472</v>
      </c>
      <c r="W514">
        <f>INDEX(monthly!$D$111:$O$111,1,MONTH($A514))</f>
        <v>3.7236408860236061</v>
      </c>
      <c r="X514">
        <f>INDEX(monthly!$D$120:$O$120,1,MONTH($A514))</f>
        <v>3.8309232008547793</v>
      </c>
      <c r="Y514">
        <f>INDEX(monthly!$D$138:$O$138,1,MONTH($A514))</f>
        <v>7.8225039997106096</v>
      </c>
      <c r="Z514">
        <f>INDEX(monthly!$D$129:$O$129,1,MONTH($A514))</f>
        <v>3.5414974408111819</v>
      </c>
      <c r="AA514">
        <f>INDEX(monthly!$D$147:$O$147,1,MONTH($A514))</f>
        <v>3.5223878991793534</v>
      </c>
    </row>
    <row r="515" spans="1:27">
      <c r="A515" s="9">
        <v>43979</v>
      </c>
      <c r="B515" s="7">
        <f>Power!B515/Power!O515</f>
        <v>3.382884023859932E-2</v>
      </c>
      <c r="C515" s="7">
        <f>Power!C515/Power!P515</f>
        <v>3.4693002438828294E-2</v>
      </c>
      <c r="D515" s="7">
        <f>Power!D515/Power!Q515</f>
        <v>4.0924229377949914E-2</v>
      </c>
      <c r="E515" s="7">
        <f>Power!E515/Power!R515</f>
        <v>3.6730690811085147E-2</v>
      </c>
      <c r="F515" s="7">
        <f>Power!F515/Power!S515</f>
        <v>3.0959851354775032E-2</v>
      </c>
      <c r="G515" s="7">
        <f>Power!G515/Power!T515</f>
        <v>3.3935215424077576E-2</v>
      </c>
      <c r="H515" s="7">
        <f>Power!H515/Power!U515</f>
        <v>4.0079649722176376E-2</v>
      </c>
      <c r="I515" s="7">
        <f>Power!I515/Power!V515</f>
        <v>3.4948548863092697E-2</v>
      </c>
      <c r="J515" s="7">
        <f>Power!J515/Power!W515</f>
        <v>4.3224078583506756E-2</v>
      </c>
      <c r="K515" s="7">
        <f>Power!K515/Power!X515</f>
        <v>3.5223462234005423E-2</v>
      </c>
      <c r="L515" s="7">
        <f>Power!L515/Power!Y515</f>
        <v>3.3041508629472152E-2</v>
      </c>
      <c r="M515" s="7">
        <f>Power!M515/Power!Z515</f>
        <v>4.1340133279863446E-2</v>
      </c>
      <c r="O515" s="18">
        <v>43979</v>
      </c>
      <c r="P515">
        <f>INDEX(monthly!$D$96:$O$96,1,MONTH($A515))</f>
        <v>389.66854171281437</v>
      </c>
      <c r="Q515">
        <f>INDEX(monthly!$D$10:$O$10,1,MONTH($A515))</f>
        <v>43.105663939265064</v>
      </c>
      <c r="R515">
        <f>INDEX(monthly!$D$28:$O$28,1,MONTH($A515))</f>
        <v>55.826078181086096</v>
      </c>
      <c r="S515">
        <f>INDEX(monthly!$D$38:$O$38,1,MONTH($A515))</f>
        <v>40.49080584024874</v>
      </c>
      <c r="T515">
        <f>INDEX(monthly!$D$73:$O$73,1,MONTH($A515))</f>
        <v>22.261990326525005</v>
      </c>
      <c r="U515">
        <f>INDEX(monthly!$D$91:$O$91,1,MONTH($A515))</f>
        <v>16.059503043077559</v>
      </c>
      <c r="V515">
        <f>INDEX(monthly!$D$55:$O$55,1,MONTH($A515))</f>
        <v>9.6979824946428472</v>
      </c>
      <c r="W515">
        <f>INDEX(monthly!$D$111:$O$111,1,MONTH($A515))</f>
        <v>3.7236408860236061</v>
      </c>
      <c r="X515">
        <f>INDEX(monthly!$D$120:$O$120,1,MONTH($A515))</f>
        <v>3.8309232008547793</v>
      </c>
      <c r="Y515">
        <f>INDEX(monthly!$D$138:$O$138,1,MONTH($A515))</f>
        <v>7.8225039997106096</v>
      </c>
      <c r="Z515">
        <f>INDEX(monthly!$D$129:$O$129,1,MONTH($A515))</f>
        <v>3.5414974408111819</v>
      </c>
      <c r="AA515">
        <f>INDEX(monthly!$D$147:$O$147,1,MONTH($A515))</f>
        <v>3.5223878991793534</v>
      </c>
    </row>
    <row r="516" spans="1:27">
      <c r="A516" s="9">
        <v>43980</v>
      </c>
      <c r="B516" s="7">
        <f>Power!B516/Power!O516</f>
        <v>3.205065068140181E-2</v>
      </c>
      <c r="C516" s="7">
        <f>Power!C516/Power!P516</f>
        <v>3.2227373837536516E-2</v>
      </c>
      <c r="D516" s="7">
        <f>Power!D516/Power!Q516</f>
        <v>4.1200456345427683E-2</v>
      </c>
      <c r="E516" s="7">
        <f>Power!E516/Power!R516</f>
        <v>3.6451311133899135E-2</v>
      </c>
      <c r="F516" s="7">
        <f>Power!F516/Power!S516</f>
        <v>3.2081624033314604E-2</v>
      </c>
      <c r="G516" s="7">
        <f>Power!G516/Power!T516</f>
        <v>3.3055863344050723E-2</v>
      </c>
      <c r="H516" s="7">
        <f>Power!H516/Power!U516</f>
        <v>3.9519844948861238E-2</v>
      </c>
      <c r="I516" s="7">
        <f>Power!I516/Power!V516</f>
        <v>2.9689685124578088E-2</v>
      </c>
      <c r="J516" s="7">
        <f>Power!J516/Power!W516</f>
        <v>4.5874557156822628E-2</v>
      </c>
      <c r="K516" s="7">
        <f>Power!K516/Power!X516</f>
        <v>3.5359465571187819E-2</v>
      </c>
      <c r="L516" s="7">
        <f>Power!L516/Power!Y516</f>
        <v>3.7088527898568438E-2</v>
      </c>
      <c r="M516" s="7">
        <f>Power!M516/Power!Z516</f>
        <v>4.4699488159816496E-2</v>
      </c>
      <c r="O516" s="18">
        <v>43980</v>
      </c>
      <c r="P516">
        <f>INDEX(monthly!$D$96:$O$96,1,MONTH($A516))</f>
        <v>389.66854171281437</v>
      </c>
      <c r="Q516">
        <f>INDEX(monthly!$D$10:$O$10,1,MONTH($A516))</f>
        <v>43.105663939265064</v>
      </c>
      <c r="R516">
        <f>INDEX(monthly!$D$28:$O$28,1,MONTH($A516))</f>
        <v>55.826078181086096</v>
      </c>
      <c r="S516">
        <f>INDEX(monthly!$D$38:$O$38,1,MONTH($A516))</f>
        <v>40.49080584024874</v>
      </c>
      <c r="T516">
        <f>INDEX(monthly!$D$73:$O$73,1,MONTH($A516))</f>
        <v>22.261990326525005</v>
      </c>
      <c r="U516">
        <f>INDEX(monthly!$D$91:$O$91,1,MONTH($A516))</f>
        <v>16.059503043077559</v>
      </c>
      <c r="V516">
        <f>INDEX(monthly!$D$55:$O$55,1,MONTH($A516))</f>
        <v>9.6979824946428472</v>
      </c>
      <c r="W516">
        <f>INDEX(monthly!$D$111:$O$111,1,MONTH($A516))</f>
        <v>3.7236408860236061</v>
      </c>
      <c r="X516">
        <f>INDEX(monthly!$D$120:$O$120,1,MONTH($A516))</f>
        <v>3.8309232008547793</v>
      </c>
      <c r="Y516">
        <f>INDEX(monthly!$D$138:$O$138,1,MONTH($A516))</f>
        <v>7.8225039997106096</v>
      </c>
      <c r="Z516">
        <f>INDEX(monthly!$D$129:$O$129,1,MONTH($A516))</f>
        <v>3.5414974408111819</v>
      </c>
      <c r="AA516">
        <f>INDEX(monthly!$D$147:$O$147,1,MONTH($A516))</f>
        <v>3.5223878991793534</v>
      </c>
    </row>
    <row r="517" spans="1:27">
      <c r="A517" s="9">
        <v>43981</v>
      </c>
      <c r="B517" s="7">
        <f>Power!B517/Power!O517</f>
        <v>3.1758789781436265E-2</v>
      </c>
      <c r="C517" s="7">
        <f>Power!C517/Power!P517</f>
        <v>3.207997212767668E-2</v>
      </c>
      <c r="D517" s="7">
        <f>Power!D517/Power!Q517</f>
        <v>3.5903498017226781E-2</v>
      </c>
      <c r="E517" s="7">
        <f>Power!E517/Power!R517</f>
        <v>2.7581833509287477E-2</v>
      </c>
      <c r="F517" s="7">
        <f>Power!F517/Power!S517</f>
        <v>3.2244360088281028E-2</v>
      </c>
      <c r="G517" s="7">
        <f>Power!G517/Power!T517</f>
        <v>3.1617632358666048E-2</v>
      </c>
      <c r="H517" s="7">
        <f>Power!H517/Power!U517</f>
        <v>3.7672335531478508E-2</v>
      </c>
      <c r="I517" s="7">
        <f>Power!I517/Power!V517</f>
        <v>2.2960726137423618E-2</v>
      </c>
      <c r="J517" s="7">
        <f>Power!J517/Power!W517</f>
        <v>2.3551843200098746E-2</v>
      </c>
      <c r="K517" s="7">
        <f>Power!K517/Power!X517</f>
        <v>2.1000210991313002E-2</v>
      </c>
      <c r="L517" s="7">
        <f>Power!L517/Power!Y517</f>
        <v>3.6769939268793274E-2</v>
      </c>
      <c r="M517" s="7">
        <f>Power!M517/Power!Z517</f>
        <v>3.6484090209492281E-2</v>
      </c>
      <c r="O517" s="18">
        <v>43981</v>
      </c>
      <c r="P517">
        <f>INDEX(monthly!$D$96:$O$96,1,MONTH($A517))</f>
        <v>389.66854171281437</v>
      </c>
      <c r="Q517">
        <f>INDEX(monthly!$D$10:$O$10,1,MONTH($A517))</f>
        <v>43.105663939265064</v>
      </c>
      <c r="R517">
        <f>INDEX(monthly!$D$28:$O$28,1,MONTH($A517))</f>
        <v>55.826078181086096</v>
      </c>
      <c r="S517">
        <f>INDEX(monthly!$D$38:$O$38,1,MONTH($A517))</f>
        <v>40.49080584024874</v>
      </c>
      <c r="T517">
        <f>INDEX(monthly!$D$73:$O$73,1,MONTH($A517))</f>
        <v>22.261990326525005</v>
      </c>
      <c r="U517">
        <f>INDEX(monthly!$D$91:$O$91,1,MONTH($A517))</f>
        <v>16.059503043077559</v>
      </c>
      <c r="V517">
        <f>INDEX(monthly!$D$55:$O$55,1,MONTH($A517))</f>
        <v>9.6979824946428472</v>
      </c>
      <c r="W517">
        <f>INDEX(monthly!$D$111:$O$111,1,MONTH($A517))</f>
        <v>3.7236408860236061</v>
      </c>
      <c r="X517">
        <f>INDEX(monthly!$D$120:$O$120,1,MONTH($A517))</f>
        <v>3.8309232008547793</v>
      </c>
      <c r="Y517">
        <f>INDEX(monthly!$D$138:$O$138,1,MONTH($A517))</f>
        <v>7.8225039997106096</v>
      </c>
      <c r="Z517">
        <f>INDEX(monthly!$D$129:$O$129,1,MONTH($A517))</f>
        <v>3.5414974408111819</v>
      </c>
      <c r="AA517">
        <f>INDEX(monthly!$D$147:$O$147,1,MONTH($A517))</f>
        <v>3.5223878991793534</v>
      </c>
    </row>
    <row r="518" spans="1:27">
      <c r="A518" s="9">
        <v>43982</v>
      </c>
      <c r="B518" s="7">
        <f>Power!B518/Power!O518</f>
        <v>3.1850671916610604E-2</v>
      </c>
      <c r="C518" s="7">
        <f>Power!C518/Power!P518</f>
        <v>3.2589178034465198E-2</v>
      </c>
      <c r="D518" s="7">
        <f>Power!D518/Power!Q518</f>
        <v>3.1767645369729237E-2</v>
      </c>
      <c r="E518" s="7">
        <f>Power!E518/Power!R518</f>
        <v>2.4977791893398334E-2</v>
      </c>
      <c r="F518" s="7">
        <f>Power!F518/Power!S518</f>
        <v>3.2587816187497794E-2</v>
      </c>
      <c r="G518" s="7">
        <f>Power!G518/Power!T518</f>
        <v>3.238129043206011E-2</v>
      </c>
      <c r="H518" s="7">
        <f>Power!H518/Power!U518</f>
        <v>3.3814077218934445E-2</v>
      </c>
      <c r="I518" s="7">
        <f>Power!I518/Power!V518</f>
        <v>2.3452017382799742E-2</v>
      </c>
      <c r="J518" s="7">
        <f>Power!J518/Power!W518</f>
        <v>1.7547278303444075E-2</v>
      </c>
      <c r="K518" s="7">
        <f>Power!K518/Power!X518</f>
        <v>1.9684246955372148E-2</v>
      </c>
      <c r="L518" s="7">
        <f>Power!L518/Power!Y518</f>
        <v>3.2567413659756676E-2</v>
      </c>
      <c r="M518" s="7">
        <f>Power!M518/Power!Z518</f>
        <v>3.9049502115696084E-2</v>
      </c>
      <c r="O518" s="18">
        <v>43982</v>
      </c>
      <c r="P518">
        <f>INDEX(monthly!$D$96:$O$96,1,MONTH($A518))</f>
        <v>389.66854171281437</v>
      </c>
      <c r="Q518">
        <f>INDEX(monthly!$D$10:$O$10,1,MONTH($A518))</f>
        <v>43.105663939265064</v>
      </c>
      <c r="R518">
        <f>INDEX(monthly!$D$28:$O$28,1,MONTH($A518))</f>
        <v>55.826078181086096</v>
      </c>
      <c r="S518">
        <f>INDEX(monthly!$D$38:$O$38,1,MONTH($A518))</f>
        <v>40.49080584024874</v>
      </c>
      <c r="T518">
        <f>INDEX(monthly!$D$73:$O$73,1,MONTH($A518))</f>
        <v>22.261990326525005</v>
      </c>
      <c r="U518">
        <f>INDEX(monthly!$D$91:$O$91,1,MONTH($A518))</f>
        <v>16.059503043077559</v>
      </c>
      <c r="V518">
        <f>INDEX(monthly!$D$55:$O$55,1,MONTH($A518))</f>
        <v>9.6979824946428472</v>
      </c>
      <c r="W518">
        <f>INDEX(monthly!$D$111:$O$111,1,MONTH($A518))</f>
        <v>3.7236408860236061</v>
      </c>
      <c r="X518">
        <f>INDEX(monthly!$D$120:$O$120,1,MONTH($A518))</f>
        <v>3.8309232008547793</v>
      </c>
      <c r="Y518">
        <f>INDEX(monthly!$D$138:$O$138,1,MONTH($A518))</f>
        <v>7.8225039997106096</v>
      </c>
      <c r="Z518">
        <f>INDEX(monthly!$D$129:$O$129,1,MONTH($A518))</f>
        <v>3.5414974408111819</v>
      </c>
      <c r="AA518">
        <f>INDEX(monthly!$D$147:$O$147,1,MONTH($A518))</f>
        <v>3.5223878991793534</v>
      </c>
    </row>
    <row r="519" spans="1:27">
      <c r="A519" s="9">
        <v>43983</v>
      </c>
      <c r="B519" s="7">
        <f>Power!B519/Power!O519</f>
        <v>3.2555738946559588E-2</v>
      </c>
      <c r="C519" s="7">
        <f>Power!C519/Power!P519</f>
        <v>3.1119462506590242E-2</v>
      </c>
      <c r="D519" s="7">
        <f>Power!D519/Power!Q519</f>
        <v>2.7386081110644046E-2</v>
      </c>
      <c r="E519" s="7">
        <f>Power!E519/Power!R519</f>
        <v>2.5306734483284601E-2</v>
      </c>
      <c r="F519" s="7">
        <f>Power!F519/Power!S519</f>
        <v>3.3343792147497622E-2</v>
      </c>
      <c r="G519" s="7">
        <f>Power!G519/Power!T519</f>
        <v>3.24999254535717E-2</v>
      </c>
      <c r="H519" s="7">
        <f>Power!H519/Power!U519</f>
        <v>3.2785413310431138E-2</v>
      </c>
      <c r="I519" s="7">
        <f>Power!I519/Power!V519</f>
        <v>2.7730526351665442E-2</v>
      </c>
      <c r="J519" s="7">
        <f>Power!J519/Power!W519</f>
        <v>1.1603322533556523E-2</v>
      </c>
      <c r="K519" s="7">
        <f>Power!K519/Power!X519</f>
        <v>1.6362688955097605E-2</v>
      </c>
      <c r="L519" s="7">
        <f>Power!L519/Power!Y519</f>
        <v>2.6392821613691501E-2</v>
      </c>
      <c r="M519" s="7">
        <f>Power!M519/Power!Z519</f>
        <v>3.4970216927827792E-2</v>
      </c>
      <c r="O519" s="18">
        <v>43983</v>
      </c>
      <c r="P519">
        <f>INDEX(monthly!$D$96:$O$96,1,MONTH($A519))</f>
        <v>380.0361457737983</v>
      </c>
      <c r="Q519">
        <f>INDEX(monthly!$D$10:$O$10,1,MONTH($A519))</f>
        <v>60.262659815673743</v>
      </c>
      <c r="R519">
        <f>INDEX(monthly!$D$28:$O$28,1,MONTH($A519))</f>
        <v>60.88565616091234</v>
      </c>
      <c r="S519">
        <f>INDEX(monthly!$D$38:$O$38,1,MONTH($A519))</f>
        <v>41.650424185022736</v>
      </c>
      <c r="T519">
        <f>INDEX(monthly!$D$73:$O$73,1,MONTH($A519))</f>
        <v>24.131317758523284</v>
      </c>
      <c r="U519">
        <f>INDEX(monthly!$D$91:$O$91,1,MONTH($A519))</f>
        <v>18.572970970872245</v>
      </c>
      <c r="V519">
        <f>INDEX(monthly!$D$55:$O$55,1,MONTH($A519))</f>
        <v>10.698347451110303</v>
      </c>
      <c r="W519">
        <f>INDEX(monthly!$D$111:$O$111,1,MONTH($A519))</f>
        <v>3.9541927508440722</v>
      </c>
      <c r="X519">
        <f>INDEX(monthly!$D$120:$O$120,1,MONTH($A519))</f>
        <v>4.0951944148861417</v>
      </c>
      <c r="Y519">
        <f>INDEX(monthly!$D$138:$O$138,1,MONTH($A519))</f>
        <v>8.3068398795394351</v>
      </c>
      <c r="Z519">
        <f>INDEX(monthly!$D$129:$O$129,1,MONTH($A519))</f>
        <v>3.6928624035458513</v>
      </c>
      <c r="AA519">
        <f>INDEX(monthly!$D$147:$O$147,1,MONTH($A519))</f>
        <v>4.0242729303346954</v>
      </c>
    </row>
    <row r="520" spans="1:27">
      <c r="A520" s="9">
        <v>43984</v>
      </c>
      <c r="B520" s="7">
        <f>Power!B520/Power!O520</f>
        <v>3.1445371811436272E-2</v>
      </c>
      <c r="C520" s="7">
        <f>Power!C520/Power!P520</f>
        <v>3.211982750463007E-2</v>
      </c>
      <c r="D520" s="7">
        <f>Power!D520/Power!Q520</f>
        <v>3.1310292538697965E-2</v>
      </c>
      <c r="E520" s="7">
        <f>Power!E520/Power!R520</f>
        <v>3.3882693704869869E-2</v>
      </c>
      <c r="F520" s="7">
        <f>Power!F520/Power!S520</f>
        <v>3.328641094812345E-2</v>
      </c>
      <c r="G520" s="7">
        <f>Power!G520/Power!T520</f>
        <v>3.2023217361257475E-2</v>
      </c>
      <c r="H520" s="7">
        <f>Power!H520/Power!U520</f>
        <v>3.3190670996652412E-2</v>
      </c>
      <c r="I520" s="7">
        <f>Power!I520/Power!V520</f>
        <v>3.7118580312845428E-2</v>
      </c>
      <c r="J520" s="7">
        <f>Power!J520/Power!W520</f>
        <v>3.1278521612195846E-2</v>
      </c>
      <c r="K520" s="7">
        <f>Power!K520/Power!X520</f>
        <v>3.0161296700817356E-2</v>
      </c>
      <c r="L520" s="7">
        <f>Power!L520/Power!Y520</f>
        <v>2.7256054272750942E-2</v>
      </c>
      <c r="M520" s="7">
        <f>Power!M520/Power!Z520</f>
        <v>3.6939594694345844E-2</v>
      </c>
      <c r="O520" s="18">
        <v>43984</v>
      </c>
      <c r="P520">
        <f>INDEX(monthly!$D$96:$O$96,1,MONTH($A520))</f>
        <v>380.0361457737983</v>
      </c>
      <c r="Q520">
        <f>INDEX(monthly!$D$10:$O$10,1,MONTH($A520))</f>
        <v>60.262659815673743</v>
      </c>
      <c r="R520">
        <f>INDEX(monthly!$D$28:$O$28,1,MONTH($A520))</f>
        <v>60.88565616091234</v>
      </c>
      <c r="S520">
        <f>INDEX(monthly!$D$38:$O$38,1,MONTH($A520))</f>
        <v>41.650424185022736</v>
      </c>
      <c r="T520">
        <f>INDEX(monthly!$D$73:$O$73,1,MONTH($A520))</f>
        <v>24.131317758523284</v>
      </c>
      <c r="U520">
        <f>INDEX(monthly!$D$91:$O$91,1,MONTH($A520))</f>
        <v>18.572970970872245</v>
      </c>
      <c r="V520">
        <f>INDEX(monthly!$D$55:$O$55,1,MONTH($A520))</f>
        <v>10.698347451110303</v>
      </c>
      <c r="W520">
        <f>INDEX(monthly!$D$111:$O$111,1,MONTH($A520))</f>
        <v>3.9541927508440722</v>
      </c>
      <c r="X520">
        <f>INDEX(monthly!$D$120:$O$120,1,MONTH($A520))</f>
        <v>4.0951944148861417</v>
      </c>
      <c r="Y520">
        <f>INDEX(monthly!$D$138:$O$138,1,MONTH($A520))</f>
        <v>8.3068398795394351</v>
      </c>
      <c r="Z520">
        <f>INDEX(monthly!$D$129:$O$129,1,MONTH($A520))</f>
        <v>3.6928624035458513</v>
      </c>
      <c r="AA520">
        <f>INDEX(monthly!$D$147:$O$147,1,MONTH($A520))</f>
        <v>4.0242729303346954</v>
      </c>
    </row>
    <row r="521" spans="1:27">
      <c r="A521" s="9">
        <v>43985</v>
      </c>
      <c r="B521" s="7">
        <f>Power!B521/Power!O521</f>
        <v>3.270228486287028E-2</v>
      </c>
      <c r="C521" s="7">
        <f>Power!C521/Power!P521</f>
        <v>3.2133345950549522E-2</v>
      </c>
      <c r="D521" s="7">
        <f>Power!D521/Power!Q521</f>
        <v>3.6043839916398673E-2</v>
      </c>
      <c r="E521" s="7">
        <f>Power!E521/Power!R521</f>
        <v>3.5352287363974076E-2</v>
      </c>
      <c r="F521" s="7">
        <f>Power!F521/Power!S521</f>
        <v>3.2441907340866091E-2</v>
      </c>
      <c r="G521" s="7">
        <f>Power!G521/Power!T521</f>
        <v>3.4121918822215672E-2</v>
      </c>
      <c r="H521" s="7">
        <f>Power!H521/Power!U521</f>
        <v>3.2124782264853637E-2</v>
      </c>
      <c r="I521" s="7">
        <f>Power!I521/Power!V521</f>
        <v>2.8432229940460872E-2</v>
      </c>
      <c r="J521" s="7">
        <f>Power!J521/Power!W521</f>
        <v>4.0085107219284363E-2</v>
      </c>
      <c r="K521" s="7">
        <f>Power!K521/Power!X521</f>
        <v>3.3873349670474215E-2</v>
      </c>
      <c r="L521" s="7">
        <f>Power!L521/Power!Y521</f>
        <v>3.3953365385519144E-2</v>
      </c>
      <c r="M521" s="7">
        <f>Power!M521/Power!Z521</f>
        <v>3.8219462987262802E-2</v>
      </c>
      <c r="O521" s="18">
        <v>43985</v>
      </c>
      <c r="P521">
        <f>INDEX(monthly!$D$96:$O$96,1,MONTH($A521))</f>
        <v>380.0361457737983</v>
      </c>
      <c r="Q521">
        <f>INDEX(monthly!$D$10:$O$10,1,MONTH($A521))</f>
        <v>60.262659815673743</v>
      </c>
      <c r="R521">
        <f>INDEX(monthly!$D$28:$O$28,1,MONTH($A521))</f>
        <v>60.88565616091234</v>
      </c>
      <c r="S521">
        <f>INDEX(monthly!$D$38:$O$38,1,MONTH($A521))</f>
        <v>41.650424185022736</v>
      </c>
      <c r="T521">
        <f>INDEX(monthly!$D$73:$O$73,1,MONTH($A521))</f>
        <v>24.131317758523284</v>
      </c>
      <c r="U521">
        <f>INDEX(monthly!$D$91:$O$91,1,MONTH($A521))</f>
        <v>18.572970970872245</v>
      </c>
      <c r="V521">
        <f>INDEX(monthly!$D$55:$O$55,1,MONTH($A521))</f>
        <v>10.698347451110303</v>
      </c>
      <c r="W521">
        <f>INDEX(monthly!$D$111:$O$111,1,MONTH($A521))</f>
        <v>3.9541927508440722</v>
      </c>
      <c r="X521">
        <f>INDEX(monthly!$D$120:$O$120,1,MONTH($A521))</f>
        <v>4.0951944148861417</v>
      </c>
      <c r="Y521">
        <f>INDEX(monthly!$D$138:$O$138,1,MONTH($A521))</f>
        <v>8.3068398795394351</v>
      </c>
      <c r="Z521">
        <f>INDEX(monthly!$D$129:$O$129,1,MONTH($A521))</f>
        <v>3.6928624035458513</v>
      </c>
      <c r="AA521">
        <f>INDEX(monthly!$D$147:$O$147,1,MONTH($A521))</f>
        <v>4.0242729303346954</v>
      </c>
    </row>
    <row r="522" spans="1:27">
      <c r="A522" s="9">
        <v>43986</v>
      </c>
      <c r="B522" s="7">
        <f>Power!B522/Power!O522</f>
        <v>3.4731382165633685E-2</v>
      </c>
      <c r="C522" s="7">
        <f>Power!C522/Power!P522</f>
        <v>3.1525015884173953E-2</v>
      </c>
      <c r="D522" s="7">
        <f>Power!D522/Power!Q522</f>
        <v>3.67645916089335E-2</v>
      </c>
      <c r="E522" s="7">
        <f>Power!E522/Power!R522</f>
        <v>3.3514295666157025E-2</v>
      </c>
      <c r="F522" s="7">
        <f>Power!F522/Power!S522</f>
        <v>3.1877679014107506E-2</v>
      </c>
      <c r="G522" s="7">
        <f>Power!G522/Power!T522</f>
        <v>3.4152851391209403E-2</v>
      </c>
      <c r="H522" s="7">
        <f>Power!H522/Power!U522</f>
        <v>3.0469926545207648E-2</v>
      </c>
      <c r="I522" s="7">
        <f>Power!I522/Power!V522</f>
        <v>2.9718956613679282E-2</v>
      </c>
      <c r="J522" s="7">
        <f>Power!J522/Power!W522</f>
        <v>3.8663717078256547E-2</v>
      </c>
      <c r="K522" s="7">
        <f>Power!K522/Power!X522</f>
        <v>3.541853872375509E-2</v>
      </c>
      <c r="L522" s="7">
        <f>Power!L522/Power!Y522</f>
        <v>2.9585403953409268E-2</v>
      </c>
      <c r="M522" s="7">
        <f>Power!M522/Power!Z522</f>
        <v>2.8153230686874857E-2</v>
      </c>
      <c r="O522" s="18">
        <v>43986</v>
      </c>
      <c r="P522">
        <f>INDEX(monthly!$D$96:$O$96,1,MONTH($A522))</f>
        <v>380.0361457737983</v>
      </c>
      <c r="Q522">
        <f>INDEX(monthly!$D$10:$O$10,1,MONTH($A522))</f>
        <v>60.262659815673743</v>
      </c>
      <c r="R522">
        <f>INDEX(monthly!$D$28:$O$28,1,MONTH($A522))</f>
        <v>60.88565616091234</v>
      </c>
      <c r="S522">
        <f>INDEX(monthly!$D$38:$O$38,1,MONTH($A522))</f>
        <v>41.650424185022736</v>
      </c>
      <c r="T522">
        <f>INDEX(monthly!$D$73:$O$73,1,MONTH($A522))</f>
        <v>24.131317758523284</v>
      </c>
      <c r="U522">
        <f>INDEX(monthly!$D$91:$O$91,1,MONTH($A522))</f>
        <v>18.572970970872245</v>
      </c>
      <c r="V522">
        <f>INDEX(monthly!$D$55:$O$55,1,MONTH($A522))</f>
        <v>10.698347451110303</v>
      </c>
      <c r="W522">
        <f>INDEX(monthly!$D$111:$O$111,1,MONTH($A522))</f>
        <v>3.9541927508440722</v>
      </c>
      <c r="X522">
        <f>INDEX(monthly!$D$120:$O$120,1,MONTH($A522))</f>
        <v>4.0951944148861417</v>
      </c>
      <c r="Y522">
        <f>INDEX(monthly!$D$138:$O$138,1,MONTH($A522))</f>
        <v>8.3068398795394351</v>
      </c>
      <c r="Z522">
        <f>INDEX(monthly!$D$129:$O$129,1,MONTH($A522))</f>
        <v>3.6928624035458513</v>
      </c>
      <c r="AA522">
        <f>INDEX(monthly!$D$147:$O$147,1,MONTH($A522))</f>
        <v>4.0242729303346954</v>
      </c>
    </row>
    <row r="523" spans="1:27">
      <c r="A523" s="9">
        <v>43987</v>
      </c>
      <c r="B523" s="7">
        <f>Power!B523/Power!O523</f>
        <v>3.3869015811959238E-2</v>
      </c>
      <c r="C523" s="7">
        <f>Power!C523/Power!P523</f>
        <v>3.0632798453489787E-2</v>
      </c>
      <c r="D523" s="7">
        <f>Power!D523/Power!Q523</f>
        <v>3.6110289306051847E-2</v>
      </c>
      <c r="E523" s="7">
        <f>Power!E523/Power!R523</f>
        <v>2.7129275693525082E-2</v>
      </c>
      <c r="F523" s="7">
        <f>Power!F523/Power!S523</f>
        <v>3.3239848285988007E-2</v>
      </c>
      <c r="G523" s="7">
        <f>Power!G523/Power!T523</f>
        <v>3.3459194377886754E-2</v>
      </c>
      <c r="H523" s="7">
        <f>Power!H523/Power!U523</f>
        <v>2.9891544117215639E-2</v>
      </c>
      <c r="I523" s="7">
        <f>Power!I523/Power!V523</f>
        <v>1.6993151488358636E-2</v>
      </c>
      <c r="J523" s="7">
        <f>Power!J523/Power!W523</f>
        <v>1.0366105814879147E-2</v>
      </c>
      <c r="K523" s="7">
        <f>Power!K523/Power!X523</f>
        <v>2.514247047257949E-2</v>
      </c>
      <c r="L523" s="7">
        <f>Power!L523/Power!Y523</f>
        <v>2.7250414959469022E-2</v>
      </c>
      <c r="M523" s="7">
        <f>Power!M523/Power!Z523</f>
        <v>3.0652029179583078E-2</v>
      </c>
      <c r="O523" s="18">
        <v>43987</v>
      </c>
      <c r="P523">
        <f>INDEX(monthly!$D$96:$O$96,1,MONTH($A523))</f>
        <v>380.0361457737983</v>
      </c>
      <c r="Q523">
        <f>INDEX(monthly!$D$10:$O$10,1,MONTH($A523))</f>
        <v>60.262659815673743</v>
      </c>
      <c r="R523">
        <f>INDEX(monthly!$D$28:$O$28,1,MONTH($A523))</f>
        <v>60.88565616091234</v>
      </c>
      <c r="S523">
        <f>INDEX(monthly!$D$38:$O$38,1,MONTH($A523))</f>
        <v>41.650424185022736</v>
      </c>
      <c r="T523">
        <f>INDEX(monthly!$D$73:$O$73,1,MONTH($A523))</f>
        <v>24.131317758523284</v>
      </c>
      <c r="U523">
        <f>INDEX(monthly!$D$91:$O$91,1,MONTH($A523))</f>
        <v>18.572970970872245</v>
      </c>
      <c r="V523">
        <f>INDEX(monthly!$D$55:$O$55,1,MONTH($A523))</f>
        <v>10.698347451110303</v>
      </c>
      <c r="W523">
        <f>INDEX(monthly!$D$111:$O$111,1,MONTH($A523))</f>
        <v>3.9541927508440722</v>
      </c>
      <c r="X523">
        <f>INDEX(monthly!$D$120:$O$120,1,MONTH($A523))</f>
        <v>4.0951944148861417</v>
      </c>
      <c r="Y523">
        <f>INDEX(monthly!$D$138:$O$138,1,MONTH($A523))</f>
        <v>8.3068398795394351</v>
      </c>
      <c r="Z523">
        <f>INDEX(monthly!$D$129:$O$129,1,MONTH($A523))</f>
        <v>3.6928624035458513</v>
      </c>
      <c r="AA523">
        <f>INDEX(monthly!$D$147:$O$147,1,MONTH($A523))</f>
        <v>4.0242729303346954</v>
      </c>
    </row>
    <row r="524" spans="1:27">
      <c r="A524" s="9">
        <v>43988</v>
      </c>
      <c r="B524" s="7">
        <f>Power!B524/Power!O524</f>
        <v>3.5531748323945928E-2</v>
      </c>
      <c r="C524" s="7">
        <f>Power!C524/Power!P524</f>
        <v>2.955132277993322E-2</v>
      </c>
      <c r="D524" s="7">
        <f>Power!D524/Power!Q524</f>
        <v>3.1650506645867063E-2</v>
      </c>
      <c r="E524" s="7">
        <f>Power!E524/Power!R524</f>
        <v>1.9914784436273904E-2</v>
      </c>
      <c r="F524" s="7">
        <f>Power!F524/Power!S524</f>
        <v>3.3250639978221183E-2</v>
      </c>
      <c r="G524" s="7">
        <f>Power!G524/Power!T524</f>
        <v>3.0338446822179413E-2</v>
      </c>
      <c r="H524" s="7">
        <f>Power!H524/Power!U524</f>
        <v>2.9863903449539576E-2</v>
      </c>
      <c r="I524" s="7">
        <f>Power!I524/Power!V524</f>
        <v>1.6579367847852765E-2</v>
      </c>
      <c r="J524" s="7">
        <f>Power!J524/Power!W524</f>
        <v>6.5838029235487988E-3</v>
      </c>
      <c r="K524" s="7">
        <f>Power!K524/Power!X524</f>
        <v>1.4792340153430525E-2</v>
      </c>
      <c r="L524" s="7">
        <f>Power!L524/Power!Y524</f>
        <v>2.1963454325844133E-2</v>
      </c>
      <c r="M524" s="7">
        <f>Power!M524/Power!Z524</f>
        <v>2.9440000808018948E-2</v>
      </c>
      <c r="O524" s="18">
        <v>43988</v>
      </c>
      <c r="P524">
        <f>INDEX(monthly!$D$96:$O$96,1,MONTH($A524))</f>
        <v>380.0361457737983</v>
      </c>
      <c r="Q524">
        <f>INDEX(monthly!$D$10:$O$10,1,MONTH($A524))</f>
        <v>60.262659815673743</v>
      </c>
      <c r="R524">
        <f>INDEX(monthly!$D$28:$O$28,1,MONTH($A524))</f>
        <v>60.88565616091234</v>
      </c>
      <c r="S524">
        <f>INDEX(monthly!$D$38:$O$38,1,MONTH($A524))</f>
        <v>41.650424185022736</v>
      </c>
      <c r="T524">
        <f>INDEX(monthly!$D$73:$O$73,1,MONTH($A524))</f>
        <v>24.131317758523284</v>
      </c>
      <c r="U524">
        <f>INDEX(monthly!$D$91:$O$91,1,MONTH($A524))</f>
        <v>18.572970970872245</v>
      </c>
      <c r="V524">
        <f>INDEX(monthly!$D$55:$O$55,1,MONTH($A524))</f>
        <v>10.698347451110303</v>
      </c>
      <c r="W524">
        <f>INDEX(monthly!$D$111:$O$111,1,MONTH($A524))</f>
        <v>3.9541927508440722</v>
      </c>
      <c r="X524">
        <f>INDEX(monthly!$D$120:$O$120,1,MONTH($A524))</f>
        <v>4.0951944148861417</v>
      </c>
      <c r="Y524">
        <f>INDEX(monthly!$D$138:$O$138,1,MONTH($A524))</f>
        <v>8.3068398795394351</v>
      </c>
      <c r="Z524">
        <f>INDEX(monthly!$D$129:$O$129,1,MONTH($A524))</f>
        <v>3.6928624035458513</v>
      </c>
      <c r="AA524">
        <f>INDEX(monthly!$D$147:$O$147,1,MONTH($A524))</f>
        <v>4.0242729303346954</v>
      </c>
    </row>
    <row r="525" spans="1:27">
      <c r="A525" s="9">
        <v>43989</v>
      </c>
      <c r="B525" s="7">
        <f>Power!B525/Power!O525</f>
        <v>3.5920658640308897E-2</v>
      </c>
      <c r="C525" s="7">
        <f>Power!C525/Power!P525</f>
        <v>3.0024468387114218E-2</v>
      </c>
      <c r="D525" s="7">
        <f>Power!D525/Power!Q525</f>
        <v>2.8872690259797905E-2</v>
      </c>
      <c r="E525" s="7">
        <f>Power!E525/Power!R525</f>
        <v>2.1388067885731207E-2</v>
      </c>
      <c r="F525" s="7">
        <f>Power!F525/Power!S525</f>
        <v>3.3246438734851801E-2</v>
      </c>
      <c r="G525" s="7">
        <f>Power!G525/Power!T525</f>
        <v>2.6267720742603941E-2</v>
      </c>
      <c r="H525" s="7">
        <f>Power!H525/Power!U525</f>
        <v>3.1926347499009612E-2</v>
      </c>
      <c r="I525" s="7">
        <f>Power!I525/Power!V525</f>
        <v>1.9812525203386135E-2</v>
      </c>
      <c r="J525" s="7">
        <f>Power!J525/Power!W525</f>
        <v>1.3434736694601568E-2</v>
      </c>
      <c r="K525" s="7">
        <f>Power!K525/Power!X525</f>
        <v>1.810162360166109E-2</v>
      </c>
      <c r="L525" s="7">
        <f>Power!L525/Power!Y525</f>
        <v>2.344189429128141E-2</v>
      </c>
      <c r="M525" s="7">
        <f>Power!M525/Power!Z525</f>
        <v>2.3390127523901814E-2</v>
      </c>
      <c r="O525" s="18">
        <v>43989</v>
      </c>
      <c r="P525">
        <f>INDEX(monthly!$D$96:$O$96,1,MONTH($A525))</f>
        <v>380.0361457737983</v>
      </c>
      <c r="Q525">
        <f>INDEX(monthly!$D$10:$O$10,1,MONTH($A525))</f>
        <v>60.262659815673743</v>
      </c>
      <c r="R525">
        <f>INDEX(monthly!$D$28:$O$28,1,MONTH($A525))</f>
        <v>60.88565616091234</v>
      </c>
      <c r="S525">
        <f>INDEX(monthly!$D$38:$O$38,1,MONTH($A525))</f>
        <v>41.650424185022736</v>
      </c>
      <c r="T525">
        <f>INDEX(monthly!$D$73:$O$73,1,MONTH($A525))</f>
        <v>24.131317758523284</v>
      </c>
      <c r="U525">
        <f>INDEX(monthly!$D$91:$O$91,1,MONTH($A525))</f>
        <v>18.572970970872245</v>
      </c>
      <c r="V525">
        <f>INDEX(monthly!$D$55:$O$55,1,MONTH($A525))</f>
        <v>10.698347451110303</v>
      </c>
      <c r="W525">
        <f>INDEX(monthly!$D$111:$O$111,1,MONTH($A525))</f>
        <v>3.9541927508440722</v>
      </c>
      <c r="X525">
        <f>INDEX(monthly!$D$120:$O$120,1,MONTH($A525))</f>
        <v>4.0951944148861417</v>
      </c>
      <c r="Y525">
        <f>INDEX(monthly!$D$138:$O$138,1,MONTH($A525))</f>
        <v>8.3068398795394351</v>
      </c>
      <c r="Z525">
        <f>INDEX(monthly!$D$129:$O$129,1,MONTH($A525))</f>
        <v>3.6928624035458513</v>
      </c>
      <c r="AA525">
        <f>INDEX(monthly!$D$147:$O$147,1,MONTH($A525))</f>
        <v>4.0242729303346954</v>
      </c>
    </row>
    <row r="526" spans="1:27">
      <c r="A526" s="9">
        <v>43990</v>
      </c>
      <c r="B526" s="7">
        <f>Power!B526/Power!O526</f>
        <v>3.3987379821287099E-2</v>
      </c>
      <c r="C526" s="7">
        <f>Power!C526/Power!P526</f>
        <v>2.9781136360563988E-2</v>
      </c>
      <c r="D526" s="7">
        <f>Power!D526/Power!Q526</f>
        <v>3.2502649279389888E-2</v>
      </c>
      <c r="E526" s="7">
        <f>Power!E526/Power!R526</f>
        <v>3.5638226564805801E-2</v>
      </c>
      <c r="F526" s="7">
        <f>Power!F526/Power!S526</f>
        <v>3.3339845931681017E-2</v>
      </c>
      <c r="G526" s="7">
        <f>Power!G526/Power!T526</f>
        <v>3.2185705827289086E-2</v>
      </c>
      <c r="H526" s="7">
        <f>Power!H526/Power!U526</f>
        <v>3.2236566964322054E-2</v>
      </c>
      <c r="I526" s="7">
        <f>Power!I526/Power!V526</f>
        <v>3.9034895540906993E-2</v>
      </c>
      <c r="J526" s="7">
        <f>Power!J526/Power!W526</f>
        <v>3.9934275537187015E-2</v>
      </c>
      <c r="K526" s="7">
        <f>Power!K526/Power!X526</f>
        <v>3.663154532747067E-2</v>
      </c>
      <c r="L526" s="7">
        <f>Power!L526/Power!Y526</f>
        <v>3.3462222971345844E-2</v>
      </c>
      <c r="M526" s="7">
        <f>Power!M526/Power!Z526</f>
        <v>2.9318124621767222E-2</v>
      </c>
      <c r="O526" s="18">
        <v>43990</v>
      </c>
      <c r="P526">
        <f>INDEX(monthly!$D$96:$O$96,1,MONTH($A526))</f>
        <v>380.0361457737983</v>
      </c>
      <c r="Q526">
        <f>INDEX(monthly!$D$10:$O$10,1,MONTH($A526))</f>
        <v>60.262659815673743</v>
      </c>
      <c r="R526">
        <f>INDEX(monthly!$D$28:$O$28,1,MONTH($A526))</f>
        <v>60.88565616091234</v>
      </c>
      <c r="S526">
        <f>INDEX(monthly!$D$38:$O$38,1,MONTH($A526))</f>
        <v>41.650424185022736</v>
      </c>
      <c r="T526">
        <f>INDEX(monthly!$D$73:$O$73,1,MONTH($A526))</f>
        <v>24.131317758523284</v>
      </c>
      <c r="U526">
        <f>INDEX(monthly!$D$91:$O$91,1,MONTH($A526))</f>
        <v>18.572970970872245</v>
      </c>
      <c r="V526">
        <f>INDEX(monthly!$D$55:$O$55,1,MONTH($A526))</f>
        <v>10.698347451110303</v>
      </c>
      <c r="W526">
        <f>INDEX(monthly!$D$111:$O$111,1,MONTH($A526))</f>
        <v>3.9541927508440722</v>
      </c>
      <c r="X526">
        <f>INDEX(monthly!$D$120:$O$120,1,MONTH($A526))</f>
        <v>4.0951944148861417</v>
      </c>
      <c r="Y526">
        <f>INDEX(monthly!$D$138:$O$138,1,MONTH($A526))</f>
        <v>8.3068398795394351</v>
      </c>
      <c r="Z526">
        <f>INDEX(monthly!$D$129:$O$129,1,MONTH($A526))</f>
        <v>3.6928624035458513</v>
      </c>
      <c r="AA526">
        <f>INDEX(monthly!$D$147:$O$147,1,MONTH($A526))</f>
        <v>4.0242729303346954</v>
      </c>
    </row>
    <row r="527" spans="1:27">
      <c r="A527" s="9">
        <v>43991</v>
      </c>
      <c r="B527" s="7">
        <f>Power!B527/Power!O527</f>
        <v>3.2420465793042023E-2</v>
      </c>
      <c r="C527" s="7">
        <f>Power!C527/Power!P527</f>
        <v>3.1957606153596579E-2</v>
      </c>
      <c r="D527" s="7">
        <f>Power!D527/Power!Q527</f>
        <v>3.5052692504834802E-2</v>
      </c>
      <c r="E527" s="7">
        <f>Power!E527/Power!R527</f>
        <v>4.058888330933489E-2</v>
      </c>
      <c r="F527" s="7">
        <f>Power!F527/Power!S527</f>
        <v>3.2522375245017721E-2</v>
      </c>
      <c r="G527" s="7">
        <f>Power!G527/Power!T527</f>
        <v>3.5793287374012869E-2</v>
      </c>
      <c r="H527" s="7">
        <f>Power!H527/Power!U527</f>
        <v>3.5567588367717284E-2</v>
      </c>
      <c r="I527" s="7">
        <f>Power!I527/Power!V527</f>
        <v>5.1941777981776592E-2</v>
      </c>
      <c r="J527" s="7">
        <f>Power!J527/Power!W527</f>
        <v>4.2507543418863446E-2</v>
      </c>
      <c r="K527" s="7">
        <f>Power!K527/Power!X527</f>
        <v>4.5990602872804549E-2</v>
      </c>
      <c r="L527" s="7">
        <f>Power!L527/Power!Y527</f>
        <v>3.5903941190734763E-2</v>
      </c>
      <c r="M527" s="7">
        <f>Power!M527/Power!Z527</f>
        <v>3.1838638622798961E-2</v>
      </c>
      <c r="O527" s="18">
        <v>43991</v>
      </c>
      <c r="P527">
        <f>INDEX(monthly!$D$96:$O$96,1,MONTH($A527))</f>
        <v>380.0361457737983</v>
      </c>
      <c r="Q527">
        <f>INDEX(monthly!$D$10:$O$10,1,MONTH($A527))</f>
        <v>60.262659815673743</v>
      </c>
      <c r="R527">
        <f>INDEX(monthly!$D$28:$O$28,1,MONTH($A527))</f>
        <v>60.88565616091234</v>
      </c>
      <c r="S527">
        <f>INDEX(monthly!$D$38:$O$38,1,MONTH($A527))</f>
        <v>41.650424185022736</v>
      </c>
      <c r="T527">
        <f>INDEX(monthly!$D$73:$O$73,1,MONTH($A527))</f>
        <v>24.131317758523284</v>
      </c>
      <c r="U527">
        <f>INDEX(monthly!$D$91:$O$91,1,MONTH($A527))</f>
        <v>18.572970970872245</v>
      </c>
      <c r="V527">
        <f>INDEX(monthly!$D$55:$O$55,1,MONTH($A527))</f>
        <v>10.698347451110303</v>
      </c>
      <c r="W527">
        <f>INDEX(monthly!$D$111:$O$111,1,MONTH($A527))</f>
        <v>3.9541927508440722</v>
      </c>
      <c r="X527">
        <f>INDEX(monthly!$D$120:$O$120,1,MONTH($A527))</f>
        <v>4.0951944148861417</v>
      </c>
      <c r="Y527">
        <f>INDEX(monthly!$D$138:$O$138,1,MONTH($A527))</f>
        <v>8.3068398795394351</v>
      </c>
      <c r="Z527">
        <f>INDEX(monthly!$D$129:$O$129,1,MONTH($A527))</f>
        <v>3.6928624035458513</v>
      </c>
      <c r="AA527">
        <f>INDEX(monthly!$D$147:$O$147,1,MONTH($A527))</f>
        <v>4.0242729303346954</v>
      </c>
    </row>
    <row r="528" spans="1:27">
      <c r="A528" s="9">
        <v>43992</v>
      </c>
      <c r="B528" s="7">
        <f>Power!B528/Power!O528</f>
        <v>3.4844109793564983E-2</v>
      </c>
      <c r="C528" s="7">
        <f>Power!C528/Power!P528</f>
        <v>3.3877225474159493E-2</v>
      </c>
      <c r="D528" s="7">
        <f>Power!D528/Power!Q528</f>
        <v>3.5577275925061672E-2</v>
      </c>
      <c r="E528" s="7">
        <f>Power!E528/Power!R528</f>
        <v>4.0115538223072372E-2</v>
      </c>
      <c r="F528" s="7">
        <f>Power!F528/Power!S528</f>
        <v>3.2242354992071731E-2</v>
      </c>
      <c r="G528" s="7">
        <f>Power!G528/Power!T528</f>
        <v>3.6835751090247622E-2</v>
      </c>
      <c r="H528" s="7">
        <f>Power!H528/Power!U528</f>
        <v>3.6279193487456646E-2</v>
      </c>
      <c r="I528" s="7">
        <f>Power!I528/Power!V528</f>
        <v>4.8613163032652479E-2</v>
      </c>
      <c r="J528" s="7">
        <f>Power!J528/Power!W528</f>
        <v>4.3413093876829525E-2</v>
      </c>
      <c r="K528" s="7">
        <f>Power!K528/Power!X528</f>
        <v>4.4023638593104875E-2</v>
      </c>
      <c r="L528" s="7">
        <f>Power!L528/Power!Y528</f>
        <v>3.7601687783806299E-2</v>
      </c>
      <c r="M528" s="7">
        <f>Power!M528/Power!Z528</f>
        <v>3.3701458894983667E-2</v>
      </c>
      <c r="O528" s="18">
        <v>43992</v>
      </c>
      <c r="P528">
        <f>INDEX(monthly!$D$96:$O$96,1,MONTH($A528))</f>
        <v>380.0361457737983</v>
      </c>
      <c r="Q528">
        <f>INDEX(monthly!$D$10:$O$10,1,MONTH($A528))</f>
        <v>60.262659815673743</v>
      </c>
      <c r="R528">
        <f>INDEX(monthly!$D$28:$O$28,1,MONTH($A528))</f>
        <v>60.88565616091234</v>
      </c>
      <c r="S528">
        <f>INDEX(monthly!$D$38:$O$38,1,MONTH($A528))</f>
        <v>41.650424185022736</v>
      </c>
      <c r="T528">
        <f>INDEX(monthly!$D$73:$O$73,1,MONTH($A528))</f>
        <v>24.131317758523284</v>
      </c>
      <c r="U528">
        <f>INDEX(monthly!$D$91:$O$91,1,MONTH($A528))</f>
        <v>18.572970970872245</v>
      </c>
      <c r="V528">
        <f>INDEX(monthly!$D$55:$O$55,1,MONTH($A528))</f>
        <v>10.698347451110303</v>
      </c>
      <c r="W528">
        <f>INDEX(monthly!$D$111:$O$111,1,MONTH($A528))</f>
        <v>3.9541927508440722</v>
      </c>
      <c r="X528">
        <f>INDEX(monthly!$D$120:$O$120,1,MONTH($A528))</f>
        <v>4.0951944148861417</v>
      </c>
      <c r="Y528">
        <f>INDEX(monthly!$D$138:$O$138,1,MONTH($A528))</f>
        <v>8.3068398795394351</v>
      </c>
      <c r="Z528">
        <f>INDEX(monthly!$D$129:$O$129,1,MONTH($A528))</f>
        <v>3.6928624035458513</v>
      </c>
      <c r="AA528">
        <f>INDEX(monthly!$D$147:$O$147,1,MONTH($A528))</f>
        <v>4.0242729303346954</v>
      </c>
    </row>
    <row r="529" spans="1:27">
      <c r="A529" s="9">
        <v>43993</v>
      </c>
      <c r="B529" s="7">
        <f>Power!B529/Power!O529</f>
        <v>3.6484296779965397E-2</v>
      </c>
      <c r="C529" s="7">
        <f>Power!C529/Power!P529</f>
        <v>3.4891108918118773E-2</v>
      </c>
      <c r="D529" s="7">
        <f>Power!D529/Power!Q529</f>
        <v>3.3236140463987332E-2</v>
      </c>
      <c r="E529" s="7">
        <f>Power!E529/Power!R529</f>
        <v>3.0282160516332028E-2</v>
      </c>
      <c r="F529" s="7">
        <f>Power!F529/Power!S529</f>
        <v>3.3421078918490964E-2</v>
      </c>
      <c r="G529" s="7">
        <f>Power!G529/Power!T529</f>
        <v>3.9269659553509473E-2</v>
      </c>
      <c r="H529" s="7">
        <f>Power!H529/Power!U529</f>
        <v>3.7096589522816831E-2</v>
      </c>
      <c r="I529" s="7">
        <f>Power!I529/Power!V529</f>
        <v>1.8012687909377073E-2</v>
      </c>
      <c r="J529" s="7">
        <f>Power!J529/Power!W529</f>
        <v>4.2437684534523623E-2</v>
      </c>
      <c r="K529" s="7">
        <f>Power!K529/Power!X529</f>
        <v>3.0853325675140805E-2</v>
      </c>
      <c r="L529" s="7">
        <f>Power!L529/Power!Y529</f>
        <v>3.3552347552130671E-2</v>
      </c>
      <c r="M529" s="7">
        <f>Power!M529/Power!Z529</f>
        <v>2.605069813675891E-2</v>
      </c>
      <c r="O529" s="18">
        <v>43993</v>
      </c>
      <c r="P529">
        <f>INDEX(monthly!$D$96:$O$96,1,MONTH($A529))</f>
        <v>380.0361457737983</v>
      </c>
      <c r="Q529">
        <f>INDEX(monthly!$D$10:$O$10,1,MONTH($A529))</f>
        <v>60.262659815673743</v>
      </c>
      <c r="R529">
        <f>INDEX(monthly!$D$28:$O$28,1,MONTH($A529))</f>
        <v>60.88565616091234</v>
      </c>
      <c r="S529">
        <f>INDEX(monthly!$D$38:$O$38,1,MONTH($A529))</f>
        <v>41.650424185022736</v>
      </c>
      <c r="T529">
        <f>INDEX(monthly!$D$73:$O$73,1,MONTH($A529))</f>
        <v>24.131317758523284</v>
      </c>
      <c r="U529">
        <f>INDEX(monthly!$D$91:$O$91,1,MONTH($A529))</f>
        <v>18.572970970872245</v>
      </c>
      <c r="V529">
        <f>INDEX(monthly!$D$55:$O$55,1,MONTH($A529))</f>
        <v>10.698347451110303</v>
      </c>
      <c r="W529">
        <f>INDEX(monthly!$D$111:$O$111,1,MONTH($A529))</f>
        <v>3.9541927508440722</v>
      </c>
      <c r="X529">
        <f>INDEX(monthly!$D$120:$O$120,1,MONTH($A529))</f>
        <v>4.0951944148861417</v>
      </c>
      <c r="Y529">
        <f>INDEX(monthly!$D$138:$O$138,1,MONTH($A529))</f>
        <v>8.3068398795394351</v>
      </c>
      <c r="Z529">
        <f>INDEX(monthly!$D$129:$O$129,1,MONTH($A529))</f>
        <v>3.6928624035458513</v>
      </c>
      <c r="AA529">
        <f>INDEX(monthly!$D$147:$O$147,1,MONTH($A529))</f>
        <v>4.0242729303346954</v>
      </c>
    </row>
    <row r="530" spans="1:27">
      <c r="A530" s="9">
        <v>43994</v>
      </c>
      <c r="B530" s="7">
        <f>Power!B530/Power!O530</f>
        <v>3.7177571691742892E-2</v>
      </c>
      <c r="C530" s="7">
        <f>Power!C530/Power!P530</f>
        <v>3.4728887567085288E-2</v>
      </c>
      <c r="D530" s="7">
        <f>Power!D530/Power!Q530</f>
        <v>3.2440385011933845E-2</v>
      </c>
      <c r="E530" s="7">
        <f>Power!E530/Power!R530</f>
        <v>2.8631489403771096E-2</v>
      </c>
      <c r="F530" s="7">
        <f>Power!F530/Power!S530</f>
        <v>3.3316195481786909E-2</v>
      </c>
      <c r="G530" s="7">
        <f>Power!G530/Power!T530</f>
        <v>3.7232561738718382E-2</v>
      </c>
      <c r="H530" s="7">
        <f>Power!H530/Power!U530</f>
        <v>3.665787210204112E-2</v>
      </c>
      <c r="I530" s="7">
        <f>Power!I530/Power!V530</f>
        <v>2.527929043168356E-2</v>
      </c>
      <c r="J530" s="7">
        <f>Power!J530/Power!W530</f>
        <v>4.0528869905033897E-2</v>
      </c>
      <c r="K530" s="7">
        <f>Power!K530/Power!X530</f>
        <v>2.4647545607334113E-2</v>
      </c>
      <c r="L530" s="7">
        <f>Power!L530/Power!Y530</f>
        <v>3.0201760008788891E-2</v>
      </c>
      <c r="M530" s="7">
        <f>Power!M530/Power!Z530</f>
        <v>2.0355343151324288E-2</v>
      </c>
      <c r="O530" s="18">
        <v>43994</v>
      </c>
      <c r="P530">
        <f>INDEX(monthly!$D$96:$O$96,1,MONTH($A530))</f>
        <v>380.0361457737983</v>
      </c>
      <c r="Q530">
        <f>INDEX(monthly!$D$10:$O$10,1,MONTH($A530))</f>
        <v>60.262659815673743</v>
      </c>
      <c r="R530">
        <f>INDEX(monthly!$D$28:$O$28,1,MONTH($A530))</f>
        <v>60.88565616091234</v>
      </c>
      <c r="S530">
        <f>INDEX(monthly!$D$38:$O$38,1,MONTH($A530))</f>
        <v>41.650424185022736</v>
      </c>
      <c r="T530">
        <f>INDEX(monthly!$D$73:$O$73,1,MONTH($A530))</f>
        <v>24.131317758523284</v>
      </c>
      <c r="U530">
        <f>INDEX(monthly!$D$91:$O$91,1,MONTH($A530))</f>
        <v>18.572970970872245</v>
      </c>
      <c r="V530">
        <f>INDEX(monthly!$D$55:$O$55,1,MONTH($A530))</f>
        <v>10.698347451110303</v>
      </c>
      <c r="W530">
        <f>INDEX(monthly!$D$111:$O$111,1,MONTH($A530))</f>
        <v>3.9541927508440722</v>
      </c>
      <c r="X530">
        <f>INDEX(monthly!$D$120:$O$120,1,MONTH($A530))</f>
        <v>4.0951944148861417</v>
      </c>
      <c r="Y530">
        <f>INDEX(monthly!$D$138:$O$138,1,MONTH($A530))</f>
        <v>8.3068398795394351</v>
      </c>
      <c r="Z530">
        <f>INDEX(monthly!$D$129:$O$129,1,MONTH($A530))</f>
        <v>3.6928624035458513</v>
      </c>
      <c r="AA530">
        <f>INDEX(monthly!$D$147:$O$147,1,MONTH($A530))</f>
        <v>4.0242729303346954</v>
      </c>
    </row>
    <row r="531" spans="1:27">
      <c r="A531" s="9">
        <v>43995</v>
      </c>
      <c r="B531" s="7">
        <f>Power!B531/Power!O531</f>
        <v>3.8130120147762396E-2</v>
      </c>
      <c r="C531" s="7">
        <f>Power!C531/Power!P531</f>
        <v>3.4458518648696146E-2</v>
      </c>
      <c r="D531" s="7">
        <f>Power!D531/Power!Q531</f>
        <v>2.6460661515940734E-2</v>
      </c>
      <c r="E531" s="7">
        <f>Power!E531/Power!R531</f>
        <v>2.5604669972298506E-2</v>
      </c>
      <c r="F531" s="7">
        <f>Power!F531/Power!S531</f>
        <v>3.2739752677500719E-2</v>
      </c>
      <c r="G531" s="7">
        <f>Power!G531/Power!T531</f>
        <v>3.3092400014063592E-2</v>
      </c>
      <c r="H531" s="7">
        <f>Power!H531/Power!U531</f>
        <v>3.637113081767452E-2</v>
      </c>
      <c r="I531" s="7">
        <f>Power!I531/Power!V531</f>
        <v>2.971915918399937E-2</v>
      </c>
      <c r="J531" s="7">
        <f>Power!J531/Power!W531</f>
        <v>2.679921757938411E-2</v>
      </c>
      <c r="K531" s="7">
        <f>Power!K531/Power!X531</f>
        <v>1.9400592679029629E-2</v>
      </c>
      <c r="L531" s="7">
        <f>Power!L531/Power!Y531</f>
        <v>2.6128818206710928E-2</v>
      </c>
      <c r="M531" s="7">
        <f>Power!M531/Power!Z531</f>
        <v>2.3531699171191457E-2</v>
      </c>
      <c r="O531" s="18">
        <v>43995</v>
      </c>
      <c r="P531">
        <f>INDEX(monthly!$D$96:$O$96,1,MONTH($A531))</f>
        <v>380.0361457737983</v>
      </c>
      <c r="Q531">
        <f>INDEX(monthly!$D$10:$O$10,1,MONTH($A531))</f>
        <v>60.262659815673743</v>
      </c>
      <c r="R531">
        <f>INDEX(monthly!$D$28:$O$28,1,MONTH($A531))</f>
        <v>60.88565616091234</v>
      </c>
      <c r="S531">
        <f>INDEX(monthly!$D$38:$O$38,1,MONTH($A531))</f>
        <v>41.650424185022736</v>
      </c>
      <c r="T531">
        <f>INDEX(monthly!$D$73:$O$73,1,MONTH($A531))</f>
        <v>24.131317758523284</v>
      </c>
      <c r="U531">
        <f>INDEX(monthly!$D$91:$O$91,1,MONTH($A531))</f>
        <v>18.572970970872245</v>
      </c>
      <c r="V531">
        <f>INDEX(monthly!$D$55:$O$55,1,MONTH($A531))</f>
        <v>10.698347451110303</v>
      </c>
      <c r="W531">
        <f>INDEX(monthly!$D$111:$O$111,1,MONTH($A531))</f>
        <v>3.9541927508440722</v>
      </c>
      <c r="X531">
        <f>INDEX(monthly!$D$120:$O$120,1,MONTH($A531))</f>
        <v>4.0951944148861417</v>
      </c>
      <c r="Y531">
        <f>INDEX(monthly!$D$138:$O$138,1,MONTH($A531))</f>
        <v>8.3068398795394351</v>
      </c>
      <c r="Z531">
        <f>INDEX(monthly!$D$129:$O$129,1,MONTH($A531))</f>
        <v>3.6928624035458513</v>
      </c>
      <c r="AA531">
        <f>INDEX(monthly!$D$147:$O$147,1,MONTH($A531))</f>
        <v>4.0242729303346954</v>
      </c>
    </row>
    <row r="532" spans="1:27">
      <c r="A532" s="9">
        <v>43996</v>
      </c>
      <c r="B532" s="7">
        <f>Power!B532/Power!O532</f>
        <v>3.8316120733849032E-2</v>
      </c>
      <c r="C532" s="7">
        <f>Power!C532/Power!P532</f>
        <v>3.3701485677206551E-2</v>
      </c>
      <c r="D532" s="7">
        <f>Power!D532/Power!Q532</f>
        <v>2.4869772657344632E-2</v>
      </c>
      <c r="E532" s="7">
        <f>Power!E532/Power!R532</f>
        <v>2.4622584632452236E-2</v>
      </c>
      <c r="F532" s="7">
        <f>Power!F532/Power!S532</f>
        <v>3.34405818150268E-2</v>
      </c>
      <c r="G532" s="7">
        <f>Power!G532/Power!T532</f>
        <v>3.0693420905342418E-2</v>
      </c>
      <c r="H532" s="7">
        <f>Power!H532/Power!U532</f>
        <v>3.5760770844313332E-2</v>
      </c>
      <c r="I532" s="7">
        <f>Power!I532/Power!V532</f>
        <v>3.3080273458390264E-2</v>
      </c>
      <c r="J532" s="7">
        <f>Power!J532/Power!W532</f>
        <v>1.7555617019692521E-2</v>
      </c>
      <c r="K532" s="7">
        <f>Power!K532/Power!X532</f>
        <v>2.0255169935172315E-2</v>
      </c>
      <c r="L532" s="7">
        <f>Power!L532/Power!Y532</f>
        <v>2.333297199955639E-2</v>
      </c>
      <c r="M532" s="7">
        <f>Power!M532/Power!Z532</f>
        <v>2.6386530998046474E-2</v>
      </c>
      <c r="O532" s="18">
        <v>43996</v>
      </c>
      <c r="P532">
        <f>INDEX(monthly!$D$96:$O$96,1,MONTH($A532))</f>
        <v>380.0361457737983</v>
      </c>
      <c r="Q532">
        <f>INDEX(monthly!$D$10:$O$10,1,MONTH($A532))</f>
        <v>60.262659815673743</v>
      </c>
      <c r="R532">
        <f>INDEX(monthly!$D$28:$O$28,1,MONTH($A532))</f>
        <v>60.88565616091234</v>
      </c>
      <c r="S532">
        <f>INDEX(monthly!$D$38:$O$38,1,MONTH($A532))</f>
        <v>41.650424185022736</v>
      </c>
      <c r="T532">
        <f>INDEX(monthly!$D$73:$O$73,1,MONTH($A532))</f>
        <v>24.131317758523284</v>
      </c>
      <c r="U532">
        <f>INDEX(monthly!$D$91:$O$91,1,MONTH($A532))</f>
        <v>18.572970970872245</v>
      </c>
      <c r="V532">
        <f>INDEX(monthly!$D$55:$O$55,1,MONTH($A532))</f>
        <v>10.698347451110303</v>
      </c>
      <c r="W532">
        <f>INDEX(monthly!$D$111:$O$111,1,MONTH($A532))</f>
        <v>3.9541927508440722</v>
      </c>
      <c r="X532">
        <f>INDEX(monthly!$D$120:$O$120,1,MONTH($A532))</f>
        <v>4.0951944148861417</v>
      </c>
      <c r="Y532">
        <f>INDEX(monthly!$D$138:$O$138,1,MONTH($A532))</f>
        <v>8.3068398795394351</v>
      </c>
      <c r="Z532">
        <f>INDEX(monthly!$D$129:$O$129,1,MONTH($A532))</f>
        <v>3.6928624035458513</v>
      </c>
      <c r="AA532">
        <f>INDEX(monthly!$D$147:$O$147,1,MONTH($A532))</f>
        <v>4.0242729303346954</v>
      </c>
    </row>
    <row r="533" spans="1:27">
      <c r="A533" s="9">
        <v>43997</v>
      </c>
      <c r="B533" s="7">
        <f>Power!B533/Power!O533</f>
        <v>3.7797573645365054E-2</v>
      </c>
      <c r="C533" s="7">
        <f>Power!C533/Power!P533</f>
        <v>3.2417233314858122E-2</v>
      </c>
      <c r="D533" s="7">
        <f>Power!D533/Power!Q533</f>
        <v>2.9167649311960191E-2</v>
      </c>
      <c r="E533" s="7">
        <f>Power!E533/Power!R533</f>
        <v>3.8364067733897077E-2</v>
      </c>
      <c r="F533" s="7">
        <f>Power!F533/Power!S533</f>
        <v>3.381987489851581E-2</v>
      </c>
      <c r="G533" s="7">
        <f>Power!G533/Power!T533</f>
        <v>3.5649909070365075E-2</v>
      </c>
      <c r="H533" s="7">
        <f>Power!H533/Power!U533</f>
        <v>3.4275235427792483E-2</v>
      </c>
      <c r="I533" s="7">
        <f>Power!I533/Power!V533</f>
        <v>4.6679696850823349E-2</v>
      </c>
      <c r="J533" s="7">
        <f>Power!J533/Power!W533</f>
        <v>3.893878643534459E-2</v>
      </c>
      <c r="K533" s="7">
        <f>Power!K533/Power!X533</f>
        <v>4.2687958802620343E-2</v>
      </c>
      <c r="L533" s="7">
        <f>Power!L533/Power!Y533</f>
        <v>3.4016755444078194E-2</v>
      </c>
      <c r="M533" s="7">
        <f>Power!M533/Power!Z533</f>
        <v>3.6046565456686441E-2</v>
      </c>
      <c r="O533" s="18">
        <v>43997</v>
      </c>
      <c r="P533">
        <f>INDEX(monthly!$D$96:$O$96,1,MONTH($A533))</f>
        <v>380.0361457737983</v>
      </c>
      <c r="Q533">
        <f>INDEX(monthly!$D$10:$O$10,1,MONTH($A533))</f>
        <v>60.262659815673743</v>
      </c>
      <c r="R533">
        <f>INDEX(monthly!$D$28:$O$28,1,MONTH($A533))</f>
        <v>60.88565616091234</v>
      </c>
      <c r="S533">
        <f>INDEX(monthly!$D$38:$O$38,1,MONTH($A533))</f>
        <v>41.650424185022736</v>
      </c>
      <c r="T533">
        <f>INDEX(monthly!$D$73:$O$73,1,MONTH($A533))</f>
        <v>24.131317758523284</v>
      </c>
      <c r="U533">
        <f>INDEX(monthly!$D$91:$O$91,1,MONTH($A533))</f>
        <v>18.572970970872245</v>
      </c>
      <c r="V533">
        <f>INDEX(monthly!$D$55:$O$55,1,MONTH($A533))</f>
        <v>10.698347451110303</v>
      </c>
      <c r="W533">
        <f>INDEX(monthly!$D$111:$O$111,1,MONTH($A533))</f>
        <v>3.9541927508440722</v>
      </c>
      <c r="X533">
        <f>INDEX(monthly!$D$120:$O$120,1,MONTH($A533))</f>
        <v>4.0951944148861417</v>
      </c>
      <c r="Y533">
        <f>INDEX(monthly!$D$138:$O$138,1,MONTH($A533))</f>
        <v>8.3068398795394351</v>
      </c>
      <c r="Z533">
        <f>INDEX(monthly!$D$129:$O$129,1,MONTH($A533))</f>
        <v>3.6928624035458513</v>
      </c>
      <c r="AA533">
        <f>INDEX(monthly!$D$147:$O$147,1,MONTH($A533))</f>
        <v>4.0242729303346954</v>
      </c>
    </row>
    <row r="534" spans="1:27">
      <c r="A534" s="9">
        <v>43998</v>
      </c>
      <c r="B534" s="7">
        <f>Power!B534/Power!O534</f>
        <v>3.7532663719726501E-2</v>
      </c>
      <c r="C534" s="7">
        <f>Power!C534/Power!P534</f>
        <v>3.3850188582320577E-2</v>
      </c>
      <c r="D534" s="7">
        <f>Power!D534/Power!Q534</f>
        <v>2.9477418023645261E-2</v>
      </c>
      <c r="E534" s="7">
        <f>Power!E534/Power!R534</f>
        <v>4.3283351234364886E-2</v>
      </c>
      <c r="F534" s="7">
        <f>Power!F534/Power!S534</f>
        <v>3.3128025415347942E-2</v>
      </c>
      <c r="G534" s="7">
        <f>Power!G534/Power!T534</f>
        <v>3.452410174572746E-2</v>
      </c>
      <c r="H534" s="7">
        <f>Power!H534/Power!U534</f>
        <v>3.4318415525517509E-2</v>
      </c>
      <c r="I534" s="7">
        <f>Power!I534/Power!V534</f>
        <v>5.8706836942149926E-2</v>
      </c>
      <c r="J534" s="7">
        <f>Power!J534/Power!W534</f>
        <v>4.3016798808681166E-2</v>
      </c>
      <c r="K534" s="7">
        <f>Power!K534/Power!X534</f>
        <v>4.8070747193469897E-2</v>
      </c>
      <c r="L534" s="7">
        <f>Power!L534/Power!Y534</f>
        <v>4.1566647179706352E-2</v>
      </c>
      <c r="M534" s="7">
        <f>Power!M534/Power!Z534</f>
        <v>3.8543512239382377E-2</v>
      </c>
      <c r="O534" s="18">
        <v>43998</v>
      </c>
      <c r="P534">
        <f>INDEX(monthly!$D$96:$O$96,1,MONTH($A534))</f>
        <v>380.0361457737983</v>
      </c>
      <c r="Q534">
        <f>INDEX(monthly!$D$10:$O$10,1,MONTH($A534))</f>
        <v>60.262659815673743</v>
      </c>
      <c r="R534">
        <f>INDEX(monthly!$D$28:$O$28,1,MONTH($A534))</f>
        <v>60.88565616091234</v>
      </c>
      <c r="S534">
        <f>INDEX(monthly!$D$38:$O$38,1,MONTH($A534))</f>
        <v>41.650424185022736</v>
      </c>
      <c r="T534">
        <f>INDEX(monthly!$D$73:$O$73,1,MONTH($A534))</f>
        <v>24.131317758523284</v>
      </c>
      <c r="U534">
        <f>INDEX(monthly!$D$91:$O$91,1,MONTH($A534))</f>
        <v>18.572970970872245</v>
      </c>
      <c r="V534">
        <f>INDEX(monthly!$D$55:$O$55,1,MONTH($A534))</f>
        <v>10.698347451110303</v>
      </c>
      <c r="W534">
        <f>INDEX(monthly!$D$111:$O$111,1,MONTH($A534))</f>
        <v>3.9541927508440722</v>
      </c>
      <c r="X534">
        <f>INDEX(monthly!$D$120:$O$120,1,MONTH($A534))</f>
        <v>4.0951944148861417</v>
      </c>
      <c r="Y534">
        <f>INDEX(monthly!$D$138:$O$138,1,MONTH($A534))</f>
        <v>8.3068398795394351</v>
      </c>
      <c r="Z534">
        <f>INDEX(monthly!$D$129:$O$129,1,MONTH($A534))</f>
        <v>3.6928624035458513</v>
      </c>
      <c r="AA534">
        <f>INDEX(monthly!$D$147:$O$147,1,MONTH($A534))</f>
        <v>4.0242729303346954</v>
      </c>
    </row>
    <row r="535" spans="1:27">
      <c r="A535" s="9">
        <v>43999</v>
      </c>
      <c r="B535" s="7">
        <f>Power!B535/Power!O535</f>
        <v>3.8282302445469645E-2</v>
      </c>
      <c r="C535" s="7">
        <f>Power!C535/Power!P535</f>
        <v>3.4269260405823745E-2</v>
      </c>
      <c r="D535" s="7">
        <f>Power!D535/Power!Q535</f>
        <v>2.9800254667422699E-2</v>
      </c>
      <c r="E535" s="7">
        <f>Power!E535/Power!R535</f>
        <v>4.3508826828040144E-2</v>
      </c>
      <c r="F535" s="7">
        <f>Power!F535/Power!S535</f>
        <v>3.2681297677904335E-2</v>
      </c>
      <c r="G535" s="7">
        <f>Power!G535/Power!T535</f>
        <v>3.266356405842296E-2</v>
      </c>
      <c r="H535" s="7">
        <f>Power!H535/Power!U535</f>
        <v>3.5223443911944485E-2</v>
      </c>
      <c r="I535" s="7">
        <f>Power!I535/Power!V535</f>
        <v>5.6808357548462182E-2</v>
      </c>
      <c r="J535" s="7">
        <f>Power!J535/Power!W535</f>
        <v>4.1477124874851105E-2</v>
      </c>
      <c r="K535" s="7">
        <f>Power!K535/Power!X535</f>
        <v>4.9916882558080175E-2</v>
      </c>
      <c r="L535" s="7">
        <f>Power!L535/Power!Y535</f>
        <v>4.1880986679315467E-2</v>
      </c>
      <c r="M535" s="7">
        <f>Power!M535/Power!Z535</f>
        <v>3.9286047954239241E-2</v>
      </c>
      <c r="O535" s="18">
        <v>43999</v>
      </c>
      <c r="P535">
        <f>INDEX(monthly!$D$96:$O$96,1,MONTH($A535))</f>
        <v>380.0361457737983</v>
      </c>
      <c r="Q535">
        <f>INDEX(monthly!$D$10:$O$10,1,MONTH($A535))</f>
        <v>60.262659815673743</v>
      </c>
      <c r="R535">
        <f>INDEX(monthly!$D$28:$O$28,1,MONTH($A535))</f>
        <v>60.88565616091234</v>
      </c>
      <c r="S535">
        <f>INDEX(monthly!$D$38:$O$38,1,MONTH($A535))</f>
        <v>41.650424185022736</v>
      </c>
      <c r="T535">
        <f>INDEX(monthly!$D$73:$O$73,1,MONTH($A535))</f>
        <v>24.131317758523284</v>
      </c>
      <c r="U535">
        <f>INDEX(monthly!$D$91:$O$91,1,MONTH($A535))</f>
        <v>18.572970970872245</v>
      </c>
      <c r="V535">
        <f>INDEX(monthly!$D$55:$O$55,1,MONTH($A535))</f>
        <v>10.698347451110303</v>
      </c>
      <c r="W535">
        <f>INDEX(monthly!$D$111:$O$111,1,MONTH($A535))</f>
        <v>3.9541927508440722</v>
      </c>
      <c r="X535">
        <f>INDEX(monthly!$D$120:$O$120,1,MONTH($A535))</f>
        <v>4.0951944148861417</v>
      </c>
      <c r="Y535">
        <f>INDEX(monthly!$D$138:$O$138,1,MONTH($A535))</f>
        <v>8.3068398795394351</v>
      </c>
      <c r="Z535">
        <f>INDEX(monthly!$D$129:$O$129,1,MONTH($A535))</f>
        <v>3.6928624035458513</v>
      </c>
      <c r="AA535">
        <f>INDEX(monthly!$D$147:$O$147,1,MONTH($A535))</f>
        <v>4.0242729303346954</v>
      </c>
    </row>
    <row r="536" spans="1:27">
      <c r="A536" s="9">
        <v>44000</v>
      </c>
      <c r="B536" s="7">
        <f>Power!B536/Power!O536</f>
        <v>3.6760479468397091E-2</v>
      </c>
      <c r="C536" s="7">
        <f>Power!C536/Power!P536</f>
        <v>3.4080002162951345E-2</v>
      </c>
      <c r="D536" s="7">
        <f>Power!D536/Power!Q536</f>
        <v>3.2664659788604951E-2</v>
      </c>
      <c r="E536" s="7">
        <f>Power!E536/Power!R536</f>
        <v>4.1384693491652837E-2</v>
      </c>
      <c r="F536" s="7">
        <f>Power!F536/Power!S536</f>
        <v>3.4268119378773283E-2</v>
      </c>
      <c r="G536" s="7">
        <f>Power!G536/Power!T536</f>
        <v>3.5091322149031962E-2</v>
      </c>
      <c r="H536" s="7">
        <f>Power!H536/Power!U536</f>
        <v>3.5034035537478941E-2</v>
      </c>
      <c r="I536" s="7">
        <f>Power!I536/Power!V536</f>
        <v>5.2368760986907695E-2</v>
      </c>
      <c r="J536" s="7">
        <f>Power!J536/Power!W536</f>
        <v>4.1018675946371035E-2</v>
      </c>
      <c r="K536" s="7">
        <f>Power!K536/Power!X536</f>
        <v>4.7816742449731352E-2</v>
      </c>
      <c r="L536" s="7">
        <f>Power!L536/Power!Y536</f>
        <v>3.9038041763083182E-2</v>
      </c>
      <c r="M536" s="7">
        <f>Power!M536/Power!Z536</f>
        <v>3.7188902196885636E-2</v>
      </c>
      <c r="O536" s="18">
        <v>44000</v>
      </c>
      <c r="P536">
        <f>INDEX(monthly!$D$96:$O$96,1,MONTH($A536))</f>
        <v>380.0361457737983</v>
      </c>
      <c r="Q536">
        <f>INDEX(monthly!$D$10:$O$10,1,MONTH($A536))</f>
        <v>60.262659815673743</v>
      </c>
      <c r="R536">
        <f>INDEX(monthly!$D$28:$O$28,1,MONTH($A536))</f>
        <v>60.88565616091234</v>
      </c>
      <c r="S536">
        <f>INDEX(monthly!$D$38:$O$38,1,MONTH($A536))</f>
        <v>41.650424185022736</v>
      </c>
      <c r="T536">
        <f>INDEX(monthly!$D$73:$O$73,1,MONTH($A536))</f>
        <v>24.131317758523284</v>
      </c>
      <c r="U536">
        <f>INDEX(monthly!$D$91:$O$91,1,MONTH($A536))</f>
        <v>18.572970970872245</v>
      </c>
      <c r="V536">
        <f>INDEX(monthly!$D$55:$O$55,1,MONTH($A536))</f>
        <v>10.698347451110303</v>
      </c>
      <c r="W536">
        <f>INDEX(monthly!$D$111:$O$111,1,MONTH($A536))</f>
        <v>3.9541927508440722</v>
      </c>
      <c r="X536">
        <f>INDEX(monthly!$D$120:$O$120,1,MONTH($A536))</f>
        <v>4.0951944148861417</v>
      </c>
      <c r="Y536">
        <f>INDEX(monthly!$D$138:$O$138,1,MONTH($A536))</f>
        <v>8.3068398795394351</v>
      </c>
      <c r="Z536">
        <f>INDEX(monthly!$D$129:$O$129,1,MONTH($A536))</f>
        <v>3.6928624035458513</v>
      </c>
      <c r="AA536">
        <f>INDEX(monthly!$D$147:$O$147,1,MONTH($A536))</f>
        <v>4.0242729303346954</v>
      </c>
    </row>
    <row r="537" spans="1:27">
      <c r="A537" s="9">
        <v>44001</v>
      </c>
      <c r="B537" s="7">
        <f>Power!B537/Power!O537</f>
        <v>3.7763755356985666E-2</v>
      </c>
      <c r="C537" s="7">
        <f>Power!C537/Power!P537</f>
        <v>3.4174631284387545E-2</v>
      </c>
      <c r="D537" s="7">
        <f>Power!D537/Power!Q537</f>
        <v>3.4963749949508564E-2</v>
      </c>
      <c r="E537" s="7">
        <f>Power!E537/Power!R537</f>
        <v>3.8177344450098946E-2</v>
      </c>
      <c r="F537" s="7">
        <f>Power!F537/Power!S537</f>
        <v>3.4701827288522634E-2</v>
      </c>
      <c r="G537" s="7">
        <f>Power!G537/Power!T537</f>
        <v>3.2642461881114929E-2</v>
      </c>
      <c r="H537" s="7">
        <f>Power!H537/Power!U537</f>
        <v>3.3534987879355126E-2</v>
      </c>
      <c r="I537" s="7">
        <f>Power!I537/Power!V537</f>
        <v>3.4377736358573496E-2</v>
      </c>
      <c r="J537" s="7">
        <f>Power!J537/Power!W537</f>
        <v>4.2006226538629399E-2</v>
      </c>
      <c r="K537" s="7">
        <f>Power!K537/Power!X537</f>
        <v>4.3323650130480305E-2</v>
      </c>
      <c r="L537" s="7">
        <f>Power!L537/Power!Y537</f>
        <v>3.867629025921409E-2</v>
      </c>
      <c r="M537" s="7">
        <f>Power!M537/Power!Z537</f>
        <v>3.6544170438123046E-2</v>
      </c>
      <c r="O537" s="18">
        <v>44001</v>
      </c>
      <c r="P537">
        <f>INDEX(monthly!$D$96:$O$96,1,MONTH($A537))</f>
        <v>380.0361457737983</v>
      </c>
      <c r="Q537">
        <f>INDEX(monthly!$D$10:$O$10,1,MONTH($A537))</f>
        <v>60.262659815673743</v>
      </c>
      <c r="R537">
        <f>INDEX(monthly!$D$28:$O$28,1,MONTH($A537))</f>
        <v>60.88565616091234</v>
      </c>
      <c r="S537">
        <f>INDEX(monthly!$D$38:$O$38,1,MONTH($A537))</f>
        <v>41.650424185022736</v>
      </c>
      <c r="T537">
        <f>INDEX(monthly!$D$73:$O$73,1,MONTH($A537))</f>
        <v>24.131317758523284</v>
      </c>
      <c r="U537">
        <f>INDEX(monthly!$D$91:$O$91,1,MONTH($A537))</f>
        <v>18.572970970872245</v>
      </c>
      <c r="V537">
        <f>INDEX(monthly!$D$55:$O$55,1,MONTH($A537))</f>
        <v>10.698347451110303</v>
      </c>
      <c r="W537">
        <f>INDEX(monthly!$D$111:$O$111,1,MONTH($A537))</f>
        <v>3.9541927508440722</v>
      </c>
      <c r="X537">
        <f>INDEX(monthly!$D$120:$O$120,1,MONTH($A537))</f>
        <v>4.0951944148861417</v>
      </c>
      <c r="Y537">
        <f>INDEX(monthly!$D$138:$O$138,1,MONTH($A537))</f>
        <v>8.3068398795394351</v>
      </c>
      <c r="Z537">
        <f>INDEX(monthly!$D$129:$O$129,1,MONTH($A537))</f>
        <v>3.6928624035458513</v>
      </c>
      <c r="AA537">
        <f>INDEX(monthly!$D$147:$O$147,1,MONTH($A537))</f>
        <v>4.0242729303346954</v>
      </c>
    </row>
    <row r="538" spans="1:27">
      <c r="A538" s="9">
        <v>44002</v>
      </c>
      <c r="B538" s="7">
        <f>Power!B538/Power!O538</f>
        <v>3.7380481422019239E-2</v>
      </c>
      <c r="C538" s="7">
        <f>Power!C538/Power!P538</f>
        <v>3.4012409933354061E-2</v>
      </c>
      <c r="D538" s="7">
        <f>Power!D538/Power!Q538</f>
        <v>3.4296389667262728E-2</v>
      </c>
      <c r="E538" s="7">
        <f>Power!E538/Power!R538</f>
        <v>2.8133290529756157E-2</v>
      </c>
      <c r="F538" s="7">
        <f>Power!F538/Power!S538</f>
        <v>3.4454383449817834E-2</v>
      </c>
      <c r="G538" s="7">
        <f>Power!G538/Power!T538</f>
        <v>2.5668923607528739E-2</v>
      </c>
      <c r="H538" s="7">
        <f>Power!H538/Power!U538</f>
        <v>3.2426671196611953E-2</v>
      </c>
      <c r="I538" s="7">
        <f>Power!I538/Power!V538</f>
        <v>2.4693929730060429E-2</v>
      </c>
      <c r="J538" s="7">
        <f>Power!J538/Power!W538</f>
        <v>3.6873583167048633E-2</v>
      </c>
      <c r="K538" s="7">
        <f>Power!K538/Power!X538</f>
        <v>2.5613458632762914E-2</v>
      </c>
      <c r="L538" s="7">
        <f>Power!L538/Power!Y538</f>
        <v>2.3959457932498273E-2</v>
      </c>
      <c r="M538" s="7">
        <f>Power!M538/Power!Z538</f>
        <v>3.3628737192689655E-2</v>
      </c>
      <c r="O538" s="18">
        <v>44002</v>
      </c>
      <c r="P538">
        <f>INDEX(monthly!$D$96:$O$96,1,MONTH($A538))</f>
        <v>380.0361457737983</v>
      </c>
      <c r="Q538">
        <f>INDEX(monthly!$D$10:$O$10,1,MONTH($A538))</f>
        <v>60.262659815673743</v>
      </c>
      <c r="R538">
        <f>INDEX(monthly!$D$28:$O$28,1,MONTH($A538))</f>
        <v>60.88565616091234</v>
      </c>
      <c r="S538">
        <f>INDEX(monthly!$D$38:$O$38,1,MONTH($A538))</f>
        <v>41.650424185022736</v>
      </c>
      <c r="T538">
        <f>INDEX(monthly!$D$73:$O$73,1,MONTH($A538))</f>
        <v>24.131317758523284</v>
      </c>
      <c r="U538">
        <f>INDEX(monthly!$D$91:$O$91,1,MONTH($A538))</f>
        <v>18.572970970872245</v>
      </c>
      <c r="V538">
        <f>INDEX(monthly!$D$55:$O$55,1,MONTH($A538))</f>
        <v>10.698347451110303</v>
      </c>
      <c r="W538">
        <f>INDEX(monthly!$D$111:$O$111,1,MONTH($A538))</f>
        <v>3.9541927508440722</v>
      </c>
      <c r="X538">
        <f>INDEX(monthly!$D$120:$O$120,1,MONTH($A538))</f>
        <v>4.0951944148861417</v>
      </c>
      <c r="Y538">
        <f>INDEX(monthly!$D$138:$O$138,1,MONTH($A538))</f>
        <v>8.3068398795394351</v>
      </c>
      <c r="Z538">
        <f>INDEX(monthly!$D$129:$O$129,1,MONTH($A538))</f>
        <v>3.6928624035458513</v>
      </c>
      <c r="AA538">
        <f>INDEX(monthly!$D$147:$O$147,1,MONTH($A538))</f>
        <v>4.0242729303346954</v>
      </c>
    </row>
    <row r="539" spans="1:27">
      <c r="A539" s="9">
        <v>44003</v>
      </c>
      <c r="B539" s="7">
        <f>Power!B539/Power!O539</f>
        <v>3.7510118194140241E-2</v>
      </c>
      <c r="C539" s="7">
        <f>Power!C539/Power!P539</f>
        <v>3.3579819663931434E-2</v>
      </c>
      <c r="D539" s="7">
        <f>Power!D539/Power!Q539</f>
        <v>3.2726595616031251E-2</v>
      </c>
      <c r="E539" s="7">
        <f>Power!E539/Power!R539</f>
        <v>2.2706464382147819E-2</v>
      </c>
      <c r="F539" s="7">
        <f>Power!F539/Power!S539</f>
        <v>3.3789781647288464E-2</v>
      </c>
      <c r="G539" s="7">
        <f>Power!G539/Power!T539</f>
        <v>2.5991808605029119E-2</v>
      </c>
      <c r="H539" s="7">
        <f>Power!H539/Power!U539</f>
        <v>3.1748178507525759E-2</v>
      </c>
      <c r="I539" s="7">
        <f>Power!I539/Power!V539</f>
        <v>1.5565705966117104E-2</v>
      </c>
      <c r="J539" s="7">
        <f>Power!J539/Power!W539</f>
        <v>1.854629124289588E-2</v>
      </c>
      <c r="K539" s="7">
        <f>Power!K539/Power!X539</f>
        <v>2.1861452914511286E-2</v>
      </c>
      <c r="L539" s="7">
        <f>Power!L539/Power!Y539</f>
        <v>2.3984730410539938E-2</v>
      </c>
      <c r="M539" s="7">
        <f>Power!M539/Power!Z539</f>
        <v>2.7873285800498478E-2</v>
      </c>
      <c r="O539" s="18">
        <v>44003</v>
      </c>
      <c r="P539">
        <f>INDEX(monthly!$D$96:$O$96,1,MONTH($A539))</f>
        <v>380.0361457737983</v>
      </c>
      <c r="Q539">
        <f>INDEX(monthly!$D$10:$O$10,1,MONTH($A539))</f>
        <v>60.262659815673743</v>
      </c>
      <c r="R539">
        <f>INDEX(monthly!$D$28:$O$28,1,MONTH($A539))</f>
        <v>60.88565616091234</v>
      </c>
      <c r="S539">
        <f>INDEX(monthly!$D$38:$O$38,1,MONTH($A539))</f>
        <v>41.650424185022736</v>
      </c>
      <c r="T539">
        <f>INDEX(monthly!$D$73:$O$73,1,MONTH($A539))</f>
        <v>24.131317758523284</v>
      </c>
      <c r="U539">
        <f>INDEX(monthly!$D$91:$O$91,1,MONTH($A539))</f>
        <v>18.572970970872245</v>
      </c>
      <c r="V539">
        <f>INDEX(monthly!$D$55:$O$55,1,MONTH($A539))</f>
        <v>10.698347451110303</v>
      </c>
      <c r="W539">
        <f>INDEX(monthly!$D$111:$O$111,1,MONTH($A539))</f>
        <v>3.9541927508440722</v>
      </c>
      <c r="X539">
        <f>INDEX(monthly!$D$120:$O$120,1,MONTH($A539))</f>
        <v>4.0951944148861417</v>
      </c>
      <c r="Y539">
        <f>INDEX(monthly!$D$138:$O$138,1,MONTH($A539))</f>
        <v>8.3068398795394351</v>
      </c>
      <c r="Z539">
        <f>INDEX(monthly!$D$129:$O$129,1,MONTH($A539))</f>
        <v>3.6928624035458513</v>
      </c>
      <c r="AA539">
        <f>INDEX(monthly!$D$147:$O$147,1,MONTH($A539))</f>
        <v>4.0242729303346954</v>
      </c>
    </row>
    <row r="540" spans="1:27">
      <c r="A540" s="9">
        <v>44004</v>
      </c>
      <c r="B540" s="7">
        <f>Power!B540/Power!O540</f>
        <v>3.5565566612325308E-2</v>
      </c>
      <c r="C540" s="7">
        <f>Power!C540/Power!P540</f>
        <v>3.2268530409744096E-2</v>
      </c>
      <c r="D540" s="7">
        <f>Power!D540/Power!Q540</f>
        <v>3.8004726421224329E-2</v>
      </c>
      <c r="E540" s="7">
        <f>Power!E540/Power!R540</f>
        <v>3.346408429901019E-2</v>
      </c>
      <c r="F540" s="7">
        <f>Power!F540/Power!S540</f>
        <v>3.3727474389394912E-2</v>
      </c>
      <c r="G540" s="7">
        <f>Power!G540/Power!T540</f>
        <v>3.3006771009669783E-2</v>
      </c>
      <c r="H540" s="7">
        <f>Power!H540/Power!U540</f>
        <v>3.4186383293999097E-2</v>
      </c>
      <c r="I540" s="7">
        <f>Power!I540/Power!V540</f>
        <v>2.3038660121156351E-2</v>
      </c>
      <c r="J540" s="7">
        <f>Power!J540/Power!W540</f>
        <v>3.9970918026161643E-2</v>
      </c>
      <c r="K540" s="7">
        <f>Power!K540/Power!X540</f>
        <v>3.7259937222156855E-2</v>
      </c>
      <c r="L540" s="7">
        <f>Power!L540/Power!Y540</f>
        <v>3.2687026258522441E-2</v>
      </c>
      <c r="M540" s="7">
        <f>Power!M540/Power!Z540</f>
        <v>3.4655931237590427E-2</v>
      </c>
      <c r="O540" s="18">
        <v>44004</v>
      </c>
      <c r="P540">
        <f>INDEX(monthly!$D$96:$O$96,1,MONTH($A540))</f>
        <v>380.0361457737983</v>
      </c>
      <c r="Q540">
        <f>INDEX(monthly!$D$10:$O$10,1,MONTH($A540))</f>
        <v>60.262659815673743</v>
      </c>
      <c r="R540">
        <f>INDEX(monthly!$D$28:$O$28,1,MONTH($A540))</f>
        <v>60.88565616091234</v>
      </c>
      <c r="S540">
        <f>INDEX(monthly!$D$38:$O$38,1,MONTH($A540))</f>
        <v>41.650424185022736</v>
      </c>
      <c r="T540">
        <f>INDEX(monthly!$D$73:$O$73,1,MONTH($A540))</f>
        <v>24.131317758523284</v>
      </c>
      <c r="U540">
        <f>INDEX(monthly!$D$91:$O$91,1,MONTH($A540))</f>
        <v>18.572970970872245</v>
      </c>
      <c r="V540">
        <f>INDEX(monthly!$D$55:$O$55,1,MONTH($A540))</f>
        <v>10.698347451110303</v>
      </c>
      <c r="W540">
        <f>INDEX(monthly!$D$111:$O$111,1,MONTH($A540))</f>
        <v>3.9541927508440722</v>
      </c>
      <c r="X540">
        <f>INDEX(monthly!$D$120:$O$120,1,MONTH($A540))</f>
        <v>4.0951944148861417</v>
      </c>
      <c r="Y540">
        <f>INDEX(monthly!$D$138:$O$138,1,MONTH($A540))</f>
        <v>8.3068398795394351</v>
      </c>
      <c r="Z540">
        <f>INDEX(monthly!$D$129:$O$129,1,MONTH($A540))</f>
        <v>3.6928624035458513</v>
      </c>
      <c r="AA540">
        <f>INDEX(monthly!$D$147:$O$147,1,MONTH($A540))</f>
        <v>4.0242729303346954</v>
      </c>
    </row>
    <row r="541" spans="1:27">
      <c r="A541" s="9">
        <v>44005</v>
      </c>
      <c r="B541" s="7">
        <f>Power!B541/Power!O541</f>
        <v>3.514283800758293E-2</v>
      </c>
      <c r="C541" s="7">
        <f>Power!C541/Power!P541</f>
        <v>3.3350006083300666E-2</v>
      </c>
      <c r="D541" s="7">
        <f>Power!D541/Power!Q541</f>
        <v>3.7837515611538391E-2</v>
      </c>
      <c r="E541" s="7">
        <f>Power!E541/Power!R541</f>
        <v>3.8862030730903142E-2</v>
      </c>
      <c r="F541" s="7">
        <f>Power!F541/Power!S541</f>
        <v>3.2785416031950065E-2</v>
      </c>
      <c r="G541" s="7">
        <f>Power!G541/Power!T541</f>
        <v>3.412225897417711E-2</v>
      </c>
      <c r="H541" s="7">
        <f>Power!H541/Power!U541</f>
        <v>3.5791323967478438E-2</v>
      </c>
      <c r="I541" s="7">
        <f>Power!I541/Power!V541</f>
        <v>3.8842723830580607E-2</v>
      </c>
      <c r="J541" s="7">
        <f>Power!J541/Power!W541</f>
        <v>4.3048949772497049E-2</v>
      </c>
      <c r="K541" s="7">
        <f>Power!K541/Power!X541</f>
        <v>4.2167408267722348E-2</v>
      </c>
      <c r="L541" s="7">
        <f>Power!L541/Power!Y541</f>
        <v>3.7607013801905988E-2</v>
      </c>
      <c r="M541" s="7">
        <f>Power!M541/Power!Z541</f>
        <v>3.7632134238875681E-2</v>
      </c>
      <c r="O541" s="18">
        <v>44005</v>
      </c>
      <c r="P541">
        <f>INDEX(monthly!$D$96:$O$96,1,MONTH($A541))</f>
        <v>380.0361457737983</v>
      </c>
      <c r="Q541">
        <f>INDEX(monthly!$D$10:$O$10,1,MONTH($A541))</f>
        <v>60.262659815673743</v>
      </c>
      <c r="R541">
        <f>INDEX(monthly!$D$28:$O$28,1,MONTH($A541))</f>
        <v>60.88565616091234</v>
      </c>
      <c r="S541">
        <f>INDEX(monthly!$D$38:$O$38,1,MONTH($A541))</f>
        <v>41.650424185022736</v>
      </c>
      <c r="T541">
        <f>INDEX(monthly!$D$73:$O$73,1,MONTH($A541))</f>
        <v>24.131317758523284</v>
      </c>
      <c r="U541">
        <f>INDEX(monthly!$D$91:$O$91,1,MONTH($A541))</f>
        <v>18.572970970872245</v>
      </c>
      <c r="V541">
        <f>INDEX(monthly!$D$55:$O$55,1,MONTH($A541))</f>
        <v>10.698347451110303</v>
      </c>
      <c r="W541">
        <f>INDEX(monthly!$D$111:$O$111,1,MONTH($A541))</f>
        <v>3.9541927508440722</v>
      </c>
      <c r="X541">
        <f>INDEX(monthly!$D$120:$O$120,1,MONTH($A541))</f>
        <v>4.0951944148861417</v>
      </c>
      <c r="Y541">
        <f>INDEX(monthly!$D$138:$O$138,1,MONTH($A541))</f>
        <v>8.3068398795394351</v>
      </c>
      <c r="Z541">
        <f>INDEX(monthly!$D$129:$O$129,1,MONTH($A541))</f>
        <v>3.6928624035458513</v>
      </c>
      <c r="AA541">
        <f>INDEX(monthly!$D$147:$O$147,1,MONTH($A541))</f>
        <v>4.0242729303346954</v>
      </c>
    </row>
    <row r="542" spans="1:27">
      <c r="A542" s="9">
        <v>44006</v>
      </c>
      <c r="B542" s="7">
        <f>Power!B542/Power!O542</f>
        <v>3.5841749300756995E-2</v>
      </c>
      <c r="C542" s="7">
        <f>Power!C542/Power!P542</f>
        <v>3.5120922498749541E-2</v>
      </c>
      <c r="D542" s="7">
        <f>Power!D542/Power!Q542</f>
        <v>3.7505880756055217E-2</v>
      </c>
      <c r="E542" s="7">
        <f>Power!E542/Power!R542</f>
        <v>4.1381326537574571E-2</v>
      </c>
      <c r="F542" s="7">
        <f>Power!F542/Power!S542</f>
        <v>3.2717780040453816E-2</v>
      </c>
      <c r="G542" s="7">
        <f>Power!G542/Power!T542</f>
        <v>3.5555871934674362E-2</v>
      </c>
      <c r="H542" s="7">
        <f>Power!H542/Power!U542</f>
        <v>3.6085668539041243E-2</v>
      </c>
      <c r="I542" s="7">
        <f>Power!I542/Power!V542</f>
        <v>4.6606433918390547E-2</v>
      </c>
      <c r="J542" s="7">
        <f>Power!J542/Power!W542</f>
        <v>4.1947878493186083E-2</v>
      </c>
      <c r="K542" s="7">
        <f>Power!K542/Power!X542</f>
        <v>4.5036726146757973E-2</v>
      </c>
      <c r="L542" s="7">
        <f>Power!L542/Power!Y542</f>
        <v>4.3852657693474947E-2</v>
      </c>
      <c r="M542" s="7">
        <f>Power!M542/Power!Z542</f>
        <v>3.8664041727443477E-2</v>
      </c>
      <c r="O542" s="18">
        <v>44006</v>
      </c>
      <c r="P542">
        <f>INDEX(monthly!$D$96:$O$96,1,MONTH($A542))</f>
        <v>380.0361457737983</v>
      </c>
      <c r="Q542">
        <f>INDEX(monthly!$D$10:$O$10,1,MONTH($A542))</f>
        <v>60.262659815673743</v>
      </c>
      <c r="R542">
        <f>INDEX(monthly!$D$28:$O$28,1,MONTH($A542))</f>
        <v>60.88565616091234</v>
      </c>
      <c r="S542">
        <f>INDEX(monthly!$D$38:$O$38,1,MONTH($A542))</f>
        <v>41.650424185022736</v>
      </c>
      <c r="T542">
        <f>INDEX(monthly!$D$73:$O$73,1,MONTH($A542))</f>
        <v>24.131317758523284</v>
      </c>
      <c r="U542">
        <f>INDEX(monthly!$D$91:$O$91,1,MONTH($A542))</f>
        <v>18.572970970872245</v>
      </c>
      <c r="V542">
        <f>INDEX(monthly!$D$55:$O$55,1,MONTH($A542))</f>
        <v>10.698347451110303</v>
      </c>
      <c r="W542">
        <f>INDEX(monthly!$D$111:$O$111,1,MONTH($A542))</f>
        <v>3.9541927508440722</v>
      </c>
      <c r="X542">
        <f>INDEX(monthly!$D$120:$O$120,1,MONTH($A542))</f>
        <v>4.0951944148861417</v>
      </c>
      <c r="Y542">
        <f>INDEX(monthly!$D$138:$O$138,1,MONTH($A542))</f>
        <v>8.3068398795394351</v>
      </c>
      <c r="Z542">
        <f>INDEX(monthly!$D$129:$O$129,1,MONTH($A542))</f>
        <v>3.6928624035458513</v>
      </c>
      <c r="AA542">
        <f>INDEX(monthly!$D$147:$O$147,1,MONTH($A542))</f>
        <v>4.0242729303346954</v>
      </c>
    </row>
    <row r="543" spans="1:27">
      <c r="A543" s="9">
        <v>44007</v>
      </c>
      <c r="B543" s="7">
        <f>Power!B543/Power!O543</f>
        <v>3.6771752231190218E-2</v>
      </c>
      <c r="C543" s="7">
        <f>Power!C543/Power!P543</f>
        <v>3.6161842834547743E-2</v>
      </c>
      <c r="D543" s="7">
        <f>Power!D543/Power!Q543</f>
        <v>3.6716843395519123E-2</v>
      </c>
      <c r="E543" s="7">
        <f>Power!E543/Power!R543</f>
        <v>4.1580227923072761E-2</v>
      </c>
      <c r="F543" s="7">
        <f>Power!F543/Power!S543</f>
        <v>3.3981065734371839E-2</v>
      </c>
      <c r="G543" s="7">
        <f>Power!G543/Power!T543</f>
        <v>3.7342909160960294E-2</v>
      </c>
      <c r="H543" s="7">
        <f>Power!H543/Power!U543</f>
        <v>3.6105724287832618E-2</v>
      </c>
      <c r="I543" s="7">
        <f>Power!I543/Power!V543</f>
        <v>4.2238275059386973E-2</v>
      </c>
      <c r="J543" s="7">
        <f>Power!J543/Power!W543</f>
        <v>4.2958847688717848E-2</v>
      </c>
      <c r="K543" s="7">
        <f>Power!K543/Power!X543</f>
        <v>4.4695128204934022E-2</v>
      </c>
      <c r="L543" s="7">
        <f>Power!L543/Power!Y543</f>
        <v>4.3253010714486409E-2</v>
      </c>
      <c r="M543" s="7">
        <f>Power!M543/Power!Z543</f>
        <v>4.2011428417520251E-2</v>
      </c>
      <c r="O543" s="18">
        <v>44007</v>
      </c>
      <c r="P543">
        <f>INDEX(monthly!$D$96:$O$96,1,MONTH($A543))</f>
        <v>380.0361457737983</v>
      </c>
      <c r="Q543">
        <f>INDEX(monthly!$D$10:$O$10,1,MONTH($A543))</f>
        <v>60.262659815673743</v>
      </c>
      <c r="R543">
        <f>INDEX(monthly!$D$28:$O$28,1,MONTH($A543))</f>
        <v>60.88565616091234</v>
      </c>
      <c r="S543">
        <f>INDEX(monthly!$D$38:$O$38,1,MONTH($A543))</f>
        <v>41.650424185022736</v>
      </c>
      <c r="T543">
        <f>INDEX(monthly!$D$73:$O$73,1,MONTH($A543))</f>
        <v>24.131317758523284</v>
      </c>
      <c r="U543">
        <f>INDEX(monthly!$D$91:$O$91,1,MONTH($A543))</f>
        <v>18.572970970872245</v>
      </c>
      <c r="V543">
        <f>INDEX(monthly!$D$55:$O$55,1,MONTH($A543))</f>
        <v>10.698347451110303</v>
      </c>
      <c r="W543">
        <f>INDEX(monthly!$D$111:$O$111,1,MONTH($A543))</f>
        <v>3.9541927508440722</v>
      </c>
      <c r="X543">
        <f>INDEX(monthly!$D$120:$O$120,1,MONTH($A543))</f>
        <v>4.0951944148861417</v>
      </c>
      <c r="Y543">
        <f>INDEX(monthly!$D$138:$O$138,1,MONTH($A543))</f>
        <v>8.3068398795394351</v>
      </c>
      <c r="Z543">
        <f>INDEX(monthly!$D$129:$O$129,1,MONTH($A543))</f>
        <v>3.6928624035458513</v>
      </c>
      <c r="AA543">
        <f>INDEX(monthly!$D$147:$O$147,1,MONTH($A543))</f>
        <v>4.0242729303346954</v>
      </c>
    </row>
    <row r="544" spans="1:27">
      <c r="A544" s="9">
        <v>44008</v>
      </c>
      <c r="B544" s="7">
        <f>Power!B544/Power!O544</f>
        <v>3.5216110965738276E-2</v>
      </c>
      <c r="C544" s="7">
        <f>Power!C544/Power!P544</f>
        <v>3.5945547699836426E-2</v>
      </c>
      <c r="D544" s="7">
        <f>Power!D544/Power!Q544</f>
        <v>3.6146512260240835E-2</v>
      </c>
      <c r="E544" s="7">
        <f>Power!E544/Power!R544</f>
        <v>4.0189025324739988E-2</v>
      </c>
      <c r="F544" s="7">
        <f>Power!F544/Power!S544</f>
        <v>3.3881551298778817E-2</v>
      </c>
      <c r="G544" s="7">
        <f>Power!G544/Power!T544</f>
        <v>3.6724534154554289E-2</v>
      </c>
      <c r="H544" s="7">
        <f>Power!H544/Power!U544</f>
        <v>3.5121016603478765E-2</v>
      </c>
      <c r="I544" s="7">
        <f>Power!I544/Power!V544</f>
        <v>4.3935206630789779E-2</v>
      </c>
      <c r="J544" s="7">
        <f>Power!J544/Power!W544</f>
        <v>4.0812274697185208E-2</v>
      </c>
      <c r="K544" s="7">
        <f>Power!K544/Power!X544</f>
        <v>4.3340287402368408E-2</v>
      </c>
      <c r="L544" s="7">
        <f>Power!L544/Power!Y544</f>
        <v>4.0604204379574266E-2</v>
      </c>
      <c r="M544" s="7">
        <f>Power!M544/Power!Z544</f>
        <v>4.0428553031712257E-2</v>
      </c>
      <c r="O544" s="18">
        <v>44008</v>
      </c>
      <c r="P544">
        <f>INDEX(monthly!$D$96:$O$96,1,MONTH($A544))</f>
        <v>380.0361457737983</v>
      </c>
      <c r="Q544">
        <f>INDEX(monthly!$D$10:$O$10,1,MONTH($A544))</f>
        <v>60.262659815673743</v>
      </c>
      <c r="R544">
        <f>INDEX(monthly!$D$28:$O$28,1,MONTH($A544))</f>
        <v>60.88565616091234</v>
      </c>
      <c r="S544">
        <f>INDEX(monthly!$D$38:$O$38,1,MONTH($A544))</f>
        <v>41.650424185022736</v>
      </c>
      <c r="T544">
        <f>INDEX(monthly!$D$73:$O$73,1,MONTH($A544))</f>
        <v>24.131317758523284</v>
      </c>
      <c r="U544">
        <f>INDEX(monthly!$D$91:$O$91,1,MONTH($A544))</f>
        <v>18.572970970872245</v>
      </c>
      <c r="V544">
        <f>INDEX(monthly!$D$55:$O$55,1,MONTH($A544))</f>
        <v>10.698347451110303</v>
      </c>
      <c r="W544">
        <f>INDEX(monthly!$D$111:$O$111,1,MONTH($A544))</f>
        <v>3.9541927508440722</v>
      </c>
      <c r="X544">
        <f>INDEX(monthly!$D$120:$O$120,1,MONTH($A544))</f>
        <v>4.0951944148861417</v>
      </c>
      <c r="Y544">
        <f>INDEX(monthly!$D$138:$O$138,1,MONTH($A544))</f>
        <v>8.3068398795394351</v>
      </c>
      <c r="Z544">
        <f>INDEX(monthly!$D$129:$O$129,1,MONTH($A544))</f>
        <v>3.6928624035458513</v>
      </c>
      <c r="AA544">
        <f>INDEX(monthly!$D$147:$O$147,1,MONTH($A544))</f>
        <v>4.0242729303346954</v>
      </c>
    </row>
    <row r="545" spans="1:36">
      <c r="A545" s="9">
        <v>44009</v>
      </c>
      <c r="B545" s="7">
        <f>Power!B545/Power!O545</f>
        <v>3.3880288574752365E-2</v>
      </c>
      <c r="C545" s="7">
        <f>Power!C545/Power!P545</f>
        <v>3.5350736079380315E-2</v>
      </c>
      <c r="D545" s="7">
        <f>Power!D545/Power!Q545</f>
        <v>3.4364600689802689E-2</v>
      </c>
      <c r="E545" s="7">
        <f>Power!E545/Power!R545</f>
        <v>3.0445676546031392E-2</v>
      </c>
      <c r="F545" s="7">
        <f>Power!F545/Power!S545</f>
        <v>3.3799754566852212E-2</v>
      </c>
      <c r="G545" s="7">
        <f>Power!G545/Power!T545</f>
        <v>3.2077460969358852E-2</v>
      </c>
      <c r="H545" s="7">
        <f>Power!H545/Power!U545</f>
        <v>2.9663202441187298E-2</v>
      </c>
      <c r="I545" s="7">
        <f>Power!I545/Power!V545</f>
        <v>1.8694337036483353E-2</v>
      </c>
      <c r="J545" s="7">
        <f>Power!J545/Power!W545</f>
        <v>3.4682554521845238E-2</v>
      </c>
      <c r="K545" s="7">
        <f>Power!K545/Power!X545</f>
        <v>3.0920845431998238E-2</v>
      </c>
      <c r="L545" s="7">
        <f>Power!L545/Power!Y545</f>
        <v>3.292753252682791E-2</v>
      </c>
      <c r="M545" s="7">
        <f>Power!M545/Power!Z545</f>
        <v>3.4524796501278134E-2</v>
      </c>
      <c r="O545" s="18">
        <v>44009</v>
      </c>
      <c r="P545">
        <f>INDEX(monthly!$D$96:$O$96,1,MONTH($A545))</f>
        <v>380.0361457737983</v>
      </c>
      <c r="Q545">
        <f>INDEX(monthly!$D$10:$O$10,1,MONTH($A545))</f>
        <v>60.262659815673743</v>
      </c>
      <c r="R545">
        <f>INDEX(monthly!$D$28:$O$28,1,MONTH($A545))</f>
        <v>60.88565616091234</v>
      </c>
      <c r="S545">
        <f>INDEX(monthly!$D$38:$O$38,1,MONTH($A545))</f>
        <v>41.650424185022736</v>
      </c>
      <c r="T545">
        <f>INDEX(monthly!$D$73:$O$73,1,MONTH($A545))</f>
        <v>24.131317758523284</v>
      </c>
      <c r="U545">
        <f>INDEX(monthly!$D$91:$O$91,1,MONTH($A545))</f>
        <v>18.572970970872245</v>
      </c>
      <c r="V545">
        <f>INDEX(monthly!$D$55:$O$55,1,MONTH($A545))</f>
        <v>10.698347451110303</v>
      </c>
      <c r="W545">
        <f>INDEX(monthly!$D$111:$O$111,1,MONTH($A545))</f>
        <v>3.9541927508440722</v>
      </c>
      <c r="X545">
        <f>INDEX(monthly!$D$120:$O$120,1,MONTH($A545))</f>
        <v>4.0951944148861417</v>
      </c>
      <c r="Y545">
        <f>INDEX(monthly!$D$138:$O$138,1,MONTH($A545))</f>
        <v>8.3068398795394351</v>
      </c>
      <c r="Z545">
        <f>INDEX(monthly!$D$129:$O$129,1,MONTH($A545))</f>
        <v>3.6928624035458513</v>
      </c>
      <c r="AA545">
        <f>INDEX(monthly!$D$147:$O$147,1,MONTH($A545))</f>
        <v>4.0242729303346954</v>
      </c>
    </row>
    <row r="546" spans="1:36">
      <c r="A546" s="9">
        <v>44010</v>
      </c>
      <c r="B546" s="7">
        <f>Power!B546/Power!O546</f>
        <v>3.4545381579547042E-2</v>
      </c>
      <c r="C546" s="7">
        <f>Power!C546/Power!P546</f>
        <v>3.5229070066105199E-2</v>
      </c>
      <c r="D546" s="7">
        <f>Power!D546/Power!Q546</f>
        <v>3.3740256098724532E-2</v>
      </c>
      <c r="E546" s="7">
        <f>Power!E546/Power!R546</f>
        <v>2.4703167066725436E-2</v>
      </c>
      <c r="F546" s="7">
        <f>Power!F546/Power!S546</f>
        <v>3.3896557656884159E-2</v>
      </c>
      <c r="G546" s="7">
        <f>Power!G546/Power!T546</f>
        <v>2.9659835155301337E-2</v>
      </c>
      <c r="H546" s="7">
        <f>Power!H546/Power!U546</f>
        <v>2.7501695506420305E-2</v>
      </c>
      <c r="I546" s="7">
        <f>Power!I546/Power!V546</f>
        <v>1.6771201940978999E-2</v>
      </c>
      <c r="J546" s="7">
        <f>Power!J546/Power!W546</f>
        <v>1.6051269453511176E-2</v>
      </c>
      <c r="K546" s="7">
        <f>Power!K546/Power!X546</f>
        <v>2.2407182611181593E-2</v>
      </c>
      <c r="L546" s="7">
        <f>Power!L546/Power!Y546</f>
        <v>2.9143031155952723E-2</v>
      </c>
      <c r="M546" s="7">
        <f>Power!M546/Power!Z546</f>
        <v>3.3233817948288509E-2</v>
      </c>
      <c r="O546" s="18">
        <v>44010</v>
      </c>
      <c r="P546">
        <f>INDEX(monthly!$D$96:$O$96,1,MONTH($A546))</f>
        <v>380.0361457737983</v>
      </c>
      <c r="Q546">
        <f>INDEX(monthly!$D$10:$O$10,1,MONTH($A546))</f>
        <v>60.262659815673743</v>
      </c>
      <c r="R546">
        <f>INDEX(monthly!$D$28:$O$28,1,MONTH($A546))</f>
        <v>60.88565616091234</v>
      </c>
      <c r="S546">
        <f>INDEX(monthly!$D$38:$O$38,1,MONTH($A546))</f>
        <v>41.650424185022736</v>
      </c>
      <c r="T546">
        <f>INDEX(monthly!$D$73:$O$73,1,MONTH($A546))</f>
        <v>24.131317758523284</v>
      </c>
      <c r="U546">
        <f>INDEX(monthly!$D$91:$O$91,1,MONTH($A546))</f>
        <v>18.572970970872245</v>
      </c>
      <c r="V546">
        <f>INDEX(monthly!$D$55:$O$55,1,MONTH($A546))</f>
        <v>10.698347451110303</v>
      </c>
      <c r="W546">
        <f>INDEX(monthly!$D$111:$O$111,1,MONTH($A546))</f>
        <v>3.9541927508440722</v>
      </c>
      <c r="X546">
        <f>INDEX(monthly!$D$120:$O$120,1,MONTH($A546))</f>
        <v>4.0951944148861417</v>
      </c>
      <c r="Y546">
        <f>INDEX(monthly!$D$138:$O$138,1,MONTH($A546))</f>
        <v>8.3068398795394351</v>
      </c>
      <c r="Z546">
        <f>INDEX(monthly!$D$129:$O$129,1,MONTH($A546))</f>
        <v>3.6928624035458513</v>
      </c>
      <c r="AA546">
        <f>INDEX(monthly!$D$147:$O$147,1,MONTH($A546))</f>
        <v>4.0242729303346954</v>
      </c>
    </row>
    <row r="547" spans="1:36">
      <c r="A547" s="9">
        <v>44011</v>
      </c>
      <c r="B547" s="7">
        <f>Power!B547/Power!O547</f>
        <v>3.5886840351929516E-2</v>
      </c>
      <c r="C547" s="7">
        <f>Power!C547/Power!P547</f>
        <v>3.4080002162951345E-2</v>
      </c>
      <c r="D547" s="7">
        <f>Power!D547/Power!Q547</f>
        <v>3.7000615581213918E-2</v>
      </c>
      <c r="E547" s="7">
        <f>Power!E547/Power!R547</f>
        <v>3.4721273209507186E-2</v>
      </c>
      <c r="F547" s="7">
        <f>Power!F547/Power!S547</f>
        <v>3.3792425880335646E-2</v>
      </c>
      <c r="G547" s="7">
        <f>Power!G547/Power!T547</f>
        <v>3.3533417661823398E-2</v>
      </c>
      <c r="H547" s="7">
        <f>Power!H547/Power!U547</f>
        <v>2.8601492618397398E-2</v>
      </c>
      <c r="I547" s="7">
        <f>Power!I547/Power!V547</f>
        <v>1.9509682574850005E-2</v>
      </c>
      <c r="J547" s="7">
        <f>Power!J547/Power!W547</f>
        <v>3.460158172408772E-2</v>
      </c>
      <c r="K547" s="7">
        <f>Power!K547/Power!X547</f>
        <v>3.2122572858389445E-2</v>
      </c>
      <c r="L547" s="7">
        <f>Power!L547/Power!Y547</f>
        <v>4.2986187650864718E-2</v>
      </c>
      <c r="M547" s="7">
        <f>Power!M547/Power!Z547</f>
        <v>3.7432486232115085E-2</v>
      </c>
      <c r="O547" s="18">
        <v>44011</v>
      </c>
      <c r="P547">
        <f>INDEX(monthly!$D$96:$O$96,1,MONTH($A547))</f>
        <v>380.0361457737983</v>
      </c>
      <c r="Q547">
        <f>INDEX(monthly!$D$10:$O$10,1,MONTH($A547))</f>
        <v>60.262659815673743</v>
      </c>
      <c r="R547">
        <f>INDEX(monthly!$D$28:$O$28,1,MONTH($A547))</f>
        <v>60.88565616091234</v>
      </c>
      <c r="S547">
        <f>INDEX(monthly!$D$38:$O$38,1,MONTH($A547))</f>
        <v>41.650424185022736</v>
      </c>
      <c r="T547">
        <f>INDEX(monthly!$D$73:$O$73,1,MONTH($A547))</f>
        <v>24.131317758523284</v>
      </c>
      <c r="U547">
        <f>INDEX(monthly!$D$91:$O$91,1,MONTH($A547))</f>
        <v>18.572970970872245</v>
      </c>
      <c r="V547">
        <f>INDEX(monthly!$D$55:$O$55,1,MONTH($A547))</f>
        <v>10.698347451110303</v>
      </c>
      <c r="W547">
        <f>INDEX(monthly!$D$111:$O$111,1,MONTH($A547))</f>
        <v>3.9541927508440722</v>
      </c>
      <c r="X547">
        <f>INDEX(monthly!$D$120:$O$120,1,MONTH($A547))</f>
        <v>4.0951944148861417</v>
      </c>
      <c r="Y547">
        <f>INDEX(monthly!$D$138:$O$138,1,MONTH($A547))</f>
        <v>8.3068398795394351</v>
      </c>
      <c r="Z547">
        <f>INDEX(monthly!$D$129:$O$129,1,MONTH($A547))</f>
        <v>3.6928624035458513</v>
      </c>
      <c r="AA547">
        <f>INDEX(monthly!$D$147:$O$147,1,MONTH($A547))</f>
        <v>4.0242729303346954</v>
      </c>
    </row>
    <row r="548" spans="1:36">
      <c r="A548" s="9">
        <v>44012</v>
      </c>
      <c r="B548" s="7">
        <f>Power!B548/Power!O548</f>
        <v>3.5982658835671109E-2</v>
      </c>
      <c r="C548" s="7">
        <f>Power!C548/Power!P548</f>
        <v>3.560758655185E-2</v>
      </c>
      <c r="D548" s="7">
        <f>Power!D548/Power!Q548</f>
        <v>3.7308463416361431E-2</v>
      </c>
      <c r="E548" s="7">
        <f>Power!E548/Power!R548</f>
        <v>3.6661329980446321E-2</v>
      </c>
      <c r="F548" s="7">
        <f>Power!F548/Power!S548</f>
        <v>3.2865763133576691E-2</v>
      </c>
      <c r="G548" s="7">
        <f>Power!G548/Power!T548</f>
        <v>3.7778788388152559E-2</v>
      </c>
      <c r="H548" s="7">
        <f>Power!H548/Power!U548</f>
        <v>3.0160224466686952E-2</v>
      </c>
      <c r="I548" s="7">
        <f>Power!I548/Power!V548</f>
        <v>3.9095869207254393E-2</v>
      </c>
      <c r="J548" s="7">
        <f>Power!J548/Power!W548</f>
        <v>3.8856622861149465E-2</v>
      </c>
      <c r="K548" s="7">
        <f>Power!K548/Power!X548</f>
        <v>2.710429020496247E-2</v>
      </c>
      <c r="L548" s="7">
        <f>Power!L548/Power!Y548</f>
        <v>4.3789267634915904E-2</v>
      </c>
      <c r="M548" s="7">
        <f>Power!M548/Power!Z548</f>
        <v>3.9358432981985429E-2</v>
      </c>
      <c r="O548" s="18">
        <v>44012</v>
      </c>
      <c r="P548">
        <f>INDEX(monthly!$D$96:$O$96,1,MONTH($A548))</f>
        <v>380.0361457737983</v>
      </c>
      <c r="Q548">
        <f>INDEX(monthly!$D$10:$O$10,1,MONTH($A548))</f>
        <v>60.262659815673743</v>
      </c>
      <c r="R548">
        <f>INDEX(monthly!$D$28:$O$28,1,MONTH($A548))</f>
        <v>60.88565616091234</v>
      </c>
      <c r="S548">
        <f>INDEX(monthly!$D$38:$O$38,1,MONTH($A548))</f>
        <v>41.650424185022736</v>
      </c>
      <c r="T548">
        <f>INDEX(monthly!$D$73:$O$73,1,MONTH($A548))</f>
        <v>24.131317758523284</v>
      </c>
      <c r="U548">
        <f>INDEX(monthly!$D$91:$O$91,1,MONTH($A548))</f>
        <v>18.572970970872245</v>
      </c>
      <c r="V548">
        <f>INDEX(monthly!$D$55:$O$55,1,MONTH($A548))</f>
        <v>10.698347451110303</v>
      </c>
      <c r="W548">
        <f>INDEX(monthly!$D$111:$O$111,1,MONTH($A548))</f>
        <v>3.9541927508440722</v>
      </c>
      <c r="X548">
        <f>INDEX(monthly!$D$120:$O$120,1,MONTH($A548))</f>
        <v>4.0951944148861417</v>
      </c>
      <c r="Y548">
        <f>INDEX(monthly!$D$138:$O$138,1,MONTH($A548))</f>
        <v>8.3068398795394351</v>
      </c>
      <c r="Z548">
        <f>INDEX(monthly!$D$129:$O$129,1,MONTH($A548))</f>
        <v>3.6928624035458513</v>
      </c>
      <c r="AA548">
        <f>INDEX(monthly!$D$147:$O$147,1,MONTH($A548))</f>
        <v>4.0242729303346954</v>
      </c>
    </row>
    <row r="549" spans="1:36">
      <c r="A549" s="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O549" s="18"/>
      <c r="AC549" s="9"/>
      <c r="AD549" s="15"/>
      <c r="AE549" s="15"/>
      <c r="AF549" s="15"/>
      <c r="AG549" s="15"/>
      <c r="AH549" s="15"/>
      <c r="AI549" s="15"/>
      <c r="AJ549" s="15"/>
    </row>
    <row r="550" spans="1:36">
      <c r="A550" s="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O550" s="18"/>
      <c r="AC550" s="9"/>
      <c r="AD550" s="15"/>
      <c r="AE550" s="15"/>
      <c r="AF550" s="15"/>
      <c r="AG550" s="15"/>
      <c r="AH550" s="15"/>
      <c r="AI550" s="15"/>
      <c r="AJ550" s="15"/>
    </row>
    <row r="551" spans="1:36">
      <c r="A551" s="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O551" s="18"/>
      <c r="AC551" s="9"/>
      <c r="AD551" s="15"/>
      <c r="AE551" s="15"/>
      <c r="AF551" s="15"/>
      <c r="AG551" s="15"/>
      <c r="AH551" s="15"/>
      <c r="AI551" s="15"/>
      <c r="AJ551" s="15"/>
    </row>
    <row r="552" spans="1:36">
      <c r="A552" s="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O552" s="18"/>
      <c r="AC552" s="9"/>
      <c r="AD552" s="15"/>
      <c r="AE552" s="15"/>
      <c r="AF552" s="15"/>
      <c r="AG552" s="15"/>
      <c r="AH552" s="15"/>
      <c r="AI552" s="15"/>
      <c r="AJ552" s="15"/>
    </row>
    <row r="553" spans="1:36">
      <c r="A553" s="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O553" s="18"/>
      <c r="AC553" s="9"/>
      <c r="AD553" s="15"/>
      <c r="AE553" s="15"/>
      <c r="AF553" s="15"/>
      <c r="AG553" s="15"/>
      <c r="AH553" s="15"/>
      <c r="AI553" s="15"/>
      <c r="AJ553" s="15"/>
    </row>
    <row r="554" spans="1:36">
      <c r="A554" s="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O554" s="18"/>
      <c r="AC554" s="9"/>
      <c r="AD554" s="15"/>
      <c r="AE554" s="15"/>
      <c r="AF554" s="15"/>
      <c r="AG554" s="15"/>
      <c r="AH554" s="15"/>
      <c r="AI554" s="15"/>
      <c r="AJ554" s="15"/>
    </row>
    <row r="555" spans="1:36">
      <c r="A555" s="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O555" s="18"/>
      <c r="AC555" s="9"/>
      <c r="AD555" s="15"/>
      <c r="AE555" s="15"/>
      <c r="AF555" s="15"/>
      <c r="AG555" s="15"/>
      <c r="AH555" s="15"/>
      <c r="AI555" s="15"/>
      <c r="AJ555" s="15"/>
    </row>
    <row r="556" spans="1:36">
      <c r="A556" s="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O556" s="18"/>
      <c r="AC556" s="9"/>
      <c r="AD556" s="15"/>
      <c r="AE556" s="15"/>
      <c r="AF556" s="15"/>
      <c r="AG556" s="15"/>
      <c r="AH556" s="15"/>
      <c r="AI556" s="15"/>
      <c r="AJ556" s="15"/>
    </row>
    <row r="557" spans="1:36">
      <c r="A557" s="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O557" s="18"/>
      <c r="AC557" s="9"/>
      <c r="AD557" s="15"/>
      <c r="AE557" s="15"/>
      <c r="AF557" s="15"/>
      <c r="AG557" s="15"/>
      <c r="AH557" s="15"/>
      <c r="AI557" s="15"/>
      <c r="AJ557" s="15"/>
    </row>
    <row r="558" spans="1:36">
      <c r="A558" s="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O558" s="18"/>
      <c r="AC558" s="9"/>
      <c r="AD558" s="15"/>
      <c r="AE558" s="15"/>
      <c r="AF558" s="15"/>
      <c r="AG558" s="15"/>
      <c r="AH558" s="15"/>
      <c r="AI558" s="15"/>
      <c r="AJ558" s="15"/>
    </row>
    <row r="559" spans="1:36">
      <c r="A559" s="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O559" s="18"/>
      <c r="AC559" s="9"/>
      <c r="AD559" s="15"/>
      <c r="AE559" s="15"/>
      <c r="AF559" s="15"/>
      <c r="AG559" s="15"/>
      <c r="AH559" s="15"/>
      <c r="AI559" s="15"/>
      <c r="AJ559" s="15"/>
    </row>
    <row r="560" spans="1:36">
      <c r="A560" s="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O560" s="18"/>
      <c r="AC560" s="9"/>
      <c r="AD560" s="15"/>
      <c r="AE560" s="15"/>
      <c r="AF560" s="15"/>
      <c r="AG560" s="15"/>
      <c r="AH560" s="15"/>
      <c r="AI560" s="15"/>
      <c r="AJ560" s="15"/>
    </row>
    <row r="561" spans="1:36">
      <c r="A561" s="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O561" s="18"/>
      <c r="AC561" s="9"/>
      <c r="AD561" s="15"/>
      <c r="AE561" s="15"/>
      <c r="AF561" s="15"/>
      <c r="AG561" s="15"/>
      <c r="AH561" s="15"/>
      <c r="AI561" s="15"/>
      <c r="AJ561" s="15"/>
    </row>
    <row r="562" spans="1:36">
      <c r="A562" s="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O562" s="18"/>
      <c r="AC562" s="9"/>
      <c r="AD562" s="15"/>
      <c r="AE562" s="15"/>
      <c r="AF562" s="15"/>
      <c r="AG562" s="15"/>
      <c r="AH562" s="15"/>
      <c r="AI562" s="15"/>
      <c r="AJ562" s="15"/>
    </row>
    <row r="563" spans="1:36">
      <c r="A563" s="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O563" s="18"/>
      <c r="AC563" s="9"/>
      <c r="AD563" s="15"/>
      <c r="AE563" s="15"/>
      <c r="AF563" s="15"/>
      <c r="AG563" s="15"/>
      <c r="AH563" s="15"/>
      <c r="AI563" s="15"/>
      <c r="AJ563" s="15"/>
    </row>
    <row r="564" spans="1:36">
      <c r="A564" s="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O564" s="18"/>
      <c r="AC564" s="9"/>
      <c r="AD564" s="15"/>
      <c r="AE564" s="15"/>
      <c r="AF564" s="15"/>
      <c r="AG564" s="15"/>
      <c r="AH564" s="15"/>
      <c r="AI564" s="15"/>
      <c r="AJ564" s="15"/>
    </row>
    <row r="565" spans="1:36">
      <c r="A565" s="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O565" s="18"/>
      <c r="AC565" s="9"/>
      <c r="AD565" s="15"/>
      <c r="AE565" s="15"/>
      <c r="AF565" s="15"/>
      <c r="AG565" s="15"/>
      <c r="AH565" s="15"/>
      <c r="AI565" s="15"/>
      <c r="AJ565" s="15"/>
    </row>
    <row r="566" spans="1:36">
      <c r="A566" s="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O566" s="18"/>
      <c r="AC566" s="9"/>
      <c r="AD566" s="15"/>
      <c r="AE566" s="15"/>
      <c r="AF566" s="15"/>
      <c r="AG566" s="15"/>
      <c r="AH566" s="15"/>
      <c r="AI566" s="15"/>
      <c r="AJ566" s="15"/>
    </row>
    <row r="567" spans="1:36">
      <c r="A567" s="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O567" s="18"/>
      <c r="AC567" s="9"/>
      <c r="AD567" s="15"/>
      <c r="AE567" s="15"/>
      <c r="AF567" s="15"/>
      <c r="AG567" s="15"/>
      <c r="AH567" s="15"/>
      <c r="AI567" s="15"/>
      <c r="AJ567" s="15"/>
    </row>
    <row r="568" spans="1:36">
      <c r="A568" s="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O568" s="18"/>
      <c r="AC568" s="9"/>
      <c r="AD568" s="15"/>
      <c r="AE568" s="15"/>
      <c r="AF568" s="15"/>
      <c r="AG568" s="15"/>
      <c r="AH568" s="15"/>
      <c r="AI568" s="15"/>
      <c r="AJ568" s="15"/>
    </row>
    <row r="569" spans="1:36">
      <c r="A569" s="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O569" s="18"/>
      <c r="AC569" s="9"/>
      <c r="AD569" s="15"/>
      <c r="AE569" s="15"/>
      <c r="AF569" s="15"/>
      <c r="AG569" s="15"/>
      <c r="AH569" s="15"/>
      <c r="AI569" s="15"/>
      <c r="AJ569" s="15"/>
    </row>
    <row r="570" spans="1:36">
      <c r="A570" s="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O570" s="18"/>
      <c r="AC570" s="9"/>
      <c r="AD570" s="15"/>
      <c r="AE570" s="15"/>
      <c r="AF570" s="15"/>
      <c r="AG570" s="15"/>
      <c r="AH570" s="15"/>
      <c r="AI570" s="15"/>
      <c r="AJ570" s="15"/>
    </row>
    <row r="571" spans="1:36">
      <c r="A571" s="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O571" s="18"/>
      <c r="AC571" s="9"/>
      <c r="AD571" s="15"/>
      <c r="AE571" s="15"/>
      <c r="AF571" s="15"/>
      <c r="AG571" s="15"/>
      <c r="AH571" s="15"/>
      <c r="AI571" s="15"/>
      <c r="AJ571" s="15"/>
    </row>
    <row r="572" spans="1:36">
      <c r="A572" s="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O572" s="18"/>
      <c r="AC572" s="9"/>
      <c r="AD572" s="15"/>
      <c r="AE572" s="15"/>
      <c r="AF572" s="15"/>
      <c r="AG572" s="15"/>
      <c r="AH572" s="15"/>
      <c r="AI572" s="15"/>
      <c r="AJ572" s="15"/>
    </row>
    <row r="573" spans="1:36">
      <c r="A573" s="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O573" s="18"/>
      <c r="AC573" s="9"/>
      <c r="AD573" s="15"/>
      <c r="AE573" s="15"/>
      <c r="AF573" s="15"/>
      <c r="AG573" s="15"/>
      <c r="AH573" s="15"/>
      <c r="AI573" s="15"/>
      <c r="AJ573" s="15"/>
    </row>
    <row r="574" spans="1:36">
      <c r="A574" s="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O574" s="18"/>
      <c r="AC574" s="9"/>
      <c r="AD574" s="15"/>
      <c r="AE574" s="15"/>
      <c r="AF574" s="15"/>
      <c r="AG574" s="15"/>
      <c r="AH574" s="15"/>
      <c r="AI574" s="15"/>
      <c r="AJ574" s="15"/>
    </row>
    <row r="575" spans="1:36">
      <c r="A575" s="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O575" s="18"/>
      <c r="AC575" s="9"/>
      <c r="AD575" s="15"/>
      <c r="AE575" s="15"/>
      <c r="AF575" s="15"/>
      <c r="AG575" s="15"/>
      <c r="AH575" s="15"/>
      <c r="AI575" s="15"/>
      <c r="AJ575" s="15"/>
    </row>
    <row r="576" spans="1:36">
      <c r="A576" s="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O576" s="18"/>
      <c r="AC576" s="9"/>
      <c r="AD576" s="15"/>
      <c r="AE576" s="15"/>
      <c r="AF576" s="15"/>
      <c r="AG576" s="15"/>
      <c r="AH576" s="15"/>
      <c r="AI576" s="15"/>
      <c r="AJ576" s="15"/>
    </row>
    <row r="577" spans="1:36">
      <c r="A577" s="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O577" s="18"/>
      <c r="AC577" s="9"/>
      <c r="AD577" s="15"/>
      <c r="AE577" s="15"/>
      <c r="AF577" s="15"/>
      <c r="AG577" s="15"/>
      <c r="AH577" s="15"/>
      <c r="AI577" s="15"/>
      <c r="AJ577" s="15"/>
    </row>
    <row r="578" spans="1:36">
      <c r="A578" s="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O578" s="18"/>
      <c r="AC578" s="9"/>
      <c r="AD578" s="15"/>
      <c r="AE578" s="15"/>
      <c r="AF578" s="15"/>
      <c r="AG578" s="15"/>
      <c r="AH578" s="15"/>
      <c r="AI578" s="15"/>
      <c r="AJ578" s="15"/>
    </row>
    <row r="579" spans="1:36">
      <c r="A579" s="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O579" s="18"/>
      <c r="AC579" s="9"/>
      <c r="AD579" s="15"/>
      <c r="AE579" s="15"/>
      <c r="AF579" s="15"/>
      <c r="AG579" s="15"/>
      <c r="AH579" s="15"/>
      <c r="AI579" s="15"/>
      <c r="AJ579" s="15"/>
    </row>
    <row r="580" spans="1:36">
      <c r="A580" s="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O580" s="18"/>
      <c r="AC580" s="9"/>
      <c r="AD580" s="15"/>
      <c r="AE580" s="15"/>
      <c r="AF580" s="15"/>
      <c r="AG580" s="15"/>
      <c r="AH580" s="15"/>
      <c r="AI580" s="15"/>
      <c r="AJ580" s="15"/>
    </row>
    <row r="581" spans="1:36">
      <c r="A581" s="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O581" s="18"/>
      <c r="AC581" s="9"/>
      <c r="AD581" s="15"/>
      <c r="AE581" s="15"/>
      <c r="AF581" s="15"/>
      <c r="AG581" s="15"/>
      <c r="AH581" s="15"/>
      <c r="AI581" s="15"/>
      <c r="AJ581" s="15"/>
    </row>
    <row r="582" spans="1:36">
      <c r="A582" s="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O582" s="18"/>
      <c r="AC582" s="9"/>
      <c r="AD582" s="15"/>
      <c r="AE582" s="15"/>
      <c r="AF582" s="15"/>
      <c r="AG582" s="15"/>
      <c r="AH582" s="15"/>
      <c r="AI582" s="15"/>
      <c r="AJ582" s="15"/>
    </row>
    <row r="583" spans="1:36">
      <c r="A583" s="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O583" s="18"/>
      <c r="AC583" s="9"/>
      <c r="AD583" s="15"/>
      <c r="AE583" s="15"/>
      <c r="AF583" s="15"/>
      <c r="AG583" s="15"/>
      <c r="AH583" s="15"/>
      <c r="AI583" s="15"/>
      <c r="AJ583" s="15"/>
    </row>
    <row r="584" spans="1:36">
      <c r="A584" s="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O584" s="18"/>
      <c r="AC584" s="9"/>
      <c r="AD584" s="15"/>
      <c r="AE584" s="15"/>
      <c r="AF584" s="15"/>
      <c r="AG584" s="15"/>
      <c r="AH584" s="15"/>
      <c r="AI584" s="15"/>
      <c r="AJ584" s="15"/>
    </row>
    <row r="585" spans="1:36">
      <c r="A585" s="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O585" s="18"/>
      <c r="AC585" s="9"/>
      <c r="AD585" s="15"/>
      <c r="AE585" s="15"/>
      <c r="AF585" s="15"/>
      <c r="AG585" s="15"/>
      <c r="AH585" s="15"/>
      <c r="AI585" s="15"/>
      <c r="AJ585" s="15"/>
    </row>
    <row r="586" spans="1:36">
      <c r="A586" s="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O586" s="18"/>
      <c r="AC586" s="9"/>
      <c r="AD586" s="15"/>
      <c r="AE586" s="15"/>
      <c r="AF586" s="15"/>
      <c r="AG586" s="15"/>
      <c r="AH586" s="15"/>
      <c r="AI586" s="15"/>
      <c r="AJ586" s="15"/>
    </row>
    <row r="587" spans="1:36">
      <c r="A587" s="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O587" s="18"/>
      <c r="AC587" s="9"/>
      <c r="AD587" s="15"/>
      <c r="AE587" s="15"/>
      <c r="AF587" s="15"/>
      <c r="AG587" s="15"/>
      <c r="AH587" s="15"/>
      <c r="AI587" s="15"/>
      <c r="AJ587" s="15"/>
    </row>
    <row r="588" spans="1:36">
      <c r="A588" s="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O588" s="18"/>
      <c r="AC588" s="9"/>
      <c r="AD588" s="15"/>
      <c r="AE588" s="15"/>
      <c r="AF588" s="15"/>
      <c r="AG588" s="15"/>
      <c r="AH588" s="15"/>
      <c r="AI588" s="15"/>
      <c r="AJ588" s="15"/>
    </row>
    <row r="589" spans="1:36">
      <c r="A589" s="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O589" s="18"/>
      <c r="AC589" s="9"/>
      <c r="AD589" s="15"/>
      <c r="AE589" s="15"/>
      <c r="AF589" s="15"/>
      <c r="AG589" s="15"/>
      <c r="AH589" s="15"/>
      <c r="AI589" s="15"/>
      <c r="AJ589" s="15"/>
    </row>
    <row r="590" spans="1:36">
      <c r="A590" s="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O590" s="18"/>
      <c r="AC590" s="9"/>
      <c r="AD590" s="15"/>
      <c r="AE590" s="15"/>
      <c r="AF590" s="15"/>
      <c r="AG590" s="15"/>
      <c r="AH590" s="15"/>
      <c r="AI590" s="15"/>
      <c r="AJ59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143A-E73A-A54C-BF3E-F8FFBA17CBC3}">
  <dimension ref="A1:AN587"/>
  <sheetViews>
    <sheetView workbookViewId="0">
      <pane xSplit="1" topLeftCell="B1" activePane="topRight" state="frozen"/>
      <selection pane="topRight" activeCell="H523" sqref="H523"/>
    </sheetView>
  </sheetViews>
  <sheetFormatPr baseColWidth="10" defaultRowHeight="16"/>
  <cols>
    <col min="2" max="2" width="10.83203125" style="32"/>
    <col min="3" max="4" width="10.83203125" style="24"/>
    <col min="5" max="5" width="10.83203125" style="25"/>
    <col min="6" max="13" width="10.83203125" style="24"/>
    <col min="16" max="16" width="13" bestFit="1" customWidth="1"/>
    <col min="17" max="17" width="25.33203125" bestFit="1" customWidth="1"/>
    <col min="18" max="18" width="24.83203125" bestFit="1" customWidth="1"/>
    <col min="19" max="20" width="23.1640625" bestFit="1" customWidth="1"/>
    <col min="21" max="21" width="23.5" bestFit="1" customWidth="1"/>
    <col min="22" max="26" width="23.5" customWidth="1"/>
    <col min="27" max="27" width="22.83203125" bestFit="1" customWidth="1"/>
    <col min="28" max="28" width="13" bestFit="1" customWidth="1"/>
    <col min="29" max="29" width="25.33203125" bestFit="1" customWidth="1"/>
    <col min="30" max="30" width="24.83203125" bestFit="1" customWidth="1"/>
    <col min="31" max="32" width="23.1640625" bestFit="1" customWidth="1"/>
    <col min="33" max="33" width="23.5" bestFit="1" customWidth="1"/>
    <col min="34" max="34" width="22.83203125" bestFit="1" customWidth="1"/>
    <col min="35" max="36" width="25.5" bestFit="1" customWidth="1"/>
    <col min="37" max="37" width="17.1640625" bestFit="1" customWidth="1"/>
    <col min="38" max="38" width="19.5" bestFit="1" customWidth="1"/>
    <col min="39" max="39" width="14.5" bestFit="1" customWidth="1"/>
    <col min="40" max="40" width="15.83203125" bestFit="1" customWidth="1"/>
  </cols>
  <sheetData>
    <row r="1" spans="1:40">
      <c r="A1" s="7" t="s">
        <v>29</v>
      </c>
      <c r="B1" s="31" t="s">
        <v>30</v>
      </c>
      <c r="C1" s="22" t="s">
        <v>31</v>
      </c>
      <c r="D1" s="22" t="s">
        <v>32</v>
      </c>
      <c r="E1" s="23" t="s">
        <v>33</v>
      </c>
      <c r="F1" s="22" t="s">
        <v>34</v>
      </c>
      <c r="G1" s="22" t="s">
        <v>35</v>
      </c>
      <c r="H1" s="22" t="s">
        <v>36</v>
      </c>
      <c r="I1" s="22" t="s">
        <v>70</v>
      </c>
      <c r="J1" s="22" t="s">
        <v>71</v>
      </c>
      <c r="K1" s="22" t="s">
        <v>72</v>
      </c>
      <c r="L1" s="22" t="s">
        <v>73</v>
      </c>
      <c r="M1" s="22" t="s">
        <v>74</v>
      </c>
      <c r="O1" s="8" t="s">
        <v>30</v>
      </c>
      <c r="P1" s="7" t="s">
        <v>31</v>
      </c>
      <c r="Q1" s="8" t="s">
        <v>32</v>
      </c>
      <c r="R1" s="14" t="s">
        <v>33</v>
      </c>
      <c r="S1" s="7" t="s">
        <v>34</v>
      </c>
      <c r="T1" s="8" t="s">
        <v>35</v>
      </c>
      <c r="U1" s="7" t="s">
        <v>36</v>
      </c>
      <c r="V1" s="22" t="s">
        <v>70</v>
      </c>
      <c r="W1" s="22" t="s">
        <v>71</v>
      </c>
      <c r="X1" s="22" t="s">
        <v>72</v>
      </c>
      <c r="Y1" s="22" t="s">
        <v>73</v>
      </c>
      <c r="Z1" s="22" t="s">
        <v>74</v>
      </c>
      <c r="AB1" s="11" t="s">
        <v>37</v>
      </c>
      <c r="AC1" t="s">
        <v>44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</row>
    <row r="2" spans="1:40">
      <c r="A2" s="9">
        <v>43466</v>
      </c>
      <c r="B2" s="31">
        <v>18781.237384743868</v>
      </c>
      <c r="C2" s="22">
        <v>2804</v>
      </c>
      <c r="D2" s="22">
        <v>5290.1719999999996</v>
      </c>
      <c r="E2" s="23">
        <v>2024.4162499999989</v>
      </c>
      <c r="F2" s="22">
        <v>3067.8110000000001</v>
      </c>
      <c r="G2" s="22">
        <v>1654.8646999999999</v>
      </c>
      <c r="H2" s="22">
        <v>110.44596</v>
      </c>
      <c r="I2" s="22">
        <v>291.61750000000001</v>
      </c>
      <c r="J2" s="22">
        <v>72.174000000000007</v>
      </c>
      <c r="K2" s="22">
        <v>264.05549999999999</v>
      </c>
      <c r="L2" s="22">
        <v>232.57999999999899</v>
      </c>
      <c r="M2" s="22">
        <v>199.01900000000001</v>
      </c>
      <c r="O2">
        <f>INDEX($AC$3:$AN$14,MONTH($A2),COLUMN(B2)-1)</f>
        <v>456998</v>
      </c>
      <c r="P2">
        <f t="shared" ref="P2:Z2" si="0">INDEX($AC$3:$AN$14,MONTH($A2),COLUMN(C2)-1)</f>
        <v>87037</v>
      </c>
      <c r="Q2">
        <f t="shared" si="0"/>
        <v>202615.48100000003</v>
      </c>
      <c r="R2">
        <f t="shared" si="0"/>
        <v>115935.5933125403</v>
      </c>
      <c r="S2">
        <f t="shared" si="0"/>
        <v>103659.25</v>
      </c>
      <c r="T2">
        <f t="shared" si="0"/>
        <v>68669.618599999987</v>
      </c>
      <c r="U2">
        <f t="shared" si="0"/>
        <v>4338.3264129999961</v>
      </c>
      <c r="V2">
        <f t="shared" si="0"/>
        <v>15313.475499999995</v>
      </c>
      <c r="W2">
        <f t="shared" si="0"/>
        <v>6081.0879999999997</v>
      </c>
      <c r="X2">
        <f t="shared" si="0"/>
        <v>23541.606749999992</v>
      </c>
      <c r="Y2">
        <f t="shared" si="0"/>
        <v>14574.629999999996</v>
      </c>
      <c r="Z2">
        <f t="shared" si="0"/>
        <v>8848.4279999999908</v>
      </c>
      <c r="AB2" s="12" t="s">
        <v>45</v>
      </c>
      <c r="AC2" s="10">
        <v>4878069</v>
      </c>
      <c r="AD2" s="10">
        <v>998506</v>
      </c>
      <c r="AE2" s="10">
        <v>2398181.1660000007</v>
      </c>
      <c r="AF2" s="10">
        <v>1027081.3079053445</v>
      </c>
      <c r="AG2" s="10">
        <v>1076694.2090000003</v>
      </c>
      <c r="AH2" s="10">
        <v>669891.4726000001</v>
      </c>
      <c r="AI2" s="10">
        <v>81440.033065759912</v>
      </c>
      <c r="AJ2" s="10">
        <v>122481.70325426037</v>
      </c>
      <c r="AK2" s="10">
        <v>41106.925217383199</v>
      </c>
      <c r="AL2" s="10">
        <v>209225.16285043469</v>
      </c>
      <c r="AM2" s="10">
        <v>137066.15242608686</v>
      </c>
      <c r="AN2" s="10">
        <v>90314.618322196722</v>
      </c>
    </row>
    <row r="3" spans="1:40">
      <c r="A3" s="9">
        <v>43467</v>
      </c>
      <c r="B3" s="31">
        <v>18691.193602177595</v>
      </c>
      <c r="C3" s="22">
        <v>2793</v>
      </c>
      <c r="D3" s="22">
        <v>6443.7330000000002</v>
      </c>
      <c r="E3" s="23">
        <v>3096.5587685352607</v>
      </c>
      <c r="F3" s="22">
        <v>3139.8589999999999</v>
      </c>
      <c r="G3" s="22">
        <v>1625.1203</v>
      </c>
      <c r="H3" s="22">
        <v>125.50991</v>
      </c>
      <c r="I3" s="22">
        <v>551.8125</v>
      </c>
      <c r="J3" s="22">
        <v>150.48099999999999</v>
      </c>
      <c r="K3" s="22">
        <v>472.63324999999998</v>
      </c>
      <c r="L3" s="22">
        <v>321.34899999999999</v>
      </c>
      <c r="M3" s="22">
        <v>228.16199999999901</v>
      </c>
      <c r="O3">
        <f t="shared" ref="O3:O66" si="1">INDEX($AC$3:$AN$14,MONTH($A3),COLUMN(B3)-1)</f>
        <v>456998</v>
      </c>
      <c r="P3">
        <f t="shared" ref="P3:P66" si="2">INDEX($AC$3:$AN$14,MONTH($A3),COLUMN(C3)-1)</f>
        <v>87037</v>
      </c>
      <c r="Q3">
        <f t="shared" ref="Q3:Q66" si="3">INDEX($AC$3:$AN$14,MONTH($A3),COLUMN(D3)-1)</f>
        <v>202615.48100000003</v>
      </c>
      <c r="R3">
        <f t="shared" ref="R3:R66" si="4">INDEX($AC$3:$AN$14,MONTH($A3),COLUMN(E3)-1)</f>
        <v>115935.5933125403</v>
      </c>
      <c r="S3">
        <f t="shared" ref="S3:S66" si="5">INDEX($AC$3:$AN$14,MONTH($A3),COLUMN(F3)-1)</f>
        <v>103659.25</v>
      </c>
      <c r="T3">
        <f t="shared" ref="T3:T66" si="6">INDEX($AC$3:$AN$14,MONTH($A3),COLUMN(G3)-1)</f>
        <v>68669.618599999987</v>
      </c>
      <c r="U3">
        <f t="shared" ref="U3:U66" si="7">INDEX($AC$3:$AN$14,MONTH($A3),COLUMN(H3)-1)</f>
        <v>4338.3264129999961</v>
      </c>
      <c r="V3">
        <f t="shared" ref="V3:V66" si="8">INDEX($AC$3:$AN$14,MONTH($A3),COLUMN(I3)-1)</f>
        <v>15313.475499999995</v>
      </c>
      <c r="W3">
        <f t="shared" ref="W3:W66" si="9">INDEX($AC$3:$AN$14,MONTH($A3),COLUMN(J3)-1)</f>
        <v>6081.0879999999997</v>
      </c>
      <c r="X3">
        <f t="shared" ref="X3:X66" si="10">INDEX($AC$3:$AN$14,MONTH($A3),COLUMN(K3)-1)</f>
        <v>23541.606749999992</v>
      </c>
      <c r="Y3">
        <f t="shared" ref="Y3:Y66" si="11">INDEX($AC$3:$AN$14,MONTH($A3),COLUMN(L3)-1)</f>
        <v>14574.629999999996</v>
      </c>
      <c r="Z3">
        <f t="shared" ref="Z3:Z66" si="12">INDEX($AC$3:$AN$14,MONTH($A3),COLUMN(M3)-1)</f>
        <v>8848.4279999999908</v>
      </c>
      <c r="AB3" s="13" t="s">
        <v>46</v>
      </c>
      <c r="AC3" s="10">
        <v>456998</v>
      </c>
      <c r="AD3" s="10">
        <v>87037</v>
      </c>
      <c r="AE3" s="10">
        <v>202615.48100000003</v>
      </c>
      <c r="AF3" s="10">
        <v>115935.5933125403</v>
      </c>
      <c r="AG3" s="10">
        <v>103659.25</v>
      </c>
      <c r="AH3" s="10">
        <v>68669.618599999987</v>
      </c>
      <c r="AI3" s="10">
        <v>4338.3264129999961</v>
      </c>
      <c r="AJ3" s="10">
        <v>15313.475499999995</v>
      </c>
      <c r="AK3" s="10">
        <v>6081.0879999999997</v>
      </c>
      <c r="AL3" s="10">
        <v>23541.606749999992</v>
      </c>
      <c r="AM3" s="10">
        <v>14574.629999999996</v>
      </c>
      <c r="AN3" s="10">
        <v>8848.4279999999908</v>
      </c>
    </row>
    <row r="4" spans="1:40">
      <c r="A4" s="9">
        <v>43468</v>
      </c>
      <c r="B4" s="31">
        <v>17617.776931058626</v>
      </c>
      <c r="C4" s="22">
        <v>2829</v>
      </c>
      <c r="D4" s="22">
        <v>6338.9089999999997</v>
      </c>
      <c r="E4" s="23">
        <v>3870.5179941229644</v>
      </c>
      <c r="F4" s="22">
        <v>3189.444</v>
      </c>
      <c r="G4" s="22">
        <v>1695.9168</v>
      </c>
      <c r="H4" s="22">
        <v>123.253619</v>
      </c>
      <c r="I4" s="22">
        <v>642.27149999999995</v>
      </c>
      <c r="J4" s="22">
        <v>172.23699999999999</v>
      </c>
      <c r="K4" s="22">
        <v>836.35775000000001</v>
      </c>
      <c r="L4" s="22">
        <v>354.24700000000001</v>
      </c>
      <c r="M4" s="22">
        <v>293.959</v>
      </c>
      <c r="O4">
        <f t="shared" si="1"/>
        <v>456998</v>
      </c>
      <c r="P4">
        <f t="shared" si="2"/>
        <v>87037</v>
      </c>
      <c r="Q4">
        <f t="shared" si="3"/>
        <v>202615.48100000003</v>
      </c>
      <c r="R4">
        <f t="shared" si="4"/>
        <v>115935.5933125403</v>
      </c>
      <c r="S4">
        <f t="shared" si="5"/>
        <v>103659.25</v>
      </c>
      <c r="T4">
        <f t="shared" si="6"/>
        <v>68669.618599999987</v>
      </c>
      <c r="U4">
        <f t="shared" si="7"/>
        <v>4338.3264129999961</v>
      </c>
      <c r="V4">
        <f t="shared" si="8"/>
        <v>15313.475499999995</v>
      </c>
      <c r="W4">
        <f t="shared" si="9"/>
        <v>6081.0879999999997</v>
      </c>
      <c r="X4">
        <f t="shared" si="10"/>
        <v>23541.606749999992</v>
      </c>
      <c r="Y4">
        <f t="shared" si="11"/>
        <v>14574.629999999996</v>
      </c>
      <c r="Z4">
        <f t="shared" si="12"/>
        <v>8848.4279999999908</v>
      </c>
      <c r="AB4" s="13" t="s">
        <v>47</v>
      </c>
      <c r="AC4" s="10">
        <v>347615</v>
      </c>
      <c r="AD4" s="10">
        <v>78521</v>
      </c>
      <c r="AE4" s="10">
        <v>177504.223</v>
      </c>
      <c r="AF4" s="10">
        <v>91279.518492810981</v>
      </c>
      <c r="AG4" s="10">
        <v>92965.854999999981</v>
      </c>
      <c r="AH4" s="10">
        <v>60314.233099999998</v>
      </c>
      <c r="AI4" s="10">
        <v>6162.3307329999961</v>
      </c>
      <c r="AJ4" s="10">
        <v>10452.712499999994</v>
      </c>
      <c r="AK4" s="10">
        <v>4718.1169999999956</v>
      </c>
      <c r="AL4" s="10">
        <v>20279.455999999998</v>
      </c>
      <c r="AM4" s="10">
        <v>10923.960999999996</v>
      </c>
      <c r="AN4" s="10">
        <v>6990.3779999999906</v>
      </c>
    </row>
    <row r="5" spans="1:40">
      <c r="A5" s="9">
        <v>43469</v>
      </c>
      <c r="B5" s="31">
        <v>18793.085250871009</v>
      </c>
      <c r="C5" s="22">
        <v>2857</v>
      </c>
      <c r="D5" s="22">
        <v>6233.3829999999998</v>
      </c>
      <c r="E5" s="23">
        <v>3895.9244697106665</v>
      </c>
      <c r="F5" s="22">
        <v>3226.752</v>
      </c>
      <c r="G5" s="22">
        <v>1877.65</v>
      </c>
      <c r="H5" s="22">
        <v>113.20811</v>
      </c>
      <c r="I5" s="22">
        <v>615.05699999999899</v>
      </c>
      <c r="J5" s="22">
        <v>192.572</v>
      </c>
      <c r="K5" s="22">
        <v>736.92</v>
      </c>
      <c r="L5" s="22">
        <v>412.221</v>
      </c>
      <c r="M5" s="22">
        <v>345.33</v>
      </c>
      <c r="O5">
        <f t="shared" si="1"/>
        <v>456998</v>
      </c>
      <c r="P5">
        <f t="shared" si="2"/>
        <v>87037</v>
      </c>
      <c r="Q5">
        <f t="shared" si="3"/>
        <v>202615.48100000003</v>
      </c>
      <c r="R5">
        <f t="shared" si="4"/>
        <v>115935.5933125403</v>
      </c>
      <c r="S5">
        <f t="shared" si="5"/>
        <v>103659.25</v>
      </c>
      <c r="T5">
        <f t="shared" si="6"/>
        <v>68669.618599999987</v>
      </c>
      <c r="U5">
        <f t="shared" si="7"/>
        <v>4338.3264129999961</v>
      </c>
      <c r="V5">
        <f t="shared" si="8"/>
        <v>15313.475499999995</v>
      </c>
      <c r="W5">
        <f t="shared" si="9"/>
        <v>6081.0879999999997</v>
      </c>
      <c r="X5">
        <f t="shared" si="10"/>
        <v>23541.606749999992</v>
      </c>
      <c r="Y5">
        <f t="shared" si="11"/>
        <v>14574.629999999996</v>
      </c>
      <c r="Z5">
        <f t="shared" si="12"/>
        <v>8848.4279999999908</v>
      </c>
      <c r="AB5" s="13" t="s">
        <v>48</v>
      </c>
      <c r="AC5" s="10">
        <v>394964</v>
      </c>
      <c r="AD5" s="10">
        <v>91953</v>
      </c>
      <c r="AE5" s="10">
        <v>182237.95100000003</v>
      </c>
      <c r="AF5" s="10">
        <v>79901.542393419542</v>
      </c>
      <c r="AG5" s="10">
        <v>96172.156000000003</v>
      </c>
      <c r="AH5" s="10">
        <v>56432.517700000004</v>
      </c>
      <c r="AI5" s="10">
        <v>5701.361299999995</v>
      </c>
      <c r="AJ5" s="10">
        <v>9877.74406521739</v>
      </c>
      <c r="AK5" s="10">
        <v>3252.4403704883293</v>
      </c>
      <c r="AL5" s="10">
        <v>15429.110380434775</v>
      </c>
      <c r="AM5" s="10">
        <v>11034.799826086952</v>
      </c>
      <c r="AN5" s="10">
        <v>5457.3928695652103</v>
      </c>
    </row>
    <row r="6" spans="1:40">
      <c r="A6" s="9">
        <v>43470</v>
      </c>
      <c r="B6" s="31">
        <v>18672.237016374173</v>
      </c>
      <c r="C6" s="22">
        <v>2889</v>
      </c>
      <c r="D6" s="22">
        <v>5630.9279999999999</v>
      </c>
      <c r="E6" s="23">
        <v>3337.2079452983699</v>
      </c>
      <c r="F6" s="22">
        <v>3246.6680000000001</v>
      </c>
      <c r="G6" s="22">
        <v>1894.9476999999999</v>
      </c>
      <c r="H6" s="22">
        <v>120.570116</v>
      </c>
      <c r="I6" s="22">
        <v>527.91849999999999</v>
      </c>
      <c r="J6" s="22">
        <v>201.25800000000001</v>
      </c>
      <c r="K6" s="22">
        <v>587.38300000000004</v>
      </c>
      <c r="L6" s="22">
        <v>351.88799999999998</v>
      </c>
      <c r="M6" s="22">
        <v>269.539999999999</v>
      </c>
      <c r="O6">
        <f t="shared" si="1"/>
        <v>456998</v>
      </c>
      <c r="P6">
        <f t="shared" si="2"/>
        <v>87037</v>
      </c>
      <c r="Q6">
        <f t="shared" si="3"/>
        <v>202615.48100000003</v>
      </c>
      <c r="R6">
        <f t="shared" si="4"/>
        <v>115935.5933125403</v>
      </c>
      <c r="S6">
        <f t="shared" si="5"/>
        <v>103659.25</v>
      </c>
      <c r="T6">
        <f t="shared" si="6"/>
        <v>68669.618599999987</v>
      </c>
      <c r="U6">
        <f t="shared" si="7"/>
        <v>4338.3264129999961</v>
      </c>
      <c r="V6">
        <f t="shared" si="8"/>
        <v>15313.475499999995</v>
      </c>
      <c r="W6">
        <f t="shared" si="9"/>
        <v>6081.0879999999997</v>
      </c>
      <c r="X6">
        <f t="shared" si="10"/>
        <v>23541.606749999992</v>
      </c>
      <c r="Y6">
        <f t="shared" si="11"/>
        <v>14574.629999999996</v>
      </c>
      <c r="Z6">
        <f t="shared" si="12"/>
        <v>8848.4279999999908</v>
      </c>
      <c r="AB6" s="13" t="s">
        <v>49</v>
      </c>
      <c r="AC6" s="10">
        <v>364448</v>
      </c>
      <c r="AD6" s="10">
        <v>90586</v>
      </c>
      <c r="AE6" s="10">
        <v>154403.00699999998</v>
      </c>
      <c r="AF6" s="10">
        <v>75659.234399640933</v>
      </c>
      <c r="AG6" s="10">
        <v>85518.173000000024</v>
      </c>
      <c r="AH6" s="10">
        <v>48395.588600000003</v>
      </c>
      <c r="AI6" s="10">
        <v>5171.2684689999951</v>
      </c>
      <c r="AJ6" s="10">
        <v>10045.264861702124</v>
      </c>
      <c r="AK6" s="10">
        <v>2188.7661412523366</v>
      </c>
      <c r="AL6" s="10">
        <v>16363.389499999994</v>
      </c>
      <c r="AM6" s="10">
        <v>10207.900999999994</v>
      </c>
      <c r="AN6" s="10">
        <v>5841.6299999999956</v>
      </c>
    </row>
    <row r="7" spans="1:40">
      <c r="A7" s="9">
        <v>43471</v>
      </c>
      <c r="B7" s="31">
        <v>18496.888597692487</v>
      </c>
      <c r="C7" s="22">
        <v>2866</v>
      </c>
      <c r="D7" s="22">
        <v>4740.7479999999996</v>
      </c>
      <c r="E7" s="23">
        <v>3346.2911708860747</v>
      </c>
      <c r="F7" s="22">
        <v>3235.5529999999999</v>
      </c>
      <c r="G7" s="22">
        <v>1969.1628999999998</v>
      </c>
      <c r="H7" s="22">
        <v>121.964378</v>
      </c>
      <c r="I7" s="22">
        <v>526.59399999999903</v>
      </c>
      <c r="J7" s="22">
        <v>191.53</v>
      </c>
      <c r="K7" s="22">
        <v>740.09249999999997</v>
      </c>
      <c r="L7" s="22">
        <v>305.671999999999</v>
      </c>
      <c r="M7" s="22">
        <v>204.49600000000001</v>
      </c>
      <c r="O7">
        <f t="shared" si="1"/>
        <v>456998</v>
      </c>
      <c r="P7">
        <f t="shared" si="2"/>
        <v>87037</v>
      </c>
      <c r="Q7">
        <f t="shared" si="3"/>
        <v>202615.48100000003</v>
      </c>
      <c r="R7">
        <f t="shared" si="4"/>
        <v>115935.5933125403</v>
      </c>
      <c r="S7">
        <f t="shared" si="5"/>
        <v>103659.25</v>
      </c>
      <c r="T7">
        <f t="shared" si="6"/>
        <v>68669.618599999987</v>
      </c>
      <c r="U7">
        <f t="shared" si="7"/>
        <v>4338.3264129999961</v>
      </c>
      <c r="V7">
        <f t="shared" si="8"/>
        <v>15313.475499999995</v>
      </c>
      <c r="W7">
        <f t="shared" si="9"/>
        <v>6081.0879999999997</v>
      </c>
      <c r="X7">
        <f t="shared" si="10"/>
        <v>23541.606749999992</v>
      </c>
      <c r="Y7">
        <f t="shared" si="11"/>
        <v>14574.629999999996</v>
      </c>
      <c r="Z7">
        <f t="shared" si="12"/>
        <v>8848.4279999999908</v>
      </c>
      <c r="AB7" s="13" t="s">
        <v>50</v>
      </c>
      <c r="AC7" s="10">
        <v>358351</v>
      </c>
      <c r="AD7" s="10">
        <v>94119</v>
      </c>
      <c r="AE7" s="10">
        <v>179089.87500000003</v>
      </c>
      <c r="AF7" s="10">
        <v>73611.925976861487</v>
      </c>
      <c r="AG7" s="10">
        <v>81502.402000000016</v>
      </c>
      <c r="AH7" s="10">
        <v>44336.659200000002</v>
      </c>
      <c r="AI7" s="10">
        <v>5064.2945999999929</v>
      </c>
      <c r="AJ7" s="10">
        <v>9809.2673583919313</v>
      </c>
      <c r="AK7" s="10">
        <v>2005.3370952380942</v>
      </c>
      <c r="AL7" s="10">
        <v>15762.140749999995</v>
      </c>
      <c r="AM7" s="10">
        <v>9049.7739999999903</v>
      </c>
      <c r="AN7" s="10">
        <v>6670.5389999999979</v>
      </c>
    </row>
    <row r="8" spans="1:40">
      <c r="A8" s="9">
        <v>43472</v>
      </c>
      <c r="B8" s="31">
        <v>18361.822923843076</v>
      </c>
      <c r="C8" s="22">
        <v>2724</v>
      </c>
      <c r="D8" s="22">
        <v>5419.0959999999995</v>
      </c>
      <c r="E8" s="23">
        <v>3729.0963964737789</v>
      </c>
      <c r="F8" s="22">
        <v>3225.0949999999998</v>
      </c>
      <c r="G8" s="22">
        <v>2253.7413999999994</v>
      </c>
      <c r="H8" s="22">
        <v>116.528541</v>
      </c>
      <c r="I8" s="22">
        <v>357.14150000000001</v>
      </c>
      <c r="J8" s="22">
        <v>195.821</v>
      </c>
      <c r="K8" s="22">
        <v>817.93449999999996</v>
      </c>
      <c r="L8" s="22">
        <v>498.88400000000001</v>
      </c>
      <c r="M8" s="22">
        <v>286.82799999999997</v>
      </c>
      <c r="O8">
        <f t="shared" si="1"/>
        <v>456998</v>
      </c>
      <c r="P8">
        <f t="shared" si="2"/>
        <v>87037</v>
      </c>
      <c r="Q8">
        <f t="shared" si="3"/>
        <v>202615.48100000003</v>
      </c>
      <c r="R8">
        <f t="shared" si="4"/>
        <v>115935.5933125403</v>
      </c>
      <c r="S8">
        <f t="shared" si="5"/>
        <v>103659.25</v>
      </c>
      <c r="T8">
        <f t="shared" si="6"/>
        <v>68669.618599999987</v>
      </c>
      <c r="U8">
        <f t="shared" si="7"/>
        <v>4338.3264129999961</v>
      </c>
      <c r="V8">
        <f t="shared" si="8"/>
        <v>15313.475499999995</v>
      </c>
      <c r="W8">
        <f t="shared" si="9"/>
        <v>6081.0879999999997</v>
      </c>
      <c r="X8">
        <f t="shared" si="10"/>
        <v>23541.606749999992</v>
      </c>
      <c r="Y8">
        <f t="shared" si="11"/>
        <v>14574.629999999996</v>
      </c>
      <c r="Z8">
        <f t="shared" si="12"/>
        <v>8848.4279999999908</v>
      </c>
      <c r="AB8" s="13" t="s">
        <v>51</v>
      </c>
      <c r="AC8" s="10">
        <v>381263</v>
      </c>
      <c r="AD8" s="10">
        <v>90032</v>
      </c>
      <c r="AE8" s="10">
        <v>205066.448</v>
      </c>
      <c r="AF8" s="10">
        <v>71910.918025202074</v>
      </c>
      <c r="AG8" s="10">
        <v>78351.067999999999</v>
      </c>
      <c r="AH8" s="10">
        <v>48396.309600000015</v>
      </c>
      <c r="AI8" s="10">
        <v>4763.0886739799907</v>
      </c>
      <c r="AJ8" s="10">
        <v>9388.3725423074302</v>
      </c>
      <c r="AK8" s="10">
        <v>1807.9379999999994</v>
      </c>
      <c r="AL8" s="10">
        <v>13576.712499999992</v>
      </c>
      <c r="AM8" s="10">
        <v>10314.467999999993</v>
      </c>
      <c r="AN8" s="10">
        <v>7858.5439999999953</v>
      </c>
    </row>
    <row r="9" spans="1:40">
      <c r="A9" s="9">
        <v>43473</v>
      </c>
      <c r="B9" s="31">
        <v>18304.953166432802</v>
      </c>
      <c r="C9" s="22">
        <v>2802</v>
      </c>
      <c r="D9" s="22">
        <v>5312.8329999999996</v>
      </c>
      <c r="E9" s="23">
        <v>3446.531872061481</v>
      </c>
      <c r="F9" s="22">
        <v>3281.8139999999999</v>
      </c>
      <c r="G9" s="22">
        <v>2356.3543999999993</v>
      </c>
      <c r="H9" s="22">
        <v>118.917205</v>
      </c>
      <c r="I9" s="22">
        <v>370.00200000000001</v>
      </c>
      <c r="J9" s="22">
        <v>178.554</v>
      </c>
      <c r="K9" s="22">
        <v>456.71399999999898</v>
      </c>
      <c r="L9" s="22">
        <v>552.72500000000002</v>
      </c>
      <c r="M9" s="22">
        <v>324.89299999999997</v>
      </c>
      <c r="O9">
        <f t="shared" si="1"/>
        <v>456998</v>
      </c>
      <c r="P9">
        <f t="shared" si="2"/>
        <v>87037</v>
      </c>
      <c r="Q9">
        <f t="shared" si="3"/>
        <v>202615.48100000003</v>
      </c>
      <c r="R9">
        <f t="shared" si="4"/>
        <v>115935.5933125403</v>
      </c>
      <c r="S9">
        <f t="shared" si="5"/>
        <v>103659.25</v>
      </c>
      <c r="T9">
        <f t="shared" si="6"/>
        <v>68669.618599999987</v>
      </c>
      <c r="U9">
        <f t="shared" si="7"/>
        <v>4338.3264129999961</v>
      </c>
      <c r="V9">
        <f t="shared" si="8"/>
        <v>15313.475499999995</v>
      </c>
      <c r="W9">
        <f t="shared" si="9"/>
        <v>6081.0879999999997</v>
      </c>
      <c r="X9">
        <f t="shared" si="10"/>
        <v>23541.606749999992</v>
      </c>
      <c r="Y9">
        <f t="shared" si="11"/>
        <v>14574.629999999996</v>
      </c>
      <c r="Z9">
        <f t="shared" si="12"/>
        <v>8848.4279999999908</v>
      </c>
      <c r="AB9" s="13" t="s">
        <v>52</v>
      </c>
      <c r="AC9" s="10">
        <v>438944</v>
      </c>
      <c r="AD9" s="10">
        <v>83031</v>
      </c>
      <c r="AE9" s="10">
        <v>261545.95100000009</v>
      </c>
      <c r="AF9" s="10">
        <v>87023.584297202106</v>
      </c>
      <c r="AG9" s="10">
        <v>79998.777999999991</v>
      </c>
      <c r="AH9" s="10">
        <v>56573.932499999995</v>
      </c>
      <c r="AI9" s="10">
        <v>7285.5183582199916</v>
      </c>
      <c r="AJ9" s="10">
        <v>10085.451239130431</v>
      </c>
      <c r="AK9" s="10">
        <v>2892.4561483253551</v>
      </c>
      <c r="AL9" s="10">
        <v>16593.033749999999</v>
      </c>
      <c r="AM9" s="10">
        <v>13522.765999999989</v>
      </c>
      <c r="AN9" s="10">
        <v>10003.232999999993</v>
      </c>
    </row>
    <row r="10" spans="1:40">
      <c r="A10" s="9">
        <v>43474</v>
      </c>
      <c r="B10" s="31">
        <v>18319.17060578537</v>
      </c>
      <c r="C10" s="22">
        <v>2903</v>
      </c>
      <c r="D10" s="22">
        <v>6061.2460000000001</v>
      </c>
      <c r="E10" s="23">
        <v>3807.2510976491844</v>
      </c>
      <c r="F10" s="22">
        <v>3386.643</v>
      </c>
      <c r="G10" s="22">
        <v>2407.2759999999994</v>
      </c>
      <c r="H10" s="22">
        <v>119.445139</v>
      </c>
      <c r="I10" s="22">
        <v>555.60649999999998</v>
      </c>
      <c r="J10" s="22">
        <v>181.79300000000001</v>
      </c>
      <c r="K10" s="22">
        <v>621.88049999999896</v>
      </c>
      <c r="L10" s="22">
        <v>523.16499999999996</v>
      </c>
      <c r="M10" s="22">
        <v>291.209</v>
      </c>
      <c r="O10">
        <f t="shared" si="1"/>
        <v>456998</v>
      </c>
      <c r="P10">
        <f t="shared" si="2"/>
        <v>87037</v>
      </c>
      <c r="Q10">
        <f t="shared" si="3"/>
        <v>202615.48100000003</v>
      </c>
      <c r="R10">
        <f t="shared" si="4"/>
        <v>115935.5933125403</v>
      </c>
      <c r="S10">
        <f t="shared" si="5"/>
        <v>103659.25</v>
      </c>
      <c r="T10">
        <f t="shared" si="6"/>
        <v>68669.618599999987</v>
      </c>
      <c r="U10">
        <f t="shared" si="7"/>
        <v>4338.3264129999961</v>
      </c>
      <c r="V10">
        <f t="shared" si="8"/>
        <v>15313.475499999995</v>
      </c>
      <c r="W10">
        <f t="shared" si="9"/>
        <v>6081.0879999999997</v>
      </c>
      <c r="X10">
        <f t="shared" si="10"/>
        <v>23541.606749999992</v>
      </c>
      <c r="Y10">
        <f t="shared" si="11"/>
        <v>14574.629999999996</v>
      </c>
      <c r="Z10">
        <f t="shared" si="12"/>
        <v>8848.4279999999908</v>
      </c>
      <c r="AB10" s="13" t="s">
        <v>53</v>
      </c>
      <c r="AC10" s="10">
        <v>456749</v>
      </c>
      <c r="AD10" s="10">
        <v>76300</v>
      </c>
      <c r="AE10" s="10">
        <v>256780.66499999995</v>
      </c>
      <c r="AF10" s="10">
        <v>80959.09404234965</v>
      </c>
      <c r="AG10" s="10">
        <v>81894.072000000015</v>
      </c>
      <c r="AH10" s="10">
        <v>63649.875400000004</v>
      </c>
      <c r="AI10" s="10">
        <v>8690.7659646999891</v>
      </c>
      <c r="AJ10" s="10">
        <v>7605.4539057013462</v>
      </c>
      <c r="AK10" s="10">
        <v>2140.7849999999985</v>
      </c>
      <c r="AL10" s="10">
        <v>15972.298249999993</v>
      </c>
      <c r="AM10" s="10">
        <v>11905.287999999995</v>
      </c>
      <c r="AN10" s="10">
        <v>9619.9609999999975</v>
      </c>
    </row>
    <row r="11" spans="1:40">
      <c r="A11" s="9">
        <v>43475</v>
      </c>
      <c r="B11" s="31">
        <v>18214.909383866532</v>
      </c>
      <c r="C11" s="22">
        <v>2895</v>
      </c>
      <c r="D11" s="22">
        <v>6688.4129999999996</v>
      </c>
      <c r="E11" s="23">
        <v>4359.4784482368887</v>
      </c>
      <c r="F11" s="22">
        <v>3412.1410000000001</v>
      </c>
      <c r="G11" s="22">
        <v>2520.0930999999996</v>
      </c>
      <c r="H11" s="22">
        <v>122.281747</v>
      </c>
      <c r="I11" s="22">
        <v>629.93100000000004</v>
      </c>
      <c r="J11" s="22">
        <v>221.15100000000001</v>
      </c>
      <c r="K11" s="22">
        <v>960.404</v>
      </c>
      <c r="L11" s="22">
        <v>529.02300000000002</v>
      </c>
      <c r="M11" s="22">
        <v>290.16599999999897</v>
      </c>
      <c r="O11">
        <f t="shared" si="1"/>
        <v>456998</v>
      </c>
      <c r="P11">
        <f t="shared" si="2"/>
        <v>87037</v>
      </c>
      <c r="Q11">
        <f t="shared" si="3"/>
        <v>202615.48100000003</v>
      </c>
      <c r="R11">
        <f t="shared" si="4"/>
        <v>115935.5933125403</v>
      </c>
      <c r="S11">
        <f t="shared" si="5"/>
        <v>103659.25</v>
      </c>
      <c r="T11">
        <f t="shared" si="6"/>
        <v>68669.618599999987</v>
      </c>
      <c r="U11">
        <f t="shared" si="7"/>
        <v>4338.3264129999961</v>
      </c>
      <c r="V11">
        <f t="shared" si="8"/>
        <v>15313.475499999995</v>
      </c>
      <c r="W11">
        <f t="shared" si="9"/>
        <v>6081.0879999999997</v>
      </c>
      <c r="X11">
        <f t="shared" si="10"/>
        <v>23541.606749999992</v>
      </c>
      <c r="Y11">
        <f t="shared" si="11"/>
        <v>14574.629999999996</v>
      </c>
      <c r="Z11">
        <f t="shared" si="12"/>
        <v>8848.4279999999908</v>
      </c>
      <c r="AB11" s="13" t="s">
        <v>54</v>
      </c>
      <c r="AC11" s="10">
        <v>393456</v>
      </c>
      <c r="AD11" s="10">
        <v>75612</v>
      </c>
      <c r="AE11" s="10">
        <v>223967.08799999993</v>
      </c>
      <c r="AF11" s="10">
        <v>80374.506398665762</v>
      </c>
      <c r="AG11" s="10">
        <v>84132.054999999993</v>
      </c>
      <c r="AH11" s="10">
        <v>56718.148700000005</v>
      </c>
      <c r="AI11" s="10">
        <v>8484.6911702399884</v>
      </c>
      <c r="AJ11" s="10">
        <v>7804.9889782608625</v>
      </c>
      <c r="AK11" s="10">
        <v>2849.3919999999939</v>
      </c>
      <c r="AL11" s="10">
        <v>15446.079999999993</v>
      </c>
      <c r="AM11" s="10">
        <v>12342.026999999991</v>
      </c>
      <c r="AN11" s="10">
        <v>8128.5959999999941</v>
      </c>
    </row>
    <row r="12" spans="1:40">
      <c r="A12" s="9">
        <v>43476</v>
      </c>
      <c r="B12" s="31">
        <v>18444.757986733064</v>
      </c>
      <c r="C12" s="22">
        <v>2904</v>
      </c>
      <c r="D12" s="22">
        <v>6763.6</v>
      </c>
      <c r="E12" s="23">
        <v>4190.8242988245911</v>
      </c>
      <c r="F12" s="22">
        <v>3426.759</v>
      </c>
      <c r="G12" s="22">
        <v>2418.3146000000006</v>
      </c>
      <c r="H12" s="22">
        <v>120.68513</v>
      </c>
      <c r="I12" s="22">
        <v>557.85599999999999</v>
      </c>
      <c r="J12" s="22">
        <v>228.04499999999999</v>
      </c>
      <c r="K12" s="22">
        <v>858.40574999999899</v>
      </c>
      <c r="L12" s="22">
        <v>570.69299999999998</v>
      </c>
      <c r="M12" s="22">
        <v>312.36799999999999</v>
      </c>
      <c r="O12">
        <f t="shared" si="1"/>
        <v>456998</v>
      </c>
      <c r="P12">
        <f t="shared" si="2"/>
        <v>87037</v>
      </c>
      <c r="Q12">
        <f t="shared" si="3"/>
        <v>202615.48100000003</v>
      </c>
      <c r="R12">
        <f t="shared" si="4"/>
        <v>115935.5933125403</v>
      </c>
      <c r="S12">
        <f t="shared" si="5"/>
        <v>103659.25</v>
      </c>
      <c r="T12">
        <f t="shared" si="6"/>
        <v>68669.618599999987</v>
      </c>
      <c r="U12">
        <f t="shared" si="7"/>
        <v>4338.3264129999961</v>
      </c>
      <c r="V12">
        <f t="shared" si="8"/>
        <v>15313.475499999995</v>
      </c>
      <c r="W12">
        <f t="shared" si="9"/>
        <v>6081.0879999999997</v>
      </c>
      <c r="X12">
        <f t="shared" si="10"/>
        <v>23541.606749999992</v>
      </c>
      <c r="Y12">
        <f t="shared" si="11"/>
        <v>14574.629999999996</v>
      </c>
      <c r="Z12">
        <f t="shared" si="12"/>
        <v>8848.4279999999908</v>
      </c>
      <c r="AB12" s="13" t="s">
        <v>55</v>
      </c>
      <c r="AC12" s="10">
        <v>380278</v>
      </c>
      <c r="AD12" s="10">
        <v>74430</v>
      </c>
      <c r="AE12" s="10">
        <v>185212.03900000002</v>
      </c>
      <c r="AF12" s="10">
        <v>91928.177160157415</v>
      </c>
      <c r="AG12" s="10">
        <v>93491.292000000001</v>
      </c>
      <c r="AH12" s="10">
        <v>51203.512699999999</v>
      </c>
      <c r="AI12" s="10">
        <v>9168.8769721999979</v>
      </c>
      <c r="AJ12" s="10">
        <v>10167.273175889322</v>
      </c>
      <c r="AK12" s="10">
        <v>3210.8392515527889</v>
      </c>
      <c r="AL12" s="10">
        <v>18343.603469999995</v>
      </c>
      <c r="AM12" s="10">
        <v>12471.258599999992</v>
      </c>
      <c r="AN12" s="10">
        <v>8675.8083999999963</v>
      </c>
    </row>
    <row r="13" spans="1:40">
      <c r="A13" s="9">
        <v>43477</v>
      </c>
      <c r="B13" s="31">
        <v>18492.149451241632</v>
      </c>
      <c r="C13" s="22">
        <v>2943</v>
      </c>
      <c r="D13" s="22">
        <v>6107.4840000000004</v>
      </c>
      <c r="E13" s="23">
        <v>3001.7290244122923</v>
      </c>
      <c r="F13" s="22">
        <v>3356.2919999999999</v>
      </c>
      <c r="G13" s="22">
        <v>2279.8943000000004</v>
      </c>
      <c r="H13" s="22">
        <v>127.419938999999</v>
      </c>
      <c r="I13" s="22">
        <v>245.29400000000001</v>
      </c>
      <c r="J13" s="22">
        <v>184.54499999999999</v>
      </c>
      <c r="K13" s="22">
        <v>520.36400000000003</v>
      </c>
      <c r="L13" s="22">
        <v>393.921999999999</v>
      </c>
      <c r="M13" s="22">
        <v>249.12099999999899</v>
      </c>
      <c r="O13">
        <f t="shared" si="1"/>
        <v>456998</v>
      </c>
      <c r="P13">
        <f t="shared" si="2"/>
        <v>87037</v>
      </c>
      <c r="Q13">
        <f t="shared" si="3"/>
        <v>202615.48100000003</v>
      </c>
      <c r="R13">
        <f t="shared" si="4"/>
        <v>115935.5933125403</v>
      </c>
      <c r="S13">
        <f t="shared" si="5"/>
        <v>103659.25</v>
      </c>
      <c r="T13">
        <f t="shared" si="6"/>
        <v>68669.618599999987</v>
      </c>
      <c r="U13">
        <f t="shared" si="7"/>
        <v>4338.3264129999961</v>
      </c>
      <c r="V13">
        <f t="shared" si="8"/>
        <v>15313.475499999995</v>
      </c>
      <c r="W13">
        <f t="shared" si="9"/>
        <v>6081.0879999999997</v>
      </c>
      <c r="X13">
        <f t="shared" si="10"/>
        <v>23541.606749999992</v>
      </c>
      <c r="Y13">
        <f t="shared" si="11"/>
        <v>14574.629999999996</v>
      </c>
      <c r="Z13">
        <f t="shared" si="12"/>
        <v>8848.4279999999908</v>
      </c>
      <c r="AB13" s="13" t="s">
        <v>56</v>
      </c>
      <c r="AC13" s="10">
        <v>413658</v>
      </c>
      <c r="AD13" s="10">
        <v>75062</v>
      </c>
      <c r="AE13" s="10">
        <v>181020.76100000003</v>
      </c>
      <c r="AF13" s="10">
        <v>95673.096539340739</v>
      </c>
      <c r="AG13" s="10">
        <v>98622.292000000001</v>
      </c>
      <c r="AH13" s="10">
        <v>52151.179800000005</v>
      </c>
      <c r="AI13" s="10">
        <v>8965.9205161399859</v>
      </c>
      <c r="AJ13" s="10">
        <v>12041.942127659566</v>
      </c>
      <c r="AK13" s="10">
        <v>5634.799210526312</v>
      </c>
      <c r="AL13" s="10">
        <v>21733.108749999992</v>
      </c>
      <c r="AM13" s="10">
        <v>10623.606999999993</v>
      </c>
      <c r="AN13" s="10">
        <v>6788.9179999999906</v>
      </c>
    </row>
    <row r="14" spans="1:40">
      <c r="A14" s="9">
        <v>43478</v>
      </c>
      <c r="B14" s="31">
        <v>18470.823292212775</v>
      </c>
      <c r="C14" s="22">
        <v>2925</v>
      </c>
      <c r="D14" s="22">
        <v>6547.1610000000001</v>
      </c>
      <c r="E14" s="23">
        <v>2352.3617499999996</v>
      </c>
      <c r="F14" s="22">
        <v>3286.404</v>
      </c>
      <c r="G14" s="22">
        <v>1992.7717</v>
      </c>
      <c r="H14" s="22">
        <v>108.836591</v>
      </c>
      <c r="I14" s="22">
        <v>203.34950000000001</v>
      </c>
      <c r="J14" s="22">
        <v>81.503</v>
      </c>
      <c r="K14" s="22">
        <v>284.00324999999998</v>
      </c>
      <c r="L14" s="22">
        <v>335.93400000000003</v>
      </c>
      <c r="M14" s="22">
        <v>236.065</v>
      </c>
      <c r="O14">
        <f t="shared" si="1"/>
        <v>456998</v>
      </c>
      <c r="P14">
        <f t="shared" si="2"/>
        <v>87037</v>
      </c>
      <c r="Q14">
        <f t="shared" si="3"/>
        <v>202615.48100000003</v>
      </c>
      <c r="R14">
        <f t="shared" si="4"/>
        <v>115935.5933125403</v>
      </c>
      <c r="S14">
        <f t="shared" si="5"/>
        <v>103659.25</v>
      </c>
      <c r="T14">
        <f t="shared" si="6"/>
        <v>68669.618599999987</v>
      </c>
      <c r="U14">
        <f t="shared" si="7"/>
        <v>4338.3264129999961</v>
      </c>
      <c r="V14">
        <f t="shared" si="8"/>
        <v>15313.475499999995</v>
      </c>
      <c r="W14">
        <f t="shared" si="9"/>
        <v>6081.0879999999997</v>
      </c>
      <c r="X14">
        <f t="shared" si="10"/>
        <v>23541.606749999992</v>
      </c>
      <c r="Y14">
        <f t="shared" si="11"/>
        <v>14574.629999999996</v>
      </c>
      <c r="Z14">
        <f t="shared" si="12"/>
        <v>8848.4279999999908</v>
      </c>
      <c r="AB14" s="13" t="s">
        <v>57</v>
      </c>
      <c r="AC14" s="10">
        <v>491345</v>
      </c>
      <c r="AD14" s="10">
        <v>81823</v>
      </c>
      <c r="AE14" s="10">
        <v>188737.677</v>
      </c>
      <c r="AF14" s="10">
        <v>82824.116867153702</v>
      </c>
      <c r="AG14" s="10">
        <v>100386.81600000001</v>
      </c>
      <c r="AH14" s="10">
        <v>63049.89669999999</v>
      </c>
      <c r="AI14" s="10">
        <v>7643.5898952799944</v>
      </c>
      <c r="AJ14" s="10">
        <v>9889.7569999999887</v>
      </c>
      <c r="AK14" s="10">
        <v>4324.9669999999978</v>
      </c>
      <c r="AL14" s="10">
        <v>16184.622749999993</v>
      </c>
      <c r="AM14" s="10">
        <v>10095.671999999993</v>
      </c>
      <c r="AN14" s="10">
        <v>5431.1900526315749</v>
      </c>
    </row>
    <row r="15" spans="1:40">
      <c r="A15" s="9">
        <v>43479</v>
      </c>
      <c r="B15" s="31">
        <v>18089.322002918838</v>
      </c>
      <c r="C15" s="22">
        <v>2778</v>
      </c>
      <c r="D15" s="22">
        <v>7415.1580000000004</v>
      </c>
      <c r="E15" s="23">
        <v>3447.1509755877009</v>
      </c>
      <c r="F15" s="22">
        <v>3368.7710000000002</v>
      </c>
      <c r="G15" s="22">
        <v>2104.5879</v>
      </c>
      <c r="H15" s="22">
        <v>146.729118</v>
      </c>
      <c r="I15" s="22">
        <v>473.248999999999</v>
      </c>
      <c r="J15" s="22">
        <v>180.94</v>
      </c>
      <c r="K15" s="22">
        <v>493.911</v>
      </c>
      <c r="L15" s="22">
        <v>469.63600000000002</v>
      </c>
      <c r="M15" s="22">
        <v>344.45800000000003</v>
      </c>
      <c r="O15">
        <f t="shared" si="1"/>
        <v>456998</v>
      </c>
      <c r="P15">
        <f t="shared" si="2"/>
        <v>87037</v>
      </c>
      <c r="Q15">
        <f t="shared" si="3"/>
        <v>202615.48100000003</v>
      </c>
      <c r="R15">
        <f t="shared" si="4"/>
        <v>115935.5933125403</v>
      </c>
      <c r="S15">
        <f t="shared" si="5"/>
        <v>103659.25</v>
      </c>
      <c r="T15">
        <f t="shared" si="6"/>
        <v>68669.618599999987</v>
      </c>
      <c r="U15">
        <f t="shared" si="7"/>
        <v>4338.3264129999961</v>
      </c>
      <c r="V15">
        <f t="shared" si="8"/>
        <v>15313.475499999995</v>
      </c>
      <c r="W15">
        <f t="shared" si="9"/>
        <v>6081.0879999999997</v>
      </c>
      <c r="X15">
        <f t="shared" si="10"/>
        <v>23541.606749999992</v>
      </c>
      <c r="Y15">
        <f t="shared" si="11"/>
        <v>14574.629999999996</v>
      </c>
      <c r="Z15">
        <f t="shared" si="12"/>
        <v>8848.4279999999908</v>
      </c>
      <c r="AB15" s="12" t="s">
        <v>58</v>
      </c>
      <c r="AC15" s="10">
        <v>2273214.4411605373</v>
      </c>
      <c r="AD15" s="10">
        <v>464618</v>
      </c>
      <c r="AE15" s="10">
        <v>1017324.074</v>
      </c>
      <c r="AF15" s="10">
        <v>408954.29465100274</v>
      </c>
      <c r="AG15" s="10">
        <v>510902.913</v>
      </c>
      <c r="AH15" s="10">
        <v>307374.20300000004</v>
      </c>
      <c r="AI15" s="10">
        <v>32668.20802318992</v>
      </c>
      <c r="AJ15" s="10">
        <v>46229.166626959945</v>
      </c>
      <c r="AK15" s="10">
        <v>17365.286187329039</v>
      </c>
      <c r="AL15" s="10">
        <v>76396.108684782579</v>
      </c>
      <c r="AM15" s="10">
        <v>57642.460434782566</v>
      </c>
      <c r="AN15" s="10">
        <v>29872.884782608671</v>
      </c>
    </row>
    <row r="16" spans="1:40">
      <c r="A16" s="9">
        <v>43480</v>
      </c>
      <c r="B16" s="31">
        <v>17883.169132306586</v>
      </c>
      <c r="C16" s="22">
        <v>2702</v>
      </c>
      <c r="D16" s="22">
        <v>7272.625</v>
      </c>
      <c r="E16" s="23">
        <v>3679.0392011754034</v>
      </c>
      <c r="F16" s="22">
        <v>3364.0390000000002</v>
      </c>
      <c r="G16" s="22">
        <v>2443.9551000000001</v>
      </c>
      <c r="H16" s="22">
        <v>145.540391</v>
      </c>
      <c r="I16" s="22">
        <v>389.6515</v>
      </c>
      <c r="J16" s="22">
        <v>210.73499999999899</v>
      </c>
      <c r="K16" s="22">
        <v>608.56550000000004</v>
      </c>
      <c r="L16" s="22">
        <v>510.44299999999998</v>
      </c>
      <c r="M16" s="22">
        <v>416.19400000000002</v>
      </c>
      <c r="O16">
        <f t="shared" si="1"/>
        <v>456998</v>
      </c>
      <c r="P16">
        <f t="shared" si="2"/>
        <v>87037</v>
      </c>
      <c r="Q16">
        <f t="shared" si="3"/>
        <v>202615.48100000003</v>
      </c>
      <c r="R16">
        <f t="shared" si="4"/>
        <v>115935.5933125403</v>
      </c>
      <c r="S16">
        <f t="shared" si="5"/>
        <v>103659.25</v>
      </c>
      <c r="T16">
        <f t="shared" si="6"/>
        <v>68669.618599999987</v>
      </c>
      <c r="U16">
        <f t="shared" si="7"/>
        <v>4338.3264129999961</v>
      </c>
      <c r="V16">
        <f t="shared" si="8"/>
        <v>15313.475499999995</v>
      </c>
      <c r="W16">
        <f t="shared" si="9"/>
        <v>6081.0879999999997</v>
      </c>
      <c r="X16">
        <f t="shared" si="10"/>
        <v>23541.606749999992</v>
      </c>
      <c r="Y16">
        <f t="shared" si="11"/>
        <v>14574.629999999996</v>
      </c>
      <c r="Z16">
        <f t="shared" si="12"/>
        <v>8848.4279999999908</v>
      </c>
      <c r="AB16" s="13" t="s">
        <v>46</v>
      </c>
      <c r="AC16" s="10">
        <v>440360</v>
      </c>
      <c r="AD16" s="10">
        <v>86790</v>
      </c>
      <c r="AE16" s="10">
        <v>182960.03899999999</v>
      </c>
      <c r="AF16" s="10">
        <v>94333.187490058612</v>
      </c>
      <c r="AG16" s="10">
        <v>101781.20600000001</v>
      </c>
      <c r="AH16" s="10">
        <v>64421.259300000005</v>
      </c>
      <c r="AI16" s="10">
        <v>8744.651369629988</v>
      </c>
      <c r="AJ16" s="10">
        <v>9941.5245744680851</v>
      </c>
      <c r="AK16" s="10">
        <v>5460.7618149920163</v>
      </c>
      <c r="AL16" s="10">
        <v>18605.138499999997</v>
      </c>
      <c r="AM16" s="10">
        <v>13342.381999999991</v>
      </c>
      <c r="AN16" s="10">
        <v>6525.9219999999968</v>
      </c>
    </row>
    <row r="17" spans="1:40">
      <c r="A17" s="9">
        <v>43481</v>
      </c>
      <c r="B17" s="31">
        <v>17849.995107150589</v>
      </c>
      <c r="C17" s="22">
        <v>2769</v>
      </c>
      <c r="D17" s="22">
        <v>7060.527</v>
      </c>
      <c r="E17" s="23">
        <v>3847.1204267631106</v>
      </c>
      <c r="F17" s="22">
        <v>3379.1480000000001</v>
      </c>
      <c r="G17" s="22">
        <v>2380.1725999999999</v>
      </c>
      <c r="H17" s="22">
        <v>164.64926499999899</v>
      </c>
      <c r="I17" s="22">
        <v>436.63650000000001</v>
      </c>
      <c r="J17" s="22">
        <v>214.87100000000001</v>
      </c>
      <c r="K17" s="22">
        <v>643.81074999999998</v>
      </c>
      <c r="L17" s="22">
        <v>555.87300000000005</v>
      </c>
      <c r="M17" s="22">
        <v>418.92099999999999</v>
      </c>
      <c r="O17">
        <f t="shared" si="1"/>
        <v>456998</v>
      </c>
      <c r="P17">
        <f t="shared" si="2"/>
        <v>87037</v>
      </c>
      <c r="Q17">
        <f t="shared" si="3"/>
        <v>202615.48100000003</v>
      </c>
      <c r="R17">
        <f t="shared" si="4"/>
        <v>115935.5933125403</v>
      </c>
      <c r="S17">
        <f t="shared" si="5"/>
        <v>103659.25</v>
      </c>
      <c r="T17">
        <f t="shared" si="6"/>
        <v>68669.618599999987</v>
      </c>
      <c r="U17">
        <f t="shared" si="7"/>
        <v>4338.3264129999961</v>
      </c>
      <c r="V17">
        <f t="shared" si="8"/>
        <v>15313.475499999995</v>
      </c>
      <c r="W17">
        <f t="shared" si="9"/>
        <v>6081.0879999999997</v>
      </c>
      <c r="X17">
        <f t="shared" si="10"/>
        <v>23541.606749999992</v>
      </c>
      <c r="Y17">
        <f t="shared" si="11"/>
        <v>14574.629999999996</v>
      </c>
      <c r="Z17">
        <f t="shared" si="12"/>
        <v>8848.4279999999908</v>
      </c>
      <c r="AB17" s="13" t="s">
        <v>47</v>
      </c>
      <c r="AC17" s="10">
        <v>297508</v>
      </c>
      <c r="AD17" s="10">
        <v>85551</v>
      </c>
      <c r="AE17" s="10">
        <v>172120.86799999999</v>
      </c>
      <c r="AF17" s="10">
        <v>72775.135110401738</v>
      </c>
      <c r="AG17" s="10">
        <v>90671.107000000004</v>
      </c>
      <c r="AH17" s="10">
        <v>58854.8943</v>
      </c>
      <c r="AI17" s="10">
        <v>5608.5305930899885</v>
      </c>
      <c r="AJ17" s="10">
        <v>7707.3393780141796</v>
      </c>
      <c r="AK17" s="10">
        <v>3855.0971158914463</v>
      </c>
      <c r="AL17" s="10">
        <v>11745.926749999993</v>
      </c>
      <c r="AM17" s="10">
        <v>10787.438999999998</v>
      </c>
      <c r="AN17" s="10">
        <v>5374.1249999999945</v>
      </c>
    </row>
    <row r="18" spans="1:40">
      <c r="A18" s="9">
        <v>43482</v>
      </c>
      <c r="B18" s="31">
        <v>17591.711625578915</v>
      </c>
      <c r="C18" s="22">
        <v>2837</v>
      </c>
      <c r="D18" s="22">
        <v>6930.8549999999996</v>
      </c>
      <c r="E18" s="23">
        <v>3918.2029023508112</v>
      </c>
      <c r="F18" s="22">
        <v>3394.3009999999999</v>
      </c>
      <c r="G18" s="22">
        <v>2367.5116000000003</v>
      </c>
      <c r="H18" s="22">
        <v>168.63233899999901</v>
      </c>
      <c r="I18" s="22">
        <v>486.5575</v>
      </c>
      <c r="J18" s="22">
        <v>208.81200000000001</v>
      </c>
      <c r="K18" s="22">
        <v>677.76199999999994</v>
      </c>
      <c r="L18" s="22">
        <v>559.22400000000005</v>
      </c>
      <c r="M18" s="22">
        <v>389.01900000000001</v>
      </c>
      <c r="O18">
        <f t="shared" si="1"/>
        <v>456998</v>
      </c>
      <c r="P18">
        <f t="shared" si="2"/>
        <v>87037</v>
      </c>
      <c r="Q18">
        <f t="shared" si="3"/>
        <v>202615.48100000003</v>
      </c>
      <c r="R18">
        <f t="shared" si="4"/>
        <v>115935.5933125403</v>
      </c>
      <c r="S18">
        <f t="shared" si="5"/>
        <v>103659.25</v>
      </c>
      <c r="T18">
        <f t="shared" si="6"/>
        <v>68669.618599999987</v>
      </c>
      <c r="U18">
        <f t="shared" si="7"/>
        <v>4338.3264129999961</v>
      </c>
      <c r="V18">
        <f t="shared" si="8"/>
        <v>15313.475499999995</v>
      </c>
      <c r="W18">
        <f t="shared" si="9"/>
        <v>6081.0879999999997</v>
      </c>
      <c r="X18">
        <f t="shared" si="10"/>
        <v>23541.606749999992</v>
      </c>
      <c r="Y18">
        <f t="shared" si="11"/>
        <v>14574.629999999996</v>
      </c>
      <c r="Z18">
        <f t="shared" si="12"/>
        <v>8848.4279999999908</v>
      </c>
      <c r="AB18" s="13" t="s">
        <v>48</v>
      </c>
      <c r="AC18" s="10">
        <v>363527</v>
      </c>
      <c r="AD18" s="10">
        <v>80206</v>
      </c>
      <c r="AE18" s="10">
        <v>165783.152</v>
      </c>
      <c r="AF18" s="10">
        <v>70322.663316470469</v>
      </c>
      <c r="AG18" s="10">
        <v>89929.394999999975</v>
      </c>
      <c r="AH18" s="10">
        <v>54414.123900000006</v>
      </c>
      <c r="AI18" s="10">
        <v>4746.4849209199883</v>
      </c>
      <c r="AJ18" s="10">
        <v>9124.6647987012966</v>
      </c>
      <c r="AK18" s="10">
        <v>3605.213421230942</v>
      </c>
      <c r="AL18" s="10">
        <v>13509.878184782601</v>
      </c>
      <c r="AM18" s="10">
        <v>8924.1114347826024</v>
      </c>
      <c r="AN18" s="10">
        <v>3988.0519130434732</v>
      </c>
    </row>
    <row r="19" spans="1:40">
      <c r="A19" s="9">
        <v>43483</v>
      </c>
      <c r="B19" s="31">
        <v>17913.973584237148</v>
      </c>
      <c r="C19" s="22">
        <v>2851</v>
      </c>
      <c r="D19" s="22">
        <v>5927.4359999999997</v>
      </c>
      <c r="E19" s="23">
        <v>4379.718877938516</v>
      </c>
      <c r="F19" s="22">
        <v>3375.0410000000002</v>
      </c>
      <c r="G19" s="22">
        <v>2357.7303999999999</v>
      </c>
      <c r="H19" s="22">
        <v>166.79602199999999</v>
      </c>
      <c r="I19" s="22">
        <v>544.849999999999</v>
      </c>
      <c r="J19" s="22">
        <v>238.304</v>
      </c>
      <c r="K19" s="22">
        <v>960.18650000000002</v>
      </c>
      <c r="L19" s="22">
        <v>544.85400000000004</v>
      </c>
      <c r="M19" s="22">
        <v>412.22899999999902</v>
      </c>
      <c r="O19">
        <f t="shared" si="1"/>
        <v>456998</v>
      </c>
      <c r="P19">
        <f t="shared" si="2"/>
        <v>87037</v>
      </c>
      <c r="Q19">
        <f t="shared" si="3"/>
        <v>202615.48100000003</v>
      </c>
      <c r="R19">
        <f t="shared" si="4"/>
        <v>115935.5933125403</v>
      </c>
      <c r="S19">
        <f t="shared" si="5"/>
        <v>103659.25</v>
      </c>
      <c r="T19">
        <f t="shared" si="6"/>
        <v>68669.618599999987</v>
      </c>
      <c r="U19">
        <f t="shared" si="7"/>
        <v>4338.3264129999961</v>
      </c>
      <c r="V19">
        <f t="shared" si="8"/>
        <v>15313.475499999995</v>
      </c>
      <c r="W19">
        <f t="shared" si="9"/>
        <v>6081.0879999999997</v>
      </c>
      <c r="X19">
        <f t="shared" si="10"/>
        <v>23541.606749999992</v>
      </c>
      <c r="Y19">
        <f t="shared" si="11"/>
        <v>14574.629999999996</v>
      </c>
      <c r="Z19">
        <f t="shared" si="12"/>
        <v>8848.4279999999908</v>
      </c>
      <c r="AB19" s="13" t="s">
        <v>49</v>
      </c>
      <c r="AC19" s="10">
        <v>368332</v>
      </c>
      <c r="AD19" s="10">
        <v>63472</v>
      </c>
      <c r="AE19" s="10">
        <v>141375.97</v>
      </c>
      <c r="AF19" s="10">
        <v>51556.971533238371</v>
      </c>
      <c r="AG19" s="10">
        <v>77896.185000000012</v>
      </c>
      <c r="AH19" s="10">
        <v>44001.081100000003</v>
      </c>
      <c r="AI19" s="10">
        <v>4087.8138610699884</v>
      </c>
      <c r="AJ19" s="10">
        <v>6360.6943695652153</v>
      </c>
      <c r="AK19" s="10">
        <v>627.72499999999968</v>
      </c>
      <c r="AL19" s="10">
        <v>9315.7949999999964</v>
      </c>
      <c r="AM19" s="10">
        <v>7489.0849999999946</v>
      </c>
      <c r="AN19" s="10">
        <v>3833.7009999999964</v>
      </c>
    </row>
    <row r="20" spans="1:40">
      <c r="A20" s="9">
        <v>43484</v>
      </c>
      <c r="B20" s="31">
        <v>17620.146504284054</v>
      </c>
      <c r="C20" s="22">
        <v>2901</v>
      </c>
      <c r="D20" s="22">
        <v>5696.48</v>
      </c>
      <c r="E20" s="23">
        <v>4005.5488535262189</v>
      </c>
      <c r="F20" s="22">
        <v>3289.8490000000002</v>
      </c>
      <c r="G20" s="22">
        <v>2119.5816</v>
      </c>
      <c r="H20" s="22">
        <v>96.863736000000003</v>
      </c>
      <c r="I20" s="22">
        <v>512.59199999999998</v>
      </c>
      <c r="J20" s="22">
        <v>221.625</v>
      </c>
      <c r="K20" s="22">
        <v>908.53125</v>
      </c>
      <c r="L20" s="22">
        <v>460.34199999999998</v>
      </c>
      <c r="M20" s="22">
        <v>316.808999999999</v>
      </c>
      <c r="O20">
        <f t="shared" si="1"/>
        <v>456998</v>
      </c>
      <c r="P20">
        <f t="shared" si="2"/>
        <v>87037</v>
      </c>
      <c r="Q20">
        <f t="shared" si="3"/>
        <v>202615.48100000003</v>
      </c>
      <c r="R20">
        <f t="shared" si="4"/>
        <v>115935.5933125403</v>
      </c>
      <c r="S20">
        <f t="shared" si="5"/>
        <v>103659.25</v>
      </c>
      <c r="T20">
        <f t="shared" si="6"/>
        <v>68669.618599999987</v>
      </c>
      <c r="U20">
        <f t="shared" si="7"/>
        <v>4338.3264129999961</v>
      </c>
      <c r="V20">
        <f t="shared" si="8"/>
        <v>15313.475499999995</v>
      </c>
      <c r="W20">
        <f t="shared" si="9"/>
        <v>6081.0879999999997</v>
      </c>
      <c r="X20">
        <f t="shared" si="10"/>
        <v>23541.606749999992</v>
      </c>
      <c r="Y20">
        <f t="shared" si="11"/>
        <v>14574.629999999996</v>
      </c>
      <c r="Z20">
        <f t="shared" si="12"/>
        <v>8848.4279999999908</v>
      </c>
      <c r="AB20" s="13" t="s">
        <v>50</v>
      </c>
      <c r="AC20" s="10">
        <v>399817.09102749679</v>
      </c>
      <c r="AD20" s="10">
        <v>74626</v>
      </c>
      <c r="AE20" s="10">
        <v>154134.11800000002</v>
      </c>
      <c r="AF20" s="10">
        <v>54254.125255890474</v>
      </c>
      <c r="AG20" s="10">
        <v>76123.265999999989</v>
      </c>
      <c r="AH20" s="10">
        <v>38645.044200000004</v>
      </c>
      <c r="AI20" s="10">
        <v>4480.8122394999828</v>
      </c>
      <c r="AJ20" s="10">
        <v>5690.1074999999928</v>
      </c>
      <c r="AK20" s="10">
        <v>1297.1242380952381</v>
      </c>
      <c r="AL20" s="10">
        <v>10341.657999999998</v>
      </c>
      <c r="AM20" s="10">
        <v>7523.8089999999929</v>
      </c>
      <c r="AN20" s="10">
        <v>4210.6298695652149</v>
      </c>
    </row>
    <row r="21" spans="1:40">
      <c r="A21" s="9">
        <v>43485</v>
      </c>
      <c r="B21" s="31">
        <v>17402.145767544658</v>
      </c>
      <c r="C21" s="22">
        <v>2893</v>
      </c>
      <c r="D21" s="22">
        <v>6581.0640000000003</v>
      </c>
      <c r="E21" s="23">
        <v>3787.4195791139218</v>
      </c>
      <c r="F21" s="22">
        <v>3274.9639999999999</v>
      </c>
      <c r="G21" s="22">
        <v>2011.8081</v>
      </c>
      <c r="H21" s="22">
        <v>92.389309999999995</v>
      </c>
      <c r="I21" s="22">
        <v>533.37450000000001</v>
      </c>
      <c r="J21" s="22">
        <v>216.94</v>
      </c>
      <c r="K21" s="22">
        <v>902.59375</v>
      </c>
      <c r="L21" s="22">
        <v>401.82900000000001</v>
      </c>
      <c r="M21" s="22">
        <v>257.25299999999999</v>
      </c>
      <c r="O21">
        <f t="shared" si="1"/>
        <v>456998</v>
      </c>
      <c r="P21">
        <f t="shared" si="2"/>
        <v>87037</v>
      </c>
      <c r="Q21">
        <f t="shared" si="3"/>
        <v>202615.48100000003</v>
      </c>
      <c r="R21">
        <f t="shared" si="4"/>
        <v>115935.5933125403</v>
      </c>
      <c r="S21">
        <f t="shared" si="5"/>
        <v>103659.25</v>
      </c>
      <c r="T21">
        <f t="shared" si="6"/>
        <v>68669.618599999987</v>
      </c>
      <c r="U21">
        <f t="shared" si="7"/>
        <v>4338.3264129999961</v>
      </c>
      <c r="V21">
        <f t="shared" si="8"/>
        <v>15313.475499999995</v>
      </c>
      <c r="W21">
        <f t="shared" si="9"/>
        <v>6081.0879999999997</v>
      </c>
      <c r="X21">
        <f t="shared" si="10"/>
        <v>23541.606749999992</v>
      </c>
      <c r="Y21">
        <f t="shared" si="11"/>
        <v>14574.629999999996</v>
      </c>
      <c r="Z21">
        <f t="shared" si="12"/>
        <v>8848.4279999999908</v>
      </c>
      <c r="AB21" s="13" t="s">
        <v>51</v>
      </c>
      <c r="AC21" s="10">
        <v>403670.35013304063</v>
      </c>
      <c r="AD21" s="10">
        <v>73973</v>
      </c>
      <c r="AE21" s="10">
        <v>200949.927</v>
      </c>
      <c r="AF21" s="10">
        <v>65712.21194494309</v>
      </c>
      <c r="AG21" s="10">
        <v>74501.754000000001</v>
      </c>
      <c r="AH21" s="10">
        <v>47037.800199999998</v>
      </c>
      <c r="AI21" s="10">
        <v>4999.9150389799788</v>
      </c>
      <c r="AJ21" s="10">
        <v>7404.8360062111724</v>
      </c>
      <c r="AK21" s="10">
        <v>2519.3645971193928</v>
      </c>
      <c r="AL21" s="10">
        <v>12877.712249999991</v>
      </c>
      <c r="AM21" s="10">
        <v>9575.6339999999927</v>
      </c>
      <c r="AN21" s="10">
        <v>5940.4549999999936</v>
      </c>
    </row>
    <row r="22" spans="1:40">
      <c r="A22" s="9">
        <v>43486</v>
      </c>
      <c r="B22" s="31">
        <v>16492.229648980232</v>
      </c>
      <c r="C22" s="22">
        <v>2791</v>
      </c>
      <c r="D22" s="22">
        <v>7316.9669999999996</v>
      </c>
      <c r="E22" s="23">
        <v>4555.6620547016255</v>
      </c>
      <c r="F22" s="22">
        <v>3382.9380000000001</v>
      </c>
      <c r="G22" s="22">
        <v>2282.1244000000002</v>
      </c>
      <c r="H22" s="22">
        <v>131.64075600000001</v>
      </c>
      <c r="I22" s="22">
        <v>593.26300000000003</v>
      </c>
      <c r="J22" s="22">
        <v>234.25299999999999</v>
      </c>
      <c r="K22" s="22">
        <v>1050.329</v>
      </c>
      <c r="L22" s="22">
        <v>585.88499999999999</v>
      </c>
      <c r="M22" s="22">
        <v>355.176999999999</v>
      </c>
      <c r="O22">
        <f t="shared" si="1"/>
        <v>456998</v>
      </c>
      <c r="P22">
        <f t="shared" si="2"/>
        <v>87037</v>
      </c>
      <c r="Q22">
        <f t="shared" si="3"/>
        <v>202615.48100000003</v>
      </c>
      <c r="R22">
        <f t="shared" si="4"/>
        <v>115935.5933125403</v>
      </c>
      <c r="S22">
        <f t="shared" si="5"/>
        <v>103659.25</v>
      </c>
      <c r="T22">
        <f t="shared" si="6"/>
        <v>68669.618599999987</v>
      </c>
      <c r="U22">
        <f t="shared" si="7"/>
        <v>4338.3264129999961</v>
      </c>
      <c r="V22">
        <f t="shared" si="8"/>
        <v>15313.475499999995</v>
      </c>
      <c r="W22">
        <f t="shared" si="9"/>
        <v>6081.0879999999997</v>
      </c>
      <c r="X22">
        <f t="shared" si="10"/>
        <v>23541.606749999992</v>
      </c>
      <c r="Y22">
        <f t="shared" si="11"/>
        <v>14574.629999999996</v>
      </c>
      <c r="Z22">
        <f t="shared" si="12"/>
        <v>8848.4279999999908</v>
      </c>
    </row>
    <row r="23" spans="1:40">
      <c r="A23" s="9">
        <v>43487</v>
      </c>
      <c r="B23" s="31">
        <v>15781.357681351776</v>
      </c>
      <c r="C23" s="22">
        <v>2751</v>
      </c>
      <c r="D23" s="22">
        <v>7029.1</v>
      </c>
      <c r="E23" s="23">
        <v>4551.9336552893192</v>
      </c>
      <c r="F23" s="22">
        <v>3415.75</v>
      </c>
      <c r="G23" s="22">
        <v>2362.9384</v>
      </c>
      <c r="H23" s="22">
        <v>142.709757</v>
      </c>
      <c r="I23" s="22">
        <v>604.93650000000002</v>
      </c>
      <c r="J23" s="22">
        <v>235.315</v>
      </c>
      <c r="K23" s="22">
        <v>1031.9414999999999</v>
      </c>
      <c r="L23" s="22">
        <v>582.78300000000002</v>
      </c>
      <c r="M23" s="22">
        <v>344.79499999999899</v>
      </c>
      <c r="O23">
        <f t="shared" si="1"/>
        <v>456998</v>
      </c>
      <c r="P23">
        <f t="shared" si="2"/>
        <v>87037</v>
      </c>
      <c r="Q23">
        <f t="shared" si="3"/>
        <v>202615.48100000003</v>
      </c>
      <c r="R23">
        <f t="shared" si="4"/>
        <v>115935.5933125403</v>
      </c>
      <c r="S23">
        <f t="shared" si="5"/>
        <v>103659.25</v>
      </c>
      <c r="T23">
        <f t="shared" si="6"/>
        <v>68669.618599999987</v>
      </c>
      <c r="U23">
        <f t="shared" si="7"/>
        <v>4338.3264129999961</v>
      </c>
      <c r="V23">
        <f t="shared" si="8"/>
        <v>15313.475499999995</v>
      </c>
      <c r="W23">
        <f t="shared" si="9"/>
        <v>6081.0879999999997</v>
      </c>
      <c r="X23">
        <f t="shared" si="10"/>
        <v>23541.606749999992</v>
      </c>
      <c r="Y23">
        <f t="shared" si="11"/>
        <v>14574.629999999996</v>
      </c>
      <c r="Z23">
        <f t="shared" si="12"/>
        <v>8848.4279999999908</v>
      </c>
    </row>
    <row r="24" spans="1:40">
      <c r="A24" s="9">
        <v>43488</v>
      </c>
      <c r="B24" s="31">
        <v>15805.053413606058</v>
      </c>
      <c r="C24" s="22">
        <v>2744</v>
      </c>
      <c r="D24" s="22">
        <v>6807.0810000000001</v>
      </c>
      <c r="E24" s="23">
        <v>4507.6952558770336</v>
      </c>
      <c r="F24" s="22">
        <v>3475.2779999999998</v>
      </c>
      <c r="G24" s="22">
        <v>2344.9582</v>
      </c>
      <c r="H24" s="22">
        <v>171.52931799999899</v>
      </c>
      <c r="I24" s="22">
        <v>686.00800000000004</v>
      </c>
      <c r="J24" s="22">
        <v>239.70699999999999</v>
      </c>
      <c r="K24" s="22">
        <v>1064.46775</v>
      </c>
      <c r="L24" s="22">
        <v>590.577</v>
      </c>
      <c r="M24" s="22">
        <v>236.91200000000001</v>
      </c>
      <c r="O24">
        <f t="shared" si="1"/>
        <v>456998</v>
      </c>
      <c r="P24">
        <f t="shared" si="2"/>
        <v>87037</v>
      </c>
      <c r="Q24">
        <f t="shared" si="3"/>
        <v>202615.48100000003</v>
      </c>
      <c r="R24">
        <f t="shared" si="4"/>
        <v>115935.5933125403</v>
      </c>
      <c r="S24">
        <f t="shared" si="5"/>
        <v>103659.25</v>
      </c>
      <c r="T24">
        <f t="shared" si="6"/>
        <v>68669.618599999987</v>
      </c>
      <c r="U24">
        <f t="shared" si="7"/>
        <v>4338.3264129999961</v>
      </c>
      <c r="V24">
        <f t="shared" si="8"/>
        <v>15313.475499999995</v>
      </c>
      <c r="W24">
        <f t="shared" si="9"/>
        <v>6081.0879999999997</v>
      </c>
      <c r="X24">
        <f t="shared" si="10"/>
        <v>23541.606749999992</v>
      </c>
      <c r="Y24">
        <f t="shared" si="11"/>
        <v>14574.629999999996</v>
      </c>
      <c r="Z24">
        <f t="shared" si="12"/>
        <v>8848.4279999999908</v>
      </c>
    </row>
    <row r="25" spans="1:40">
      <c r="A25" s="9">
        <v>43489</v>
      </c>
      <c r="B25" s="31">
        <v>15449.61742979183</v>
      </c>
      <c r="C25" s="22">
        <v>2861</v>
      </c>
      <c r="D25" s="22">
        <v>6578.2049999999999</v>
      </c>
      <c r="E25" s="23">
        <v>4687.3522314647262</v>
      </c>
      <c r="F25" s="22">
        <v>3479.1239999999998</v>
      </c>
      <c r="G25" s="22">
        <v>2372.5209999999997</v>
      </c>
      <c r="H25" s="22">
        <v>169.63563099999999</v>
      </c>
      <c r="I25" s="22">
        <v>713.41650000000004</v>
      </c>
      <c r="J25" s="22">
        <v>250.67999999999901</v>
      </c>
      <c r="K25" s="22">
        <v>1072.28349999999</v>
      </c>
      <c r="L25" s="22">
        <v>605.93199999999899</v>
      </c>
      <c r="M25" s="22">
        <v>289.00900000000001</v>
      </c>
      <c r="O25">
        <f t="shared" si="1"/>
        <v>456998</v>
      </c>
      <c r="P25">
        <f t="shared" si="2"/>
        <v>87037</v>
      </c>
      <c r="Q25">
        <f t="shared" si="3"/>
        <v>202615.48100000003</v>
      </c>
      <c r="R25">
        <f t="shared" si="4"/>
        <v>115935.5933125403</v>
      </c>
      <c r="S25">
        <f t="shared" si="5"/>
        <v>103659.25</v>
      </c>
      <c r="T25">
        <f t="shared" si="6"/>
        <v>68669.618599999987</v>
      </c>
      <c r="U25">
        <f t="shared" si="7"/>
        <v>4338.3264129999961</v>
      </c>
      <c r="V25">
        <f t="shared" si="8"/>
        <v>15313.475499999995</v>
      </c>
      <c r="W25">
        <f t="shared" si="9"/>
        <v>6081.0879999999997</v>
      </c>
      <c r="X25">
        <f t="shared" si="10"/>
        <v>23541.606749999992</v>
      </c>
      <c r="Y25">
        <f t="shared" si="11"/>
        <v>14574.629999999996</v>
      </c>
      <c r="Z25">
        <f t="shared" si="12"/>
        <v>8848.4279999999908</v>
      </c>
    </row>
    <row r="26" spans="1:40">
      <c r="A26" s="9">
        <v>43490</v>
      </c>
      <c r="B26" s="31">
        <v>14904.615587943343</v>
      </c>
      <c r="C26" s="22">
        <v>2807</v>
      </c>
      <c r="D26" s="22">
        <v>7200.0630000000001</v>
      </c>
      <c r="E26" s="23">
        <v>4275.7962499999994</v>
      </c>
      <c r="F26" s="22">
        <v>3480.7040000000002</v>
      </c>
      <c r="G26" s="22">
        <v>2411.0239999999999</v>
      </c>
      <c r="H26" s="22">
        <v>146.873491</v>
      </c>
      <c r="I26" s="22">
        <v>460.65300000000002</v>
      </c>
      <c r="J26" s="22">
        <v>234.65299999999999</v>
      </c>
      <c r="K26" s="22">
        <v>1008.119</v>
      </c>
      <c r="L26" s="22">
        <v>527.36800000000005</v>
      </c>
      <c r="M26" s="22">
        <v>307.221</v>
      </c>
      <c r="O26">
        <f t="shared" si="1"/>
        <v>456998</v>
      </c>
      <c r="P26">
        <f t="shared" si="2"/>
        <v>87037</v>
      </c>
      <c r="Q26">
        <f t="shared" si="3"/>
        <v>202615.48100000003</v>
      </c>
      <c r="R26">
        <f t="shared" si="4"/>
        <v>115935.5933125403</v>
      </c>
      <c r="S26">
        <f t="shared" si="5"/>
        <v>103659.25</v>
      </c>
      <c r="T26">
        <f t="shared" si="6"/>
        <v>68669.618599999987</v>
      </c>
      <c r="U26">
        <f t="shared" si="7"/>
        <v>4338.3264129999961</v>
      </c>
      <c r="V26">
        <f t="shared" si="8"/>
        <v>15313.475499999995</v>
      </c>
      <c r="W26">
        <f t="shared" si="9"/>
        <v>6081.0879999999997</v>
      </c>
      <c r="X26">
        <f t="shared" si="10"/>
        <v>23541.606749999992</v>
      </c>
      <c r="Y26">
        <f t="shared" si="11"/>
        <v>14574.629999999996</v>
      </c>
      <c r="Z26">
        <f t="shared" si="12"/>
        <v>8848.4279999999908</v>
      </c>
    </row>
    <row r="27" spans="1:40">
      <c r="A27" s="9">
        <v>43491</v>
      </c>
      <c r="B27" s="31">
        <v>13790.916171992092</v>
      </c>
      <c r="C27" s="22">
        <v>2762</v>
      </c>
      <c r="D27" s="22">
        <v>6772.8419999999996</v>
      </c>
      <c r="E27" s="23">
        <v>3245.5659999999989</v>
      </c>
      <c r="F27" s="22">
        <v>3415.404</v>
      </c>
      <c r="G27" s="22">
        <v>2295.1410000000005</v>
      </c>
      <c r="H27" s="22">
        <v>159.73892000000001</v>
      </c>
      <c r="I27" s="22">
        <v>260.32649999999899</v>
      </c>
      <c r="J27" s="22">
        <v>185.96199999999999</v>
      </c>
      <c r="K27" s="22">
        <v>702.69074999999998</v>
      </c>
      <c r="L27" s="22">
        <v>382.06799999999998</v>
      </c>
      <c r="M27" s="22">
        <v>249.06299999999999</v>
      </c>
      <c r="O27">
        <f t="shared" si="1"/>
        <v>456998</v>
      </c>
      <c r="P27">
        <f t="shared" si="2"/>
        <v>87037</v>
      </c>
      <c r="Q27">
        <f t="shared" si="3"/>
        <v>202615.48100000003</v>
      </c>
      <c r="R27">
        <f t="shared" si="4"/>
        <v>115935.5933125403</v>
      </c>
      <c r="S27">
        <f t="shared" si="5"/>
        <v>103659.25</v>
      </c>
      <c r="T27">
        <f t="shared" si="6"/>
        <v>68669.618599999987</v>
      </c>
      <c r="U27">
        <f t="shared" si="7"/>
        <v>4338.3264129999961</v>
      </c>
      <c r="V27">
        <f t="shared" si="8"/>
        <v>15313.475499999995</v>
      </c>
      <c r="W27">
        <f t="shared" si="9"/>
        <v>6081.0879999999997</v>
      </c>
      <c r="X27">
        <f t="shared" si="10"/>
        <v>23541.606749999992</v>
      </c>
      <c r="Y27">
        <f t="shared" si="11"/>
        <v>14574.629999999996</v>
      </c>
      <c r="Z27">
        <f t="shared" si="12"/>
        <v>8848.4279999999908</v>
      </c>
    </row>
    <row r="28" spans="1:40">
      <c r="A28" s="9">
        <v>43492</v>
      </c>
      <c r="B28" s="31">
        <v>13343.066832386163</v>
      </c>
      <c r="C28" s="22">
        <v>2575</v>
      </c>
      <c r="D28" s="22">
        <v>6227.2359999999999</v>
      </c>
      <c r="E28" s="23">
        <v>2588.3524999999972</v>
      </c>
      <c r="F28" s="22">
        <v>3363.4250000000002</v>
      </c>
      <c r="G28" s="22">
        <v>2119.5619999999999</v>
      </c>
      <c r="H28" s="22">
        <v>152.713021</v>
      </c>
      <c r="I28" s="22">
        <v>243.62449999999899</v>
      </c>
      <c r="J28" s="22">
        <v>92.438000000000002</v>
      </c>
      <c r="K28" s="22">
        <v>535.47900000000004</v>
      </c>
      <c r="L28" s="22">
        <v>348.16500000000002</v>
      </c>
      <c r="M28" s="22">
        <v>127.192999999999</v>
      </c>
      <c r="O28">
        <f t="shared" si="1"/>
        <v>456998</v>
      </c>
      <c r="P28">
        <f t="shared" si="2"/>
        <v>87037</v>
      </c>
      <c r="Q28">
        <f t="shared" si="3"/>
        <v>202615.48100000003</v>
      </c>
      <c r="R28">
        <f t="shared" si="4"/>
        <v>115935.5933125403</v>
      </c>
      <c r="S28">
        <f t="shared" si="5"/>
        <v>103659.25</v>
      </c>
      <c r="T28">
        <f t="shared" si="6"/>
        <v>68669.618599999987</v>
      </c>
      <c r="U28">
        <f t="shared" si="7"/>
        <v>4338.3264129999961</v>
      </c>
      <c r="V28">
        <f t="shared" si="8"/>
        <v>15313.475499999995</v>
      </c>
      <c r="W28">
        <f t="shared" si="9"/>
        <v>6081.0879999999997</v>
      </c>
      <c r="X28">
        <f t="shared" si="10"/>
        <v>23541.606749999992</v>
      </c>
      <c r="Y28">
        <f t="shared" si="11"/>
        <v>14574.629999999996</v>
      </c>
      <c r="Z28">
        <f t="shared" si="12"/>
        <v>8848.4279999999908</v>
      </c>
    </row>
    <row r="29" spans="1:40">
      <c r="A29" s="9">
        <v>43493</v>
      </c>
      <c r="B29" s="31">
        <v>12603.759986052566</v>
      </c>
      <c r="C29" s="22">
        <v>2568</v>
      </c>
      <c r="D29" s="22">
        <v>6317.0420000000004</v>
      </c>
      <c r="E29" s="23">
        <v>3688.936499999998</v>
      </c>
      <c r="F29" s="22">
        <v>3457.07</v>
      </c>
      <c r="G29" s="22">
        <v>2454.9294</v>
      </c>
      <c r="H29" s="22">
        <v>161.490623</v>
      </c>
      <c r="I29" s="22">
        <v>474.05849999999998</v>
      </c>
      <c r="J29" s="22">
        <v>191.86799999999999</v>
      </c>
      <c r="K29" s="22">
        <v>830.27850000000001</v>
      </c>
      <c r="L29" s="22">
        <v>466.08</v>
      </c>
      <c r="M29" s="22">
        <v>188.70499999999899</v>
      </c>
      <c r="O29">
        <f t="shared" si="1"/>
        <v>456998</v>
      </c>
      <c r="P29">
        <f t="shared" si="2"/>
        <v>87037</v>
      </c>
      <c r="Q29">
        <f t="shared" si="3"/>
        <v>202615.48100000003</v>
      </c>
      <c r="R29">
        <f t="shared" si="4"/>
        <v>115935.5933125403</v>
      </c>
      <c r="S29">
        <f t="shared" si="5"/>
        <v>103659.25</v>
      </c>
      <c r="T29">
        <f t="shared" si="6"/>
        <v>68669.618599999987</v>
      </c>
      <c r="U29">
        <f t="shared" si="7"/>
        <v>4338.3264129999961</v>
      </c>
      <c r="V29">
        <f t="shared" si="8"/>
        <v>15313.475499999995</v>
      </c>
      <c r="W29">
        <f t="shared" si="9"/>
        <v>6081.0879999999997</v>
      </c>
      <c r="X29">
        <f t="shared" si="10"/>
        <v>23541.606749999992</v>
      </c>
      <c r="Y29">
        <f t="shared" si="11"/>
        <v>14574.629999999996</v>
      </c>
      <c r="Z29">
        <f t="shared" si="12"/>
        <v>8848.4279999999908</v>
      </c>
    </row>
    <row r="30" spans="1:40">
      <c r="A30" s="9">
        <v>43494</v>
      </c>
      <c r="B30" s="31">
        <v>11603.800084921868</v>
      </c>
      <c r="C30" s="22">
        <v>2708</v>
      </c>
      <c r="D30" s="22">
        <v>7456.268</v>
      </c>
      <c r="E30" s="23">
        <v>4170.7781833333311</v>
      </c>
      <c r="F30" s="22">
        <v>3434.5329999999999</v>
      </c>
      <c r="G30" s="22">
        <v>2402.5018999999998</v>
      </c>
      <c r="H30" s="22">
        <v>183.79585299999999</v>
      </c>
      <c r="I30" s="22">
        <v>581.89700000000005</v>
      </c>
      <c r="J30" s="22">
        <v>220.803</v>
      </c>
      <c r="K30" s="22">
        <v>956.98400000000004</v>
      </c>
      <c r="L30" s="22">
        <v>547.78599999999994</v>
      </c>
      <c r="M30" s="22">
        <v>240.06199999999899</v>
      </c>
      <c r="O30">
        <f t="shared" si="1"/>
        <v>456998</v>
      </c>
      <c r="P30">
        <f t="shared" si="2"/>
        <v>87037</v>
      </c>
      <c r="Q30">
        <f t="shared" si="3"/>
        <v>202615.48100000003</v>
      </c>
      <c r="R30">
        <f t="shared" si="4"/>
        <v>115935.5933125403</v>
      </c>
      <c r="S30">
        <f t="shared" si="5"/>
        <v>103659.25</v>
      </c>
      <c r="T30">
        <f t="shared" si="6"/>
        <v>68669.618599999987</v>
      </c>
      <c r="U30">
        <f t="shared" si="7"/>
        <v>4338.3264129999961</v>
      </c>
      <c r="V30">
        <f t="shared" si="8"/>
        <v>15313.475499999995</v>
      </c>
      <c r="W30">
        <f t="shared" si="9"/>
        <v>6081.0879999999997</v>
      </c>
      <c r="X30">
        <f t="shared" si="10"/>
        <v>23541.606749999992</v>
      </c>
      <c r="Y30">
        <f t="shared" si="11"/>
        <v>14574.629999999996</v>
      </c>
      <c r="Z30">
        <f t="shared" si="12"/>
        <v>8848.4279999999908</v>
      </c>
    </row>
    <row r="31" spans="1:40">
      <c r="A31" s="9">
        <v>43495</v>
      </c>
      <c r="B31" s="31">
        <v>11331.299163997626</v>
      </c>
      <c r="C31" s="22">
        <v>2770</v>
      </c>
      <c r="D31" s="22">
        <v>8248.9470000000001</v>
      </c>
      <c r="E31" s="23">
        <v>4234.2275666666665</v>
      </c>
      <c r="F31" s="22">
        <v>3414.9560000000001</v>
      </c>
      <c r="G31" s="22">
        <v>2385.4712000000004</v>
      </c>
      <c r="H31" s="22">
        <v>188.507566</v>
      </c>
      <c r="I31" s="22">
        <v>628.45849999999996</v>
      </c>
      <c r="J31" s="22">
        <v>222.74600000000001</v>
      </c>
      <c r="K31" s="22">
        <v>932.05624999999998</v>
      </c>
      <c r="L31" s="22">
        <v>558.73099999999999</v>
      </c>
      <c r="M31" s="22">
        <v>246.767</v>
      </c>
      <c r="O31">
        <f t="shared" si="1"/>
        <v>456998</v>
      </c>
      <c r="P31">
        <f t="shared" si="2"/>
        <v>87037</v>
      </c>
      <c r="Q31">
        <f t="shared" si="3"/>
        <v>202615.48100000003</v>
      </c>
      <c r="R31">
        <f t="shared" si="4"/>
        <v>115935.5933125403</v>
      </c>
      <c r="S31">
        <f t="shared" si="5"/>
        <v>103659.25</v>
      </c>
      <c r="T31">
        <f t="shared" si="6"/>
        <v>68669.618599999987</v>
      </c>
      <c r="U31">
        <f t="shared" si="7"/>
        <v>4338.3264129999961</v>
      </c>
      <c r="V31">
        <f t="shared" si="8"/>
        <v>15313.475499999995</v>
      </c>
      <c r="W31">
        <f t="shared" si="9"/>
        <v>6081.0879999999997</v>
      </c>
      <c r="X31">
        <f t="shared" si="10"/>
        <v>23541.606749999992</v>
      </c>
      <c r="Y31">
        <f t="shared" si="11"/>
        <v>14574.629999999996</v>
      </c>
      <c r="Z31">
        <f t="shared" si="12"/>
        <v>8848.4279999999908</v>
      </c>
    </row>
    <row r="32" spans="1:40">
      <c r="A32" s="9">
        <v>43496</v>
      </c>
      <c r="B32" s="31">
        <v>10997.189339212249</v>
      </c>
      <c r="C32" s="22">
        <v>2835</v>
      </c>
      <c r="D32" s="22">
        <v>8199.8790000000008</v>
      </c>
      <c r="E32" s="23">
        <v>4159.7897499999999</v>
      </c>
      <c r="F32" s="22">
        <v>3412.72</v>
      </c>
      <c r="G32" s="22">
        <v>2506.9918999999995</v>
      </c>
      <c r="H32" s="22">
        <v>199.024911</v>
      </c>
      <c r="I32" s="22">
        <v>615.471</v>
      </c>
      <c r="J32" s="22">
        <v>228.77199999999999</v>
      </c>
      <c r="K32" s="22">
        <v>1004.46875</v>
      </c>
      <c r="L32" s="22">
        <v>494.75099999999998</v>
      </c>
      <c r="M32" s="22">
        <v>177.48500000000001</v>
      </c>
      <c r="O32">
        <f t="shared" si="1"/>
        <v>456998</v>
      </c>
      <c r="P32">
        <f t="shared" si="2"/>
        <v>87037</v>
      </c>
      <c r="Q32">
        <f t="shared" si="3"/>
        <v>202615.48100000003</v>
      </c>
      <c r="R32">
        <f t="shared" si="4"/>
        <v>115935.5933125403</v>
      </c>
      <c r="S32">
        <f t="shared" si="5"/>
        <v>103659.25</v>
      </c>
      <c r="T32">
        <f t="shared" si="6"/>
        <v>68669.618599999987</v>
      </c>
      <c r="U32">
        <f t="shared" si="7"/>
        <v>4338.3264129999961</v>
      </c>
      <c r="V32">
        <f t="shared" si="8"/>
        <v>15313.475499999995</v>
      </c>
      <c r="W32">
        <f t="shared" si="9"/>
        <v>6081.0879999999997</v>
      </c>
      <c r="X32">
        <f t="shared" si="10"/>
        <v>23541.606749999992</v>
      </c>
      <c r="Y32">
        <f t="shared" si="11"/>
        <v>14574.629999999996</v>
      </c>
      <c r="Z32">
        <f t="shared" si="12"/>
        <v>8848.4279999999908</v>
      </c>
    </row>
    <row r="33" spans="1:26">
      <c r="A33" s="9">
        <v>43497</v>
      </c>
      <c r="B33" s="31">
        <v>10487.731095745188</v>
      </c>
      <c r="C33" s="22">
        <v>2817</v>
      </c>
      <c r="D33" s="22">
        <v>7275.4620000000004</v>
      </c>
      <c r="E33" s="23">
        <v>3881.8824999999979</v>
      </c>
      <c r="F33" s="22">
        <v>3359.3029999999999</v>
      </c>
      <c r="G33" s="22">
        <v>2404.4978999999994</v>
      </c>
      <c r="H33" s="22">
        <v>202.17510799999999</v>
      </c>
      <c r="I33" s="22">
        <v>560.93599999999901</v>
      </c>
      <c r="J33" s="22">
        <v>205.97699999999901</v>
      </c>
      <c r="K33" s="22">
        <v>920.38924999999995</v>
      </c>
      <c r="L33" s="22">
        <v>466.04300000000001</v>
      </c>
      <c r="M33" s="22">
        <v>157.923</v>
      </c>
      <c r="O33">
        <f t="shared" si="1"/>
        <v>347615</v>
      </c>
      <c r="P33">
        <f t="shared" si="2"/>
        <v>78521</v>
      </c>
      <c r="Q33">
        <f t="shared" si="3"/>
        <v>177504.223</v>
      </c>
      <c r="R33">
        <f t="shared" si="4"/>
        <v>91279.518492810981</v>
      </c>
      <c r="S33">
        <f t="shared" si="5"/>
        <v>92965.854999999981</v>
      </c>
      <c r="T33">
        <f t="shared" si="6"/>
        <v>60314.233099999998</v>
      </c>
      <c r="U33">
        <f t="shared" si="7"/>
        <v>6162.3307329999961</v>
      </c>
      <c r="V33">
        <f t="shared" si="8"/>
        <v>10452.712499999994</v>
      </c>
      <c r="W33">
        <f t="shared" si="9"/>
        <v>4718.1169999999956</v>
      </c>
      <c r="X33">
        <f t="shared" si="10"/>
        <v>20279.455999999998</v>
      </c>
      <c r="Y33">
        <f t="shared" si="11"/>
        <v>10923.960999999996</v>
      </c>
      <c r="Z33">
        <f t="shared" si="12"/>
        <v>6990.3779999999906</v>
      </c>
    </row>
    <row r="34" spans="1:26">
      <c r="A34" s="9">
        <v>43498</v>
      </c>
      <c r="B34" s="31">
        <v>9746.0546761861642</v>
      </c>
      <c r="C34" s="22">
        <v>2759</v>
      </c>
      <c r="D34" s="22">
        <v>5666.7759999999998</v>
      </c>
      <c r="E34" s="23">
        <v>3302.8365000000003</v>
      </c>
      <c r="F34" s="22">
        <v>3319.9340000000002</v>
      </c>
      <c r="G34" s="22">
        <v>2096.2888000000003</v>
      </c>
      <c r="H34" s="22">
        <v>193.769677</v>
      </c>
      <c r="I34" s="22">
        <v>445.36950000000002</v>
      </c>
      <c r="J34" s="22">
        <v>180.161</v>
      </c>
      <c r="K34" s="22">
        <v>847.75649999999996</v>
      </c>
      <c r="L34" s="22">
        <v>318.13099999999997</v>
      </c>
      <c r="M34" s="22">
        <v>138.97800000000001</v>
      </c>
      <c r="O34">
        <f t="shared" si="1"/>
        <v>347615</v>
      </c>
      <c r="P34">
        <f t="shared" si="2"/>
        <v>78521</v>
      </c>
      <c r="Q34">
        <f t="shared" si="3"/>
        <v>177504.223</v>
      </c>
      <c r="R34">
        <f t="shared" si="4"/>
        <v>91279.518492810981</v>
      </c>
      <c r="S34">
        <f t="shared" si="5"/>
        <v>92965.854999999981</v>
      </c>
      <c r="T34">
        <f t="shared" si="6"/>
        <v>60314.233099999998</v>
      </c>
      <c r="U34">
        <f t="shared" si="7"/>
        <v>6162.3307329999961</v>
      </c>
      <c r="V34">
        <f t="shared" si="8"/>
        <v>10452.712499999994</v>
      </c>
      <c r="W34">
        <f t="shared" si="9"/>
        <v>4718.1169999999956</v>
      </c>
      <c r="X34">
        <f t="shared" si="10"/>
        <v>20279.455999999998</v>
      </c>
      <c r="Y34">
        <f t="shared" si="11"/>
        <v>10923.960999999996</v>
      </c>
      <c r="Z34">
        <f t="shared" si="12"/>
        <v>6990.3779999999906</v>
      </c>
    </row>
    <row r="35" spans="1:26">
      <c r="A35" s="9">
        <v>43499</v>
      </c>
      <c r="B35" s="31">
        <v>9191.5745414359662</v>
      </c>
      <c r="C35" s="22">
        <v>2751</v>
      </c>
      <c r="D35" s="22">
        <v>4905.4480000000003</v>
      </c>
      <c r="E35" s="23">
        <v>3003.2439999999974</v>
      </c>
      <c r="F35" s="22">
        <v>3425.2049999999999</v>
      </c>
      <c r="G35" s="22">
        <v>1939.7500999999995</v>
      </c>
      <c r="H35" s="22">
        <v>200.63069999999999</v>
      </c>
      <c r="I35" s="22">
        <v>418.43799999999999</v>
      </c>
      <c r="J35" s="22">
        <v>147.84299999999999</v>
      </c>
      <c r="K35" s="22">
        <v>749.325999999999</v>
      </c>
      <c r="L35" s="22">
        <v>265.332999999999</v>
      </c>
      <c r="M35" s="22">
        <v>161.53100000000001</v>
      </c>
      <c r="O35">
        <f t="shared" si="1"/>
        <v>347615</v>
      </c>
      <c r="P35">
        <f t="shared" si="2"/>
        <v>78521</v>
      </c>
      <c r="Q35">
        <f t="shared" si="3"/>
        <v>177504.223</v>
      </c>
      <c r="R35">
        <f t="shared" si="4"/>
        <v>91279.518492810981</v>
      </c>
      <c r="S35">
        <f t="shared" si="5"/>
        <v>92965.854999999981</v>
      </c>
      <c r="T35">
        <f t="shared" si="6"/>
        <v>60314.233099999998</v>
      </c>
      <c r="U35">
        <f t="shared" si="7"/>
        <v>6162.3307329999961</v>
      </c>
      <c r="V35">
        <f t="shared" si="8"/>
        <v>10452.712499999994</v>
      </c>
      <c r="W35">
        <f t="shared" si="9"/>
        <v>4718.1169999999956</v>
      </c>
      <c r="X35">
        <f t="shared" si="10"/>
        <v>20279.455999999998</v>
      </c>
      <c r="Y35">
        <f t="shared" si="11"/>
        <v>10923.960999999996</v>
      </c>
      <c r="Z35">
        <f t="shared" si="12"/>
        <v>6990.3779999999906</v>
      </c>
    </row>
    <row r="36" spans="1:26">
      <c r="A36" s="9">
        <v>43500</v>
      </c>
      <c r="B36" s="31">
        <v>8791.1166663386011</v>
      </c>
      <c r="C36" s="22">
        <v>2667</v>
      </c>
      <c r="D36" s="22">
        <v>5555.1629999999996</v>
      </c>
      <c r="E36" s="23">
        <v>3762.6299999999974</v>
      </c>
      <c r="F36" s="22">
        <v>3440.23</v>
      </c>
      <c r="G36" s="22">
        <v>2015.3982000000001</v>
      </c>
      <c r="H36" s="22">
        <v>213.663454</v>
      </c>
      <c r="I36" s="22">
        <v>461.9545</v>
      </c>
      <c r="J36" s="22">
        <v>223.04899999999901</v>
      </c>
      <c r="K36" s="22">
        <v>791.62074999999902</v>
      </c>
      <c r="L36" s="22">
        <v>462.17500000000001</v>
      </c>
      <c r="M36" s="22">
        <v>306.820999999999</v>
      </c>
      <c r="O36">
        <f t="shared" si="1"/>
        <v>347615</v>
      </c>
      <c r="P36">
        <f t="shared" si="2"/>
        <v>78521</v>
      </c>
      <c r="Q36">
        <f t="shared" si="3"/>
        <v>177504.223</v>
      </c>
      <c r="R36">
        <f t="shared" si="4"/>
        <v>91279.518492810981</v>
      </c>
      <c r="S36">
        <f t="shared" si="5"/>
        <v>92965.854999999981</v>
      </c>
      <c r="T36">
        <f t="shared" si="6"/>
        <v>60314.233099999998</v>
      </c>
      <c r="U36">
        <f t="shared" si="7"/>
        <v>6162.3307329999961</v>
      </c>
      <c r="V36">
        <f t="shared" si="8"/>
        <v>10452.712499999994</v>
      </c>
      <c r="W36">
        <f t="shared" si="9"/>
        <v>4718.1169999999956</v>
      </c>
      <c r="X36">
        <f t="shared" si="10"/>
        <v>20279.455999999998</v>
      </c>
      <c r="Y36">
        <f t="shared" si="11"/>
        <v>10923.960999999996</v>
      </c>
      <c r="Z36">
        <f t="shared" si="12"/>
        <v>6990.3779999999906</v>
      </c>
    </row>
    <row r="37" spans="1:26">
      <c r="A37" s="9">
        <v>43501</v>
      </c>
      <c r="B37" s="31">
        <v>8663.1597121654795</v>
      </c>
      <c r="C37" s="22">
        <v>2732</v>
      </c>
      <c r="D37" s="22">
        <v>6144.067</v>
      </c>
      <c r="E37" s="23">
        <v>3993.2889999999979</v>
      </c>
      <c r="F37" s="22">
        <v>3458.567</v>
      </c>
      <c r="G37" s="22">
        <v>2192.6755999999996</v>
      </c>
      <c r="H37" s="22">
        <v>226.305138</v>
      </c>
      <c r="I37" s="22">
        <v>537.79750000000001</v>
      </c>
      <c r="J37" s="22">
        <v>229.796999999999</v>
      </c>
      <c r="K37" s="22">
        <v>919.30399999999997</v>
      </c>
      <c r="L37" s="22">
        <v>441.15599999999898</v>
      </c>
      <c r="M37" s="22">
        <v>335.86799999999999</v>
      </c>
      <c r="O37">
        <f t="shared" si="1"/>
        <v>347615</v>
      </c>
      <c r="P37">
        <f t="shared" si="2"/>
        <v>78521</v>
      </c>
      <c r="Q37">
        <f t="shared" si="3"/>
        <v>177504.223</v>
      </c>
      <c r="R37">
        <f t="shared" si="4"/>
        <v>91279.518492810981</v>
      </c>
      <c r="S37">
        <f t="shared" si="5"/>
        <v>92965.854999999981</v>
      </c>
      <c r="T37">
        <f t="shared" si="6"/>
        <v>60314.233099999998</v>
      </c>
      <c r="U37">
        <f t="shared" si="7"/>
        <v>6162.3307329999961</v>
      </c>
      <c r="V37">
        <f t="shared" si="8"/>
        <v>10452.712499999994</v>
      </c>
      <c r="W37">
        <f t="shared" si="9"/>
        <v>4718.1169999999956</v>
      </c>
      <c r="X37">
        <f t="shared" si="10"/>
        <v>20279.455999999998</v>
      </c>
      <c r="Y37">
        <f t="shared" si="11"/>
        <v>10923.960999999996</v>
      </c>
      <c r="Z37">
        <f t="shared" si="12"/>
        <v>6990.3779999999906</v>
      </c>
    </row>
    <row r="38" spans="1:26">
      <c r="A38" s="9">
        <v>43502</v>
      </c>
      <c r="B38" s="31">
        <v>8798.2253860148867</v>
      </c>
      <c r="C38" s="22">
        <v>2866</v>
      </c>
      <c r="D38" s="22">
        <v>6198.674</v>
      </c>
      <c r="E38" s="23">
        <v>3874.7882499999978</v>
      </c>
      <c r="F38" s="22">
        <v>3457.319</v>
      </c>
      <c r="G38" s="22">
        <v>2375.2926000000007</v>
      </c>
      <c r="H38" s="22">
        <v>219.35002900000001</v>
      </c>
      <c r="I38" s="22">
        <v>426.69400000000002</v>
      </c>
      <c r="J38" s="22">
        <v>216.02799999999999</v>
      </c>
      <c r="K38" s="22">
        <v>916.14524999999901</v>
      </c>
      <c r="L38" s="22">
        <v>413.99399999999901</v>
      </c>
      <c r="M38" s="22">
        <v>338.01</v>
      </c>
      <c r="O38">
        <f t="shared" si="1"/>
        <v>347615</v>
      </c>
      <c r="P38">
        <f t="shared" si="2"/>
        <v>78521</v>
      </c>
      <c r="Q38">
        <f t="shared" si="3"/>
        <v>177504.223</v>
      </c>
      <c r="R38">
        <f t="shared" si="4"/>
        <v>91279.518492810981</v>
      </c>
      <c r="S38">
        <f t="shared" si="5"/>
        <v>92965.854999999981</v>
      </c>
      <c r="T38">
        <f t="shared" si="6"/>
        <v>60314.233099999998</v>
      </c>
      <c r="U38">
        <f t="shared" si="7"/>
        <v>6162.3307329999961</v>
      </c>
      <c r="V38">
        <f t="shared" si="8"/>
        <v>10452.712499999994</v>
      </c>
      <c r="W38">
        <f t="shared" si="9"/>
        <v>4718.1169999999956</v>
      </c>
      <c r="X38">
        <f t="shared" si="10"/>
        <v>20279.455999999998</v>
      </c>
      <c r="Y38">
        <f t="shared" si="11"/>
        <v>10923.960999999996</v>
      </c>
      <c r="Z38">
        <f t="shared" si="12"/>
        <v>6990.3779999999906</v>
      </c>
    </row>
    <row r="39" spans="1:26">
      <c r="A39" s="9">
        <v>43503</v>
      </c>
      <c r="B39" s="31">
        <v>8767.420934084319</v>
      </c>
      <c r="C39" s="22">
        <v>2854</v>
      </c>
      <c r="D39" s="22">
        <v>6140.1620000000003</v>
      </c>
      <c r="E39" s="23">
        <v>3468.1594999999998</v>
      </c>
      <c r="F39" s="22">
        <v>3433.4870000000001</v>
      </c>
      <c r="G39" s="22">
        <v>2213.6390000000001</v>
      </c>
      <c r="H39" s="22">
        <v>205.204913</v>
      </c>
      <c r="I39" s="22">
        <v>392.50850000000003</v>
      </c>
      <c r="J39" s="22">
        <v>173.839</v>
      </c>
      <c r="K39" s="22">
        <v>682.75525000000005</v>
      </c>
      <c r="L39" s="22">
        <v>478.702</v>
      </c>
      <c r="M39" s="22">
        <v>306.21199999999999</v>
      </c>
      <c r="O39">
        <f t="shared" si="1"/>
        <v>347615</v>
      </c>
      <c r="P39">
        <f t="shared" si="2"/>
        <v>78521</v>
      </c>
      <c r="Q39">
        <f t="shared" si="3"/>
        <v>177504.223</v>
      </c>
      <c r="R39">
        <f t="shared" si="4"/>
        <v>91279.518492810981</v>
      </c>
      <c r="S39">
        <f t="shared" si="5"/>
        <v>92965.854999999981</v>
      </c>
      <c r="T39">
        <f t="shared" si="6"/>
        <v>60314.233099999998</v>
      </c>
      <c r="U39">
        <f t="shared" si="7"/>
        <v>6162.3307329999961</v>
      </c>
      <c r="V39">
        <f t="shared" si="8"/>
        <v>10452.712499999994</v>
      </c>
      <c r="W39">
        <f t="shared" si="9"/>
        <v>4718.1169999999956</v>
      </c>
      <c r="X39">
        <f t="shared" si="10"/>
        <v>20279.455999999998</v>
      </c>
      <c r="Y39">
        <f t="shared" si="11"/>
        <v>10923.960999999996</v>
      </c>
      <c r="Z39">
        <f t="shared" si="12"/>
        <v>6990.3779999999906</v>
      </c>
    </row>
    <row r="40" spans="1:26">
      <c r="A40" s="9">
        <v>43504</v>
      </c>
      <c r="B40" s="31">
        <v>8684.4858711943325</v>
      </c>
      <c r="C40" s="22">
        <v>2741</v>
      </c>
      <c r="D40" s="22">
        <v>6812.5879999999997</v>
      </c>
      <c r="E40" s="23">
        <v>3059.5507499999981</v>
      </c>
      <c r="F40" s="22">
        <v>3355.654</v>
      </c>
      <c r="G40" s="22">
        <v>2335.1975000000002</v>
      </c>
      <c r="H40" s="22">
        <v>191.34268800000001</v>
      </c>
      <c r="I40" s="22">
        <v>264.32350000000002</v>
      </c>
      <c r="J40" s="22">
        <v>133.08500000000001</v>
      </c>
      <c r="K40" s="22">
        <v>518.43849999999998</v>
      </c>
      <c r="L40" s="22">
        <v>486.12799999999999</v>
      </c>
      <c r="M40" s="22">
        <v>272.63499999999999</v>
      </c>
      <c r="O40">
        <f t="shared" si="1"/>
        <v>347615</v>
      </c>
      <c r="P40">
        <f t="shared" si="2"/>
        <v>78521</v>
      </c>
      <c r="Q40">
        <f t="shared" si="3"/>
        <v>177504.223</v>
      </c>
      <c r="R40">
        <f t="shared" si="4"/>
        <v>91279.518492810981</v>
      </c>
      <c r="S40">
        <f t="shared" si="5"/>
        <v>92965.854999999981</v>
      </c>
      <c r="T40">
        <f t="shared" si="6"/>
        <v>60314.233099999998</v>
      </c>
      <c r="U40">
        <f t="shared" si="7"/>
        <v>6162.3307329999961</v>
      </c>
      <c r="V40">
        <f t="shared" si="8"/>
        <v>10452.712499999994</v>
      </c>
      <c r="W40">
        <f t="shared" si="9"/>
        <v>4718.1169999999956</v>
      </c>
      <c r="X40">
        <f t="shared" si="10"/>
        <v>20279.455999999998</v>
      </c>
      <c r="Y40">
        <f t="shared" si="11"/>
        <v>10923.960999999996</v>
      </c>
      <c r="Z40">
        <f t="shared" si="12"/>
        <v>6990.3779999999906</v>
      </c>
    </row>
    <row r="41" spans="1:26">
      <c r="A41" s="9">
        <v>43505</v>
      </c>
      <c r="B41" s="31">
        <v>9106.2699053205524</v>
      </c>
      <c r="C41" s="22">
        <v>2787</v>
      </c>
      <c r="D41" s="22">
        <v>6754.3969999999999</v>
      </c>
      <c r="E41" s="23">
        <v>2225.6422499999985</v>
      </c>
      <c r="F41" s="22">
        <v>3298.3020000000001</v>
      </c>
      <c r="G41" s="22">
        <v>2366.7681000000002</v>
      </c>
      <c r="H41" s="22">
        <v>184.14663300000001</v>
      </c>
      <c r="I41" s="22">
        <v>193.98249999999999</v>
      </c>
      <c r="J41" s="22">
        <v>79.025000000000006</v>
      </c>
      <c r="K41" s="22">
        <v>264.77674999999999</v>
      </c>
      <c r="L41" s="22">
        <v>345.457999999999</v>
      </c>
      <c r="M41" s="22">
        <v>183.19499999999999</v>
      </c>
      <c r="O41">
        <f t="shared" si="1"/>
        <v>347615</v>
      </c>
      <c r="P41">
        <f t="shared" si="2"/>
        <v>78521</v>
      </c>
      <c r="Q41">
        <f t="shared" si="3"/>
        <v>177504.223</v>
      </c>
      <c r="R41">
        <f t="shared" si="4"/>
        <v>91279.518492810981</v>
      </c>
      <c r="S41">
        <f t="shared" si="5"/>
        <v>92965.854999999981</v>
      </c>
      <c r="T41">
        <f t="shared" si="6"/>
        <v>60314.233099999998</v>
      </c>
      <c r="U41">
        <f t="shared" si="7"/>
        <v>6162.3307329999961</v>
      </c>
      <c r="V41">
        <f t="shared" si="8"/>
        <v>10452.712499999994</v>
      </c>
      <c r="W41">
        <f t="shared" si="9"/>
        <v>4718.1169999999956</v>
      </c>
      <c r="X41">
        <f t="shared" si="10"/>
        <v>20279.455999999998</v>
      </c>
      <c r="Y41">
        <f t="shared" si="11"/>
        <v>10923.960999999996</v>
      </c>
      <c r="Z41">
        <f t="shared" si="12"/>
        <v>6990.3779999999906</v>
      </c>
    </row>
    <row r="42" spans="1:26">
      <c r="A42" s="9">
        <v>43506</v>
      </c>
      <c r="B42" s="31">
        <v>9217.6398469156775</v>
      </c>
      <c r="C42" s="22">
        <v>2788</v>
      </c>
      <c r="D42" s="22">
        <v>6695.5550000000003</v>
      </c>
      <c r="E42" s="23">
        <v>2139.3942499999989</v>
      </c>
      <c r="F42" s="22">
        <v>3386.5</v>
      </c>
      <c r="G42" s="22">
        <v>2043.6738</v>
      </c>
      <c r="H42" s="22">
        <v>186.180755</v>
      </c>
      <c r="I42" s="22">
        <v>344.10500000000002</v>
      </c>
      <c r="J42" s="22">
        <v>79.355999999999995</v>
      </c>
      <c r="K42" s="22">
        <v>273.88150000000002</v>
      </c>
      <c r="L42" s="22">
        <v>254.684</v>
      </c>
      <c r="M42" s="22">
        <v>129.28699999999901</v>
      </c>
      <c r="O42">
        <f t="shared" si="1"/>
        <v>347615</v>
      </c>
      <c r="P42">
        <f t="shared" si="2"/>
        <v>78521</v>
      </c>
      <c r="Q42">
        <f t="shared" si="3"/>
        <v>177504.223</v>
      </c>
      <c r="R42">
        <f t="shared" si="4"/>
        <v>91279.518492810981</v>
      </c>
      <c r="S42">
        <f t="shared" si="5"/>
        <v>92965.854999999981</v>
      </c>
      <c r="T42">
        <f t="shared" si="6"/>
        <v>60314.233099999998</v>
      </c>
      <c r="U42">
        <f t="shared" si="7"/>
        <v>6162.3307329999961</v>
      </c>
      <c r="V42">
        <f t="shared" si="8"/>
        <v>10452.712499999994</v>
      </c>
      <c r="W42">
        <f t="shared" si="9"/>
        <v>4718.1169999999956</v>
      </c>
      <c r="X42">
        <f t="shared" si="10"/>
        <v>20279.455999999998</v>
      </c>
      <c r="Y42">
        <f t="shared" si="11"/>
        <v>10923.960999999996</v>
      </c>
      <c r="Z42">
        <f t="shared" si="12"/>
        <v>6990.3779999999906</v>
      </c>
    </row>
    <row r="43" spans="1:26">
      <c r="A43" s="9">
        <v>43507</v>
      </c>
      <c r="B43" s="31">
        <v>10357.404568346637</v>
      </c>
      <c r="C43" s="22">
        <v>2729</v>
      </c>
      <c r="D43" s="22">
        <v>6642.4160000000002</v>
      </c>
      <c r="E43" s="23">
        <v>3186.8877499999985</v>
      </c>
      <c r="F43" s="22">
        <v>3375.6439999999998</v>
      </c>
      <c r="G43" s="22">
        <v>2313.5302999999999</v>
      </c>
      <c r="H43" s="22">
        <v>201.12705800000001</v>
      </c>
      <c r="I43" s="22">
        <v>517.10450000000003</v>
      </c>
      <c r="J43" s="22">
        <v>178.702</v>
      </c>
      <c r="K43" s="22">
        <v>500.13875000000002</v>
      </c>
      <c r="L43" s="22">
        <v>377.178</v>
      </c>
      <c r="M43" s="22">
        <v>260.83</v>
      </c>
      <c r="O43">
        <f t="shared" si="1"/>
        <v>347615</v>
      </c>
      <c r="P43">
        <f t="shared" si="2"/>
        <v>78521</v>
      </c>
      <c r="Q43">
        <f t="shared" si="3"/>
        <v>177504.223</v>
      </c>
      <c r="R43">
        <f t="shared" si="4"/>
        <v>91279.518492810981</v>
      </c>
      <c r="S43">
        <f t="shared" si="5"/>
        <v>92965.854999999981</v>
      </c>
      <c r="T43">
        <f t="shared" si="6"/>
        <v>60314.233099999998</v>
      </c>
      <c r="U43">
        <f t="shared" si="7"/>
        <v>6162.3307329999961</v>
      </c>
      <c r="V43">
        <f t="shared" si="8"/>
        <v>10452.712499999994</v>
      </c>
      <c r="W43">
        <f t="shared" si="9"/>
        <v>4718.1169999999956</v>
      </c>
      <c r="X43">
        <f t="shared" si="10"/>
        <v>20279.455999999998</v>
      </c>
      <c r="Y43">
        <f t="shared" si="11"/>
        <v>10923.960999999996</v>
      </c>
      <c r="Z43">
        <f t="shared" si="12"/>
        <v>6990.3779999999906</v>
      </c>
    </row>
    <row r="44" spans="1:26">
      <c r="A44" s="9">
        <v>43508</v>
      </c>
      <c r="B44" s="31">
        <v>10535.122560253752</v>
      </c>
      <c r="C44" s="22">
        <v>2750</v>
      </c>
      <c r="D44" s="22">
        <v>6464.9960000000001</v>
      </c>
      <c r="E44" s="23">
        <v>3596.9754999999977</v>
      </c>
      <c r="F44" s="22">
        <v>3364.152</v>
      </c>
      <c r="G44" s="22">
        <v>2338.3276000000001</v>
      </c>
      <c r="H44" s="22">
        <v>204.83856700000001</v>
      </c>
      <c r="I44" s="22">
        <v>397.3895</v>
      </c>
      <c r="J44" s="22">
        <v>225.56899999999999</v>
      </c>
      <c r="K44" s="22">
        <v>833.585499999999</v>
      </c>
      <c r="L44" s="22">
        <v>385.78100000000001</v>
      </c>
      <c r="M44" s="22">
        <v>303.315</v>
      </c>
      <c r="O44">
        <f t="shared" si="1"/>
        <v>347615</v>
      </c>
      <c r="P44">
        <f t="shared" si="2"/>
        <v>78521</v>
      </c>
      <c r="Q44">
        <f t="shared" si="3"/>
        <v>177504.223</v>
      </c>
      <c r="R44">
        <f t="shared" si="4"/>
        <v>91279.518492810981</v>
      </c>
      <c r="S44">
        <f t="shared" si="5"/>
        <v>92965.854999999981</v>
      </c>
      <c r="T44">
        <f t="shared" si="6"/>
        <v>60314.233099999998</v>
      </c>
      <c r="U44">
        <f t="shared" si="7"/>
        <v>6162.3307329999961</v>
      </c>
      <c r="V44">
        <f t="shared" si="8"/>
        <v>10452.712499999994</v>
      </c>
      <c r="W44">
        <f t="shared" si="9"/>
        <v>4718.1169999999956</v>
      </c>
      <c r="X44">
        <f t="shared" si="10"/>
        <v>20279.455999999998</v>
      </c>
      <c r="Y44">
        <f t="shared" si="11"/>
        <v>10923.960999999996</v>
      </c>
      <c r="Z44">
        <f t="shared" si="12"/>
        <v>6990.3779999999906</v>
      </c>
    </row>
    <row r="45" spans="1:26">
      <c r="A45" s="9">
        <v>43509</v>
      </c>
      <c r="B45" s="31">
        <v>10546.970426380893</v>
      </c>
      <c r="C45" s="22">
        <v>2787</v>
      </c>
      <c r="D45" s="22">
        <v>6218.31</v>
      </c>
      <c r="E45" s="23">
        <v>3493.4282499999981</v>
      </c>
      <c r="F45" s="22">
        <v>3347.6640000000002</v>
      </c>
      <c r="G45" s="22">
        <v>2354.0193999999992</v>
      </c>
      <c r="H45" s="22">
        <v>235.57456099999999</v>
      </c>
      <c r="I45" s="22">
        <v>332.54499999999899</v>
      </c>
      <c r="J45" s="22">
        <v>207.11799999999999</v>
      </c>
      <c r="K45" s="22">
        <v>830.89675</v>
      </c>
      <c r="L45" s="22">
        <v>396.024</v>
      </c>
      <c r="M45" s="22">
        <v>313.015999999999</v>
      </c>
      <c r="O45">
        <f t="shared" si="1"/>
        <v>347615</v>
      </c>
      <c r="P45">
        <f t="shared" si="2"/>
        <v>78521</v>
      </c>
      <c r="Q45">
        <f t="shared" si="3"/>
        <v>177504.223</v>
      </c>
      <c r="R45">
        <f t="shared" si="4"/>
        <v>91279.518492810981</v>
      </c>
      <c r="S45">
        <f t="shared" si="5"/>
        <v>92965.854999999981</v>
      </c>
      <c r="T45">
        <f t="shared" si="6"/>
        <v>60314.233099999998</v>
      </c>
      <c r="U45">
        <f t="shared" si="7"/>
        <v>6162.3307329999961</v>
      </c>
      <c r="V45">
        <f t="shared" si="8"/>
        <v>10452.712499999994</v>
      </c>
      <c r="W45">
        <f t="shared" si="9"/>
        <v>4718.1169999999956</v>
      </c>
      <c r="X45">
        <f t="shared" si="10"/>
        <v>20279.455999999998</v>
      </c>
      <c r="Y45">
        <f t="shared" si="11"/>
        <v>10923.960999999996</v>
      </c>
      <c r="Z45">
        <f t="shared" si="12"/>
        <v>6990.3779999999906</v>
      </c>
    </row>
    <row r="46" spans="1:26">
      <c r="A46" s="9">
        <v>43510</v>
      </c>
      <c r="B46" s="31">
        <v>10928.471715674832</v>
      </c>
      <c r="C46" s="22">
        <v>2849</v>
      </c>
      <c r="D46" s="22">
        <v>5967.8490000000002</v>
      </c>
      <c r="E46" s="23">
        <v>3638.4783749999988</v>
      </c>
      <c r="F46" s="22">
        <v>3328.2429999999999</v>
      </c>
      <c r="G46" s="22">
        <v>2435.0887000000002</v>
      </c>
      <c r="H46" s="22">
        <v>253.135133999999</v>
      </c>
      <c r="I46" s="22">
        <v>386.919499999999</v>
      </c>
      <c r="J46" s="22">
        <v>215.529</v>
      </c>
      <c r="K46" s="22">
        <v>895.06500000000005</v>
      </c>
      <c r="L46" s="22">
        <v>408.1</v>
      </c>
      <c r="M46" s="22">
        <v>259.221</v>
      </c>
      <c r="O46">
        <f t="shared" si="1"/>
        <v>347615</v>
      </c>
      <c r="P46">
        <f t="shared" si="2"/>
        <v>78521</v>
      </c>
      <c r="Q46">
        <f t="shared" si="3"/>
        <v>177504.223</v>
      </c>
      <c r="R46">
        <f t="shared" si="4"/>
        <v>91279.518492810981</v>
      </c>
      <c r="S46">
        <f t="shared" si="5"/>
        <v>92965.854999999981</v>
      </c>
      <c r="T46">
        <f t="shared" si="6"/>
        <v>60314.233099999998</v>
      </c>
      <c r="U46">
        <f t="shared" si="7"/>
        <v>6162.3307329999961</v>
      </c>
      <c r="V46">
        <f t="shared" si="8"/>
        <v>10452.712499999994</v>
      </c>
      <c r="W46">
        <f t="shared" si="9"/>
        <v>4718.1169999999956</v>
      </c>
      <c r="X46">
        <f t="shared" si="10"/>
        <v>20279.455999999998</v>
      </c>
      <c r="Y46">
        <f t="shared" si="11"/>
        <v>10923.960999999996</v>
      </c>
      <c r="Z46">
        <f t="shared" si="12"/>
        <v>6990.3779999999906</v>
      </c>
    </row>
    <row r="47" spans="1:26">
      <c r="A47" s="9">
        <v>43511</v>
      </c>
      <c r="B47" s="31">
        <v>10800.514761501709</v>
      </c>
      <c r="C47" s="22">
        <v>2849</v>
      </c>
      <c r="D47" s="22">
        <v>5888.6710000000003</v>
      </c>
      <c r="E47" s="23">
        <v>3516.7927500000001</v>
      </c>
      <c r="F47" s="22">
        <v>3245.953</v>
      </c>
      <c r="G47" s="22">
        <v>2510.6830999999997</v>
      </c>
      <c r="H47" s="22">
        <v>262.15859399999999</v>
      </c>
      <c r="I47" s="22">
        <v>347.48050000000001</v>
      </c>
      <c r="J47" s="22">
        <v>204.53399999999999</v>
      </c>
      <c r="K47" s="22">
        <v>832.48249999999996</v>
      </c>
      <c r="L47" s="22">
        <v>418.99599999999998</v>
      </c>
      <c r="M47" s="22">
        <v>273.625</v>
      </c>
      <c r="O47">
        <f t="shared" si="1"/>
        <v>347615</v>
      </c>
      <c r="P47">
        <f t="shared" si="2"/>
        <v>78521</v>
      </c>
      <c r="Q47">
        <f t="shared" si="3"/>
        <v>177504.223</v>
      </c>
      <c r="R47">
        <f t="shared" si="4"/>
        <v>91279.518492810981</v>
      </c>
      <c r="S47">
        <f t="shared" si="5"/>
        <v>92965.854999999981</v>
      </c>
      <c r="T47">
        <f t="shared" si="6"/>
        <v>60314.233099999998</v>
      </c>
      <c r="U47">
        <f t="shared" si="7"/>
        <v>6162.3307329999961</v>
      </c>
      <c r="V47">
        <f t="shared" si="8"/>
        <v>10452.712499999994</v>
      </c>
      <c r="W47">
        <f t="shared" si="9"/>
        <v>4718.1169999999956</v>
      </c>
      <c r="X47">
        <f t="shared" si="10"/>
        <v>20279.455999999998</v>
      </c>
      <c r="Y47">
        <f t="shared" si="11"/>
        <v>10923.960999999996</v>
      </c>
      <c r="Z47">
        <f t="shared" si="12"/>
        <v>6990.3779999999906</v>
      </c>
    </row>
    <row r="48" spans="1:26">
      <c r="A48" s="9">
        <v>43512</v>
      </c>
      <c r="B48" s="31">
        <v>11191.494343697361</v>
      </c>
      <c r="C48" s="22">
        <v>2805</v>
      </c>
      <c r="D48" s="22">
        <v>6052.7719999999999</v>
      </c>
      <c r="E48" s="23">
        <v>2642.8264999999974</v>
      </c>
      <c r="F48" s="22">
        <v>3194.76</v>
      </c>
      <c r="G48" s="22">
        <v>2124.7775999999994</v>
      </c>
      <c r="H48" s="22">
        <v>255.91805500000001</v>
      </c>
      <c r="I48" s="22">
        <v>250.60599999999999</v>
      </c>
      <c r="J48" s="22">
        <v>123.24299999999999</v>
      </c>
      <c r="K48" s="22">
        <v>608.76074999999901</v>
      </c>
      <c r="L48" s="22">
        <v>318.26400000000001</v>
      </c>
      <c r="M48" s="22">
        <v>184.76299999999901</v>
      </c>
      <c r="O48">
        <f t="shared" si="1"/>
        <v>347615</v>
      </c>
      <c r="P48">
        <f t="shared" si="2"/>
        <v>78521</v>
      </c>
      <c r="Q48">
        <f t="shared" si="3"/>
        <v>177504.223</v>
      </c>
      <c r="R48">
        <f t="shared" si="4"/>
        <v>91279.518492810981</v>
      </c>
      <c r="S48">
        <f t="shared" si="5"/>
        <v>92965.854999999981</v>
      </c>
      <c r="T48">
        <f t="shared" si="6"/>
        <v>60314.233099999998</v>
      </c>
      <c r="U48">
        <f t="shared" si="7"/>
        <v>6162.3307329999961</v>
      </c>
      <c r="V48">
        <f t="shared" si="8"/>
        <v>10452.712499999994</v>
      </c>
      <c r="W48">
        <f t="shared" si="9"/>
        <v>4718.1169999999956</v>
      </c>
      <c r="X48">
        <f t="shared" si="10"/>
        <v>20279.455999999998</v>
      </c>
      <c r="Y48">
        <f t="shared" si="11"/>
        <v>10923.960999999996</v>
      </c>
      <c r="Z48">
        <f t="shared" si="12"/>
        <v>6990.3779999999906</v>
      </c>
    </row>
    <row r="49" spans="1:26">
      <c r="A49" s="9">
        <v>43513</v>
      </c>
      <c r="B49" s="31">
        <v>11480.582277199603</v>
      </c>
      <c r="C49" s="22">
        <v>2779</v>
      </c>
      <c r="D49" s="22">
        <v>5991.6049999999996</v>
      </c>
      <c r="E49" s="23">
        <v>2376.2354999999998</v>
      </c>
      <c r="F49" s="22">
        <v>3279.1089999999999</v>
      </c>
      <c r="G49" s="22">
        <v>1911.3643</v>
      </c>
      <c r="H49" s="22">
        <v>254.93596500000001</v>
      </c>
      <c r="I49" s="22">
        <v>172.3845</v>
      </c>
      <c r="J49" s="22">
        <v>76.560999999999893</v>
      </c>
      <c r="K49" s="22">
        <v>635.02300000000002</v>
      </c>
      <c r="L49" s="22">
        <v>269.33800000000002</v>
      </c>
      <c r="M49" s="22">
        <v>159.97200000000001</v>
      </c>
      <c r="O49">
        <f t="shared" si="1"/>
        <v>347615</v>
      </c>
      <c r="P49">
        <f t="shared" si="2"/>
        <v>78521</v>
      </c>
      <c r="Q49">
        <f t="shared" si="3"/>
        <v>177504.223</v>
      </c>
      <c r="R49">
        <f t="shared" si="4"/>
        <v>91279.518492810981</v>
      </c>
      <c r="S49">
        <f t="shared" si="5"/>
        <v>92965.854999999981</v>
      </c>
      <c r="T49">
        <f t="shared" si="6"/>
        <v>60314.233099999998</v>
      </c>
      <c r="U49">
        <f t="shared" si="7"/>
        <v>6162.3307329999961</v>
      </c>
      <c r="V49">
        <f t="shared" si="8"/>
        <v>10452.712499999994</v>
      </c>
      <c r="W49">
        <f t="shared" si="9"/>
        <v>4718.1169999999956</v>
      </c>
      <c r="X49">
        <f t="shared" si="10"/>
        <v>20279.455999999998</v>
      </c>
      <c r="Y49">
        <f t="shared" si="11"/>
        <v>10923.960999999996</v>
      </c>
      <c r="Z49">
        <f t="shared" si="12"/>
        <v>6990.3779999999906</v>
      </c>
    </row>
    <row r="50" spans="1:26">
      <c r="A50" s="9">
        <v>43514</v>
      </c>
      <c r="B50" s="31">
        <v>11681.996001360998</v>
      </c>
      <c r="C50" s="22">
        <v>2741</v>
      </c>
      <c r="D50" s="22">
        <v>6875.4440000000004</v>
      </c>
      <c r="E50" s="23">
        <v>3316.4354999999991</v>
      </c>
      <c r="F50" s="22">
        <v>3279.739</v>
      </c>
      <c r="G50" s="22">
        <v>2135.5482999999999</v>
      </c>
      <c r="H50" s="22">
        <v>245.44531699999999</v>
      </c>
      <c r="I50" s="22">
        <v>279.72949999999997</v>
      </c>
      <c r="J50" s="22">
        <v>169.97399999999999</v>
      </c>
      <c r="K50" s="22">
        <v>770.22225000000003</v>
      </c>
      <c r="L50" s="22">
        <v>447.63099999999997</v>
      </c>
      <c r="M50" s="22">
        <v>276.70699999999903</v>
      </c>
      <c r="O50">
        <f t="shared" si="1"/>
        <v>347615</v>
      </c>
      <c r="P50">
        <f t="shared" si="2"/>
        <v>78521</v>
      </c>
      <c r="Q50">
        <f t="shared" si="3"/>
        <v>177504.223</v>
      </c>
      <c r="R50">
        <f t="shared" si="4"/>
        <v>91279.518492810981</v>
      </c>
      <c r="S50">
        <f t="shared" si="5"/>
        <v>92965.854999999981</v>
      </c>
      <c r="T50">
        <f t="shared" si="6"/>
        <v>60314.233099999998</v>
      </c>
      <c r="U50">
        <f t="shared" si="7"/>
        <v>6162.3307329999961</v>
      </c>
      <c r="V50">
        <f t="shared" si="8"/>
        <v>10452.712499999994</v>
      </c>
      <c r="W50">
        <f t="shared" si="9"/>
        <v>4718.1169999999956</v>
      </c>
      <c r="X50">
        <f t="shared" si="10"/>
        <v>20279.455999999998</v>
      </c>
      <c r="Y50">
        <f t="shared" si="11"/>
        <v>10923.960999999996</v>
      </c>
      <c r="Z50">
        <f t="shared" si="12"/>
        <v>6990.3779999999906</v>
      </c>
    </row>
    <row r="51" spans="1:26">
      <c r="A51" s="9">
        <v>43515</v>
      </c>
      <c r="B51" s="31">
        <v>12257.802295140049</v>
      </c>
      <c r="C51" s="22">
        <v>2780</v>
      </c>
      <c r="D51" s="22">
        <v>7633.8580000000002</v>
      </c>
      <c r="E51" s="23">
        <v>3424.3282499999973</v>
      </c>
      <c r="F51" s="22">
        <v>3290.7820000000002</v>
      </c>
      <c r="G51" s="22">
        <v>2322.3892000000001</v>
      </c>
      <c r="H51" s="22">
        <v>252.345596</v>
      </c>
      <c r="I51" s="22">
        <v>343.36949999999899</v>
      </c>
      <c r="J51" s="22">
        <v>196.13399999999999</v>
      </c>
      <c r="K51" s="22">
        <v>709.24474999999995</v>
      </c>
      <c r="L51" s="22">
        <v>494.92399999999998</v>
      </c>
      <c r="M51" s="22">
        <v>336.433999999999</v>
      </c>
      <c r="O51">
        <f t="shared" si="1"/>
        <v>347615</v>
      </c>
      <c r="P51">
        <f t="shared" si="2"/>
        <v>78521</v>
      </c>
      <c r="Q51">
        <f t="shared" si="3"/>
        <v>177504.223</v>
      </c>
      <c r="R51">
        <f t="shared" si="4"/>
        <v>91279.518492810981</v>
      </c>
      <c r="S51">
        <f t="shared" si="5"/>
        <v>92965.854999999981</v>
      </c>
      <c r="T51">
        <f t="shared" si="6"/>
        <v>60314.233099999998</v>
      </c>
      <c r="U51">
        <f t="shared" si="7"/>
        <v>6162.3307329999961</v>
      </c>
      <c r="V51">
        <f t="shared" si="8"/>
        <v>10452.712499999994</v>
      </c>
      <c r="W51">
        <f t="shared" si="9"/>
        <v>4718.1169999999956</v>
      </c>
      <c r="X51">
        <f t="shared" si="10"/>
        <v>20279.455999999998</v>
      </c>
      <c r="Y51">
        <f t="shared" si="11"/>
        <v>10923.960999999996</v>
      </c>
      <c r="Z51">
        <f t="shared" si="12"/>
        <v>6990.3779999999906</v>
      </c>
    </row>
    <row r="52" spans="1:26">
      <c r="A52" s="9">
        <v>43516</v>
      </c>
      <c r="B52" s="31">
        <v>13589.502447830693</v>
      </c>
      <c r="C52" s="22">
        <v>2898</v>
      </c>
      <c r="D52" s="22">
        <v>7094.5320000000002</v>
      </c>
      <c r="E52" s="23">
        <v>3472.3927499999977</v>
      </c>
      <c r="F52" s="22">
        <v>3294.2069999999999</v>
      </c>
      <c r="G52" s="22">
        <v>2024.8377</v>
      </c>
      <c r="H52" s="22">
        <v>251.62024099999999</v>
      </c>
      <c r="I52" s="22">
        <v>284.78300000000002</v>
      </c>
      <c r="J52" s="22">
        <v>201.11199999999999</v>
      </c>
      <c r="K52" s="22">
        <v>790.24074999999903</v>
      </c>
      <c r="L52" s="22">
        <v>505.03399999999999</v>
      </c>
      <c r="M52" s="22">
        <v>324.423</v>
      </c>
      <c r="O52">
        <f t="shared" si="1"/>
        <v>347615</v>
      </c>
      <c r="P52">
        <f t="shared" si="2"/>
        <v>78521</v>
      </c>
      <c r="Q52">
        <f t="shared" si="3"/>
        <v>177504.223</v>
      </c>
      <c r="R52">
        <f t="shared" si="4"/>
        <v>91279.518492810981</v>
      </c>
      <c r="S52">
        <f t="shared" si="5"/>
        <v>92965.854999999981</v>
      </c>
      <c r="T52">
        <f t="shared" si="6"/>
        <v>60314.233099999998</v>
      </c>
      <c r="U52">
        <f t="shared" si="7"/>
        <v>6162.3307329999961</v>
      </c>
      <c r="V52">
        <f t="shared" si="8"/>
        <v>10452.712499999994</v>
      </c>
      <c r="W52">
        <f t="shared" si="9"/>
        <v>4718.1169999999956</v>
      </c>
      <c r="X52">
        <f t="shared" si="10"/>
        <v>20279.455999999998</v>
      </c>
      <c r="Y52">
        <f t="shared" si="11"/>
        <v>10923.960999999996</v>
      </c>
      <c r="Z52">
        <f t="shared" si="12"/>
        <v>6990.3779999999906</v>
      </c>
    </row>
    <row r="53" spans="1:26">
      <c r="A53" s="9">
        <v>43517</v>
      </c>
      <c r="B53" s="31">
        <v>13909.394833263503</v>
      </c>
      <c r="C53" s="22">
        <v>2875</v>
      </c>
      <c r="D53" s="22">
        <v>6526.9560000000001</v>
      </c>
      <c r="E53" s="23">
        <v>3504.1855</v>
      </c>
      <c r="F53" s="22">
        <v>3298.962</v>
      </c>
      <c r="G53" s="22">
        <v>2042.4191000000001</v>
      </c>
      <c r="H53" s="22">
        <v>237.78321499999899</v>
      </c>
      <c r="I53" s="22">
        <v>326.274</v>
      </c>
      <c r="J53" s="22">
        <v>188.505</v>
      </c>
      <c r="K53" s="22">
        <v>807.77</v>
      </c>
      <c r="L53" s="22">
        <v>490.185</v>
      </c>
      <c r="M53" s="22">
        <v>289.76400000000001</v>
      </c>
      <c r="O53">
        <f t="shared" si="1"/>
        <v>347615</v>
      </c>
      <c r="P53">
        <f t="shared" si="2"/>
        <v>78521</v>
      </c>
      <c r="Q53">
        <f t="shared" si="3"/>
        <v>177504.223</v>
      </c>
      <c r="R53">
        <f t="shared" si="4"/>
        <v>91279.518492810981</v>
      </c>
      <c r="S53">
        <f t="shared" si="5"/>
        <v>92965.854999999981</v>
      </c>
      <c r="T53">
        <f t="shared" si="6"/>
        <v>60314.233099999998</v>
      </c>
      <c r="U53">
        <f t="shared" si="7"/>
        <v>6162.3307329999961</v>
      </c>
      <c r="V53">
        <f t="shared" si="8"/>
        <v>10452.712499999994</v>
      </c>
      <c r="W53">
        <f t="shared" si="9"/>
        <v>4718.1169999999956</v>
      </c>
      <c r="X53">
        <f t="shared" si="10"/>
        <v>20279.455999999998</v>
      </c>
      <c r="Y53">
        <f t="shared" si="11"/>
        <v>10923.960999999996</v>
      </c>
      <c r="Z53">
        <f t="shared" si="12"/>
        <v>6990.3779999999906</v>
      </c>
    </row>
    <row r="54" spans="1:26">
      <c r="A54" s="9">
        <v>43518</v>
      </c>
      <c r="B54" s="31">
        <v>14587.092775735966</v>
      </c>
      <c r="C54" s="22">
        <v>2870</v>
      </c>
      <c r="D54" s="22">
        <v>6623.3620000000001</v>
      </c>
      <c r="E54" s="23">
        <v>3462.6824999999981</v>
      </c>
      <c r="F54" s="22">
        <v>3222.3820000000001</v>
      </c>
      <c r="G54" s="22">
        <v>2059.4312</v>
      </c>
      <c r="H54" s="22">
        <v>229.906532999999</v>
      </c>
      <c r="I54" s="22">
        <v>321.85199999999998</v>
      </c>
      <c r="J54" s="22">
        <v>193.59699999999901</v>
      </c>
      <c r="K54" s="22">
        <v>844.22849999999903</v>
      </c>
      <c r="L54" s="22">
        <v>416.96499999999997</v>
      </c>
      <c r="M54" s="22">
        <v>262.69900000000001</v>
      </c>
      <c r="O54">
        <f t="shared" si="1"/>
        <v>347615</v>
      </c>
      <c r="P54">
        <f t="shared" si="2"/>
        <v>78521</v>
      </c>
      <c r="Q54">
        <f t="shared" si="3"/>
        <v>177504.223</v>
      </c>
      <c r="R54">
        <f t="shared" si="4"/>
        <v>91279.518492810981</v>
      </c>
      <c r="S54">
        <f t="shared" si="5"/>
        <v>92965.854999999981</v>
      </c>
      <c r="T54">
        <f t="shared" si="6"/>
        <v>60314.233099999998</v>
      </c>
      <c r="U54">
        <f t="shared" si="7"/>
        <v>6162.3307329999961</v>
      </c>
      <c r="V54">
        <f t="shared" si="8"/>
        <v>10452.712499999994</v>
      </c>
      <c r="W54">
        <f t="shared" si="9"/>
        <v>4718.1169999999956</v>
      </c>
      <c r="X54">
        <f t="shared" si="10"/>
        <v>20279.455999999998</v>
      </c>
      <c r="Y54">
        <f t="shared" si="11"/>
        <v>10923.960999999996</v>
      </c>
      <c r="Z54">
        <f t="shared" si="12"/>
        <v>6990.3779999999906</v>
      </c>
    </row>
    <row r="55" spans="1:26">
      <c r="A55" s="9">
        <v>43519</v>
      </c>
      <c r="B55" s="31">
        <v>15710.270484588929</v>
      </c>
      <c r="C55" s="22">
        <v>2864</v>
      </c>
      <c r="D55" s="22">
        <v>5671.7259999999997</v>
      </c>
      <c r="E55" s="23">
        <v>2692.0409999999983</v>
      </c>
      <c r="F55" s="22">
        <v>3194.6280000000002</v>
      </c>
      <c r="G55" s="22">
        <v>1801.1693999999998</v>
      </c>
      <c r="H55" s="22">
        <v>179.531003</v>
      </c>
      <c r="I55" s="22">
        <v>237.441</v>
      </c>
      <c r="J55" s="22">
        <v>97.55</v>
      </c>
      <c r="K55" s="22">
        <v>659.0335</v>
      </c>
      <c r="L55" s="22">
        <v>246.97799999999901</v>
      </c>
      <c r="M55" s="22">
        <v>214.839</v>
      </c>
      <c r="O55">
        <f t="shared" si="1"/>
        <v>347615</v>
      </c>
      <c r="P55">
        <f t="shared" si="2"/>
        <v>78521</v>
      </c>
      <c r="Q55">
        <f t="shared" si="3"/>
        <v>177504.223</v>
      </c>
      <c r="R55">
        <f t="shared" si="4"/>
        <v>91279.518492810981</v>
      </c>
      <c r="S55">
        <f t="shared" si="5"/>
        <v>92965.854999999981</v>
      </c>
      <c r="T55">
        <f t="shared" si="6"/>
        <v>60314.233099999998</v>
      </c>
      <c r="U55">
        <f t="shared" si="7"/>
        <v>6162.3307329999961</v>
      </c>
      <c r="V55">
        <f t="shared" si="8"/>
        <v>10452.712499999994</v>
      </c>
      <c r="W55">
        <f t="shared" si="9"/>
        <v>4718.1169999999956</v>
      </c>
      <c r="X55">
        <f t="shared" si="10"/>
        <v>20279.455999999998</v>
      </c>
      <c r="Y55">
        <f t="shared" si="11"/>
        <v>10923.960999999996</v>
      </c>
      <c r="Z55">
        <f t="shared" si="12"/>
        <v>6990.3779999999906</v>
      </c>
    </row>
    <row r="56" spans="1:26">
      <c r="A56" s="9">
        <v>43520</v>
      </c>
      <c r="B56" s="31">
        <v>15781.357681351776</v>
      </c>
      <c r="C56" s="22">
        <v>2859</v>
      </c>
      <c r="D56" s="22">
        <v>5572.5990000000002</v>
      </c>
      <c r="E56" s="23">
        <v>2717.682249999998</v>
      </c>
      <c r="F56" s="22">
        <v>3289.0030000000002</v>
      </c>
      <c r="G56" s="22">
        <v>1710.3786</v>
      </c>
      <c r="H56" s="22">
        <v>189.55966799999999</v>
      </c>
      <c r="I56" s="22">
        <v>340.85599999999903</v>
      </c>
      <c r="J56" s="22">
        <v>102.327</v>
      </c>
      <c r="K56" s="22">
        <v>659.60550000000001</v>
      </c>
      <c r="L56" s="22">
        <v>229.64599999999999</v>
      </c>
      <c r="M56" s="22">
        <v>200.50700000000001</v>
      </c>
      <c r="O56">
        <f t="shared" si="1"/>
        <v>347615</v>
      </c>
      <c r="P56">
        <f t="shared" si="2"/>
        <v>78521</v>
      </c>
      <c r="Q56">
        <f t="shared" si="3"/>
        <v>177504.223</v>
      </c>
      <c r="R56">
        <f t="shared" si="4"/>
        <v>91279.518492810981</v>
      </c>
      <c r="S56">
        <f t="shared" si="5"/>
        <v>92965.854999999981</v>
      </c>
      <c r="T56">
        <f t="shared" si="6"/>
        <v>60314.233099999998</v>
      </c>
      <c r="U56">
        <f t="shared" si="7"/>
        <v>6162.3307329999961</v>
      </c>
      <c r="V56">
        <f t="shared" si="8"/>
        <v>10452.712499999994</v>
      </c>
      <c r="W56">
        <f t="shared" si="9"/>
        <v>4718.1169999999956</v>
      </c>
      <c r="X56">
        <f t="shared" si="10"/>
        <v>20279.455999999998</v>
      </c>
      <c r="Y56">
        <f t="shared" si="11"/>
        <v>10923.960999999996</v>
      </c>
      <c r="Z56">
        <f t="shared" si="12"/>
        <v>6990.3779999999906</v>
      </c>
    </row>
    <row r="57" spans="1:26">
      <c r="A57" s="9">
        <v>43521</v>
      </c>
      <c r="B57" s="31">
        <v>15534.922065907245</v>
      </c>
      <c r="C57" s="22">
        <v>2786</v>
      </c>
      <c r="D57" s="22">
        <v>6412.5569999999998</v>
      </c>
      <c r="E57" s="23">
        <v>3478.7439999999983</v>
      </c>
      <c r="F57" s="22">
        <v>3272.6880000000001</v>
      </c>
      <c r="G57" s="22">
        <v>1934.0001999999997</v>
      </c>
      <c r="H57" s="22">
        <v>225.38036399999999</v>
      </c>
      <c r="I57" s="22">
        <v>437.597499999999</v>
      </c>
      <c r="J57" s="22">
        <v>181.773</v>
      </c>
      <c r="K57" s="22">
        <v>792.53150000000005</v>
      </c>
      <c r="L57" s="22">
        <v>391.40199999999999</v>
      </c>
      <c r="M57" s="22">
        <v>267.075999999999</v>
      </c>
      <c r="O57">
        <f t="shared" si="1"/>
        <v>347615</v>
      </c>
      <c r="P57">
        <f t="shared" si="2"/>
        <v>78521</v>
      </c>
      <c r="Q57">
        <f t="shared" si="3"/>
        <v>177504.223</v>
      </c>
      <c r="R57">
        <f t="shared" si="4"/>
        <v>91279.518492810981</v>
      </c>
      <c r="S57">
        <f t="shared" si="5"/>
        <v>92965.854999999981</v>
      </c>
      <c r="T57">
        <f t="shared" si="6"/>
        <v>60314.233099999998</v>
      </c>
      <c r="U57">
        <f t="shared" si="7"/>
        <v>6162.3307329999961</v>
      </c>
      <c r="V57">
        <f t="shared" si="8"/>
        <v>10452.712499999994</v>
      </c>
      <c r="W57">
        <f t="shared" si="9"/>
        <v>4718.1169999999956</v>
      </c>
      <c r="X57">
        <f t="shared" si="10"/>
        <v>20279.455999999998</v>
      </c>
      <c r="Y57">
        <f t="shared" si="11"/>
        <v>10923.960999999996</v>
      </c>
      <c r="Z57">
        <f t="shared" si="12"/>
        <v>6990.3779999999906</v>
      </c>
    </row>
    <row r="58" spans="1:26">
      <c r="A58" s="9">
        <v>43522</v>
      </c>
      <c r="B58" s="31">
        <v>14347.765879967716</v>
      </c>
      <c r="C58" s="22">
        <v>2851</v>
      </c>
      <c r="D58" s="22">
        <v>6721.1469999999999</v>
      </c>
      <c r="E58" s="23">
        <v>3500.9642499999991</v>
      </c>
      <c r="F58" s="22">
        <v>3268.877</v>
      </c>
      <c r="G58" s="22">
        <v>1953.6202999999998</v>
      </c>
      <c r="H58" s="22">
        <v>237.05201400000001</v>
      </c>
      <c r="I58" s="22">
        <v>452.876499999999</v>
      </c>
      <c r="J58" s="22">
        <v>204.65600000000001</v>
      </c>
      <c r="K58" s="22">
        <v>808</v>
      </c>
      <c r="L58" s="22">
        <v>400.88</v>
      </c>
      <c r="M58" s="22">
        <v>247.547</v>
      </c>
      <c r="O58">
        <f t="shared" si="1"/>
        <v>347615</v>
      </c>
      <c r="P58">
        <f t="shared" si="2"/>
        <v>78521</v>
      </c>
      <c r="Q58">
        <f t="shared" si="3"/>
        <v>177504.223</v>
      </c>
      <c r="R58">
        <f t="shared" si="4"/>
        <v>91279.518492810981</v>
      </c>
      <c r="S58">
        <f t="shared" si="5"/>
        <v>92965.854999999981</v>
      </c>
      <c r="T58">
        <f t="shared" si="6"/>
        <v>60314.233099999998</v>
      </c>
      <c r="U58">
        <f t="shared" si="7"/>
        <v>6162.3307329999961</v>
      </c>
      <c r="V58">
        <f t="shared" si="8"/>
        <v>10452.712499999994</v>
      </c>
      <c r="W58">
        <f t="shared" si="9"/>
        <v>4718.1169999999956</v>
      </c>
      <c r="X58">
        <f t="shared" si="10"/>
        <v>20279.455999999998</v>
      </c>
      <c r="Y58">
        <f t="shared" si="11"/>
        <v>10923.960999999996</v>
      </c>
      <c r="Z58">
        <f t="shared" si="12"/>
        <v>6990.3779999999906</v>
      </c>
    </row>
    <row r="59" spans="1:26">
      <c r="A59" s="9">
        <v>43523</v>
      </c>
      <c r="B59" s="31">
        <v>15833.488292311193</v>
      </c>
      <c r="C59" s="22">
        <v>2856</v>
      </c>
      <c r="D59" s="22">
        <v>6653.3159999999998</v>
      </c>
      <c r="E59" s="23">
        <v>3355.1504999999966</v>
      </c>
      <c r="F59" s="22">
        <v>3249.5610000000001</v>
      </c>
      <c r="G59" s="22">
        <v>2132.0977000000003</v>
      </c>
      <c r="H59" s="22">
        <v>218.73721499999999</v>
      </c>
      <c r="I59" s="22">
        <v>466.22949999999997</v>
      </c>
      <c r="J59" s="22">
        <v>182.88899999999899</v>
      </c>
      <c r="K59" s="22">
        <v>757.31475</v>
      </c>
      <c r="L59" s="22">
        <v>373.14899999999898</v>
      </c>
      <c r="M59" s="22">
        <v>241.11499999999899</v>
      </c>
      <c r="O59">
        <f t="shared" si="1"/>
        <v>347615</v>
      </c>
      <c r="P59">
        <f t="shared" si="2"/>
        <v>78521</v>
      </c>
      <c r="Q59">
        <f t="shared" si="3"/>
        <v>177504.223</v>
      </c>
      <c r="R59">
        <f t="shared" si="4"/>
        <v>91279.518492810981</v>
      </c>
      <c r="S59">
        <f t="shared" si="5"/>
        <v>92965.854999999981</v>
      </c>
      <c r="T59">
        <f t="shared" si="6"/>
        <v>60314.233099999998</v>
      </c>
      <c r="U59">
        <f t="shared" si="7"/>
        <v>6162.3307329999961</v>
      </c>
      <c r="V59">
        <f t="shared" si="8"/>
        <v>10452.712499999994</v>
      </c>
      <c r="W59">
        <f t="shared" si="9"/>
        <v>4718.1169999999956</v>
      </c>
      <c r="X59">
        <f t="shared" si="10"/>
        <v>20279.455999999998</v>
      </c>
      <c r="Y59">
        <f t="shared" si="11"/>
        <v>10923.960999999996</v>
      </c>
      <c r="Z59">
        <f t="shared" si="12"/>
        <v>6990.3779999999906</v>
      </c>
    </row>
    <row r="60" spans="1:26">
      <c r="A60" s="9">
        <v>43524</v>
      </c>
      <c r="B60" s="31">
        <v>16027.793296796306</v>
      </c>
      <c r="C60" s="22">
        <v>2831</v>
      </c>
      <c r="D60" s="22">
        <v>6343.8149999999996</v>
      </c>
      <c r="E60" s="23">
        <v>3183.6872500000004</v>
      </c>
      <c r="F60" s="22">
        <v>3235</v>
      </c>
      <c r="G60" s="22">
        <v>2227.3688000000002</v>
      </c>
      <c r="H60" s="22">
        <v>204.51253799999901</v>
      </c>
      <c r="I60" s="22">
        <v>511.16550000000001</v>
      </c>
      <c r="J60" s="22">
        <v>100.184</v>
      </c>
      <c r="K60" s="22">
        <v>660.91849999999999</v>
      </c>
      <c r="L60" s="22">
        <v>421.68200000000002</v>
      </c>
      <c r="M60" s="22">
        <v>244.065</v>
      </c>
      <c r="O60">
        <f t="shared" si="1"/>
        <v>347615</v>
      </c>
      <c r="P60">
        <f t="shared" si="2"/>
        <v>78521</v>
      </c>
      <c r="Q60">
        <f t="shared" si="3"/>
        <v>177504.223</v>
      </c>
      <c r="R60">
        <f t="shared" si="4"/>
        <v>91279.518492810981</v>
      </c>
      <c r="S60">
        <f t="shared" si="5"/>
        <v>92965.854999999981</v>
      </c>
      <c r="T60">
        <f t="shared" si="6"/>
        <v>60314.233099999998</v>
      </c>
      <c r="U60">
        <f t="shared" si="7"/>
        <v>6162.3307329999961</v>
      </c>
      <c r="V60">
        <f t="shared" si="8"/>
        <v>10452.712499999994</v>
      </c>
      <c r="W60">
        <f t="shared" si="9"/>
        <v>4718.1169999999956</v>
      </c>
      <c r="X60">
        <f t="shared" si="10"/>
        <v>20279.455999999998</v>
      </c>
      <c r="Y60">
        <f t="shared" si="11"/>
        <v>10923.960999999996</v>
      </c>
      <c r="Z60">
        <f t="shared" si="12"/>
        <v>6990.3779999999906</v>
      </c>
    </row>
    <row r="61" spans="1:26">
      <c r="A61" s="9">
        <v>43525</v>
      </c>
      <c r="B61" s="31">
        <v>14420.972038252716</v>
      </c>
      <c r="C61" s="22">
        <v>2819</v>
      </c>
      <c r="D61" s="22">
        <v>6887.1570000000002</v>
      </c>
      <c r="E61" s="23">
        <v>3416.2854999999977</v>
      </c>
      <c r="F61" s="22">
        <v>3173.922</v>
      </c>
      <c r="G61" s="22">
        <v>1975.5359000000001</v>
      </c>
      <c r="H61" s="22">
        <v>217.93598600000001</v>
      </c>
      <c r="I61" s="22">
        <v>489.41199999999998</v>
      </c>
      <c r="J61" s="22">
        <v>148.13199999999901</v>
      </c>
      <c r="K61" s="22">
        <v>768.44500000000005</v>
      </c>
      <c r="L61" s="22">
        <v>380.61900000000003</v>
      </c>
      <c r="M61" s="22">
        <v>236.61099999999999</v>
      </c>
      <c r="O61">
        <f t="shared" si="1"/>
        <v>394964</v>
      </c>
      <c r="P61">
        <f t="shared" si="2"/>
        <v>91953</v>
      </c>
      <c r="Q61">
        <f t="shared" si="3"/>
        <v>182237.95100000003</v>
      </c>
      <c r="R61">
        <f t="shared" si="4"/>
        <v>79901.542393419542</v>
      </c>
      <c r="S61">
        <f t="shared" si="5"/>
        <v>96172.156000000003</v>
      </c>
      <c r="T61">
        <f t="shared" si="6"/>
        <v>56432.517700000004</v>
      </c>
      <c r="U61">
        <f t="shared" si="7"/>
        <v>5701.361299999995</v>
      </c>
      <c r="V61">
        <f t="shared" si="8"/>
        <v>9877.74406521739</v>
      </c>
      <c r="W61">
        <f t="shared" si="9"/>
        <v>3252.4403704883293</v>
      </c>
      <c r="X61">
        <f t="shared" si="10"/>
        <v>15429.110380434775</v>
      </c>
      <c r="Y61">
        <f t="shared" si="11"/>
        <v>11034.799826086952</v>
      </c>
      <c r="Z61">
        <f t="shared" si="12"/>
        <v>5457.3928695652103</v>
      </c>
    </row>
    <row r="62" spans="1:26">
      <c r="A62" s="9">
        <v>43526</v>
      </c>
      <c r="B62" s="31">
        <v>14767.945881428219</v>
      </c>
      <c r="C62" s="22">
        <v>2904</v>
      </c>
      <c r="D62" s="22">
        <v>6271.5360000000001</v>
      </c>
      <c r="E62" s="23">
        <v>2564.5728333333323</v>
      </c>
      <c r="F62" s="22">
        <v>3239.3870000000002</v>
      </c>
      <c r="G62" s="22">
        <v>1762.9781</v>
      </c>
      <c r="H62" s="22">
        <v>203.48064099999999</v>
      </c>
      <c r="I62" s="22">
        <v>254.58449999999999</v>
      </c>
      <c r="J62" s="22">
        <v>80.677999999999997</v>
      </c>
      <c r="K62" s="22">
        <v>610.93499999999995</v>
      </c>
      <c r="L62" s="22">
        <v>284.11700000000002</v>
      </c>
      <c r="M62" s="22">
        <v>158.439999999999</v>
      </c>
      <c r="O62">
        <f t="shared" si="1"/>
        <v>394964</v>
      </c>
      <c r="P62">
        <f t="shared" si="2"/>
        <v>91953</v>
      </c>
      <c r="Q62">
        <f t="shared" si="3"/>
        <v>182237.95100000003</v>
      </c>
      <c r="R62">
        <f t="shared" si="4"/>
        <v>79901.542393419542</v>
      </c>
      <c r="S62">
        <f t="shared" si="5"/>
        <v>96172.156000000003</v>
      </c>
      <c r="T62">
        <f t="shared" si="6"/>
        <v>56432.517700000004</v>
      </c>
      <c r="U62">
        <f t="shared" si="7"/>
        <v>5701.361299999995</v>
      </c>
      <c r="V62">
        <f t="shared" si="8"/>
        <v>9877.74406521739</v>
      </c>
      <c r="W62">
        <f t="shared" si="9"/>
        <v>3252.4403704883293</v>
      </c>
      <c r="X62">
        <f t="shared" si="10"/>
        <v>15429.110380434775</v>
      </c>
      <c r="Y62">
        <f t="shared" si="11"/>
        <v>11034.799826086952</v>
      </c>
      <c r="Z62">
        <f t="shared" si="12"/>
        <v>5457.3928695652103</v>
      </c>
    </row>
    <row r="63" spans="1:26">
      <c r="A63" s="9">
        <v>43527</v>
      </c>
      <c r="B63" s="31">
        <v>14410.706539933915</v>
      </c>
      <c r="C63" s="22">
        <v>2831</v>
      </c>
      <c r="D63" s="22">
        <v>6168.9089999999997</v>
      </c>
      <c r="E63" s="23">
        <v>1956.6747463768093</v>
      </c>
      <c r="F63" s="22">
        <v>3214.3249999999998</v>
      </c>
      <c r="G63" s="22">
        <v>1850.1574999999998</v>
      </c>
      <c r="H63" s="22">
        <v>193.628289</v>
      </c>
      <c r="I63" s="22">
        <v>253.3725</v>
      </c>
      <c r="J63" s="22">
        <v>67.644999999999996</v>
      </c>
      <c r="K63" s="22">
        <v>259.84074999999899</v>
      </c>
      <c r="L63" s="22">
        <v>295.815</v>
      </c>
      <c r="M63" s="22">
        <v>129.06199999999899</v>
      </c>
      <c r="O63">
        <f t="shared" si="1"/>
        <v>394964</v>
      </c>
      <c r="P63">
        <f t="shared" si="2"/>
        <v>91953</v>
      </c>
      <c r="Q63">
        <f t="shared" si="3"/>
        <v>182237.95100000003</v>
      </c>
      <c r="R63">
        <f t="shared" si="4"/>
        <v>79901.542393419542</v>
      </c>
      <c r="S63">
        <f t="shared" si="5"/>
        <v>96172.156000000003</v>
      </c>
      <c r="T63">
        <f t="shared" si="6"/>
        <v>56432.517700000004</v>
      </c>
      <c r="U63">
        <f t="shared" si="7"/>
        <v>5701.361299999995</v>
      </c>
      <c r="V63">
        <f t="shared" si="8"/>
        <v>9877.74406521739</v>
      </c>
      <c r="W63">
        <f t="shared" si="9"/>
        <v>3252.4403704883293</v>
      </c>
      <c r="X63">
        <f t="shared" si="10"/>
        <v>15429.110380434775</v>
      </c>
      <c r="Y63">
        <f t="shared" si="11"/>
        <v>11034.799826086952</v>
      </c>
      <c r="Z63">
        <f t="shared" si="12"/>
        <v>5457.3928695652103</v>
      </c>
    </row>
    <row r="64" spans="1:26">
      <c r="A64" s="9">
        <v>43528</v>
      </c>
      <c r="B64" s="31">
        <v>14006.245906173126</v>
      </c>
      <c r="C64" s="22">
        <v>2749</v>
      </c>
      <c r="D64" s="22">
        <v>7661.3789999999999</v>
      </c>
      <c r="E64" s="23">
        <v>2312.6374202898528</v>
      </c>
      <c r="F64" s="22">
        <v>3216.1289999999999</v>
      </c>
      <c r="G64" s="22">
        <v>2121.7425999999996</v>
      </c>
      <c r="H64" s="22">
        <v>193.688402</v>
      </c>
      <c r="I64" s="22">
        <v>291.44949999999898</v>
      </c>
      <c r="J64" s="22">
        <v>70.203999999999994</v>
      </c>
      <c r="K64" s="22">
        <v>334.91575</v>
      </c>
      <c r="L64" s="22">
        <v>364.63499999999999</v>
      </c>
      <c r="M64" s="22">
        <v>149.44300000000001</v>
      </c>
      <c r="O64">
        <f t="shared" si="1"/>
        <v>394964</v>
      </c>
      <c r="P64">
        <f t="shared" si="2"/>
        <v>91953</v>
      </c>
      <c r="Q64">
        <f t="shared" si="3"/>
        <v>182237.95100000003</v>
      </c>
      <c r="R64">
        <f t="shared" si="4"/>
        <v>79901.542393419542</v>
      </c>
      <c r="S64">
        <f t="shared" si="5"/>
        <v>96172.156000000003</v>
      </c>
      <c r="T64">
        <f t="shared" si="6"/>
        <v>56432.517700000004</v>
      </c>
      <c r="U64">
        <f t="shared" si="7"/>
        <v>5701.361299999995</v>
      </c>
      <c r="V64">
        <f t="shared" si="8"/>
        <v>9877.74406521739</v>
      </c>
      <c r="W64">
        <f t="shared" si="9"/>
        <v>3252.4403704883293</v>
      </c>
      <c r="X64">
        <f t="shared" si="10"/>
        <v>15429.110380434775</v>
      </c>
      <c r="Y64">
        <f t="shared" si="11"/>
        <v>11034.799826086952</v>
      </c>
      <c r="Z64">
        <f t="shared" si="12"/>
        <v>5457.3928695652103</v>
      </c>
    </row>
    <row r="65" spans="1:26">
      <c r="A65" s="9">
        <v>43529</v>
      </c>
      <c r="B65" s="31">
        <v>13915.909520967667</v>
      </c>
      <c r="C65" s="22">
        <v>2842</v>
      </c>
      <c r="D65" s="22">
        <v>7859.98</v>
      </c>
      <c r="E65" s="23">
        <v>2705.1309999999962</v>
      </c>
      <c r="F65" s="22">
        <v>3196.0639999999999</v>
      </c>
      <c r="G65" s="22">
        <v>1913.5470000000003</v>
      </c>
      <c r="H65" s="22">
        <v>190.85158100000001</v>
      </c>
      <c r="I65" s="22">
        <v>377.37599999999998</v>
      </c>
      <c r="J65" s="22">
        <v>93.561999999999998</v>
      </c>
      <c r="K65" s="22">
        <v>465.43299999999999</v>
      </c>
      <c r="L65" s="22">
        <v>403.18099999999902</v>
      </c>
      <c r="M65" s="22">
        <v>176.97199999999901</v>
      </c>
      <c r="O65">
        <f t="shared" si="1"/>
        <v>394964</v>
      </c>
      <c r="P65">
        <f t="shared" si="2"/>
        <v>91953</v>
      </c>
      <c r="Q65">
        <f t="shared" si="3"/>
        <v>182237.95100000003</v>
      </c>
      <c r="R65">
        <f t="shared" si="4"/>
        <v>79901.542393419542</v>
      </c>
      <c r="S65">
        <f t="shared" si="5"/>
        <v>96172.156000000003</v>
      </c>
      <c r="T65">
        <f t="shared" si="6"/>
        <v>56432.517700000004</v>
      </c>
      <c r="U65">
        <f t="shared" si="7"/>
        <v>5701.361299999995</v>
      </c>
      <c r="V65">
        <f t="shared" si="8"/>
        <v>9877.74406521739</v>
      </c>
      <c r="W65">
        <f t="shared" si="9"/>
        <v>3252.4403704883293</v>
      </c>
      <c r="X65">
        <f t="shared" si="10"/>
        <v>15429.110380434775</v>
      </c>
      <c r="Y65">
        <f t="shared" si="11"/>
        <v>11034.799826086952</v>
      </c>
      <c r="Z65">
        <f t="shared" si="12"/>
        <v>5457.3928695652103</v>
      </c>
    </row>
    <row r="66" spans="1:26">
      <c r="A66" s="9">
        <v>43530</v>
      </c>
      <c r="B66" s="31">
        <v>14139.697384317549</v>
      </c>
      <c r="C66" s="22">
        <v>2917</v>
      </c>
      <c r="D66" s="22">
        <v>7534.0889999999999</v>
      </c>
      <c r="E66" s="23">
        <v>2650.7988124999993</v>
      </c>
      <c r="F66" s="22">
        <v>3086.788</v>
      </c>
      <c r="G66" s="22">
        <v>2060.4933000000001</v>
      </c>
      <c r="H66" s="22">
        <v>195.24587099999999</v>
      </c>
      <c r="I66" s="22">
        <v>305.22800000000001</v>
      </c>
      <c r="J66" s="22">
        <v>78.349000000000004</v>
      </c>
      <c r="K66" s="22">
        <v>512.20024999999998</v>
      </c>
      <c r="L66" s="22">
        <v>445.28699999999998</v>
      </c>
      <c r="M66" s="22">
        <v>125.77999999999901</v>
      </c>
      <c r="O66">
        <f t="shared" si="1"/>
        <v>394964</v>
      </c>
      <c r="P66">
        <f t="shared" si="2"/>
        <v>91953</v>
      </c>
      <c r="Q66">
        <f t="shared" si="3"/>
        <v>182237.95100000003</v>
      </c>
      <c r="R66">
        <f t="shared" si="4"/>
        <v>79901.542393419542</v>
      </c>
      <c r="S66">
        <f t="shared" si="5"/>
        <v>96172.156000000003</v>
      </c>
      <c r="T66">
        <f t="shared" si="6"/>
        <v>56432.517700000004</v>
      </c>
      <c r="U66">
        <f t="shared" si="7"/>
        <v>5701.361299999995</v>
      </c>
      <c r="V66">
        <f t="shared" si="8"/>
        <v>9877.74406521739</v>
      </c>
      <c r="W66">
        <f t="shared" si="9"/>
        <v>3252.4403704883293</v>
      </c>
      <c r="X66">
        <f t="shared" si="10"/>
        <v>15429.110380434775</v>
      </c>
      <c r="Y66">
        <f t="shared" si="11"/>
        <v>11034.799826086952</v>
      </c>
      <c r="Z66">
        <f t="shared" si="12"/>
        <v>5457.3928695652103</v>
      </c>
    </row>
    <row r="67" spans="1:26">
      <c r="A67" s="9">
        <v>43531</v>
      </c>
      <c r="B67" s="31">
        <v>13798.882840133325</v>
      </c>
      <c r="C67" s="22">
        <v>2924</v>
      </c>
      <c r="D67" s="22">
        <v>6949.1779999999999</v>
      </c>
      <c r="E67" s="23">
        <v>2488.3139374999992</v>
      </c>
      <c r="F67" s="22">
        <v>3077.5239999999999</v>
      </c>
      <c r="G67" s="22">
        <v>2069.4812999999999</v>
      </c>
      <c r="H67" s="22">
        <v>177.14080899999999</v>
      </c>
      <c r="I67" s="22">
        <v>249.74299999999999</v>
      </c>
      <c r="J67" s="22">
        <v>69.470142857142804</v>
      </c>
      <c r="K67" s="22">
        <v>408.63174999999899</v>
      </c>
      <c r="L67" s="22">
        <v>413.31900000000002</v>
      </c>
      <c r="M67" s="22">
        <v>190.15899999999999</v>
      </c>
      <c r="O67">
        <f t="shared" ref="O67:O130" si="13">INDEX($AC$3:$AN$14,MONTH($A67),COLUMN(B67)-1)</f>
        <v>394964</v>
      </c>
      <c r="P67">
        <f t="shared" ref="P67:P130" si="14">INDEX($AC$3:$AN$14,MONTH($A67),COLUMN(C67)-1)</f>
        <v>91953</v>
      </c>
      <c r="Q67">
        <f t="shared" ref="Q67:Q130" si="15">INDEX($AC$3:$AN$14,MONTH($A67),COLUMN(D67)-1)</f>
        <v>182237.95100000003</v>
      </c>
      <c r="R67">
        <f t="shared" ref="R67:R130" si="16">INDEX($AC$3:$AN$14,MONTH($A67),COLUMN(E67)-1)</f>
        <v>79901.542393419542</v>
      </c>
      <c r="S67">
        <f t="shared" ref="S67:S130" si="17">INDEX($AC$3:$AN$14,MONTH($A67),COLUMN(F67)-1)</f>
        <v>96172.156000000003</v>
      </c>
      <c r="T67">
        <f t="shared" ref="T67:T130" si="18">INDEX($AC$3:$AN$14,MONTH($A67),COLUMN(G67)-1)</f>
        <v>56432.517700000004</v>
      </c>
      <c r="U67">
        <f t="shared" ref="U67:U130" si="19">INDEX($AC$3:$AN$14,MONTH($A67),COLUMN(H67)-1)</f>
        <v>5701.361299999995</v>
      </c>
      <c r="V67">
        <f t="shared" ref="V67:V130" si="20">INDEX($AC$3:$AN$14,MONTH($A67),COLUMN(I67)-1)</f>
        <v>9877.74406521739</v>
      </c>
      <c r="W67">
        <f t="shared" ref="W67:W130" si="21">INDEX($AC$3:$AN$14,MONTH($A67),COLUMN(J67)-1)</f>
        <v>3252.4403704883293</v>
      </c>
      <c r="X67">
        <f t="shared" ref="X67:X130" si="22">INDEX($AC$3:$AN$14,MONTH($A67),COLUMN(K67)-1)</f>
        <v>15429.110380434775</v>
      </c>
      <c r="Y67">
        <f t="shared" ref="Y67:Y130" si="23">INDEX($AC$3:$AN$14,MONTH($A67),COLUMN(L67)-1)</f>
        <v>11034.799826086952</v>
      </c>
      <c r="Z67">
        <f t="shared" ref="Z67:Z130" si="24">INDEX($AC$3:$AN$14,MONTH($A67),COLUMN(M67)-1)</f>
        <v>5457.3928695652103</v>
      </c>
    </row>
    <row r="68" spans="1:26">
      <c r="A68" s="9">
        <v>43532</v>
      </c>
      <c r="B68" s="31">
        <v>13349.254013769811</v>
      </c>
      <c r="C68" s="22">
        <v>3000</v>
      </c>
      <c r="D68" s="22">
        <v>6526.9309999999996</v>
      </c>
      <c r="E68" s="23">
        <v>2650.8430000000003</v>
      </c>
      <c r="F68" s="22">
        <v>3075.498</v>
      </c>
      <c r="G68" s="22">
        <v>1955.6448000000003</v>
      </c>
      <c r="H68" s="22">
        <v>162.54001299999999</v>
      </c>
      <c r="I68" s="22">
        <v>345.31299999999999</v>
      </c>
      <c r="J68" s="22">
        <v>83.467117647058799</v>
      </c>
      <c r="K68" s="22">
        <v>416.13099999999997</v>
      </c>
      <c r="L68" s="22">
        <v>435.79899999999998</v>
      </c>
      <c r="M68" s="22">
        <v>227.565</v>
      </c>
      <c r="O68">
        <f t="shared" si="13"/>
        <v>394964</v>
      </c>
      <c r="P68">
        <f t="shared" si="14"/>
        <v>91953</v>
      </c>
      <c r="Q68">
        <f t="shared" si="15"/>
        <v>182237.95100000003</v>
      </c>
      <c r="R68">
        <f t="shared" si="16"/>
        <v>79901.542393419542</v>
      </c>
      <c r="S68">
        <f t="shared" si="17"/>
        <v>96172.156000000003</v>
      </c>
      <c r="T68">
        <f t="shared" si="18"/>
        <v>56432.517700000004</v>
      </c>
      <c r="U68">
        <f t="shared" si="19"/>
        <v>5701.361299999995</v>
      </c>
      <c r="V68">
        <f t="shared" si="20"/>
        <v>9877.74406521739</v>
      </c>
      <c r="W68">
        <f t="shared" si="21"/>
        <v>3252.4403704883293</v>
      </c>
      <c r="X68">
        <f t="shared" si="22"/>
        <v>15429.110380434775</v>
      </c>
      <c r="Y68">
        <f t="shared" si="23"/>
        <v>11034.799826086952</v>
      </c>
      <c r="Z68">
        <f t="shared" si="24"/>
        <v>5457.3928695652103</v>
      </c>
    </row>
    <row r="69" spans="1:26">
      <c r="A69" s="9">
        <v>43533</v>
      </c>
      <c r="B69" s="31">
        <v>13090.563456136008</v>
      </c>
      <c r="C69" s="22">
        <v>2978</v>
      </c>
      <c r="D69" s="22">
        <v>5381.9470000000001</v>
      </c>
      <c r="E69" s="23">
        <v>1946.8569999999991</v>
      </c>
      <c r="F69" s="22">
        <v>3156.0749999999998</v>
      </c>
      <c r="G69" s="22">
        <v>1701.4018000000001</v>
      </c>
      <c r="H69" s="22">
        <v>168.932445</v>
      </c>
      <c r="I69" s="22">
        <v>203.32499999999999</v>
      </c>
      <c r="J69" s="22">
        <v>66.733857142857104</v>
      </c>
      <c r="K69" s="22">
        <v>268.150499999999</v>
      </c>
      <c r="L69" s="22">
        <v>285.52999999999997</v>
      </c>
      <c r="M69" s="22">
        <v>175.822</v>
      </c>
      <c r="O69">
        <f t="shared" si="13"/>
        <v>394964</v>
      </c>
      <c r="P69">
        <f t="shared" si="14"/>
        <v>91953</v>
      </c>
      <c r="Q69">
        <f t="shared" si="15"/>
        <v>182237.95100000003</v>
      </c>
      <c r="R69">
        <f t="shared" si="16"/>
        <v>79901.542393419542</v>
      </c>
      <c r="S69">
        <f t="shared" si="17"/>
        <v>96172.156000000003</v>
      </c>
      <c r="T69">
        <f t="shared" si="18"/>
        <v>56432.517700000004</v>
      </c>
      <c r="U69">
        <f t="shared" si="19"/>
        <v>5701.361299999995</v>
      </c>
      <c r="V69">
        <f t="shared" si="20"/>
        <v>9877.74406521739</v>
      </c>
      <c r="W69">
        <f t="shared" si="21"/>
        <v>3252.4403704883293</v>
      </c>
      <c r="X69">
        <f t="shared" si="22"/>
        <v>15429.110380434775</v>
      </c>
      <c r="Y69">
        <f t="shared" si="23"/>
        <v>11034.799826086952</v>
      </c>
      <c r="Z69">
        <f t="shared" si="24"/>
        <v>5457.3928695652103</v>
      </c>
    </row>
    <row r="70" spans="1:26">
      <c r="A70" s="9">
        <v>43534</v>
      </c>
      <c r="B70" s="31">
        <v>13123.413050756173</v>
      </c>
      <c r="C70" s="22">
        <v>2956</v>
      </c>
      <c r="D70" s="22">
        <v>5234.3029999999999</v>
      </c>
      <c r="E70" s="23">
        <v>1906.9351310483864</v>
      </c>
      <c r="F70" s="22">
        <v>3144.259</v>
      </c>
      <c r="G70" s="22">
        <v>1647.8500000000001</v>
      </c>
      <c r="H70" s="22">
        <v>166.045872</v>
      </c>
      <c r="I70" s="22">
        <v>257.10899999999998</v>
      </c>
      <c r="J70" s="22">
        <v>66.419799999999995</v>
      </c>
      <c r="K70" s="22">
        <v>305.96899999999999</v>
      </c>
      <c r="L70" s="22">
        <v>243.053</v>
      </c>
      <c r="M70" s="22">
        <v>142.25800000000001</v>
      </c>
      <c r="O70">
        <f t="shared" si="13"/>
        <v>394964</v>
      </c>
      <c r="P70">
        <f t="shared" si="14"/>
        <v>91953</v>
      </c>
      <c r="Q70">
        <f t="shared" si="15"/>
        <v>182237.95100000003</v>
      </c>
      <c r="R70">
        <f t="shared" si="16"/>
        <v>79901.542393419542</v>
      </c>
      <c r="S70">
        <f t="shared" si="17"/>
        <v>96172.156000000003</v>
      </c>
      <c r="T70">
        <f t="shared" si="18"/>
        <v>56432.517700000004</v>
      </c>
      <c r="U70">
        <f t="shared" si="19"/>
        <v>5701.361299999995</v>
      </c>
      <c r="V70">
        <f t="shared" si="20"/>
        <v>9877.74406521739</v>
      </c>
      <c r="W70">
        <f t="shared" si="21"/>
        <v>3252.4403704883293</v>
      </c>
      <c r="X70">
        <f t="shared" si="22"/>
        <v>15429.110380434775</v>
      </c>
      <c r="Y70">
        <f t="shared" si="23"/>
        <v>11034.799826086952</v>
      </c>
      <c r="Z70">
        <f t="shared" si="24"/>
        <v>5457.3928695652103</v>
      </c>
    </row>
    <row r="71" spans="1:26">
      <c r="A71" s="9">
        <v>43535</v>
      </c>
      <c r="B71" s="31">
        <v>13322.563718140929</v>
      </c>
      <c r="C71" s="22">
        <v>2914</v>
      </c>
      <c r="D71" s="22">
        <v>6175.2579999999998</v>
      </c>
      <c r="E71" s="23">
        <v>2466.1392338709679</v>
      </c>
      <c r="F71" s="22">
        <v>3154.2440000000001</v>
      </c>
      <c r="G71" s="22">
        <v>1832.3797999999997</v>
      </c>
      <c r="H71" s="22">
        <v>172.801401</v>
      </c>
      <c r="I71" s="22">
        <v>276.31650000000002</v>
      </c>
      <c r="J71" s="22">
        <v>91.405000000000001</v>
      </c>
      <c r="K71" s="22">
        <v>439.47375</v>
      </c>
      <c r="L71" s="22">
        <v>339.47699999999998</v>
      </c>
      <c r="M71" s="22">
        <v>199.732</v>
      </c>
      <c r="O71">
        <f t="shared" si="13"/>
        <v>394964</v>
      </c>
      <c r="P71">
        <f t="shared" si="14"/>
        <v>91953</v>
      </c>
      <c r="Q71">
        <f t="shared" si="15"/>
        <v>182237.95100000003</v>
      </c>
      <c r="R71">
        <f t="shared" si="16"/>
        <v>79901.542393419542</v>
      </c>
      <c r="S71">
        <f t="shared" si="17"/>
        <v>96172.156000000003</v>
      </c>
      <c r="T71">
        <f t="shared" si="18"/>
        <v>56432.517700000004</v>
      </c>
      <c r="U71">
        <f t="shared" si="19"/>
        <v>5701.361299999995</v>
      </c>
      <c r="V71">
        <f t="shared" si="20"/>
        <v>9877.74406521739</v>
      </c>
      <c r="W71">
        <f t="shared" si="21"/>
        <v>3252.4403704883293</v>
      </c>
      <c r="X71">
        <f t="shared" si="22"/>
        <v>15429.110380434775</v>
      </c>
      <c r="Y71">
        <f t="shared" si="23"/>
        <v>11034.799826086952</v>
      </c>
      <c r="Z71">
        <f t="shared" si="24"/>
        <v>5457.3928695652103</v>
      </c>
    </row>
    <row r="72" spans="1:26">
      <c r="A72" s="9">
        <v>43536</v>
      </c>
      <c r="B72" s="31">
        <v>12762.067509934348</v>
      </c>
      <c r="C72" s="22">
        <v>3002</v>
      </c>
      <c r="D72" s="22">
        <v>5776.8069999999998</v>
      </c>
      <c r="E72" s="23">
        <v>2589.7867279377847</v>
      </c>
      <c r="F72" s="22">
        <v>3154.431</v>
      </c>
      <c r="G72" s="22">
        <v>1816.5146000000004</v>
      </c>
      <c r="H72" s="22">
        <v>181.84467099999901</v>
      </c>
      <c r="I72" s="22">
        <v>302.48950000000002</v>
      </c>
      <c r="J72" s="22">
        <v>86.683999999999997</v>
      </c>
      <c r="K72" s="22">
        <v>446.19900000000001</v>
      </c>
      <c r="L72" s="22">
        <v>355.17</v>
      </c>
      <c r="M72" s="22">
        <v>184.131</v>
      </c>
      <c r="O72">
        <f t="shared" si="13"/>
        <v>394964</v>
      </c>
      <c r="P72">
        <f t="shared" si="14"/>
        <v>91953</v>
      </c>
      <c r="Q72">
        <f t="shared" si="15"/>
        <v>182237.95100000003</v>
      </c>
      <c r="R72">
        <f t="shared" si="16"/>
        <v>79901.542393419542</v>
      </c>
      <c r="S72">
        <f t="shared" si="17"/>
        <v>96172.156000000003</v>
      </c>
      <c r="T72">
        <f t="shared" si="18"/>
        <v>56432.517700000004</v>
      </c>
      <c r="U72">
        <f t="shared" si="19"/>
        <v>5701.361299999995</v>
      </c>
      <c r="V72">
        <f t="shared" si="20"/>
        <v>9877.74406521739</v>
      </c>
      <c r="W72">
        <f t="shared" si="21"/>
        <v>3252.4403704883293</v>
      </c>
      <c r="X72">
        <f t="shared" si="22"/>
        <v>15429.110380434775</v>
      </c>
      <c r="Y72">
        <f t="shared" si="23"/>
        <v>11034.799826086952</v>
      </c>
      <c r="Z72">
        <f t="shared" si="24"/>
        <v>5457.3928695652103</v>
      </c>
    </row>
    <row r="73" spans="1:26">
      <c r="A73" s="9">
        <v>43537</v>
      </c>
      <c r="B73" s="31">
        <v>12505.430051964306</v>
      </c>
      <c r="C73" s="22">
        <v>3035</v>
      </c>
      <c r="D73" s="22">
        <v>5457.8220000000001</v>
      </c>
      <c r="E73" s="23">
        <v>2402.4984071428566</v>
      </c>
      <c r="F73" s="22">
        <v>3149.65</v>
      </c>
      <c r="G73" s="22">
        <v>1840.0013999999999</v>
      </c>
      <c r="H73" s="22">
        <v>180.02483899999999</v>
      </c>
      <c r="I73" s="22">
        <v>258.08350000000002</v>
      </c>
      <c r="J73" s="22">
        <v>69.433999999999997</v>
      </c>
      <c r="K73" s="22">
        <v>358.80500000000001</v>
      </c>
      <c r="L73" s="22">
        <v>438.94600000000003</v>
      </c>
      <c r="M73" s="22">
        <v>140.84399999999999</v>
      </c>
      <c r="O73">
        <f t="shared" si="13"/>
        <v>394964</v>
      </c>
      <c r="P73">
        <f t="shared" si="14"/>
        <v>91953</v>
      </c>
      <c r="Q73">
        <f t="shared" si="15"/>
        <v>182237.95100000003</v>
      </c>
      <c r="R73">
        <f t="shared" si="16"/>
        <v>79901.542393419542</v>
      </c>
      <c r="S73">
        <f t="shared" si="17"/>
        <v>96172.156000000003</v>
      </c>
      <c r="T73">
        <f t="shared" si="18"/>
        <v>56432.517700000004</v>
      </c>
      <c r="U73">
        <f t="shared" si="19"/>
        <v>5701.361299999995</v>
      </c>
      <c r="V73">
        <f t="shared" si="20"/>
        <v>9877.74406521739</v>
      </c>
      <c r="W73">
        <f t="shared" si="21"/>
        <v>3252.4403704883293</v>
      </c>
      <c r="X73">
        <f t="shared" si="22"/>
        <v>15429.110380434775</v>
      </c>
      <c r="Y73">
        <f t="shared" si="23"/>
        <v>11034.799826086952</v>
      </c>
      <c r="Z73">
        <f t="shared" si="24"/>
        <v>5457.3928695652103</v>
      </c>
    </row>
    <row r="74" spans="1:26">
      <c r="A74" s="9">
        <v>43538</v>
      </c>
      <c r="B74" s="31">
        <v>12425.359165077654</v>
      </c>
      <c r="C74" s="22">
        <v>3036</v>
      </c>
      <c r="D74" s="22">
        <v>5255.2960000000003</v>
      </c>
      <c r="E74" s="23">
        <v>2527.2342499999977</v>
      </c>
      <c r="F74" s="22">
        <v>3109.502</v>
      </c>
      <c r="G74" s="22">
        <v>1968.9208000000003</v>
      </c>
      <c r="H74" s="22">
        <v>184.08417700000001</v>
      </c>
      <c r="I74" s="22">
        <v>261.62599999999998</v>
      </c>
      <c r="J74" s="22">
        <v>79.63</v>
      </c>
      <c r="K74" s="22">
        <v>390.83699999999999</v>
      </c>
      <c r="L74" s="22">
        <v>413.515999999999</v>
      </c>
      <c r="M74" s="22">
        <v>195.26399999999899</v>
      </c>
      <c r="O74">
        <f t="shared" si="13"/>
        <v>394964</v>
      </c>
      <c r="P74">
        <f t="shared" si="14"/>
        <v>91953</v>
      </c>
      <c r="Q74">
        <f t="shared" si="15"/>
        <v>182237.95100000003</v>
      </c>
      <c r="R74">
        <f t="shared" si="16"/>
        <v>79901.542393419542</v>
      </c>
      <c r="S74">
        <f t="shared" si="17"/>
        <v>96172.156000000003</v>
      </c>
      <c r="T74">
        <f t="shared" si="18"/>
        <v>56432.517700000004</v>
      </c>
      <c r="U74">
        <f t="shared" si="19"/>
        <v>5701.361299999995</v>
      </c>
      <c r="V74">
        <f t="shared" si="20"/>
        <v>9877.74406521739</v>
      </c>
      <c r="W74">
        <f t="shared" si="21"/>
        <v>3252.4403704883293</v>
      </c>
      <c r="X74">
        <f t="shared" si="22"/>
        <v>15429.110380434775</v>
      </c>
      <c r="Y74">
        <f t="shared" si="23"/>
        <v>11034.799826086952</v>
      </c>
      <c r="Z74">
        <f t="shared" si="24"/>
        <v>5457.3928695652103</v>
      </c>
    </row>
    <row r="75" spans="1:26">
      <c r="A75" s="9">
        <v>43539</v>
      </c>
      <c r="B75" s="31">
        <v>12866.775592786129</v>
      </c>
      <c r="C75" s="22">
        <v>2998</v>
      </c>
      <c r="D75" s="22">
        <v>5371.5839999999998</v>
      </c>
      <c r="E75" s="23">
        <v>2458.8819999999996</v>
      </c>
      <c r="F75" s="22">
        <v>3065.194</v>
      </c>
      <c r="G75" s="22">
        <v>1934.1849999999999</v>
      </c>
      <c r="H75" s="22">
        <v>176.07197599999901</v>
      </c>
      <c r="I75" s="22">
        <v>235.00049999999999</v>
      </c>
      <c r="J75" s="22">
        <v>70.66</v>
      </c>
      <c r="K75" s="22">
        <v>371.90449999999998</v>
      </c>
      <c r="L75" s="22">
        <v>407.65499999999997</v>
      </c>
      <c r="M75" s="22">
        <v>215.60599999999999</v>
      </c>
      <c r="O75">
        <f t="shared" si="13"/>
        <v>394964</v>
      </c>
      <c r="P75">
        <f t="shared" si="14"/>
        <v>91953</v>
      </c>
      <c r="Q75">
        <f t="shared" si="15"/>
        <v>182237.95100000003</v>
      </c>
      <c r="R75">
        <f t="shared" si="16"/>
        <v>79901.542393419542</v>
      </c>
      <c r="S75">
        <f t="shared" si="17"/>
        <v>96172.156000000003</v>
      </c>
      <c r="T75">
        <f t="shared" si="18"/>
        <v>56432.517700000004</v>
      </c>
      <c r="U75">
        <f t="shared" si="19"/>
        <v>5701.361299999995</v>
      </c>
      <c r="V75">
        <f t="shared" si="20"/>
        <v>9877.74406521739</v>
      </c>
      <c r="W75">
        <f t="shared" si="21"/>
        <v>3252.4403704883293</v>
      </c>
      <c r="X75">
        <f t="shared" si="22"/>
        <v>15429.110380434775</v>
      </c>
      <c r="Y75">
        <f t="shared" si="23"/>
        <v>11034.799826086952</v>
      </c>
      <c r="Z75">
        <f t="shared" si="24"/>
        <v>5457.3928695652103</v>
      </c>
    </row>
    <row r="76" spans="1:26">
      <c r="A76" s="9">
        <v>43540</v>
      </c>
      <c r="B76" s="31">
        <v>13595.625973421053</v>
      </c>
      <c r="C76" s="22">
        <v>2948</v>
      </c>
      <c r="D76" s="22">
        <v>5508.65</v>
      </c>
      <c r="E76" s="23">
        <v>1973.5527499999998</v>
      </c>
      <c r="F76" s="22">
        <v>3130.7719999999999</v>
      </c>
      <c r="G76" s="22">
        <v>1774.0406</v>
      </c>
      <c r="H76" s="22">
        <v>155.17058800000001</v>
      </c>
      <c r="I76" s="22">
        <v>242.078</v>
      </c>
      <c r="J76" s="22">
        <v>66.013999999999996</v>
      </c>
      <c r="K76" s="22">
        <v>260.35750000000002</v>
      </c>
      <c r="L76" s="22">
        <v>287.64</v>
      </c>
      <c r="M76" s="22">
        <v>161.41200000000001</v>
      </c>
      <c r="O76">
        <f t="shared" si="13"/>
        <v>394964</v>
      </c>
      <c r="P76">
        <f t="shared" si="14"/>
        <v>91953</v>
      </c>
      <c r="Q76">
        <f t="shared" si="15"/>
        <v>182237.95100000003</v>
      </c>
      <c r="R76">
        <f t="shared" si="16"/>
        <v>79901.542393419542</v>
      </c>
      <c r="S76">
        <f t="shared" si="17"/>
        <v>96172.156000000003</v>
      </c>
      <c r="T76">
        <f t="shared" si="18"/>
        <v>56432.517700000004</v>
      </c>
      <c r="U76">
        <f t="shared" si="19"/>
        <v>5701.361299999995</v>
      </c>
      <c r="V76">
        <f t="shared" si="20"/>
        <v>9877.74406521739</v>
      </c>
      <c r="W76">
        <f t="shared" si="21"/>
        <v>3252.4403704883293</v>
      </c>
      <c r="X76">
        <f t="shared" si="22"/>
        <v>15429.110380434775</v>
      </c>
      <c r="Y76">
        <f t="shared" si="23"/>
        <v>11034.799826086952</v>
      </c>
      <c r="Z76">
        <f t="shared" si="24"/>
        <v>5457.3928695652103</v>
      </c>
    </row>
    <row r="77" spans="1:26">
      <c r="A77" s="9">
        <v>43541</v>
      </c>
      <c r="B77" s="31">
        <v>13460.121395612874</v>
      </c>
      <c r="C77" s="22">
        <v>2947</v>
      </c>
      <c r="D77" s="22">
        <v>5586.152</v>
      </c>
      <c r="E77" s="23">
        <v>1757.9156071428547</v>
      </c>
      <c r="F77" s="22">
        <v>3115.2449999999999</v>
      </c>
      <c r="G77" s="22">
        <v>1704.9449999999995</v>
      </c>
      <c r="H77" s="22">
        <v>164.884153</v>
      </c>
      <c r="I77" s="22">
        <v>182.262</v>
      </c>
      <c r="J77" s="22">
        <v>66.421999999999997</v>
      </c>
      <c r="K77" s="22">
        <v>236.32825</v>
      </c>
      <c r="L77" s="22">
        <v>306.308999999999</v>
      </c>
      <c r="M77" s="22">
        <v>122.21599999999999</v>
      </c>
      <c r="O77">
        <f t="shared" si="13"/>
        <v>394964</v>
      </c>
      <c r="P77">
        <f t="shared" si="14"/>
        <v>91953</v>
      </c>
      <c r="Q77">
        <f t="shared" si="15"/>
        <v>182237.95100000003</v>
      </c>
      <c r="R77">
        <f t="shared" si="16"/>
        <v>79901.542393419542</v>
      </c>
      <c r="S77">
        <f t="shared" si="17"/>
        <v>96172.156000000003</v>
      </c>
      <c r="T77">
        <f t="shared" si="18"/>
        <v>56432.517700000004</v>
      </c>
      <c r="U77">
        <f t="shared" si="19"/>
        <v>5701.361299999995</v>
      </c>
      <c r="V77">
        <f t="shared" si="20"/>
        <v>9877.74406521739</v>
      </c>
      <c r="W77">
        <f t="shared" si="21"/>
        <v>3252.4403704883293</v>
      </c>
      <c r="X77">
        <f t="shared" si="22"/>
        <v>15429.110380434775</v>
      </c>
      <c r="Y77">
        <f t="shared" si="23"/>
        <v>11034.799826086952</v>
      </c>
      <c r="Z77">
        <f t="shared" si="24"/>
        <v>5457.3928695652103</v>
      </c>
    </row>
    <row r="78" spans="1:26">
      <c r="A78" s="9">
        <v>43542</v>
      </c>
      <c r="B78" s="31">
        <v>13445.749697966548</v>
      </c>
      <c r="C78" s="22">
        <v>2885</v>
      </c>
      <c r="D78" s="22">
        <v>6214.134</v>
      </c>
      <c r="E78" s="23">
        <v>2772.4351428571399</v>
      </c>
      <c r="F78" s="22">
        <v>3098.8339999999998</v>
      </c>
      <c r="G78" s="22">
        <v>1865.3940000000002</v>
      </c>
      <c r="H78" s="22">
        <v>189.41336099999899</v>
      </c>
      <c r="I78" s="22">
        <v>457.12849999999997</v>
      </c>
      <c r="J78" s="22">
        <v>139.08099999999999</v>
      </c>
      <c r="K78" s="22">
        <v>457.60149999999999</v>
      </c>
      <c r="L78" s="22">
        <v>389.60399999999998</v>
      </c>
      <c r="M78" s="22">
        <v>169.17400000000001</v>
      </c>
      <c r="O78">
        <f t="shared" si="13"/>
        <v>394964</v>
      </c>
      <c r="P78">
        <f t="shared" si="14"/>
        <v>91953</v>
      </c>
      <c r="Q78">
        <f t="shared" si="15"/>
        <v>182237.95100000003</v>
      </c>
      <c r="R78">
        <f t="shared" si="16"/>
        <v>79901.542393419542</v>
      </c>
      <c r="S78">
        <f t="shared" si="17"/>
        <v>96172.156000000003</v>
      </c>
      <c r="T78">
        <f t="shared" si="18"/>
        <v>56432.517700000004</v>
      </c>
      <c r="U78">
        <f t="shared" si="19"/>
        <v>5701.361299999995</v>
      </c>
      <c r="V78">
        <f t="shared" si="20"/>
        <v>9877.74406521739</v>
      </c>
      <c r="W78">
        <f t="shared" si="21"/>
        <v>3252.4403704883293</v>
      </c>
      <c r="X78">
        <f t="shared" si="22"/>
        <v>15429.110380434775</v>
      </c>
      <c r="Y78">
        <f t="shared" si="23"/>
        <v>11034.799826086952</v>
      </c>
      <c r="Z78">
        <f t="shared" si="24"/>
        <v>5457.3928695652103</v>
      </c>
    </row>
    <row r="79" spans="1:26">
      <c r="A79" s="9">
        <v>43543</v>
      </c>
      <c r="B79" s="31">
        <v>12989.96157261175</v>
      </c>
      <c r="C79" s="22">
        <v>3008</v>
      </c>
      <c r="D79" s="22">
        <v>5954.4229999999998</v>
      </c>
      <c r="E79" s="23">
        <v>3378.1467499999994</v>
      </c>
      <c r="F79" s="22">
        <v>3103.0030000000002</v>
      </c>
      <c r="G79" s="22">
        <v>1915.5406999999998</v>
      </c>
      <c r="H79" s="22">
        <v>183.55762300000001</v>
      </c>
      <c r="I79" s="22">
        <v>445.101</v>
      </c>
      <c r="J79" s="22">
        <v>193.199307692307</v>
      </c>
      <c r="K79" s="22">
        <v>763.64874999999995</v>
      </c>
      <c r="L79" s="22">
        <v>476.88799999999998</v>
      </c>
      <c r="M79" s="22">
        <v>150.98400000000001</v>
      </c>
      <c r="O79">
        <f t="shared" si="13"/>
        <v>394964</v>
      </c>
      <c r="P79">
        <f t="shared" si="14"/>
        <v>91953</v>
      </c>
      <c r="Q79">
        <f t="shared" si="15"/>
        <v>182237.95100000003</v>
      </c>
      <c r="R79">
        <f t="shared" si="16"/>
        <v>79901.542393419542</v>
      </c>
      <c r="S79">
        <f t="shared" si="17"/>
        <v>96172.156000000003</v>
      </c>
      <c r="T79">
        <f t="shared" si="18"/>
        <v>56432.517700000004</v>
      </c>
      <c r="U79">
        <f t="shared" si="19"/>
        <v>5701.361299999995</v>
      </c>
      <c r="V79">
        <f t="shared" si="20"/>
        <v>9877.74406521739</v>
      </c>
      <c r="W79">
        <f t="shared" si="21"/>
        <v>3252.4403704883293</v>
      </c>
      <c r="X79">
        <f t="shared" si="22"/>
        <v>15429.110380434775</v>
      </c>
      <c r="Y79">
        <f t="shared" si="23"/>
        <v>11034.799826086952</v>
      </c>
      <c r="Z79">
        <f t="shared" si="24"/>
        <v>5457.3928695652103</v>
      </c>
    </row>
    <row r="80" spans="1:26">
      <c r="A80" s="9">
        <v>43544</v>
      </c>
      <c r="B80" s="31">
        <v>13737.289850220517</v>
      </c>
      <c r="C80" s="22">
        <v>3058</v>
      </c>
      <c r="D80" s="22">
        <v>5963.0820000000003</v>
      </c>
      <c r="E80" s="23">
        <v>3207.2358478260849</v>
      </c>
      <c r="F80" s="22">
        <v>3102.0250000000001</v>
      </c>
      <c r="G80" s="22">
        <v>1742.9412</v>
      </c>
      <c r="H80" s="22">
        <v>188.42073500000001</v>
      </c>
      <c r="I80" s="22">
        <v>387.78500000000003</v>
      </c>
      <c r="J80" s="22">
        <v>196.39399999999901</v>
      </c>
      <c r="K80" s="22">
        <v>726.97675000000004</v>
      </c>
      <c r="L80" s="22">
        <v>432.92399999999998</v>
      </c>
      <c r="M80" s="22">
        <v>181.35999999999899</v>
      </c>
      <c r="O80">
        <f t="shared" si="13"/>
        <v>394964</v>
      </c>
      <c r="P80">
        <f t="shared" si="14"/>
        <v>91953</v>
      </c>
      <c r="Q80">
        <f t="shared" si="15"/>
        <v>182237.95100000003</v>
      </c>
      <c r="R80">
        <f t="shared" si="16"/>
        <v>79901.542393419542</v>
      </c>
      <c r="S80">
        <f t="shared" si="17"/>
        <v>96172.156000000003</v>
      </c>
      <c r="T80">
        <f t="shared" si="18"/>
        <v>56432.517700000004</v>
      </c>
      <c r="U80">
        <f t="shared" si="19"/>
        <v>5701.361299999995</v>
      </c>
      <c r="V80">
        <f t="shared" si="20"/>
        <v>9877.74406521739</v>
      </c>
      <c r="W80">
        <f t="shared" si="21"/>
        <v>3252.4403704883293</v>
      </c>
      <c r="X80">
        <f t="shared" si="22"/>
        <v>15429.110380434775</v>
      </c>
      <c r="Y80">
        <f t="shared" si="23"/>
        <v>11034.799826086952</v>
      </c>
      <c r="Z80">
        <f t="shared" si="24"/>
        <v>5457.3928695652103</v>
      </c>
    </row>
    <row r="81" spans="1:26">
      <c r="A81" s="9">
        <v>43545</v>
      </c>
      <c r="B81" s="31">
        <v>13439.590398975266</v>
      </c>
      <c r="C81" s="22">
        <v>3056</v>
      </c>
      <c r="D81" s="22">
        <v>5978.6880000000001</v>
      </c>
      <c r="E81" s="23">
        <v>3161.5298021739113</v>
      </c>
      <c r="F81" s="22">
        <v>3050.8629999999998</v>
      </c>
      <c r="G81" s="22">
        <v>1703.788</v>
      </c>
      <c r="H81" s="22">
        <v>187.99030400000001</v>
      </c>
      <c r="I81" s="22">
        <v>415.08949999999999</v>
      </c>
      <c r="J81" s="22">
        <v>174.53399999999999</v>
      </c>
      <c r="K81" s="22">
        <v>732.04374999999902</v>
      </c>
      <c r="L81" s="22">
        <v>382.15600000000001</v>
      </c>
      <c r="M81" s="22">
        <v>211.727</v>
      </c>
      <c r="O81">
        <f t="shared" si="13"/>
        <v>394964</v>
      </c>
      <c r="P81">
        <f t="shared" si="14"/>
        <v>91953</v>
      </c>
      <c r="Q81">
        <f t="shared" si="15"/>
        <v>182237.95100000003</v>
      </c>
      <c r="R81">
        <f t="shared" si="16"/>
        <v>79901.542393419542</v>
      </c>
      <c r="S81">
        <f t="shared" si="17"/>
        <v>96172.156000000003</v>
      </c>
      <c r="T81">
        <f t="shared" si="18"/>
        <v>56432.517700000004</v>
      </c>
      <c r="U81">
        <f t="shared" si="19"/>
        <v>5701.361299999995</v>
      </c>
      <c r="V81">
        <f t="shared" si="20"/>
        <v>9877.74406521739</v>
      </c>
      <c r="W81">
        <f t="shared" si="21"/>
        <v>3252.4403704883293</v>
      </c>
      <c r="X81">
        <f t="shared" si="22"/>
        <v>15429.110380434775</v>
      </c>
      <c r="Y81">
        <f t="shared" si="23"/>
        <v>11034.799826086952</v>
      </c>
      <c r="Z81">
        <f t="shared" si="24"/>
        <v>5457.3928695652103</v>
      </c>
    </row>
    <row r="82" spans="1:26">
      <c r="A82" s="9">
        <v>43546</v>
      </c>
      <c r="B82" s="31">
        <v>13727.024351901715</v>
      </c>
      <c r="C82" s="22">
        <v>2693</v>
      </c>
      <c r="D82" s="22">
        <v>5414.5860000000002</v>
      </c>
      <c r="E82" s="23">
        <v>3105.0299</v>
      </c>
      <c r="F82" s="22">
        <v>3017.2469999999998</v>
      </c>
      <c r="G82" s="22">
        <v>1680.9915000000001</v>
      </c>
      <c r="H82" s="22">
        <v>193.84086400000001</v>
      </c>
      <c r="I82" s="22">
        <v>319.33</v>
      </c>
      <c r="J82" s="22">
        <v>182.04999999999899</v>
      </c>
      <c r="K82" s="22">
        <v>744.93100000000004</v>
      </c>
      <c r="L82" s="22">
        <v>377.49700000000001</v>
      </c>
      <c r="M82" s="22">
        <v>217.44900000000001</v>
      </c>
      <c r="O82">
        <f t="shared" si="13"/>
        <v>394964</v>
      </c>
      <c r="P82">
        <f t="shared" si="14"/>
        <v>91953</v>
      </c>
      <c r="Q82">
        <f t="shared" si="15"/>
        <v>182237.95100000003</v>
      </c>
      <c r="R82">
        <f t="shared" si="16"/>
        <v>79901.542393419542</v>
      </c>
      <c r="S82">
        <f t="shared" si="17"/>
        <v>96172.156000000003</v>
      </c>
      <c r="T82">
        <f t="shared" si="18"/>
        <v>56432.517700000004</v>
      </c>
      <c r="U82">
        <f t="shared" si="19"/>
        <v>5701.361299999995</v>
      </c>
      <c r="V82">
        <f t="shared" si="20"/>
        <v>9877.74406521739</v>
      </c>
      <c r="W82">
        <f t="shared" si="21"/>
        <v>3252.4403704883293</v>
      </c>
      <c r="X82">
        <f t="shared" si="22"/>
        <v>15429.110380434775</v>
      </c>
      <c r="Y82">
        <f t="shared" si="23"/>
        <v>11034.799826086952</v>
      </c>
      <c r="Z82">
        <f t="shared" si="24"/>
        <v>5457.3928695652103</v>
      </c>
    </row>
    <row r="83" spans="1:26">
      <c r="A83" s="9">
        <v>43547</v>
      </c>
      <c r="B83" s="31">
        <v>13757.820846858123</v>
      </c>
      <c r="C83" s="22">
        <v>2831</v>
      </c>
      <c r="D83" s="22">
        <v>5013.5129999999999</v>
      </c>
      <c r="E83" s="23">
        <v>2480.0504499999997</v>
      </c>
      <c r="F83" s="22">
        <v>3078.08</v>
      </c>
      <c r="G83" s="22">
        <v>1762.6340999999998</v>
      </c>
      <c r="H83" s="22">
        <v>198.160282999999</v>
      </c>
      <c r="I83" s="22">
        <v>332.02050000000003</v>
      </c>
      <c r="J83" s="22">
        <v>87.855571428571395</v>
      </c>
      <c r="K83" s="22">
        <v>573.38474999999903</v>
      </c>
      <c r="L83" s="22">
        <v>266.738</v>
      </c>
      <c r="M83" s="22">
        <v>186.12799999999999</v>
      </c>
      <c r="O83">
        <f t="shared" si="13"/>
        <v>394964</v>
      </c>
      <c r="P83">
        <f t="shared" si="14"/>
        <v>91953</v>
      </c>
      <c r="Q83">
        <f t="shared" si="15"/>
        <v>182237.95100000003</v>
      </c>
      <c r="R83">
        <f t="shared" si="16"/>
        <v>79901.542393419542</v>
      </c>
      <c r="S83">
        <f t="shared" si="17"/>
        <v>96172.156000000003</v>
      </c>
      <c r="T83">
        <f t="shared" si="18"/>
        <v>56432.517700000004</v>
      </c>
      <c r="U83">
        <f t="shared" si="19"/>
        <v>5701.361299999995</v>
      </c>
      <c r="V83">
        <f t="shared" si="20"/>
        <v>9877.74406521739</v>
      </c>
      <c r="W83">
        <f t="shared" si="21"/>
        <v>3252.4403704883293</v>
      </c>
      <c r="X83">
        <f t="shared" si="22"/>
        <v>15429.110380434775</v>
      </c>
      <c r="Y83">
        <f t="shared" si="23"/>
        <v>11034.799826086952</v>
      </c>
      <c r="Z83">
        <f t="shared" si="24"/>
        <v>5457.3928695652103</v>
      </c>
    </row>
    <row r="84" spans="1:26">
      <c r="A84" s="9">
        <v>43548</v>
      </c>
      <c r="B84" s="31">
        <v>14022.670703483209</v>
      </c>
      <c r="C84" s="22">
        <v>2959</v>
      </c>
      <c r="D84" s="22">
        <v>5032.3280000000004</v>
      </c>
      <c r="E84" s="23">
        <v>2105.1974999999957</v>
      </c>
      <c r="F84" s="22">
        <v>3079.8040000000001</v>
      </c>
      <c r="G84" s="22">
        <v>1615.7312000000002</v>
      </c>
      <c r="H84" s="22">
        <v>192.20780500000001</v>
      </c>
      <c r="I84" s="22">
        <v>214.08749999999901</v>
      </c>
      <c r="J84" s="22">
        <v>69.872</v>
      </c>
      <c r="K84" s="22">
        <v>489.40600000000001</v>
      </c>
      <c r="L84" s="22">
        <v>274.63499999999999</v>
      </c>
      <c r="M84" s="22">
        <v>151.52399999999901</v>
      </c>
      <c r="O84">
        <f t="shared" si="13"/>
        <v>394964</v>
      </c>
      <c r="P84">
        <f t="shared" si="14"/>
        <v>91953</v>
      </c>
      <c r="Q84">
        <f t="shared" si="15"/>
        <v>182237.95100000003</v>
      </c>
      <c r="R84">
        <f t="shared" si="16"/>
        <v>79901.542393419542</v>
      </c>
      <c r="S84">
        <f t="shared" si="17"/>
        <v>96172.156000000003</v>
      </c>
      <c r="T84">
        <f t="shared" si="18"/>
        <v>56432.517700000004</v>
      </c>
      <c r="U84">
        <f t="shared" si="19"/>
        <v>5701.361299999995</v>
      </c>
      <c r="V84">
        <f t="shared" si="20"/>
        <v>9877.74406521739</v>
      </c>
      <c r="W84">
        <f t="shared" si="21"/>
        <v>3252.4403704883293</v>
      </c>
      <c r="X84">
        <f t="shared" si="22"/>
        <v>15429.110380434775</v>
      </c>
      <c r="Y84">
        <f t="shared" si="23"/>
        <v>11034.799826086952</v>
      </c>
      <c r="Z84">
        <f t="shared" si="24"/>
        <v>5457.3928695652103</v>
      </c>
    </row>
    <row r="85" spans="1:26">
      <c r="A85" s="9">
        <v>43549</v>
      </c>
      <c r="B85" s="31">
        <v>13646.953465015065</v>
      </c>
      <c r="C85" s="22">
        <v>2951</v>
      </c>
      <c r="D85" s="22">
        <v>5789.0290000000005</v>
      </c>
      <c r="E85" s="23">
        <v>2457.3984999999989</v>
      </c>
      <c r="F85" s="22">
        <v>3081.2979999999998</v>
      </c>
      <c r="G85" s="22">
        <v>1863.6291999999999</v>
      </c>
      <c r="H85" s="22">
        <v>195.86229599999999</v>
      </c>
      <c r="I85" s="22">
        <v>309.91550000000001</v>
      </c>
      <c r="J85" s="22">
        <v>88.3479999999999</v>
      </c>
      <c r="K85" s="22">
        <v>501.04199999999997</v>
      </c>
      <c r="L85" s="22">
        <v>345.41699999999997</v>
      </c>
      <c r="M85" s="22">
        <v>146.86199999999999</v>
      </c>
      <c r="O85">
        <f t="shared" si="13"/>
        <v>394964</v>
      </c>
      <c r="P85">
        <f t="shared" si="14"/>
        <v>91953</v>
      </c>
      <c r="Q85">
        <f t="shared" si="15"/>
        <v>182237.95100000003</v>
      </c>
      <c r="R85">
        <f t="shared" si="16"/>
        <v>79901.542393419542</v>
      </c>
      <c r="S85">
        <f t="shared" si="17"/>
        <v>96172.156000000003</v>
      </c>
      <c r="T85">
        <f t="shared" si="18"/>
        <v>56432.517700000004</v>
      </c>
      <c r="U85">
        <f t="shared" si="19"/>
        <v>5701.361299999995</v>
      </c>
      <c r="V85">
        <f t="shared" si="20"/>
        <v>9877.74406521739</v>
      </c>
      <c r="W85">
        <f t="shared" si="21"/>
        <v>3252.4403704883293</v>
      </c>
      <c r="X85">
        <f t="shared" si="22"/>
        <v>15429.110380434775</v>
      </c>
      <c r="Y85">
        <f t="shared" si="23"/>
        <v>11034.799826086952</v>
      </c>
      <c r="Z85">
        <f t="shared" si="24"/>
        <v>5457.3928695652103</v>
      </c>
    </row>
    <row r="86" spans="1:26">
      <c r="A86" s="9">
        <v>43550</v>
      </c>
      <c r="B86" s="31">
        <v>13369.785010407415</v>
      </c>
      <c r="C86" s="22">
        <v>3052</v>
      </c>
      <c r="D86" s="22">
        <v>5830.4639999999999</v>
      </c>
      <c r="E86" s="23">
        <v>2833.8672499999989</v>
      </c>
      <c r="F86" s="22">
        <v>3079.4949999999999</v>
      </c>
      <c r="G86" s="22">
        <v>1793.8827999999999</v>
      </c>
      <c r="H86" s="22">
        <v>202.02853300000001</v>
      </c>
      <c r="I86" s="22">
        <v>416.1345</v>
      </c>
      <c r="J86" s="22">
        <v>114.818857142857</v>
      </c>
      <c r="K86" s="22">
        <v>632.27499999999998</v>
      </c>
      <c r="L86" s="22">
        <v>379.10399999999998</v>
      </c>
      <c r="M86" s="22">
        <v>120.033</v>
      </c>
      <c r="O86">
        <f t="shared" si="13"/>
        <v>394964</v>
      </c>
      <c r="P86">
        <f t="shared" si="14"/>
        <v>91953</v>
      </c>
      <c r="Q86">
        <f t="shared" si="15"/>
        <v>182237.95100000003</v>
      </c>
      <c r="R86">
        <f t="shared" si="16"/>
        <v>79901.542393419542</v>
      </c>
      <c r="S86">
        <f t="shared" si="17"/>
        <v>96172.156000000003</v>
      </c>
      <c r="T86">
        <f t="shared" si="18"/>
        <v>56432.517700000004</v>
      </c>
      <c r="U86">
        <f t="shared" si="19"/>
        <v>5701.361299999995</v>
      </c>
      <c r="V86">
        <f t="shared" si="20"/>
        <v>9877.74406521739</v>
      </c>
      <c r="W86">
        <f t="shared" si="21"/>
        <v>3252.4403704883293</v>
      </c>
      <c r="X86">
        <f t="shared" si="22"/>
        <v>15429.110380434775</v>
      </c>
      <c r="Y86">
        <f t="shared" si="23"/>
        <v>11034.799826086952</v>
      </c>
      <c r="Z86">
        <f t="shared" si="24"/>
        <v>5457.3928695652103</v>
      </c>
    </row>
    <row r="87" spans="1:26">
      <c r="A87" s="9">
        <v>43551</v>
      </c>
      <c r="B87" s="31">
        <v>13963.130813234158</v>
      </c>
      <c r="C87" s="22">
        <v>3052</v>
      </c>
      <c r="D87" s="22">
        <v>5310.8</v>
      </c>
      <c r="E87" s="23">
        <v>3135.9284999999977</v>
      </c>
      <c r="F87" s="22">
        <v>3070.75</v>
      </c>
      <c r="G87" s="22">
        <v>1706.2542999999998</v>
      </c>
      <c r="H87" s="22">
        <v>173.45437799999999</v>
      </c>
      <c r="I87" s="22">
        <v>430.07350000000002</v>
      </c>
      <c r="J87" s="22">
        <v>161.881352941176</v>
      </c>
      <c r="K87" s="22">
        <v>709.25474999999994</v>
      </c>
      <c r="L87" s="22">
        <v>403.214</v>
      </c>
      <c r="M87" s="22">
        <v>154.15299999999999</v>
      </c>
      <c r="O87">
        <f t="shared" si="13"/>
        <v>394964</v>
      </c>
      <c r="P87">
        <f t="shared" si="14"/>
        <v>91953</v>
      </c>
      <c r="Q87">
        <f t="shared" si="15"/>
        <v>182237.95100000003</v>
      </c>
      <c r="R87">
        <f t="shared" si="16"/>
        <v>79901.542393419542</v>
      </c>
      <c r="S87">
        <f t="shared" si="17"/>
        <v>96172.156000000003</v>
      </c>
      <c r="T87">
        <f t="shared" si="18"/>
        <v>56432.517700000004</v>
      </c>
      <c r="U87">
        <f t="shared" si="19"/>
        <v>5701.361299999995</v>
      </c>
      <c r="V87">
        <f t="shared" si="20"/>
        <v>9877.74406521739</v>
      </c>
      <c r="W87">
        <f t="shared" si="21"/>
        <v>3252.4403704883293</v>
      </c>
      <c r="X87">
        <f t="shared" si="22"/>
        <v>15429.110380434775</v>
      </c>
      <c r="Y87">
        <f t="shared" si="23"/>
        <v>11034.799826086952</v>
      </c>
      <c r="Z87">
        <f t="shared" si="24"/>
        <v>5457.3928695652103</v>
      </c>
    </row>
    <row r="88" spans="1:26">
      <c r="A88" s="9">
        <v>43552</v>
      </c>
      <c r="B88" s="31">
        <v>14073.998195077218</v>
      </c>
      <c r="C88" s="22">
        <v>3102</v>
      </c>
      <c r="D88" s="22">
        <v>5189.7380000000003</v>
      </c>
      <c r="E88" s="23">
        <v>3180.7482499999983</v>
      </c>
      <c r="F88" s="22">
        <v>3003.8939999999998</v>
      </c>
      <c r="G88" s="22">
        <v>1765.5881999999997</v>
      </c>
      <c r="H88" s="22">
        <v>175.715102</v>
      </c>
      <c r="I88" s="22">
        <v>414.36849999999998</v>
      </c>
      <c r="J88" s="22">
        <v>182.22900000000001</v>
      </c>
      <c r="K88" s="22">
        <v>727.33499999999901</v>
      </c>
      <c r="L88" s="22">
        <v>343.73399999999998</v>
      </c>
      <c r="M88" s="22">
        <v>197.554</v>
      </c>
      <c r="O88">
        <f t="shared" si="13"/>
        <v>394964</v>
      </c>
      <c r="P88">
        <f t="shared" si="14"/>
        <v>91953</v>
      </c>
      <c r="Q88">
        <f t="shared" si="15"/>
        <v>182237.95100000003</v>
      </c>
      <c r="R88">
        <f t="shared" si="16"/>
        <v>79901.542393419542</v>
      </c>
      <c r="S88">
        <f t="shared" si="17"/>
        <v>96172.156000000003</v>
      </c>
      <c r="T88">
        <f t="shared" si="18"/>
        <v>56432.517700000004</v>
      </c>
      <c r="U88">
        <f t="shared" si="19"/>
        <v>5701.361299999995</v>
      </c>
      <c r="V88">
        <f t="shared" si="20"/>
        <v>9877.74406521739</v>
      </c>
      <c r="W88">
        <f t="shared" si="21"/>
        <v>3252.4403704883293</v>
      </c>
      <c r="X88">
        <f t="shared" si="22"/>
        <v>15429.110380434775</v>
      </c>
      <c r="Y88">
        <f t="shared" si="23"/>
        <v>11034.799826086952</v>
      </c>
      <c r="Z88">
        <f t="shared" si="24"/>
        <v>5457.3928695652103</v>
      </c>
    </row>
    <row r="89" spans="1:26">
      <c r="A89" s="9">
        <v>43553</v>
      </c>
      <c r="B89" s="31">
        <v>13813.25453777965</v>
      </c>
      <c r="C89" s="22">
        <v>3132</v>
      </c>
      <c r="D89" s="22">
        <v>5250.4620000000004</v>
      </c>
      <c r="E89" s="23">
        <v>2922.4889999999996</v>
      </c>
      <c r="F89" s="22">
        <v>2936.402</v>
      </c>
      <c r="G89" s="22">
        <v>1799.0730000000001</v>
      </c>
      <c r="H89" s="22">
        <v>177.80973499999899</v>
      </c>
      <c r="I89" s="22">
        <v>358.56549999999999</v>
      </c>
      <c r="J89" s="22">
        <v>157.27799999999999</v>
      </c>
      <c r="K89" s="22">
        <v>641.70725000000004</v>
      </c>
      <c r="L89" s="22">
        <v>337.21899999999999</v>
      </c>
      <c r="M89" s="22">
        <v>213.88900000000001</v>
      </c>
      <c r="O89">
        <f t="shared" si="13"/>
        <v>394964</v>
      </c>
      <c r="P89">
        <f t="shared" si="14"/>
        <v>91953</v>
      </c>
      <c r="Q89">
        <f t="shared" si="15"/>
        <v>182237.95100000003</v>
      </c>
      <c r="R89">
        <f t="shared" si="16"/>
        <v>79901.542393419542</v>
      </c>
      <c r="S89">
        <f t="shared" si="17"/>
        <v>96172.156000000003</v>
      </c>
      <c r="T89">
        <f t="shared" si="18"/>
        <v>56432.517700000004</v>
      </c>
      <c r="U89">
        <f t="shared" si="19"/>
        <v>5701.361299999995</v>
      </c>
      <c r="V89">
        <f t="shared" si="20"/>
        <v>9877.74406521739</v>
      </c>
      <c r="W89">
        <f t="shared" si="21"/>
        <v>3252.4403704883293</v>
      </c>
      <c r="X89">
        <f t="shared" si="22"/>
        <v>15429.110380434775</v>
      </c>
      <c r="Y89">
        <f t="shared" si="23"/>
        <v>11034.799826086952</v>
      </c>
      <c r="Z89">
        <f t="shared" si="24"/>
        <v>5457.3928695652103</v>
      </c>
    </row>
    <row r="90" spans="1:26">
      <c r="A90" s="9">
        <v>43554</v>
      </c>
      <c r="B90" s="31">
        <v>14704.299791851648</v>
      </c>
      <c r="C90" s="22">
        <v>3168</v>
      </c>
      <c r="D90" s="22">
        <v>4567.3249999999998</v>
      </c>
      <c r="E90" s="23">
        <v>2329.6414999999988</v>
      </c>
      <c r="F90" s="22">
        <v>2999.5619999999999</v>
      </c>
      <c r="G90" s="22">
        <v>1759.1231</v>
      </c>
      <c r="H90" s="22">
        <v>184.242007</v>
      </c>
      <c r="I90" s="22">
        <v>328.07850000000002</v>
      </c>
      <c r="J90" s="22">
        <v>82.533000000000001</v>
      </c>
      <c r="K90" s="22">
        <v>475.37975</v>
      </c>
      <c r="L90" s="22">
        <v>260.02199999999999</v>
      </c>
      <c r="M90" s="22">
        <v>205.88200000000001</v>
      </c>
      <c r="O90">
        <f t="shared" si="13"/>
        <v>394964</v>
      </c>
      <c r="P90">
        <f t="shared" si="14"/>
        <v>91953</v>
      </c>
      <c r="Q90">
        <f t="shared" si="15"/>
        <v>182237.95100000003</v>
      </c>
      <c r="R90">
        <f t="shared" si="16"/>
        <v>79901.542393419542</v>
      </c>
      <c r="S90">
        <f t="shared" si="17"/>
        <v>96172.156000000003</v>
      </c>
      <c r="T90">
        <f t="shared" si="18"/>
        <v>56432.517700000004</v>
      </c>
      <c r="U90">
        <f t="shared" si="19"/>
        <v>5701.361299999995</v>
      </c>
      <c r="V90">
        <f t="shared" si="20"/>
        <v>9877.74406521739</v>
      </c>
      <c r="W90">
        <f t="shared" si="21"/>
        <v>3252.4403704883293</v>
      </c>
      <c r="X90">
        <f t="shared" si="22"/>
        <v>15429.110380434775</v>
      </c>
      <c r="Y90">
        <f t="shared" si="23"/>
        <v>11034.799826086952</v>
      </c>
      <c r="Z90">
        <f t="shared" si="24"/>
        <v>5457.3928695652103</v>
      </c>
    </row>
    <row r="91" spans="1:26">
      <c r="A91" s="9">
        <v>43555</v>
      </c>
      <c r="B91" s="31">
        <v>14496.936725811849</v>
      </c>
      <c r="C91" s="22">
        <v>3206</v>
      </c>
      <c r="D91" s="22">
        <v>5122.4009999999998</v>
      </c>
      <c r="E91" s="23">
        <v>2066.3384999999998</v>
      </c>
      <c r="F91" s="22">
        <v>3011.89</v>
      </c>
      <c r="G91" s="22">
        <v>1528.1269000000002</v>
      </c>
      <c r="H91" s="22">
        <v>174.28656000000001</v>
      </c>
      <c r="I91" s="22">
        <v>265.29756521739102</v>
      </c>
      <c r="J91" s="22">
        <v>67.456363636363605</v>
      </c>
      <c r="K91" s="22">
        <v>399.56713043478197</v>
      </c>
      <c r="L91" s="22">
        <v>265.57982608695602</v>
      </c>
      <c r="M91" s="22">
        <v>219.35686956521701</v>
      </c>
      <c r="O91">
        <f t="shared" si="13"/>
        <v>394964</v>
      </c>
      <c r="P91">
        <f t="shared" si="14"/>
        <v>91953</v>
      </c>
      <c r="Q91">
        <f t="shared" si="15"/>
        <v>182237.95100000003</v>
      </c>
      <c r="R91">
        <f t="shared" si="16"/>
        <v>79901.542393419542</v>
      </c>
      <c r="S91">
        <f t="shared" si="17"/>
        <v>96172.156000000003</v>
      </c>
      <c r="T91">
        <f t="shared" si="18"/>
        <v>56432.517700000004</v>
      </c>
      <c r="U91">
        <f t="shared" si="19"/>
        <v>5701.361299999995</v>
      </c>
      <c r="V91">
        <f t="shared" si="20"/>
        <v>9877.74406521739</v>
      </c>
      <c r="W91">
        <f t="shared" si="21"/>
        <v>3252.4403704883293</v>
      </c>
      <c r="X91">
        <f t="shared" si="22"/>
        <v>15429.110380434775</v>
      </c>
      <c r="Y91">
        <f t="shared" si="23"/>
        <v>11034.799826086952</v>
      </c>
      <c r="Z91">
        <f t="shared" si="24"/>
        <v>5457.3928695652103</v>
      </c>
    </row>
    <row r="92" spans="1:26">
      <c r="A92" s="9">
        <v>43556</v>
      </c>
      <c r="B92" s="31">
        <v>13930.189028600111</v>
      </c>
      <c r="C92" s="22">
        <v>2909</v>
      </c>
      <c r="D92" s="22">
        <v>6037.4660000000003</v>
      </c>
      <c r="E92" s="23">
        <v>2793.2359999999999</v>
      </c>
      <c r="F92" s="22">
        <v>2998.8490000000002</v>
      </c>
      <c r="G92" s="22">
        <v>1826.7934</v>
      </c>
      <c r="H92" s="22">
        <v>161.51319199999901</v>
      </c>
      <c r="I92" s="22">
        <v>351.55399999999997</v>
      </c>
      <c r="J92" s="22">
        <v>72.037999999999997</v>
      </c>
      <c r="K92" s="22">
        <v>558.57074999999998</v>
      </c>
      <c r="L92" s="22">
        <v>413.77800000000002</v>
      </c>
      <c r="M92" s="22">
        <v>288.11099999999999</v>
      </c>
      <c r="O92">
        <f t="shared" si="13"/>
        <v>364448</v>
      </c>
      <c r="P92">
        <f t="shared" si="14"/>
        <v>90586</v>
      </c>
      <c r="Q92">
        <f t="shared" si="15"/>
        <v>154403.00699999998</v>
      </c>
      <c r="R92">
        <f t="shared" si="16"/>
        <v>75659.234399640933</v>
      </c>
      <c r="S92">
        <f t="shared" si="17"/>
        <v>85518.173000000024</v>
      </c>
      <c r="T92">
        <f t="shared" si="18"/>
        <v>48395.588600000003</v>
      </c>
      <c r="U92">
        <f t="shared" si="19"/>
        <v>5171.2684689999951</v>
      </c>
      <c r="V92">
        <f t="shared" si="20"/>
        <v>10045.264861702124</v>
      </c>
      <c r="W92">
        <f t="shared" si="21"/>
        <v>2188.7661412523366</v>
      </c>
      <c r="X92">
        <f t="shared" si="22"/>
        <v>16363.389499999994</v>
      </c>
      <c r="Y92">
        <f t="shared" si="23"/>
        <v>10207.900999999994</v>
      </c>
      <c r="Z92">
        <f t="shared" si="24"/>
        <v>5841.6299999999956</v>
      </c>
    </row>
    <row r="93" spans="1:26">
      <c r="A93" s="9">
        <v>43557</v>
      </c>
      <c r="B93" s="31">
        <v>13585.856434504245</v>
      </c>
      <c r="C93" s="22">
        <v>2977</v>
      </c>
      <c r="D93" s="22">
        <v>5851.62</v>
      </c>
      <c r="E93" s="23">
        <v>2916.5339999999983</v>
      </c>
      <c r="F93" s="22">
        <v>2995.2620000000002</v>
      </c>
      <c r="G93" s="22">
        <v>1984.6129000000003</v>
      </c>
      <c r="H93" s="22">
        <v>189.415426999999</v>
      </c>
      <c r="I93" s="22">
        <v>461.91950000000003</v>
      </c>
      <c r="J93" s="22">
        <v>62.786999999999999</v>
      </c>
      <c r="K93" s="22">
        <v>583.09724999999901</v>
      </c>
      <c r="L93" s="22">
        <v>463.97500000000002</v>
      </c>
      <c r="M93" s="22">
        <v>271.85299999999899</v>
      </c>
      <c r="O93">
        <f t="shared" si="13"/>
        <v>364448</v>
      </c>
      <c r="P93">
        <f t="shared" si="14"/>
        <v>90586</v>
      </c>
      <c r="Q93">
        <f t="shared" si="15"/>
        <v>154403.00699999998</v>
      </c>
      <c r="R93">
        <f t="shared" si="16"/>
        <v>75659.234399640933</v>
      </c>
      <c r="S93">
        <f t="shared" si="17"/>
        <v>85518.173000000024</v>
      </c>
      <c r="T93">
        <f t="shared" si="18"/>
        <v>48395.588600000003</v>
      </c>
      <c r="U93">
        <f t="shared" si="19"/>
        <v>5171.2684689999951</v>
      </c>
      <c r="V93">
        <f t="shared" si="20"/>
        <v>10045.264861702124</v>
      </c>
      <c r="W93">
        <f t="shared" si="21"/>
        <v>2188.7661412523366</v>
      </c>
      <c r="X93">
        <f t="shared" si="22"/>
        <v>16363.389499999994</v>
      </c>
      <c r="Y93">
        <f t="shared" si="23"/>
        <v>10207.900999999994</v>
      </c>
      <c r="Z93">
        <f t="shared" si="24"/>
        <v>5841.6299999999956</v>
      </c>
    </row>
    <row r="94" spans="1:26">
      <c r="A94" s="9">
        <v>43558</v>
      </c>
      <c r="B94" s="31">
        <v>13068.338807874959</v>
      </c>
      <c r="C94" s="22">
        <v>3109</v>
      </c>
      <c r="D94" s="22">
        <v>5392.4139999999998</v>
      </c>
      <c r="E94" s="23">
        <v>3073.8092499999984</v>
      </c>
      <c r="F94" s="22">
        <v>2945.7730000000001</v>
      </c>
      <c r="G94" s="22">
        <v>1966.3448000000003</v>
      </c>
      <c r="H94" s="22">
        <v>176.94051300000001</v>
      </c>
      <c r="I94" s="22">
        <v>421.74599999999998</v>
      </c>
      <c r="J94" s="22">
        <v>123.464</v>
      </c>
      <c r="K94" s="22">
        <v>750.73149999999998</v>
      </c>
      <c r="L94" s="22">
        <v>451.38299999999998</v>
      </c>
      <c r="M94" s="22">
        <v>190.33799999999999</v>
      </c>
      <c r="O94">
        <f t="shared" si="13"/>
        <v>364448</v>
      </c>
      <c r="P94">
        <f t="shared" si="14"/>
        <v>90586</v>
      </c>
      <c r="Q94">
        <f t="shared" si="15"/>
        <v>154403.00699999998</v>
      </c>
      <c r="R94">
        <f t="shared" si="16"/>
        <v>75659.234399640933</v>
      </c>
      <c r="S94">
        <f t="shared" si="17"/>
        <v>85518.173000000024</v>
      </c>
      <c r="T94">
        <f t="shared" si="18"/>
        <v>48395.588600000003</v>
      </c>
      <c r="U94">
        <f t="shared" si="19"/>
        <v>5171.2684689999951</v>
      </c>
      <c r="V94">
        <f t="shared" si="20"/>
        <v>10045.264861702124</v>
      </c>
      <c r="W94">
        <f t="shared" si="21"/>
        <v>2188.7661412523366</v>
      </c>
      <c r="X94">
        <f t="shared" si="22"/>
        <v>16363.389499999994</v>
      </c>
      <c r="Y94">
        <f t="shared" si="23"/>
        <v>10207.900999999994</v>
      </c>
      <c r="Z94">
        <f t="shared" si="24"/>
        <v>5841.6299999999956</v>
      </c>
    </row>
    <row r="95" spans="1:26">
      <c r="A95" s="9">
        <v>43559</v>
      </c>
      <c r="B95" s="31">
        <v>13522.694834403823</v>
      </c>
      <c r="C95" s="22">
        <v>3156</v>
      </c>
      <c r="D95" s="22">
        <v>5642.8670000000002</v>
      </c>
      <c r="E95" s="23">
        <v>3153.2124999999996</v>
      </c>
      <c r="F95" s="22">
        <v>2888.7080000000001</v>
      </c>
      <c r="G95" s="22">
        <v>1828.7057</v>
      </c>
      <c r="H95" s="22">
        <v>190.376274</v>
      </c>
      <c r="I95" s="22">
        <v>381.68200000000002</v>
      </c>
      <c r="J95" s="22">
        <v>135.832999999999</v>
      </c>
      <c r="K95" s="22">
        <v>785.92274999999995</v>
      </c>
      <c r="L95" s="22">
        <v>429.25799999999998</v>
      </c>
      <c r="M95" s="22">
        <v>232.99199999999999</v>
      </c>
      <c r="O95">
        <f t="shared" si="13"/>
        <v>364448</v>
      </c>
      <c r="P95">
        <f t="shared" si="14"/>
        <v>90586</v>
      </c>
      <c r="Q95">
        <f t="shared" si="15"/>
        <v>154403.00699999998</v>
      </c>
      <c r="R95">
        <f t="shared" si="16"/>
        <v>75659.234399640933</v>
      </c>
      <c r="S95">
        <f t="shared" si="17"/>
        <v>85518.173000000024</v>
      </c>
      <c r="T95">
        <f t="shared" si="18"/>
        <v>48395.588600000003</v>
      </c>
      <c r="U95">
        <f t="shared" si="19"/>
        <v>5171.2684689999951</v>
      </c>
      <c r="V95">
        <f t="shared" si="20"/>
        <v>10045.264861702124</v>
      </c>
      <c r="W95">
        <f t="shared" si="21"/>
        <v>2188.7661412523366</v>
      </c>
      <c r="X95">
        <f t="shared" si="22"/>
        <v>16363.389499999994</v>
      </c>
      <c r="Y95">
        <f t="shared" si="23"/>
        <v>10207.900999999994</v>
      </c>
      <c r="Z95">
        <f t="shared" si="24"/>
        <v>5841.6299999999956</v>
      </c>
    </row>
    <row r="96" spans="1:26">
      <c r="A96" s="9">
        <v>43560</v>
      </c>
      <c r="B96" s="31">
        <v>13803.865828399259</v>
      </c>
      <c r="C96" s="22">
        <v>3200</v>
      </c>
      <c r="D96" s="22">
        <v>5625.9719999999998</v>
      </c>
      <c r="E96" s="23">
        <v>3033.5761666666631</v>
      </c>
      <c r="F96" s="22">
        <v>2967.1419999999998</v>
      </c>
      <c r="G96" s="22">
        <v>1714.0799000000002</v>
      </c>
      <c r="H96" s="22">
        <v>204.62724</v>
      </c>
      <c r="I96" s="22">
        <v>309.29300000000001</v>
      </c>
      <c r="J96" s="22">
        <v>138.22899999999899</v>
      </c>
      <c r="K96" s="22">
        <v>768.73699999999997</v>
      </c>
      <c r="L96" s="22">
        <v>405.66599999999897</v>
      </c>
      <c r="M96" s="22">
        <v>214.01499999999999</v>
      </c>
      <c r="O96">
        <f t="shared" si="13"/>
        <v>364448</v>
      </c>
      <c r="P96">
        <f t="shared" si="14"/>
        <v>90586</v>
      </c>
      <c r="Q96">
        <f t="shared" si="15"/>
        <v>154403.00699999998</v>
      </c>
      <c r="R96">
        <f t="shared" si="16"/>
        <v>75659.234399640933</v>
      </c>
      <c r="S96">
        <f t="shared" si="17"/>
        <v>85518.173000000024</v>
      </c>
      <c r="T96">
        <f t="shared" si="18"/>
        <v>48395.588600000003</v>
      </c>
      <c r="U96">
        <f t="shared" si="19"/>
        <v>5171.2684689999951</v>
      </c>
      <c r="V96">
        <f t="shared" si="20"/>
        <v>10045.264861702124</v>
      </c>
      <c r="W96">
        <f t="shared" si="21"/>
        <v>2188.7661412523366</v>
      </c>
      <c r="X96">
        <f t="shared" si="22"/>
        <v>16363.389499999994</v>
      </c>
      <c r="Y96">
        <f t="shared" si="23"/>
        <v>10207.900999999994</v>
      </c>
      <c r="Z96">
        <f t="shared" si="24"/>
        <v>5841.6299999999956</v>
      </c>
    </row>
    <row r="97" spans="1:26">
      <c r="A97" s="9">
        <v>43561</v>
      </c>
      <c r="B97" s="31">
        <v>13433.046111680638</v>
      </c>
      <c r="C97" s="22">
        <v>3126</v>
      </c>
      <c r="D97" s="22">
        <v>4984.7979999999998</v>
      </c>
      <c r="E97" s="23">
        <v>2448.3420833333312</v>
      </c>
      <c r="F97" s="22">
        <v>2929.761</v>
      </c>
      <c r="G97" s="22">
        <v>1445.5926999999999</v>
      </c>
      <c r="H97" s="22">
        <v>173.96581399999999</v>
      </c>
      <c r="I97" s="22">
        <v>363.34750000000003</v>
      </c>
      <c r="J97" s="22">
        <v>66.531999999999996</v>
      </c>
      <c r="K97" s="22">
        <v>580.39649999999995</v>
      </c>
      <c r="L97" s="22">
        <v>325.86499999999899</v>
      </c>
      <c r="M97" s="22">
        <v>139.06200000000001</v>
      </c>
      <c r="O97">
        <f t="shared" si="13"/>
        <v>364448</v>
      </c>
      <c r="P97">
        <f t="shared" si="14"/>
        <v>90586</v>
      </c>
      <c r="Q97">
        <f t="shared" si="15"/>
        <v>154403.00699999998</v>
      </c>
      <c r="R97">
        <f t="shared" si="16"/>
        <v>75659.234399640933</v>
      </c>
      <c r="S97">
        <f t="shared" si="17"/>
        <v>85518.173000000024</v>
      </c>
      <c r="T97">
        <f t="shared" si="18"/>
        <v>48395.588600000003</v>
      </c>
      <c r="U97">
        <f t="shared" si="19"/>
        <v>5171.2684689999951</v>
      </c>
      <c r="V97">
        <f t="shared" si="20"/>
        <v>10045.264861702124</v>
      </c>
      <c r="W97">
        <f t="shared" si="21"/>
        <v>2188.7661412523366</v>
      </c>
      <c r="X97">
        <f t="shared" si="22"/>
        <v>16363.389499999994</v>
      </c>
      <c r="Y97">
        <f t="shared" si="23"/>
        <v>10207.900999999994</v>
      </c>
      <c r="Z97">
        <f t="shared" si="24"/>
        <v>5841.6299999999956</v>
      </c>
    </row>
    <row r="98" spans="1:26">
      <c r="A98" s="9">
        <v>43562</v>
      </c>
      <c r="B98" s="31">
        <v>12571.195890955489</v>
      </c>
      <c r="C98" s="22">
        <v>3060</v>
      </c>
      <c r="D98" s="22">
        <v>4750.9709999999995</v>
      </c>
      <c r="E98" s="23">
        <v>2218.0154999999991</v>
      </c>
      <c r="F98" s="22">
        <v>2921.7570000000001</v>
      </c>
      <c r="G98" s="22">
        <v>1373.8791000000001</v>
      </c>
      <c r="H98" s="22">
        <v>159.57337799999999</v>
      </c>
      <c r="I98" s="22">
        <v>336.46</v>
      </c>
      <c r="J98" s="22">
        <v>25.614000000000001</v>
      </c>
      <c r="K98" s="22">
        <v>527.75</v>
      </c>
      <c r="L98" s="22">
        <v>287.05900000000003</v>
      </c>
      <c r="M98" s="22">
        <v>144.65</v>
      </c>
      <c r="O98">
        <f t="shared" si="13"/>
        <v>364448</v>
      </c>
      <c r="P98">
        <f t="shared" si="14"/>
        <v>90586</v>
      </c>
      <c r="Q98">
        <f t="shared" si="15"/>
        <v>154403.00699999998</v>
      </c>
      <c r="R98">
        <f t="shared" si="16"/>
        <v>75659.234399640933</v>
      </c>
      <c r="S98">
        <f t="shared" si="17"/>
        <v>85518.173000000024</v>
      </c>
      <c r="T98">
        <f t="shared" si="18"/>
        <v>48395.588600000003</v>
      </c>
      <c r="U98">
        <f t="shared" si="19"/>
        <v>5171.2684689999951</v>
      </c>
      <c r="V98">
        <f t="shared" si="20"/>
        <v>10045.264861702124</v>
      </c>
      <c r="W98">
        <f t="shared" si="21"/>
        <v>2188.7661412523366</v>
      </c>
      <c r="X98">
        <f t="shared" si="22"/>
        <v>16363.389499999994</v>
      </c>
      <c r="Y98">
        <f t="shared" si="23"/>
        <v>10207.900999999994</v>
      </c>
      <c r="Z98">
        <f t="shared" si="24"/>
        <v>5841.6299999999956</v>
      </c>
    </row>
    <row r="99" spans="1:26">
      <c r="A99" s="9">
        <v>43563</v>
      </c>
      <c r="B99" s="31">
        <v>12528.40900056488</v>
      </c>
      <c r="C99" s="22">
        <v>2825</v>
      </c>
      <c r="D99" s="22">
        <v>5711.9709999999995</v>
      </c>
      <c r="E99" s="23">
        <v>2994.2572499999987</v>
      </c>
      <c r="F99" s="22">
        <v>2910.2080000000001</v>
      </c>
      <c r="G99" s="22">
        <v>1659.4168</v>
      </c>
      <c r="H99" s="22">
        <v>155.84391099999999</v>
      </c>
      <c r="I99" s="22">
        <v>396.332999999999</v>
      </c>
      <c r="J99" s="22">
        <v>103.86499999999999</v>
      </c>
      <c r="K99" s="22">
        <v>724.91575</v>
      </c>
      <c r="L99" s="22">
        <v>390.92700000000002</v>
      </c>
      <c r="M99" s="22">
        <v>219.60900000000001</v>
      </c>
      <c r="O99">
        <f t="shared" si="13"/>
        <v>364448</v>
      </c>
      <c r="P99">
        <f t="shared" si="14"/>
        <v>90586</v>
      </c>
      <c r="Q99">
        <f t="shared" si="15"/>
        <v>154403.00699999998</v>
      </c>
      <c r="R99">
        <f t="shared" si="16"/>
        <v>75659.234399640933</v>
      </c>
      <c r="S99">
        <f t="shared" si="17"/>
        <v>85518.173000000024</v>
      </c>
      <c r="T99">
        <f t="shared" si="18"/>
        <v>48395.588600000003</v>
      </c>
      <c r="U99">
        <f t="shared" si="19"/>
        <v>5171.2684689999951</v>
      </c>
      <c r="V99">
        <f t="shared" si="20"/>
        <v>10045.264861702124</v>
      </c>
      <c r="W99">
        <f t="shared" si="21"/>
        <v>2188.7661412523366</v>
      </c>
      <c r="X99">
        <f t="shared" si="22"/>
        <v>16363.389499999994</v>
      </c>
      <c r="Y99">
        <f t="shared" si="23"/>
        <v>10207.900999999994</v>
      </c>
      <c r="Z99">
        <f t="shared" si="24"/>
        <v>5841.6299999999956</v>
      </c>
    </row>
    <row r="100" spans="1:26">
      <c r="A100" s="9">
        <v>43564</v>
      </c>
      <c r="B100" s="31">
        <v>13463.608176245358</v>
      </c>
      <c r="C100" s="22">
        <v>3080</v>
      </c>
      <c r="D100" s="22">
        <v>5406.2280000000001</v>
      </c>
      <c r="E100" s="23">
        <v>2933.9845</v>
      </c>
      <c r="F100" s="22">
        <v>2910.9470000000001</v>
      </c>
      <c r="G100" s="22">
        <v>1751.4196000000004</v>
      </c>
      <c r="H100" s="22">
        <v>164.17882599999999</v>
      </c>
      <c r="I100" s="22">
        <v>380.38799999999998</v>
      </c>
      <c r="J100" s="22">
        <v>94.941000000000003</v>
      </c>
      <c r="K100" s="22">
        <v>713.16150000000005</v>
      </c>
      <c r="L100" s="22">
        <v>412.58699999999999</v>
      </c>
      <c r="M100" s="22">
        <v>186.727</v>
      </c>
      <c r="O100">
        <f t="shared" si="13"/>
        <v>364448</v>
      </c>
      <c r="P100">
        <f t="shared" si="14"/>
        <v>90586</v>
      </c>
      <c r="Q100">
        <f t="shared" si="15"/>
        <v>154403.00699999998</v>
      </c>
      <c r="R100">
        <f t="shared" si="16"/>
        <v>75659.234399640933</v>
      </c>
      <c r="S100">
        <f t="shared" si="17"/>
        <v>85518.173000000024</v>
      </c>
      <c r="T100">
        <f t="shared" si="18"/>
        <v>48395.588600000003</v>
      </c>
      <c r="U100">
        <f t="shared" si="19"/>
        <v>5171.2684689999951</v>
      </c>
      <c r="V100">
        <f t="shared" si="20"/>
        <v>10045.264861702124</v>
      </c>
      <c r="W100">
        <f t="shared" si="21"/>
        <v>2188.7661412523366</v>
      </c>
      <c r="X100">
        <f t="shared" si="22"/>
        <v>16363.389499999994</v>
      </c>
      <c r="Y100">
        <f t="shared" si="23"/>
        <v>10207.900999999994</v>
      </c>
      <c r="Z100">
        <f t="shared" si="24"/>
        <v>5841.6299999999956</v>
      </c>
    </row>
    <row r="101" spans="1:26">
      <c r="A101" s="9">
        <v>43565</v>
      </c>
      <c r="B101" s="31">
        <v>13926.114086658146</v>
      </c>
      <c r="C101" s="22">
        <v>3047</v>
      </c>
      <c r="D101" s="22">
        <v>4942.6660000000002</v>
      </c>
      <c r="E101" s="23">
        <v>3010.5267499999986</v>
      </c>
      <c r="F101" s="22">
        <v>2886.723</v>
      </c>
      <c r="G101" s="22">
        <v>2059.6502999999998</v>
      </c>
      <c r="H101" s="22">
        <v>193.775631</v>
      </c>
      <c r="I101" s="22">
        <v>418.11700000000002</v>
      </c>
      <c r="J101" s="22">
        <v>89.828999999999994</v>
      </c>
      <c r="K101" s="22">
        <v>709.26300000000003</v>
      </c>
      <c r="L101" s="22">
        <v>388.385999999999</v>
      </c>
      <c r="M101" s="22">
        <v>214.43700000000001</v>
      </c>
      <c r="O101">
        <f t="shared" si="13"/>
        <v>364448</v>
      </c>
      <c r="P101">
        <f t="shared" si="14"/>
        <v>90586</v>
      </c>
      <c r="Q101">
        <f t="shared" si="15"/>
        <v>154403.00699999998</v>
      </c>
      <c r="R101">
        <f t="shared" si="16"/>
        <v>75659.234399640933</v>
      </c>
      <c r="S101">
        <f t="shared" si="17"/>
        <v>85518.173000000024</v>
      </c>
      <c r="T101">
        <f t="shared" si="18"/>
        <v>48395.588600000003</v>
      </c>
      <c r="U101">
        <f t="shared" si="19"/>
        <v>5171.2684689999951</v>
      </c>
      <c r="V101">
        <f t="shared" si="20"/>
        <v>10045.264861702124</v>
      </c>
      <c r="W101">
        <f t="shared" si="21"/>
        <v>2188.7661412523366</v>
      </c>
      <c r="X101">
        <f t="shared" si="22"/>
        <v>16363.389499999994</v>
      </c>
      <c r="Y101">
        <f t="shared" si="23"/>
        <v>10207.900999999994</v>
      </c>
      <c r="Z101">
        <f t="shared" si="24"/>
        <v>5841.6299999999956</v>
      </c>
    </row>
    <row r="102" spans="1:26">
      <c r="A102" s="9">
        <v>43566</v>
      </c>
      <c r="B102" s="31">
        <v>13997.425570642494</v>
      </c>
      <c r="C102" s="22">
        <v>3083</v>
      </c>
      <c r="D102" s="22">
        <v>5086.7820000000002</v>
      </c>
      <c r="E102" s="23">
        <v>3195.0292499999987</v>
      </c>
      <c r="F102" s="22">
        <v>2868.8539999999998</v>
      </c>
      <c r="G102" s="22">
        <v>1905.8714000000004</v>
      </c>
      <c r="H102" s="22">
        <v>196.51425399999999</v>
      </c>
      <c r="I102" s="22">
        <v>467.28</v>
      </c>
      <c r="J102" s="22">
        <v>83.801999999999893</v>
      </c>
      <c r="K102" s="22">
        <v>738.41924999999901</v>
      </c>
      <c r="L102" s="22">
        <v>446.94699999999898</v>
      </c>
      <c r="M102" s="22">
        <v>237.07599999999999</v>
      </c>
      <c r="O102">
        <f t="shared" si="13"/>
        <v>364448</v>
      </c>
      <c r="P102">
        <f t="shared" si="14"/>
        <v>90586</v>
      </c>
      <c r="Q102">
        <f t="shared" si="15"/>
        <v>154403.00699999998</v>
      </c>
      <c r="R102">
        <f t="shared" si="16"/>
        <v>75659.234399640933</v>
      </c>
      <c r="S102">
        <f t="shared" si="17"/>
        <v>85518.173000000024</v>
      </c>
      <c r="T102">
        <f t="shared" si="18"/>
        <v>48395.588600000003</v>
      </c>
      <c r="U102">
        <f t="shared" si="19"/>
        <v>5171.2684689999951</v>
      </c>
      <c r="V102">
        <f t="shared" si="20"/>
        <v>10045.264861702124</v>
      </c>
      <c r="W102">
        <f t="shared" si="21"/>
        <v>2188.7661412523366</v>
      </c>
      <c r="X102">
        <f t="shared" si="22"/>
        <v>16363.389499999994</v>
      </c>
      <c r="Y102">
        <f t="shared" si="23"/>
        <v>10207.900999999994</v>
      </c>
      <c r="Z102">
        <f t="shared" si="24"/>
        <v>5841.6299999999956</v>
      </c>
    </row>
    <row r="103" spans="1:26">
      <c r="A103" s="9">
        <v>43567</v>
      </c>
      <c r="B103" s="31">
        <v>14121.711299872364</v>
      </c>
      <c r="C103" s="22">
        <v>3038</v>
      </c>
      <c r="D103" s="22">
        <v>5209.4260000000004</v>
      </c>
      <c r="E103" s="23">
        <v>3255.7204999999976</v>
      </c>
      <c r="F103" s="22">
        <v>2935.6370000000002</v>
      </c>
      <c r="G103" s="22">
        <v>1905.9986999999999</v>
      </c>
      <c r="H103" s="22">
        <v>193.98624699999999</v>
      </c>
      <c r="I103" s="22">
        <v>440.200999999999</v>
      </c>
      <c r="J103" s="22">
        <v>136.69699999999901</v>
      </c>
      <c r="K103" s="22">
        <v>744.21225000000004</v>
      </c>
      <c r="L103" s="22">
        <v>427.60199999999998</v>
      </c>
      <c r="M103" s="22">
        <v>235.589</v>
      </c>
      <c r="O103">
        <f t="shared" si="13"/>
        <v>364448</v>
      </c>
      <c r="P103">
        <f t="shared" si="14"/>
        <v>90586</v>
      </c>
      <c r="Q103">
        <f t="shared" si="15"/>
        <v>154403.00699999998</v>
      </c>
      <c r="R103">
        <f t="shared" si="16"/>
        <v>75659.234399640933</v>
      </c>
      <c r="S103">
        <f t="shared" si="17"/>
        <v>85518.173000000024</v>
      </c>
      <c r="T103">
        <f t="shared" si="18"/>
        <v>48395.588600000003</v>
      </c>
      <c r="U103">
        <f t="shared" si="19"/>
        <v>5171.2684689999951</v>
      </c>
      <c r="V103">
        <f t="shared" si="20"/>
        <v>10045.264861702124</v>
      </c>
      <c r="W103">
        <f t="shared" si="21"/>
        <v>2188.7661412523366</v>
      </c>
      <c r="X103">
        <f t="shared" si="22"/>
        <v>16363.389499999994</v>
      </c>
      <c r="Y103">
        <f t="shared" si="23"/>
        <v>10207.900999999994</v>
      </c>
      <c r="Z103">
        <f t="shared" si="24"/>
        <v>5841.6299999999956</v>
      </c>
    </row>
    <row r="104" spans="1:26">
      <c r="A104" s="9">
        <v>43568</v>
      </c>
      <c r="B104" s="31">
        <v>14243.95955813125</v>
      </c>
      <c r="C104" s="22">
        <v>3138</v>
      </c>
      <c r="D104" s="22">
        <v>4826.9530000000004</v>
      </c>
      <c r="E104" s="23">
        <v>2619.1161480582514</v>
      </c>
      <c r="F104" s="22">
        <v>2919.027</v>
      </c>
      <c r="G104" s="22">
        <v>1540.4645000000003</v>
      </c>
      <c r="H104" s="22">
        <v>162.197609</v>
      </c>
      <c r="I104" s="22">
        <v>274.76900000000001</v>
      </c>
      <c r="J104" s="22">
        <v>67.822000000000003</v>
      </c>
      <c r="K104" s="22">
        <v>621.28174999999999</v>
      </c>
      <c r="L104" s="22">
        <v>328.37</v>
      </c>
      <c r="M104" s="22">
        <v>216.964</v>
      </c>
      <c r="O104">
        <f t="shared" si="13"/>
        <v>364448</v>
      </c>
      <c r="P104">
        <f t="shared" si="14"/>
        <v>90586</v>
      </c>
      <c r="Q104">
        <f t="shared" si="15"/>
        <v>154403.00699999998</v>
      </c>
      <c r="R104">
        <f t="shared" si="16"/>
        <v>75659.234399640933</v>
      </c>
      <c r="S104">
        <f t="shared" si="17"/>
        <v>85518.173000000024</v>
      </c>
      <c r="T104">
        <f t="shared" si="18"/>
        <v>48395.588600000003</v>
      </c>
      <c r="U104">
        <f t="shared" si="19"/>
        <v>5171.2684689999951</v>
      </c>
      <c r="V104">
        <f t="shared" si="20"/>
        <v>10045.264861702124</v>
      </c>
      <c r="W104">
        <f t="shared" si="21"/>
        <v>2188.7661412523366</v>
      </c>
      <c r="X104">
        <f t="shared" si="22"/>
        <v>16363.389499999994</v>
      </c>
      <c r="Y104">
        <f t="shared" si="23"/>
        <v>10207.900999999994</v>
      </c>
      <c r="Z104">
        <f t="shared" si="24"/>
        <v>5841.6299999999956</v>
      </c>
    </row>
    <row r="105" spans="1:26">
      <c r="A105" s="9">
        <v>43569</v>
      </c>
      <c r="B105" s="31">
        <v>13514.544950519894</v>
      </c>
      <c r="C105" s="22">
        <v>3108</v>
      </c>
      <c r="D105" s="22">
        <v>4819.0309999999999</v>
      </c>
      <c r="E105" s="23">
        <v>2275.5196019417453</v>
      </c>
      <c r="F105" s="22">
        <v>2928.9630000000002</v>
      </c>
      <c r="G105" s="22">
        <v>1509.0282999999999</v>
      </c>
      <c r="H105" s="22">
        <v>152.98298199999999</v>
      </c>
      <c r="I105" s="22">
        <v>240.8305</v>
      </c>
      <c r="J105" s="22">
        <v>58.137</v>
      </c>
      <c r="K105" s="22">
        <v>553.97124999999903</v>
      </c>
      <c r="L105" s="22">
        <v>293.88200000000001</v>
      </c>
      <c r="M105" s="22">
        <v>185.613</v>
      </c>
      <c r="O105">
        <f t="shared" si="13"/>
        <v>364448</v>
      </c>
      <c r="P105">
        <f t="shared" si="14"/>
        <v>90586</v>
      </c>
      <c r="Q105">
        <f t="shared" si="15"/>
        <v>154403.00699999998</v>
      </c>
      <c r="R105">
        <f t="shared" si="16"/>
        <v>75659.234399640933</v>
      </c>
      <c r="S105">
        <f t="shared" si="17"/>
        <v>85518.173000000024</v>
      </c>
      <c r="T105">
        <f t="shared" si="18"/>
        <v>48395.588600000003</v>
      </c>
      <c r="U105">
        <f t="shared" si="19"/>
        <v>5171.2684689999951</v>
      </c>
      <c r="V105">
        <f t="shared" si="20"/>
        <v>10045.264861702124</v>
      </c>
      <c r="W105">
        <f t="shared" si="21"/>
        <v>2188.7661412523366</v>
      </c>
      <c r="X105">
        <f t="shared" si="22"/>
        <v>16363.389499999994</v>
      </c>
      <c r="Y105">
        <f t="shared" si="23"/>
        <v>10207.900999999994</v>
      </c>
      <c r="Z105">
        <f t="shared" si="24"/>
        <v>5841.6299999999956</v>
      </c>
    </row>
    <row r="106" spans="1:26">
      <c r="A106" s="9">
        <v>43570</v>
      </c>
      <c r="B106" s="31">
        <v>13732.554344414908</v>
      </c>
      <c r="C106" s="22">
        <v>3008</v>
      </c>
      <c r="D106" s="22">
        <v>4980.674</v>
      </c>
      <c r="E106" s="23">
        <v>2630.1329999999994</v>
      </c>
      <c r="F106" s="22">
        <v>2937.9589999999998</v>
      </c>
      <c r="G106" s="22">
        <v>1568.6426999999999</v>
      </c>
      <c r="H106" s="22">
        <v>157.09150899999901</v>
      </c>
      <c r="I106" s="22">
        <v>231.84200000000001</v>
      </c>
      <c r="J106" s="22">
        <v>117.485454545454</v>
      </c>
      <c r="K106" s="22">
        <v>590.67774999999995</v>
      </c>
      <c r="L106" s="22">
        <v>343.91500000000002</v>
      </c>
      <c r="M106" s="22">
        <v>193.202</v>
      </c>
      <c r="O106">
        <f t="shared" si="13"/>
        <v>364448</v>
      </c>
      <c r="P106">
        <f t="shared" si="14"/>
        <v>90586</v>
      </c>
      <c r="Q106">
        <f t="shared" si="15"/>
        <v>154403.00699999998</v>
      </c>
      <c r="R106">
        <f t="shared" si="16"/>
        <v>75659.234399640933</v>
      </c>
      <c r="S106">
        <f t="shared" si="17"/>
        <v>85518.173000000024</v>
      </c>
      <c r="T106">
        <f t="shared" si="18"/>
        <v>48395.588600000003</v>
      </c>
      <c r="U106">
        <f t="shared" si="19"/>
        <v>5171.2684689999951</v>
      </c>
      <c r="V106">
        <f t="shared" si="20"/>
        <v>10045.264861702124</v>
      </c>
      <c r="W106">
        <f t="shared" si="21"/>
        <v>2188.7661412523366</v>
      </c>
      <c r="X106">
        <f t="shared" si="22"/>
        <v>16363.389499999994</v>
      </c>
      <c r="Y106">
        <f t="shared" si="23"/>
        <v>10207.900999999994</v>
      </c>
      <c r="Z106">
        <f t="shared" si="24"/>
        <v>5841.6299999999956</v>
      </c>
    </row>
    <row r="107" spans="1:26">
      <c r="A107" s="9">
        <v>43571</v>
      </c>
      <c r="B107" s="31">
        <v>12459.13498755151</v>
      </c>
      <c r="C107" s="22">
        <v>3060</v>
      </c>
      <c r="D107" s="22">
        <v>5046.0200000000004</v>
      </c>
      <c r="E107" s="23">
        <v>2926.09375</v>
      </c>
      <c r="F107" s="22">
        <v>2938.0740000000001</v>
      </c>
      <c r="G107" s="22">
        <v>1592.1068</v>
      </c>
      <c r="H107" s="22">
        <v>160.87474399999999</v>
      </c>
      <c r="I107" s="22">
        <v>363.60750000000002</v>
      </c>
      <c r="J107" s="22">
        <v>138.893</v>
      </c>
      <c r="K107" s="22">
        <v>574.84175000000005</v>
      </c>
      <c r="L107" s="22">
        <v>399.678</v>
      </c>
      <c r="M107" s="22">
        <v>254.62200000000001</v>
      </c>
      <c r="O107">
        <f t="shared" si="13"/>
        <v>364448</v>
      </c>
      <c r="P107">
        <f t="shared" si="14"/>
        <v>90586</v>
      </c>
      <c r="Q107">
        <f t="shared" si="15"/>
        <v>154403.00699999998</v>
      </c>
      <c r="R107">
        <f t="shared" si="16"/>
        <v>75659.234399640933</v>
      </c>
      <c r="S107">
        <f t="shared" si="17"/>
        <v>85518.173000000024</v>
      </c>
      <c r="T107">
        <f t="shared" si="18"/>
        <v>48395.588600000003</v>
      </c>
      <c r="U107">
        <f t="shared" si="19"/>
        <v>5171.2684689999951</v>
      </c>
      <c r="V107">
        <f t="shared" si="20"/>
        <v>10045.264861702124</v>
      </c>
      <c r="W107">
        <f t="shared" si="21"/>
        <v>2188.7661412523366</v>
      </c>
      <c r="X107">
        <f t="shared" si="22"/>
        <v>16363.389499999994</v>
      </c>
      <c r="Y107">
        <f t="shared" si="23"/>
        <v>10207.900999999994</v>
      </c>
      <c r="Z107">
        <f t="shared" si="24"/>
        <v>5841.6299999999956</v>
      </c>
    </row>
    <row r="108" spans="1:26">
      <c r="A108" s="9">
        <v>43572</v>
      </c>
      <c r="B108" s="31">
        <v>12025.153670732463</v>
      </c>
      <c r="C108" s="22">
        <v>2875</v>
      </c>
      <c r="D108" s="22">
        <v>4955.4539999999997</v>
      </c>
      <c r="E108" s="23">
        <v>2862.4062499999977</v>
      </c>
      <c r="F108" s="22">
        <v>2891.5160000000001</v>
      </c>
      <c r="G108" s="22">
        <v>1683.7931999999998</v>
      </c>
      <c r="H108" s="22">
        <v>170.32969199999999</v>
      </c>
      <c r="I108" s="22">
        <v>375.602499999999</v>
      </c>
      <c r="J108" s="22">
        <v>131.703</v>
      </c>
      <c r="K108" s="22">
        <v>607.85149999999999</v>
      </c>
      <c r="L108" s="22">
        <v>397.426999999999</v>
      </c>
      <c r="M108" s="22">
        <v>167.66300000000001</v>
      </c>
      <c r="O108">
        <f t="shared" si="13"/>
        <v>364448</v>
      </c>
      <c r="P108">
        <f t="shared" si="14"/>
        <v>90586</v>
      </c>
      <c r="Q108">
        <f t="shared" si="15"/>
        <v>154403.00699999998</v>
      </c>
      <c r="R108">
        <f t="shared" si="16"/>
        <v>75659.234399640933</v>
      </c>
      <c r="S108">
        <f t="shared" si="17"/>
        <v>85518.173000000024</v>
      </c>
      <c r="T108">
        <f t="shared" si="18"/>
        <v>48395.588600000003</v>
      </c>
      <c r="U108">
        <f t="shared" si="19"/>
        <v>5171.2684689999951</v>
      </c>
      <c r="V108">
        <f t="shared" si="20"/>
        <v>10045.264861702124</v>
      </c>
      <c r="W108">
        <f t="shared" si="21"/>
        <v>2188.7661412523366</v>
      </c>
      <c r="X108">
        <f t="shared" si="22"/>
        <v>16363.389499999994</v>
      </c>
      <c r="Y108">
        <f t="shared" si="23"/>
        <v>10207.900999999994</v>
      </c>
      <c r="Z108">
        <f t="shared" si="24"/>
        <v>5841.6299999999956</v>
      </c>
    </row>
    <row r="109" spans="1:26">
      <c r="A109" s="9">
        <v>43573</v>
      </c>
      <c r="B109" s="31">
        <v>12583.420716781377</v>
      </c>
      <c r="C109" s="22">
        <v>2712</v>
      </c>
      <c r="D109" s="22">
        <v>4951.12</v>
      </c>
      <c r="E109" s="23">
        <v>2543.828</v>
      </c>
      <c r="F109" s="22">
        <v>2796.8249999999998</v>
      </c>
      <c r="G109" s="22">
        <v>1556.6498000000001</v>
      </c>
      <c r="H109" s="22">
        <v>182.43844199999899</v>
      </c>
      <c r="I109" s="22">
        <v>307.14699999999999</v>
      </c>
      <c r="J109" s="22">
        <v>83.345999999999904</v>
      </c>
      <c r="K109" s="22">
        <v>468.20925</v>
      </c>
      <c r="L109" s="22">
        <v>351.12200000000001</v>
      </c>
      <c r="M109" s="22">
        <v>205.428</v>
      </c>
      <c r="O109">
        <f t="shared" si="13"/>
        <v>364448</v>
      </c>
      <c r="P109">
        <f t="shared" si="14"/>
        <v>90586</v>
      </c>
      <c r="Q109">
        <f t="shared" si="15"/>
        <v>154403.00699999998</v>
      </c>
      <c r="R109">
        <f t="shared" si="16"/>
        <v>75659.234399640933</v>
      </c>
      <c r="S109">
        <f t="shared" si="17"/>
        <v>85518.173000000024</v>
      </c>
      <c r="T109">
        <f t="shared" si="18"/>
        <v>48395.588600000003</v>
      </c>
      <c r="U109">
        <f t="shared" si="19"/>
        <v>5171.2684689999951</v>
      </c>
      <c r="V109">
        <f t="shared" si="20"/>
        <v>10045.264861702124</v>
      </c>
      <c r="W109">
        <f t="shared" si="21"/>
        <v>2188.7661412523366</v>
      </c>
      <c r="X109">
        <f t="shared" si="22"/>
        <v>16363.389499999994</v>
      </c>
      <c r="Y109">
        <f t="shared" si="23"/>
        <v>10207.900999999994</v>
      </c>
      <c r="Z109">
        <f t="shared" si="24"/>
        <v>5841.6299999999956</v>
      </c>
    </row>
    <row r="110" spans="1:26">
      <c r="A110" s="9">
        <v>43574</v>
      </c>
      <c r="B110" s="31">
        <v>12548.783710274694</v>
      </c>
      <c r="C110" s="22">
        <v>2782</v>
      </c>
      <c r="D110" s="22">
        <v>5004.808</v>
      </c>
      <c r="E110" s="23">
        <v>2138.077749999999</v>
      </c>
      <c r="F110" s="22">
        <v>2858.915</v>
      </c>
      <c r="G110" s="22">
        <v>1593.9608000000001</v>
      </c>
      <c r="H110" s="22">
        <v>173.94752399999999</v>
      </c>
      <c r="I110" s="22">
        <v>304.42349999999999</v>
      </c>
      <c r="J110" s="22">
        <v>32.1017894736842</v>
      </c>
      <c r="K110" s="22">
        <v>340.01474999999999</v>
      </c>
      <c r="L110" s="22">
        <v>306.81700000000001</v>
      </c>
      <c r="M110" s="22">
        <v>148.87699999999899</v>
      </c>
      <c r="O110">
        <f t="shared" si="13"/>
        <v>364448</v>
      </c>
      <c r="P110">
        <f t="shared" si="14"/>
        <v>90586</v>
      </c>
      <c r="Q110">
        <f t="shared" si="15"/>
        <v>154403.00699999998</v>
      </c>
      <c r="R110">
        <f t="shared" si="16"/>
        <v>75659.234399640933</v>
      </c>
      <c r="S110">
        <f t="shared" si="17"/>
        <v>85518.173000000024</v>
      </c>
      <c r="T110">
        <f t="shared" si="18"/>
        <v>48395.588600000003</v>
      </c>
      <c r="U110">
        <f t="shared" si="19"/>
        <v>5171.2684689999951</v>
      </c>
      <c r="V110">
        <f t="shared" si="20"/>
        <v>10045.264861702124</v>
      </c>
      <c r="W110">
        <f t="shared" si="21"/>
        <v>2188.7661412523366</v>
      </c>
      <c r="X110">
        <f t="shared" si="22"/>
        <v>16363.389499999994</v>
      </c>
      <c r="Y110">
        <f t="shared" si="23"/>
        <v>10207.900999999994</v>
      </c>
      <c r="Z110">
        <f t="shared" si="24"/>
        <v>5841.6299999999956</v>
      </c>
    </row>
    <row r="111" spans="1:26">
      <c r="A111" s="9">
        <v>43575</v>
      </c>
      <c r="B111" s="31">
        <v>12047.565851413259</v>
      </c>
      <c r="C111" s="22">
        <v>2848</v>
      </c>
      <c r="D111" s="22">
        <v>4302.6260000000002</v>
      </c>
      <c r="E111" s="23">
        <v>1901.6437499999972</v>
      </c>
      <c r="F111" s="22">
        <v>2822.59</v>
      </c>
      <c r="G111" s="22">
        <v>1350.0813000000003</v>
      </c>
      <c r="H111" s="22">
        <v>176.28045599999999</v>
      </c>
      <c r="I111" s="22">
        <v>328.32350000000002</v>
      </c>
      <c r="J111" s="22">
        <v>23.231000000000002</v>
      </c>
      <c r="K111" s="22">
        <v>350.15674999999999</v>
      </c>
      <c r="L111" s="22">
        <v>233.98499999999899</v>
      </c>
      <c r="M111" s="22">
        <v>123.56299999999899</v>
      </c>
      <c r="O111">
        <f t="shared" si="13"/>
        <v>364448</v>
      </c>
      <c r="P111">
        <f t="shared" si="14"/>
        <v>90586</v>
      </c>
      <c r="Q111">
        <f t="shared" si="15"/>
        <v>154403.00699999998</v>
      </c>
      <c r="R111">
        <f t="shared" si="16"/>
        <v>75659.234399640933</v>
      </c>
      <c r="S111">
        <f t="shared" si="17"/>
        <v>85518.173000000024</v>
      </c>
      <c r="T111">
        <f t="shared" si="18"/>
        <v>48395.588600000003</v>
      </c>
      <c r="U111">
        <f t="shared" si="19"/>
        <v>5171.2684689999951</v>
      </c>
      <c r="V111">
        <f t="shared" si="20"/>
        <v>10045.264861702124</v>
      </c>
      <c r="W111">
        <f t="shared" si="21"/>
        <v>2188.7661412523366</v>
      </c>
      <c r="X111">
        <f t="shared" si="22"/>
        <v>16363.389499999994</v>
      </c>
      <c r="Y111">
        <f t="shared" si="23"/>
        <v>10207.900999999994</v>
      </c>
      <c r="Z111">
        <f t="shared" si="24"/>
        <v>5841.6299999999956</v>
      </c>
    </row>
    <row r="112" spans="1:26">
      <c r="A112" s="9">
        <v>43576</v>
      </c>
      <c r="B112" s="31">
        <v>12190.188819381956</v>
      </c>
      <c r="C112" s="22">
        <v>2903</v>
      </c>
      <c r="D112" s="22">
        <v>3886.3090000000002</v>
      </c>
      <c r="E112" s="23">
        <v>1675.0682499999998</v>
      </c>
      <c r="F112" s="22">
        <v>2801.078</v>
      </c>
      <c r="G112" s="22">
        <v>1304.2097000000001</v>
      </c>
      <c r="H112" s="22">
        <v>157.90978899999999</v>
      </c>
      <c r="I112" s="22">
        <v>253.12049999999999</v>
      </c>
      <c r="J112" s="22">
        <v>22.570999999999898</v>
      </c>
      <c r="K112" s="22">
        <v>301.08199999999999</v>
      </c>
      <c r="L112" s="22">
        <v>208.47499999999999</v>
      </c>
      <c r="M112" s="22">
        <v>145.47999999999999</v>
      </c>
      <c r="O112">
        <f t="shared" si="13"/>
        <v>364448</v>
      </c>
      <c r="P112">
        <f t="shared" si="14"/>
        <v>90586</v>
      </c>
      <c r="Q112">
        <f t="shared" si="15"/>
        <v>154403.00699999998</v>
      </c>
      <c r="R112">
        <f t="shared" si="16"/>
        <v>75659.234399640933</v>
      </c>
      <c r="S112">
        <f t="shared" si="17"/>
        <v>85518.173000000024</v>
      </c>
      <c r="T112">
        <f t="shared" si="18"/>
        <v>48395.588600000003</v>
      </c>
      <c r="U112">
        <f t="shared" si="19"/>
        <v>5171.2684689999951</v>
      </c>
      <c r="V112">
        <f t="shared" si="20"/>
        <v>10045.264861702124</v>
      </c>
      <c r="W112">
        <f t="shared" si="21"/>
        <v>2188.7661412523366</v>
      </c>
      <c r="X112">
        <f t="shared" si="22"/>
        <v>16363.389499999994</v>
      </c>
      <c r="Y112">
        <f t="shared" si="23"/>
        <v>10207.900999999994</v>
      </c>
      <c r="Z112">
        <f t="shared" si="24"/>
        <v>5841.6299999999956</v>
      </c>
    </row>
    <row r="113" spans="1:26">
      <c r="A113" s="9">
        <v>43577</v>
      </c>
      <c r="B113" s="31">
        <v>11984.404251312833</v>
      </c>
      <c r="C113" s="22">
        <v>2821</v>
      </c>
      <c r="D113" s="22">
        <v>4844.7209999999995</v>
      </c>
      <c r="E113" s="23">
        <v>1610.8682499999998</v>
      </c>
      <c r="F113" s="22">
        <v>2793.1149999999998</v>
      </c>
      <c r="G113" s="22">
        <v>1490.4745</v>
      </c>
      <c r="H113" s="22">
        <v>156.11034900000001</v>
      </c>
      <c r="I113" s="22">
        <v>218.945361702127</v>
      </c>
      <c r="J113" s="22">
        <v>22.137</v>
      </c>
      <c r="K113" s="22">
        <v>214.89125000000001</v>
      </c>
      <c r="L113" s="22">
        <v>210.39699999999999</v>
      </c>
      <c r="M113" s="22">
        <v>206.65299999999999</v>
      </c>
      <c r="O113">
        <f t="shared" si="13"/>
        <v>364448</v>
      </c>
      <c r="P113">
        <f t="shared" si="14"/>
        <v>90586</v>
      </c>
      <c r="Q113">
        <f t="shared" si="15"/>
        <v>154403.00699999998</v>
      </c>
      <c r="R113">
        <f t="shared" si="16"/>
        <v>75659.234399640933</v>
      </c>
      <c r="S113">
        <f t="shared" si="17"/>
        <v>85518.173000000024</v>
      </c>
      <c r="T113">
        <f t="shared" si="18"/>
        <v>48395.588600000003</v>
      </c>
      <c r="U113">
        <f t="shared" si="19"/>
        <v>5171.2684689999951</v>
      </c>
      <c r="V113">
        <f t="shared" si="20"/>
        <v>10045.264861702124</v>
      </c>
      <c r="W113">
        <f t="shared" si="21"/>
        <v>2188.7661412523366</v>
      </c>
      <c r="X113">
        <f t="shared" si="22"/>
        <v>16363.389499999994</v>
      </c>
      <c r="Y113">
        <f t="shared" si="23"/>
        <v>10207.900999999994</v>
      </c>
      <c r="Z113">
        <f t="shared" si="24"/>
        <v>5841.6299999999956</v>
      </c>
    </row>
    <row r="114" spans="1:26">
      <c r="A114" s="9">
        <v>43578</v>
      </c>
      <c r="B114" s="31">
        <v>11953.842186748114</v>
      </c>
      <c r="C114" s="22">
        <v>2974</v>
      </c>
      <c r="D114" s="22">
        <v>5374.4719999999998</v>
      </c>
      <c r="E114" s="23">
        <v>1968.1582499999993</v>
      </c>
      <c r="F114" s="22">
        <v>2776.0830000000001</v>
      </c>
      <c r="G114" s="22">
        <v>1599.0706999999998</v>
      </c>
      <c r="H114" s="22">
        <v>155.43011999999999</v>
      </c>
      <c r="I114" s="22">
        <v>276.25700000000001</v>
      </c>
      <c r="J114" s="22">
        <v>25.060260869565202</v>
      </c>
      <c r="K114" s="22">
        <v>265.80874999999997</v>
      </c>
      <c r="L114" s="22">
        <v>351.24399999999901</v>
      </c>
      <c r="M114" s="22">
        <v>173.57900000000001</v>
      </c>
      <c r="O114">
        <f t="shared" si="13"/>
        <v>364448</v>
      </c>
      <c r="P114">
        <f t="shared" si="14"/>
        <v>90586</v>
      </c>
      <c r="Q114">
        <f t="shared" si="15"/>
        <v>154403.00699999998</v>
      </c>
      <c r="R114">
        <f t="shared" si="16"/>
        <v>75659.234399640933</v>
      </c>
      <c r="S114">
        <f t="shared" si="17"/>
        <v>85518.173000000024</v>
      </c>
      <c r="T114">
        <f t="shared" si="18"/>
        <v>48395.588600000003</v>
      </c>
      <c r="U114">
        <f t="shared" si="19"/>
        <v>5171.2684689999951</v>
      </c>
      <c r="V114">
        <f t="shared" si="20"/>
        <v>10045.264861702124</v>
      </c>
      <c r="W114">
        <f t="shared" si="21"/>
        <v>2188.7661412523366</v>
      </c>
      <c r="X114">
        <f t="shared" si="22"/>
        <v>16363.389499999994</v>
      </c>
      <c r="Y114">
        <f t="shared" si="23"/>
        <v>10207.900999999994</v>
      </c>
      <c r="Z114">
        <f t="shared" si="24"/>
        <v>5841.6299999999956</v>
      </c>
    </row>
    <row r="115" spans="1:26">
      <c r="A115" s="9">
        <v>43579</v>
      </c>
      <c r="B115" s="31">
        <v>12544.708768332728</v>
      </c>
      <c r="C115" s="22">
        <v>2994</v>
      </c>
      <c r="D115" s="22">
        <v>5702.3130000000001</v>
      </c>
      <c r="E115" s="23">
        <v>2078.1977499999994</v>
      </c>
      <c r="F115" s="22">
        <v>2741.0120000000002</v>
      </c>
      <c r="G115" s="22">
        <v>1713.3124000000003</v>
      </c>
      <c r="H115" s="22">
        <v>157.85141200000001</v>
      </c>
      <c r="I115" s="22">
        <v>312.42399999999998</v>
      </c>
      <c r="J115" s="22">
        <v>23.181999999999999</v>
      </c>
      <c r="K115" s="22">
        <v>344.36174999999997</v>
      </c>
      <c r="L115" s="22">
        <v>353.34199999999998</v>
      </c>
      <c r="M115" s="22">
        <v>129.666</v>
      </c>
      <c r="O115">
        <f t="shared" si="13"/>
        <v>364448</v>
      </c>
      <c r="P115">
        <f t="shared" si="14"/>
        <v>90586</v>
      </c>
      <c r="Q115">
        <f t="shared" si="15"/>
        <v>154403.00699999998</v>
      </c>
      <c r="R115">
        <f t="shared" si="16"/>
        <v>75659.234399640933</v>
      </c>
      <c r="S115">
        <f t="shared" si="17"/>
        <v>85518.173000000024</v>
      </c>
      <c r="T115">
        <f t="shared" si="18"/>
        <v>48395.588600000003</v>
      </c>
      <c r="U115">
        <f t="shared" si="19"/>
        <v>5171.2684689999951</v>
      </c>
      <c r="V115">
        <f t="shared" si="20"/>
        <v>10045.264861702124</v>
      </c>
      <c r="W115">
        <f t="shared" si="21"/>
        <v>2188.7661412523366</v>
      </c>
      <c r="X115">
        <f t="shared" si="22"/>
        <v>16363.389499999994</v>
      </c>
      <c r="Y115">
        <f t="shared" si="23"/>
        <v>10207.900999999994</v>
      </c>
      <c r="Z115">
        <f t="shared" si="24"/>
        <v>5841.6299999999956</v>
      </c>
    </row>
    <row r="116" spans="1:26">
      <c r="A116" s="9">
        <v>43580</v>
      </c>
      <c r="B116" s="31">
        <v>12719.931271837131</v>
      </c>
      <c r="C116" s="22">
        <v>3064</v>
      </c>
      <c r="D116" s="22">
        <v>5511.2650000000003</v>
      </c>
      <c r="E116" s="23">
        <v>2117.0379999999973</v>
      </c>
      <c r="F116" s="22">
        <v>2652.087</v>
      </c>
      <c r="G116" s="22">
        <v>1628.376</v>
      </c>
      <c r="H116" s="22">
        <v>158.73506800000001</v>
      </c>
      <c r="I116" s="22">
        <v>282.450999999999</v>
      </c>
      <c r="J116" s="22">
        <v>23.178999999999998</v>
      </c>
      <c r="K116" s="22">
        <v>425.09624999999897</v>
      </c>
      <c r="L116" s="22">
        <v>261.351</v>
      </c>
      <c r="M116" s="22">
        <v>126.304</v>
      </c>
      <c r="O116">
        <f t="shared" si="13"/>
        <v>364448</v>
      </c>
      <c r="P116">
        <f t="shared" si="14"/>
        <v>90586</v>
      </c>
      <c r="Q116">
        <f t="shared" si="15"/>
        <v>154403.00699999998</v>
      </c>
      <c r="R116">
        <f t="shared" si="16"/>
        <v>75659.234399640933</v>
      </c>
      <c r="S116">
        <f t="shared" si="17"/>
        <v>85518.173000000024</v>
      </c>
      <c r="T116">
        <f t="shared" si="18"/>
        <v>48395.588600000003</v>
      </c>
      <c r="U116">
        <f t="shared" si="19"/>
        <v>5171.2684689999951</v>
      </c>
      <c r="V116">
        <f t="shared" si="20"/>
        <v>10045.264861702124</v>
      </c>
      <c r="W116">
        <f t="shared" si="21"/>
        <v>2188.7661412523366</v>
      </c>
      <c r="X116">
        <f t="shared" si="22"/>
        <v>16363.389499999994</v>
      </c>
      <c r="Y116">
        <f t="shared" si="23"/>
        <v>10207.900999999994</v>
      </c>
      <c r="Z116">
        <f t="shared" si="24"/>
        <v>5841.6299999999956</v>
      </c>
    </row>
    <row r="117" spans="1:26">
      <c r="A117" s="9">
        <v>43581</v>
      </c>
      <c r="B117" s="31">
        <v>12846.254472037981</v>
      </c>
      <c r="C117" s="22">
        <v>3177</v>
      </c>
      <c r="D117" s="22">
        <v>5139.21</v>
      </c>
      <c r="E117" s="23">
        <v>2285.2092499999985</v>
      </c>
      <c r="F117" s="22">
        <v>2751.4580000000001</v>
      </c>
      <c r="G117" s="22">
        <v>1607.0467000000001</v>
      </c>
      <c r="H117" s="22">
        <v>162.60451899999899</v>
      </c>
      <c r="I117" s="22">
        <v>254.38249999999999</v>
      </c>
      <c r="J117" s="22">
        <v>50.743636363636298</v>
      </c>
      <c r="K117" s="22">
        <v>496.87774999999999</v>
      </c>
      <c r="L117" s="22">
        <v>275.707999999999</v>
      </c>
      <c r="M117" s="22">
        <v>179.04</v>
      </c>
      <c r="O117">
        <f t="shared" si="13"/>
        <v>364448</v>
      </c>
      <c r="P117">
        <f t="shared" si="14"/>
        <v>90586</v>
      </c>
      <c r="Q117">
        <f t="shared" si="15"/>
        <v>154403.00699999998</v>
      </c>
      <c r="R117">
        <f t="shared" si="16"/>
        <v>75659.234399640933</v>
      </c>
      <c r="S117">
        <f t="shared" si="17"/>
        <v>85518.173000000024</v>
      </c>
      <c r="T117">
        <f t="shared" si="18"/>
        <v>48395.588600000003</v>
      </c>
      <c r="U117">
        <f t="shared" si="19"/>
        <v>5171.2684689999951</v>
      </c>
      <c r="V117">
        <f t="shared" si="20"/>
        <v>10045.264861702124</v>
      </c>
      <c r="W117">
        <f t="shared" si="21"/>
        <v>2188.7661412523366</v>
      </c>
      <c r="X117">
        <f t="shared" si="22"/>
        <v>16363.389499999994</v>
      </c>
      <c r="Y117">
        <f t="shared" si="23"/>
        <v>10207.900999999994</v>
      </c>
      <c r="Z117">
        <f t="shared" si="24"/>
        <v>5841.6299999999956</v>
      </c>
    </row>
    <row r="118" spans="1:26">
      <c r="A118" s="9">
        <v>43582</v>
      </c>
      <c r="B118" s="31">
        <v>12762.718162227744</v>
      </c>
      <c r="C118" s="22">
        <v>3179</v>
      </c>
      <c r="D118" s="22">
        <v>4480.7079999999996</v>
      </c>
      <c r="E118" s="23">
        <v>1753.2269999999976</v>
      </c>
      <c r="F118" s="22">
        <v>2733.4259999999999</v>
      </c>
      <c r="G118" s="22">
        <v>1369.8861000000004</v>
      </c>
      <c r="H118" s="22">
        <v>165.888971</v>
      </c>
      <c r="I118" s="22">
        <v>174.04750000000001</v>
      </c>
      <c r="J118" s="22">
        <v>21.966999999999999</v>
      </c>
      <c r="K118" s="22">
        <v>390.30549999999897</v>
      </c>
      <c r="L118" s="22">
        <v>191.71799999999999</v>
      </c>
      <c r="M118" s="22">
        <v>175.02599999999899</v>
      </c>
      <c r="O118">
        <f t="shared" si="13"/>
        <v>364448</v>
      </c>
      <c r="P118">
        <f t="shared" si="14"/>
        <v>90586</v>
      </c>
      <c r="Q118">
        <f t="shared" si="15"/>
        <v>154403.00699999998</v>
      </c>
      <c r="R118">
        <f t="shared" si="16"/>
        <v>75659.234399640933</v>
      </c>
      <c r="S118">
        <f t="shared" si="17"/>
        <v>85518.173000000024</v>
      </c>
      <c r="T118">
        <f t="shared" si="18"/>
        <v>48395.588600000003</v>
      </c>
      <c r="U118">
        <f t="shared" si="19"/>
        <v>5171.2684689999951</v>
      </c>
      <c r="V118">
        <f t="shared" si="20"/>
        <v>10045.264861702124</v>
      </c>
      <c r="W118">
        <f t="shared" si="21"/>
        <v>2188.7661412523366</v>
      </c>
      <c r="X118">
        <f t="shared" si="22"/>
        <v>16363.389499999994</v>
      </c>
      <c r="Y118">
        <f t="shared" si="23"/>
        <v>10207.900999999994</v>
      </c>
      <c r="Z118">
        <f t="shared" si="24"/>
        <v>5841.6299999999956</v>
      </c>
    </row>
    <row r="119" spans="1:26">
      <c r="A119" s="9">
        <v>43583</v>
      </c>
      <c r="B119" s="31">
        <v>12813.65493650228</v>
      </c>
      <c r="C119" s="22">
        <v>3169</v>
      </c>
      <c r="D119" s="22">
        <v>4609.5200000000004</v>
      </c>
      <c r="E119" s="23">
        <v>1884.5309999999997</v>
      </c>
      <c r="F119" s="22">
        <v>2652.4969999999998</v>
      </c>
      <c r="G119" s="22">
        <v>1211.7014999999999</v>
      </c>
      <c r="H119" s="22">
        <v>166.510682</v>
      </c>
      <c r="I119" s="22">
        <v>291.25</v>
      </c>
      <c r="J119" s="22">
        <v>26.48</v>
      </c>
      <c r="K119" s="22">
        <v>446.20724999999999</v>
      </c>
      <c r="L119" s="22">
        <v>196.24</v>
      </c>
      <c r="M119" s="22">
        <v>155.1</v>
      </c>
      <c r="O119">
        <f t="shared" si="13"/>
        <v>364448</v>
      </c>
      <c r="P119">
        <f t="shared" si="14"/>
        <v>90586</v>
      </c>
      <c r="Q119">
        <f t="shared" si="15"/>
        <v>154403.00699999998</v>
      </c>
      <c r="R119">
        <f t="shared" si="16"/>
        <v>75659.234399640933</v>
      </c>
      <c r="S119">
        <f t="shared" si="17"/>
        <v>85518.173000000024</v>
      </c>
      <c r="T119">
        <f t="shared" si="18"/>
        <v>48395.588600000003</v>
      </c>
      <c r="U119">
        <f t="shared" si="19"/>
        <v>5171.2684689999951</v>
      </c>
      <c r="V119">
        <f t="shared" si="20"/>
        <v>10045.264861702124</v>
      </c>
      <c r="W119">
        <f t="shared" si="21"/>
        <v>2188.7661412523366</v>
      </c>
      <c r="X119">
        <f t="shared" si="22"/>
        <v>16363.389499999994</v>
      </c>
      <c r="Y119">
        <f t="shared" si="23"/>
        <v>10207.900999999994</v>
      </c>
      <c r="Z119">
        <f t="shared" si="24"/>
        <v>5841.6299999999956</v>
      </c>
    </row>
    <row r="120" spans="1:26">
      <c r="A120" s="9">
        <v>43584</v>
      </c>
      <c r="B120" s="31">
        <v>12414.310626189916</v>
      </c>
      <c r="C120" s="22">
        <v>3035</v>
      </c>
      <c r="D120" s="22">
        <v>5448.9939999999997</v>
      </c>
      <c r="E120" s="23">
        <v>2663.2824999999993</v>
      </c>
      <c r="F120" s="22">
        <v>2686.0569999999998</v>
      </c>
      <c r="G120" s="22">
        <v>1299.1205000000002</v>
      </c>
      <c r="H120" s="22">
        <v>192.917689</v>
      </c>
      <c r="I120" s="22">
        <v>422.71749999999997</v>
      </c>
      <c r="J120" s="22">
        <v>86.456999999999994</v>
      </c>
      <c r="K120" s="22">
        <v>596.77800000000002</v>
      </c>
      <c r="L120" s="22">
        <v>319.709</v>
      </c>
      <c r="M120" s="22">
        <v>242.035</v>
      </c>
      <c r="O120">
        <f t="shared" si="13"/>
        <v>364448</v>
      </c>
      <c r="P120">
        <f t="shared" si="14"/>
        <v>90586</v>
      </c>
      <c r="Q120">
        <f t="shared" si="15"/>
        <v>154403.00699999998</v>
      </c>
      <c r="R120">
        <f t="shared" si="16"/>
        <v>75659.234399640933</v>
      </c>
      <c r="S120">
        <f t="shared" si="17"/>
        <v>85518.173000000024</v>
      </c>
      <c r="T120">
        <f t="shared" si="18"/>
        <v>48395.588600000003</v>
      </c>
      <c r="U120">
        <f t="shared" si="19"/>
        <v>5171.2684689999951</v>
      </c>
      <c r="V120">
        <f t="shared" si="20"/>
        <v>10045.264861702124</v>
      </c>
      <c r="W120">
        <f t="shared" si="21"/>
        <v>2188.7661412523366</v>
      </c>
      <c r="X120">
        <f t="shared" si="22"/>
        <v>16363.389499999994</v>
      </c>
      <c r="Y120">
        <f t="shared" si="23"/>
        <v>10207.900999999994</v>
      </c>
      <c r="Z120">
        <f t="shared" si="24"/>
        <v>5841.6299999999956</v>
      </c>
    </row>
    <row r="121" spans="1:26">
      <c r="A121" s="9">
        <v>43585</v>
      </c>
      <c r="B121" s="31">
        <v>12202.413645207847</v>
      </c>
      <c r="C121" s="22">
        <v>3129</v>
      </c>
      <c r="D121" s="22">
        <v>5875.6279999999997</v>
      </c>
      <c r="E121" s="23">
        <v>2702.950499999999</v>
      </c>
      <c r="F121" s="22">
        <v>2677.87</v>
      </c>
      <c r="G121" s="22">
        <v>1355.2977999999998</v>
      </c>
      <c r="H121" s="22">
        <v>200.45620500000001</v>
      </c>
      <c r="I121" s="22">
        <v>404.803</v>
      </c>
      <c r="J121" s="22">
        <v>100.639</v>
      </c>
      <c r="K121" s="22">
        <v>589.79874999999902</v>
      </c>
      <c r="L121" s="22">
        <v>341.08800000000002</v>
      </c>
      <c r="M121" s="22">
        <v>238.35599999999999</v>
      </c>
      <c r="O121">
        <f t="shared" si="13"/>
        <v>364448</v>
      </c>
      <c r="P121">
        <f t="shared" si="14"/>
        <v>90586</v>
      </c>
      <c r="Q121">
        <f t="shared" si="15"/>
        <v>154403.00699999998</v>
      </c>
      <c r="R121">
        <f t="shared" si="16"/>
        <v>75659.234399640933</v>
      </c>
      <c r="S121">
        <f t="shared" si="17"/>
        <v>85518.173000000024</v>
      </c>
      <c r="T121">
        <f t="shared" si="18"/>
        <v>48395.588600000003</v>
      </c>
      <c r="U121">
        <f t="shared" si="19"/>
        <v>5171.2684689999951</v>
      </c>
      <c r="V121">
        <f t="shared" si="20"/>
        <v>10045.264861702124</v>
      </c>
      <c r="W121">
        <f t="shared" si="21"/>
        <v>2188.7661412523366</v>
      </c>
      <c r="X121">
        <f t="shared" si="22"/>
        <v>16363.389499999994</v>
      </c>
      <c r="Y121">
        <f t="shared" si="23"/>
        <v>10207.900999999994</v>
      </c>
      <c r="Z121">
        <f t="shared" si="24"/>
        <v>5841.6299999999956</v>
      </c>
    </row>
    <row r="122" spans="1:26">
      <c r="A122" s="9">
        <v>43586</v>
      </c>
      <c r="B122" s="31">
        <v>12530.032132365506</v>
      </c>
      <c r="C122" s="22">
        <v>3020</v>
      </c>
      <c r="D122" s="22">
        <v>6021.5450000000001</v>
      </c>
      <c r="E122" s="23">
        <v>2018.9724999999999</v>
      </c>
      <c r="F122" s="22">
        <v>2648.2420000000002</v>
      </c>
      <c r="G122" s="22">
        <v>1242.634</v>
      </c>
      <c r="H122" s="22">
        <v>167.122951</v>
      </c>
      <c r="I122" s="22">
        <v>448.11649999999997</v>
      </c>
      <c r="J122" s="22">
        <v>23.013000000000002</v>
      </c>
      <c r="K122" s="22">
        <v>350.49149999999997</v>
      </c>
      <c r="L122" s="22">
        <v>238.39400000000001</v>
      </c>
      <c r="M122" s="22">
        <v>159.18799999999999</v>
      </c>
      <c r="O122">
        <f t="shared" si="13"/>
        <v>358351</v>
      </c>
      <c r="P122">
        <f t="shared" si="14"/>
        <v>94119</v>
      </c>
      <c r="Q122">
        <f t="shared" si="15"/>
        <v>179089.87500000003</v>
      </c>
      <c r="R122">
        <f t="shared" si="16"/>
        <v>73611.925976861487</v>
      </c>
      <c r="S122">
        <f t="shared" si="17"/>
        <v>81502.402000000016</v>
      </c>
      <c r="T122">
        <f t="shared" si="18"/>
        <v>44336.659200000002</v>
      </c>
      <c r="U122">
        <f t="shared" si="19"/>
        <v>5064.2945999999929</v>
      </c>
      <c r="V122">
        <f t="shared" si="20"/>
        <v>9809.2673583919313</v>
      </c>
      <c r="W122">
        <f t="shared" si="21"/>
        <v>2005.3370952380942</v>
      </c>
      <c r="X122">
        <f t="shared" si="22"/>
        <v>15762.140749999995</v>
      </c>
      <c r="Y122">
        <f t="shared" si="23"/>
        <v>9049.7739999999903</v>
      </c>
      <c r="Z122">
        <f t="shared" si="24"/>
        <v>6670.5389999999979</v>
      </c>
    </row>
    <row r="123" spans="1:26">
      <c r="A123" s="9">
        <v>43587</v>
      </c>
      <c r="B123" s="31">
        <v>11522.869976906586</v>
      </c>
      <c r="C123" s="22">
        <v>2814</v>
      </c>
      <c r="D123" s="22">
        <v>5922.9</v>
      </c>
      <c r="E123" s="23">
        <v>2275.9854999999984</v>
      </c>
      <c r="F123" s="22">
        <v>2677.721</v>
      </c>
      <c r="G123" s="22">
        <v>1070.0872999999999</v>
      </c>
      <c r="H123" s="22">
        <v>166.05166599999899</v>
      </c>
      <c r="I123" s="22">
        <v>385.245</v>
      </c>
      <c r="J123" s="22">
        <v>62.833999999999897</v>
      </c>
      <c r="K123" s="22">
        <v>446.22524999999899</v>
      </c>
      <c r="L123" s="22">
        <v>344.45600000000002</v>
      </c>
      <c r="M123" s="22">
        <v>172.33799999999999</v>
      </c>
      <c r="O123">
        <f t="shared" si="13"/>
        <v>358351</v>
      </c>
      <c r="P123">
        <f t="shared" si="14"/>
        <v>94119</v>
      </c>
      <c r="Q123">
        <f t="shared" si="15"/>
        <v>179089.87500000003</v>
      </c>
      <c r="R123">
        <f t="shared" si="16"/>
        <v>73611.925976861487</v>
      </c>
      <c r="S123">
        <f t="shared" si="17"/>
        <v>81502.402000000016</v>
      </c>
      <c r="T123">
        <f t="shared" si="18"/>
        <v>44336.659200000002</v>
      </c>
      <c r="U123">
        <f t="shared" si="19"/>
        <v>5064.2945999999929</v>
      </c>
      <c r="V123">
        <f t="shared" si="20"/>
        <v>9809.2673583919313</v>
      </c>
      <c r="W123">
        <f t="shared" si="21"/>
        <v>2005.3370952380942</v>
      </c>
      <c r="X123">
        <f t="shared" si="22"/>
        <v>15762.140749999995</v>
      </c>
      <c r="Y123">
        <f t="shared" si="23"/>
        <v>9049.7739999999903</v>
      </c>
      <c r="Z123">
        <f t="shared" si="24"/>
        <v>6670.5389999999979</v>
      </c>
    </row>
    <row r="124" spans="1:26">
      <c r="A124" s="9">
        <v>43588</v>
      </c>
      <c r="B124" s="31">
        <v>11131.904076897215</v>
      </c>
      <c r="C124" s="22">
        <v>2824</v>
      </c>
      <c r="D124" s="22">
        <v>5909.9639999999999</v>
      </c>
      <c r="E124" s="23">
        <v>2449.3154999999979</v>
      </c>
      <c r="F124" s="22">
        <v>2645.3809999999999</v>
      </c>
      <c r="G124" s="22">
        <v>1036.3927000000001</v>
      </c>
      <c r="H124" s="22">
        <v>160.59605199999999</v>
      </c>
      <c r="I124" s="22">
        <v>369.98200000000003</v>
      </c>
      <c r="J124" s="22">
        <v>89.944999999999993</v>
      </c>
      <c r="K124" s="22">
        <v>515.77224999999999</v>
      </c>
      <c r="L124" s="22">
        <v>365.789999999999</v>
      </c>
      <c r="M124" s="22">
        <v>195.41800000000001</v>
      </c>
      <c r="O124">
        <f t="shared" si="13"/>
        <v>358351</v>
      </c>
      <c r="P124">
        <f t="shared" si="14"/>
        <v>94119</v>
      </c>
      <c r="Q124">
        <f t="shared" si="15"/>
        <v>179089.87500000003</v>
      </c>
      <c r="R124">
        <f t="shared" si="16"/>
        <v>73611.925976861487</v>
      </c>
      <c r="S124">
        <f t="shared" si="17"/>
        <v>81502.402000000016</v>
      </c>
      <c r="T124">
        <f t="shared" si="18"/>
        <v>44336.659200000002</v>
      </c>
      <c r="U124">
        <f t="shared" si="19"/>
        <v>5064.2945999999929</v>
      </c>
      <c r="V124">
        <f t="shared" si="20"/>
        <v>9809.2673583919313</v>
      </c>
      <c r="W124">
        <f t="shared" si="21"/>
        <v>2005.3370952380942</v>
      </c>
      <c r="X124">
        <f t="shared" si="22"/>
        <v>15762.140749999995</v>
      </c>
      <c r="Y124">
        <f t="shared" si="23"/>
        <v>9049.7739999999903</v>
      </c>
      <c r="Z124">
        <f t="shared" si="24"/>
        <v>6670.5389999999979</v>
      </c>
    </row>
    <row r="125" spans="1:26">
      <c r="A125" s="9">
        <v>43589</v>
      </c>
      <c r="B125" s="31">
        <v>11344.385544293613</v>
      </c>
      <c r="C125" s="22">
        <v>2744</v>
      </c>
      <c r="D125" s="22">
        <v>5521.3280000000004</v>
      </c>
      <c r="E125" s="23">
        <v>1945.9855</v>
      </c>
      <c r="F125" s="22">
        <v>2630.6729999999998</v>
      </c>
      <c r="G125" s="22">
        <v>1038.4795000000001</v>
      </c>
      <c r="H125" s="22">
        <v>135.61632800000001</v>
      </c>
      <c r="I125" s="22">
        <v>168.77099999999999</v>
      </c>
      <c r="J125" s="22">
        <v>29.841999999999999</v>
      </c>
      <c r="K125" s="22">
        <v>440.89850000000001</v>
      </c>
      <c r="L125" s="22">
        <v>302.983</v>
      </c>
      <c r="M125" s="22">
        <v>162.39400000000001</v>
      </c>
      <c r="O125">
        <f t="shared" si="13"/>
        <v>358351</v>
      </c>
      <c r="P125">
        <f t="shared" si="14"/>
        <v>94119</v>
      </c>
      <c r="Q125">
        <f t="shared" si="15"/>
        <v>179089.87500000003</v>
      </c>
      <c r="R125">
        <f t="shared" si="16"/>
        <v>73611.925976861487</v>
      </c>
      <c r="S125">
        <f t="shared" si="17"/>
        <v>81502.402000000016</v>
      </c>
      <c r="T125">
        <f t="shared" si="18"/>
        <v>44336.659200000002</v>
      </c>
      <c r="U125">
        <f t="shared" si="19"/>
        <v>5064.2945999999929</v>
      </c>
      <c r="V125">
        <f t="shared" si="20"/>
        <v>9809.2673583919313</v>
      </c>
      <c r="W125">
        <f t="shared" si="21"/>
        <v>2005.3370952380942</v>
      </c>
      <c r="X125">
        <f t="shared" si="22"/>
        <v>15762.140749999995</v>
      </c>
      <c r="Y125">
        <f t="shared" si="23"/>
        <v>9049.7739999999903</v>
      </c>
      <c r="Z125">
        <f t="shared" si="24"/>
        <v>6670.5389999999979</v>
      </c>
    </row>
    <row r="126" spans="1:26">
      <c r="A126" s="9">
        <v>43590</v>
      </c>
      <c r="B126" s="31">
        <v>11939.333653003523</v>
      </c>
      <c r="C126" s="22">
        <v>2775</v>
      </c>
      <c r="D126" s="22">
        <v>4970.0200000000004</v>
      </c>
      <c r="E126" s="23">
        <v>1796.243293478261</v>
      </c>
      <c r="F126" s="22">
        <v>2545.5720000000001</v>
      </c>
      <c r="G126" s="22">
        <v>1052.0673999999999</v>
      </c>
      <c r="H126" s="22">
        <v>139.94644</v>
      </c>
      <c r="I126" s="22">
        <v>255.95349999999999</v>
      </c>
      <c r="J126" s="22">
        <v>25.187000000000001</v>
      </c>
      <c r="K126" s="22">
        <v>392.55599999999998</v>
      </c>
      <c r="L126" s="22">
        <v>212.821</v>
      </c>
      <c r="M126" s="22">
        <v>135.131</v>
      </c>
      <c r="O126">
        <f t="shared" si="13"/>
        <v>358351</v>
      </c>
      <c r="P126">
        <f t="shared" si="14"/>
        <v>94119</v>
      </c>
      <c r="Q126">
        <f t="shared" si="15"/>
        <v>179089.87500000003</v>
      </c>
      <c r="R126">
        <f t="shared" si="16"/>
        <v>73611.925976861487</v>
      </c>
      <c r="S126">
        <f t="shared" si="17"/>
        <v>81502.402000000016</v>
      </c>
      <c r="T126">
        <f t="shared" si="18"/>
        <v>44336.659200000002</v>
      </c>
      <c r="U126">
        <f t="shared" si="19"/>
        <v>5064.2945999999929</v>
      </c>
      <c r="V126">
        <f t="shared" si="20"/>
        <v>9809.2673583919313</v>
      </c>
      <c r="W126">
        <f t="shared" si="21"/>
        <v>2005.3370952380942</v>
      </c>
      <c r="X126">
        <f t="shared" si="22"/>
        <v>15762.140749999995</v>
      </c>
      <c r="Y126">
        <f t="shared" si="23"/>
        <v>9049.7739999999903</v>
      </c>
      <c r="Z126">
        <f t="shared" si="24"/>
        <v>6670.5389999999979</v>
      </c>
    </row>
    <row r="127" spans="1:26">
      <c r="A127" s="9">
        <v>43591</v>
      </c>
      <c r="B127" s="31">
        <v>11656.733301366316</v>
      </c>
      <c r="C127" s="22">
        <v>2817</v>
      </c>
      <c r="D127" s="22">
        <v>5512.9080000000004</v>
      </c>
      <c r="E127" s="23">
        <v>2645.6704565217356</v>
      </c>
      <c r="F127" s="22">
        <v>2578.4740000000002</v>
      </c>
      <c r="G127" s="22">
        <v>1235.7289999999998</v>
      </c>
      <c r="H127" s="22">
        <v>160.90964</v>
      </c>
      <c r="I127" s="22">
        <v>364.88149999999899</v>
      </c>
      <c r="J127" s="22">
        <v>97.856999999999999</v>
      </c>
      <c r="K127" s="22">
        <v>595.97874999999999</v>
      </c>
      <c r="L127" s="22">
        <v>281.551999999999</v>
      </c>
      <c r="M127" s="22">
        <v>248.67299999999901</v>
      </c>
      <c r="O127">
        <f t="shared" si="13"/>
        <v>358351</v>
      </c>
      <c r="P127">
        <f t="shared" si="14"/>
        <v>94119</v>
      </c>
      <c r="Q127">
        <f t="shared" si="15"/>
        <v>179089.87500000003</v>
      </c>
      <c r="R127">
        <f t="shared" si="16"/>
        <v>73611.925976861487</v>
      </c>
      <c r="S127">
        <f t="shared" si="17"/>
        <v>81502.402000000016</v>
      </c>
      <c r="T127">
        <f t="shared" si="18"/>
        <v>44336.659200000002</v>
      </c>
      <c r="U127">
        <f t="shared" si="19"/>
        <v>5064.2945999999929</v>
      </c>
      <c r="V127">
        <f t="shared" si="20"/>
        <v>9809.2673583919313</v>
      </c>
      <c r="W127">
        <f t="shared" si="21"/>
        <v>2005.3370952380942</v>
      </c>
      <c r="X127">
        <f t="shared" si="22"/>
        <v>15762.140749999995</v>
      </c>
      <c r="Y127">
        <f t="shared" si="23"/>
        <v>9049.7739999999903</v>
      </c>
      <c r="Z127">
        <f t="shared" si="24"/>
        <v>6670.5389999999979</v>
      </c>
    </row>
    <row r="128" spans="1:26">
      <c r="A128" s="9">
        <v>43592</v>
      </c>
      <c r="B128" s="31">
        <v>11801.220699195866</v>
      </c>
      <c r="C128" s="22">
        <v>2995</v>
      </c>
      <c r="D128" s="22">
        <v>5635.9669999999996</v>
      </c>
      <c r="E128" s="23">
        <v>2946.0364999999988</v>
      </c>
      <c r="F128" s="22">
        <v>2589.335</v>
      </c>
      <c r="G128" s="22">
        <v>1383.8549999999998</v>
      </c>
      <c r="H128" s="22">
        <v>169.50161899999901</v>
      </c>
      <c r="I128" s="22">
        <v>458.49149999999997</v>
      </c>
      <c r="J128" s="22">
        <v>105.16200000000001</v>
      </c>
      <c r="K128" s="22">
        <v>709.18949999999995</v>
      </c>
      <c r="L128" s="22">
        <v>328.820999999999</v>
      </c>
      <c r="M128" s="22">
        <v>239.90299999999999</v>
      </c>
      <c r="O128">
        <f t="shared" si="13"/>
        <v>358351</v>
      </c>
      <c r="P128">
        <f t="shared" si="14"/>
        <v>94119</v>
      </c>
      <c r="Q128">
        <f t="shared" si="15"/>
        <v>179089.87500000003</v>
      </c>
      <c r="R128">
        <f t="shared" si="16"/>
        <v>73611.925976861487</v>
      </c>
      <c r="S128">
        <f t="shared" si="17"/>
        <v>81502.402000000016</v>
      </c>
      <c r="T128">
        <f t="shared" si="18"/>
        <v>44336.659200000002</v>
      </c>
      <c r="U128">
        <f t="shared" si="19"/>
        <v>5064.2945999999929</v>
      </c>
      <c r="V128">
        <f t="shared" si="20"/>
        <v>9809.2673583919313</v>
      </c>
      <c r="W128">
        <f t="shared" si="21"/>
        <v>2005.3370952380942</v>
      </c>
      <c r="X128">
        <f t="shared" si="22"/>
        <v>15762.140749999995</v>
      </c>
      <c r="Y128">
        <f t="shared" si="23"/>
        <v>9049.7739999999903</v>
      </c>
      <c r="Z128">
        <f t="shared" si="24"/>
        <v>6670.5389999999979</v>
      </c>
    </row>
    <row r="129" spans="1:26">
      <c r="A129" s="9">
        <v>43593</v>
      </c>
      <c r="B129" s="31">
        <v>11856.46588071893</v>
      </c>
      <c r="C129" s="22">
        <v>2995</v>
      </c>
      <c r="D129" s="22">
        <v>5513.1559999999999</v>
      </c>
      <c r="E129" s="23">
        <v>2506.2007499999977</v>
      </c>
      <c r="F129" s="22">
        <v>2583.5819999999999</v>
      </c>
      <c r="G129" s="22">
        <v>1448.7531999999997</v>
      </c>
      <c r="H129" s="22">
        <v>180.88939699999901</v>
      </c>
      <c r="I129" s="22">
        <v>323.08849999999899</v>
      </c>
      <c r="J129" s="22">
        <v>46.208999999999897</v>
      </c>
      <c r="K129" s="22">
        <v>638.73524999999995</v>
      </c>
      <c r="L129" s="22">
        <v>384.27499999999998</v>
      </c>
      <c r="M129" s="22">
        <v>139.875</v>
      </c>
      <c r="O129">
        <f t="shared" si="13"/>
        <v>358351</v>
      </c>
      <c r="P129">
        <f t="shared" si="14"/>
        <v>94119</v>
      </c>
      <c r="Q129">
        <f t="shared" si="15"/>
        <v>179089.87500000003</v>
      </c>
      <c r="R129">
        <f t="shared" si="16"/>
        <v>73611.925976861487</v>
      </c>
      <c r="S129">
        <f t="shared" si="17"/>
        <v>81502.402000000016</v>
      </c>
      <c r="T129">
        <f t="shared" si="18"/>
        <v>44336.659200000002</v>
      </c>
      <c r="U129">
        <f t="shared" si="19"/>
        <v>5064.2945999999929</v>
      </c>
      <c r="V129">
        <f t="shared" si="20"/>
        <v>9809.2673583919313</v>
      </c>
      <c r="W129">
        <f t="shared" si="21"/>
        <v>2005.3370952380942</v>
      </c>
      <c r="X129">
        <f t="shared" si="22"/>
        <v>15762.140749999995</v>
      </c>
      <c r="Y129">
        <f t="shared" si="23"/>
        <v>9049.7739999999903</v>
      </c>
      <c r="Z129">
        <f t="shared" si="24"/>
        <v>6670.5389999999979</v>
      </c>
    </row>
    <row r="130" spans="1:26">
      <c r="A130" s="9">
        <v>43594</v>
      </c>
      <c r="B130" s="31">
        <v>11707.728853541452</v>
      </c>
      <c r="C130" s="22">
        <v>2958</v>
      </c>
      <c r="D130" s="22">
        <v>5497.7929999999997</v>
      </c>
      <c r="E130" s="23">
        <v>2714.1127499999984</v>
      </c>
      <c r="F130" s="22">
        <v>2663.288</v>
      </c>
      <c r="G130" s="22">
        <v>1553.3742</v>
      </c>
      <c r="H130" s="22">
        <v>171.525576999999</v>
      </c>
      <c r="I130" s="22">
        <v>413.70650000000001</v>
      </c>
      <c r="J130" s="22">
        <v>89.966999999999999</v>
      </c>
      <c r="K130" s="22">
        <v>621.85424999999998</v>
      </c>
      <c r="L130" s="22">
        <v>344.76900000000001</v>
      </c>
      <c r="M130" s="22">
        <v>186.66300000000001</v>
      </c>
      <c r="O130">
        <f t="shared" si="13"/>
        <v>358351</v>
      </c>
      <c r="P130">
        <f t="shared" si="14"/>
        <v>94119</v>
      </c>
      <c r="Q130">
        <f t="shared" si="15"/>
        <v>179089.87500000003</v>
      </c>
      <c r="R130">
        <f t="shared" si="16"/>
        <v>73611.925976861487</v>
      </c>
      <c r="S130">
        <f t="shared" si="17"/>
        <v>81502.402000000016</v>
      </c>
      <c r="T130">
        <f t="shared" si="18"/>
        <v>44336.659200000002</v>
      </c>
      <c r="U130">
        <f t="shared" si="19"/>
        <v>5064.2945999999929</v>
      </c>
      <c r="V130">
        <f t="shared" si="20"/>
        <v>9809.2673583919313</v>
      </c>
      <c r="W130">
        <f t="shared" si="21"/>
        <v>2005.3370952380942</v>
      </c>
      <c r="X130">
        <f t="shared" si="22"/>
        <v>15762.140749999995</v>
      </c>
      <c r="Y130">
        <f t="shared" si="23"/>
        <v>9049.7739999999903</v>
      </c>
      <c r="Z130">
        <f t="shared" si="24"/>
        <v>6670.5389999999979</v>
      </c>
    </row>
    <row r="131" spans="1:26">
      <c r="A131" s="9">
        <v>43595</v>
      </c>
      <c r="B131" s="31">
        <v>12430.165842689201</v>
      </c>
      <c r="C131" s="22">
        <v>3054</v>
      </c>
      <c r="D131" s="22">
        <v>5721.3440000000001</v>
      </c>
      <c r="E131" s="23">
        <v>2883.3760000000002</v>
      </c>
      <c r="F131" s="22">
        <v>2680.93</v>
      </c>
      <c r="G131" s="22">
        <v>1470.0778</v>
      </c>
      <c r="H131" s="22">
        <v>165.186049</v>
      </c>
      <c r="I131" s="22">
        <v>450.02749999999997</v>
      </c>
      <c r="J131" s="22">
        <v>109.78142857142799</v>
      </c>
      <c r="K131" s="22">
        <v>666.89075000000003</v>
      </c>
      <c r="L131" s="22">
        <v>347.90800000000002</v>
      </c>
      <c r="M131" s="22">
        <v>197.113</v>
      </c>
      <c r="O131">
        <f t="shared" ref="O131:O194" si="25">INDEX($AC$3:$AN$14,MONTH($A131),COLUMN(B131)-1)</f>
        <v>358351</v>
      </c>
      <c r="P131">
        <f t="shared" ref="P131:P194" si="26">INDEX($AC$3:$AN$14,MONTH($A131),COLUMN(C131)-1)</f>
        <v>94119</v>
      </c>
      <c r="Q131">
        <f t="shared" ref="Q131:Q194" si="27">INDEX($AC$3:$AN$14,MONTH($A131),COLUMN(D131)-1)</f>
        <v>179089.87500000003</v>
      </c>
      <c r="R131">
        <f t="shared" ref="R131:R194" si="28">INDEX($AC$3:$AN$14,MONTH($A131),COLUMN(E131)-1)</f>
        <v>73611.925976861487</v>
      </c>
      <c r="S131">
        <f t="shared" ref="S131:S194" si="29">INDEX($AC$3:$AN$14,MONTH($A131),COLUMN(F131)-1)</f>
        <v>81502.402000000016</v>
      </c>
      <c r="T131">
        <f t="shared" ref="T131:T194" si="30">INDEX($AC$3:$AN$14,MONTH($A131),COLUMN(G131)-1)</f>
        <v>44336.659200000002</v>
      </c>
      <c r="U131">
        <f t="shared" ref="U131:U194" si="31">INDEX($AC$3:$AN$14,MONTH($A131),COLUMN(H131)-1)</f>
        <v>5064.2945999999929</v>
      </c>
      <c r="V131">
        <f t="shared" ref="V131:V194" si="32">INDEX($AC$3:$AN$14,MONTH($A131),COLUMN(I131)-1)</f>
        <v>9809.2673583919313</v>
      </c>
      <c r="W131">
        <f t="shared" ref="W131:W194" si="33">INDEX($AC$3:$AN$14,MONTH($A131),COLUMN(J131)-1)</f>
        <v>2005.3370952380942</v>
      </c>
      <c r="X131">
        <f t="shared" ref="X131:X194" si="34">INDEX($AC$3:$AN$14,MONTH($A131),COLUMN(K131)-1)</f>
        <v>15762.140749999995</v>
      </c>
      <c r="Y131">
        <f t="shared" ref="Y131:Y194" si="35">INDEX($AC$3:$AN$14,MONTH($A131),COLUMN(L131)-1)</f>
        <v>9049.7739999999903</v>
      </c>
      <c r="Z131">
        <f t="shared" ref="Z131:Z194" si="36">INDEX($AC$3:$AN$14,MONTH($A131),COLUMN(M131)-1)</f>
        <v>6670.5389999999979</v>
      </c>
    </row>
    <row r="132" spans="1:26">
      <c r="A132" s="9">
        <v>43596</v>
      </c>
      <c r="B132" s="31">
        <v>12211.309931270915</v>
      </c>
      <c r="C132" s="22">
        <v>3114</v>
      </c>
      <c r="D132" s="22">
        <v>5142.8029999999999</v>
      </c>
      <c r="E132" s="23">
        <v>2235.4402762430927</v>
      </c>
      <c r="F132" s="22">
        <v>2683.2489999999998</v>
      </c>
      <c r="G132" s="22">
        <v>1346.9209000000001</v>
      </c>
      <c r="H132" s="22">
        <v>140.280204</v>
      </c>
      <c r="I132" s="22">
        <v>320.00450000000001</v>
      </c>
      <c r="J132" s="22">
        <v>27.648</v>
      </c>
      <c r="K132" s="22">
        <v>500.34875</v>
      </c>
      <c r="L132" s="22">
        <v>254.247999999999</v>
      </c>
      <c r="M132" s="22">
        <v>201.892</v>
      </c>
      <c r="O132">
        <f t="shared" si="25"/>
        <v>358351</v>
      </c>
      <c r="P132">
        <f t="shared" si="26"/>
        <v>94119</v>
      </c>
      <c r="Q132">
        <f t="shared" si="27"/>
        <v>179089.87500000003</v>
      </c>
      <c r="R132">
        <f t="shared" si="28"/>
        <v>73611.925976861487</v>
      </c>
      <c r="S132">
        <f t="shared" si="29"/>
        <v>81502.402000000016</v>
      </c>
      <c r="T132">
        <f t="shared" si="30"/>
        <v>44336.659200000002</v>
      </c>
      <c r="U132">
        <f t="shared" si="31"/>
        <v>5064.2945999999929</v>
      </c>
      <c r="V132">
        <f t="shared" si="32"/>
        <v>9809.2673583919313</v>
      </c>
      <c r="W132">
        <f t="shared" si="33"/>
        <v>2005.3370952380942</v>
      </c>
      <c r="X132">
        <f t="shared" si="34"/>
        <v>15762.140749999995</v>
      </c>
      <c r="Y132">
        <f t="shared" si="35"/>
        <v>9049.7739999999903</v>
      </c>
      <c r="Z132">
        <f t="shared" si="36"/>
        <v>6670.5389999999979</v>
      </c>
    </row>
    <row r="133" spans="1:26">
      <c r="A133" s="9">
        <v>43597</v>
      </c>
      <c r="B133" s="31">
        <v>12525.782503017579</v>
      </c>
      <c r="C133" s="22">
        <v>3077</v>
      </c>
      <c r="D133" s="22">
        <v>4952.2460000000001</v>
      </c>
      <c r="E133" s="23">
        <v>1728.1136919889498</v>
      </c>
      <c r="F133" s="22">
        <v>2678.1370000000002</v>
      </c>
      <c r="G133" s="22">
        <v>1255.6538</v>
      </c>
      <c r="H133" s="22">
        <v>137.87683899999999</v>
      </c>
      <c r="I133" s="22">
        <v>298.714</v>
      </c>
      <c r="J133" s="22">
        <v>21.414999999999999</v>
      </c>
      <c r="K133" s="22">
        <v>304.03424999999999</v>
      </c>
      <c r="L133" s="22">
        <v>215.27699999999999</v>
      </c>
      <c r="M133" s="22">
        <v>134.04400000000001</v>
      </c>
      <c r="O133">
        <f t="shared" si="25"/>
        <v>358351</v>
      </c>
      <c r="P133">
        <f t="shared" si="26"/>
        <v>94119</v>
      </c>
      <c r="Q133">
        <f t="shared" si="27"/>
        <v>179089.87500000003</v>
      </c>
      <c r="R133">
        <f t="shared" si="28"/>
        <v>73611.925976861487</v>
      </c>
      <c r="S133">
        <f t="shared" si="29"/>
        <v>81502.402000000016</v>
      </c>
      <c r="T133">
        <f t="shared" si="30"/>
        <v>44336.659200000002</v>
      </c>
      <c r="U133">
        <f t="shared" si="31"/>
        <v>5064.2945999999929</v>
      </c>
      <c r="V133">
        <f t="shared" si="32"/>
        <v>9809.2673583919313</v>
      </c>
      <c r="W133">
        <f t="shared" si="33"/>
        <v>2005.3370952380942</v>
      </c>
      <c r="X133">
        <f t="shared" si="34"/>
        <v>15762.140749999995</v>
      </c>
      <c r="Y133">
        <f t="shared" si="35"/>
        <v>9049.7739999999903</v>
      </c>
      <c r="Z133">
        <f t="shared" si="36"/>
        <v>6670.5389999999979</v>
      </c>
    </row>
    <row r="134" spans="1:26">
      <c r="A134" s="9">
        <v>43598</v>
      </c>
      <c r="B134" s="31">
        <v>12804.133225306859</v>
      </c>
      <c r="C134" s="22">
        <v>2990</v>
      </c>
      <c r="D134" s="22">
        <v>5556.8689999999997</v>
      </c>
      <c r="E134" s="23">
        <v>2489.9241243093907</v>
      </c>
      <c r="F134" s="22">
        <v>2685.6640000000002</v>
      </c>
      <c r="G134" s="22">
        <v>1498.2127</v>
      </c>
      <c r="H134" s="22">
        <v>149.73155499999999</v>
      </c>
      <c r="I134" s="22">
        <v>351.90600000000001</v>
      </c>
      <c r="J134" s="22">
        <v>69.555999999999997</v>
      </c>
      <c r="K134" s="22">
        <v>503.50299999999999</v>
      </c>
      <c r="L134" s="22">
        <v>361.93299999999999</v>
      </c>
      <c r="M134" s="22">
        <v>199.73899999999901</v>
      </c>
      <c r="O134">
        <f t="shared" si="25"/>
        <v>358351</v>
      </c>
      <c r="P134">
        <f t="shared" si="26"/>
        <v>94119</v>
      </c>
      <c r="Q134">
        <f t="shared" si="27"/>
        <v>179089.87500000003</v>
      </c>
      <c r="R134">
        <f t="shared" si="28"/>
        <v>73611.925976861487</v>
      </c>
      <c r="S134">
        <f t="shared" si="29"/>
        <v>81502.402000000016</v>
      </c>
      <c r="T134">
        <f t="shared" si="30"/>
        <v>44336.659200000002</v>
      </c>
      <c r="U134">
        <f t="shared" si="31"/>
        <v>5064.2945999999929</v>
      </c>
      <c r="V134">
        <f t="shared" si="32"/>
        <v>9809.2673583919313</v>
      </c>
      <c r="W134">
        <f t="shared" si="33"/>
        <v>2005.3370952380942</v>
      </c>
      <c r="X134">
        <f t="shared" si="34"/>
        <v>15762.140749999995</v>
      </c>
      <c r="Y134">
        <f t="shared" si="35"/>
        <v>9049.7739999999903</v>
      </c>
      <c r="Z134">
        <f t="shared" si="36"/>
        <v>6670.5389999999979</v>
      </c>
    </row>
    <row r="135" spans="1:26">
      <c r="A135" s="9">
        <v>43599</v>
      </c>
      <c r="B135" s="31">
        <v>12808.382854654783</v>
      </c>
      <c r="C135" s="22">
        <v>3020</v>
      </c>
      <c r="D135" s="22">
        <v>5607.317</v>
      </c>
      <c r="E135" s="23">
        <v>2664.6690566298339</v>
      </c>
      <c r="F135" s="22">
        <v>2634.8</v>
      </c>
      <c r="G135" s="22">
        <v>1681.8158000000001</v>
      </c>
      <c r="H135" s="22">
        <v>169.40824900000001</v>
      </c>
      <c r="I135" s="22">
        <v>371.05599999999998</v>
      </c>
      <c r="J135" s="22">
        <v>91.471999999999994</v>
      </c>
      <c r="K135" s="22">
        <v>545.06624999999997</v>
      </c>
      <c r="L135" s="22">
        <v>338.07</v>
      </c>
      <c r="M135" s="22">
        <v>246.53299999999999</v>
      </c>
      <c r="O135">
        <f t="shared" si="25"/>
        <v>358351</v>
      </c>
      <c r="P135">
        <f t="shared" si="26"/>
        <v>94119</v>
      </c>
      <c r="Q135">
        <f t="shared" si="27"/>
        <v>179089.87500000003</v>
      </c>
      <c r="R135">
        <f t="shared" si="28"/>
        <v>73611.925976861487</v>
      </c>
      <c r="S135">
        <f t="shared" si="29"/>
        <v>81502.402000000016</v>
      </c>
      <c r="T135">
        <f t="shared" si="30"/>
        <v>44336.659200000002</v>
      </c>
      <c r="U135">
        <f t="shared" si="31"/>
        <v>5064.2945999999929</v>
      </c>
      <c r="V135">
        <f t="shared" si="32"/>
        <v>9809.2673583919313</v>
      </c>
      <c r="W135">
        <f t="shared" si="33"/>
        <v>2005.3370952380942</v>
      </c>
      <c r="X135">
        <f t="shared" si="34"/>
        <v>15762.140749999995</v>
      </c>
      <c r="Y135">
        <f t="shared" si="35"/>
        <v>9049.7739999999903</v>
      </c>
      <c r="Z135">
        <f t="shared" si="36"/>
        <v>6670.5389999999979</v>
      </c>
    </row>
    <row r="136" spans="1:26">
      <c r="A136" s="9">
        <v>43600</v>
      </c>
      <c r="B136" s="31">
        <v>12748.888043783794</v>
      </c>
      <c r="C136" s="22">
        <v>2952</v>
      </c>
      <c r="D136" s="22">
        <v>5685.2070000000003</v>
      </c>
      <c r="E136" s="23">
        <v>2775.452238950274</v>
      </c>
      <c r="F136" s="22">
        <v>2589.799</v>
      </c>
      <c r="G136" s="22">
        <v>1573.8784000000003</v>
      </c>
      <c r="H136" s="22">
        <v>179.26887499999901</v>
      </c>
      <c r="I136" s="22">
        <v>351.01499999999999</v>
      </c>
      <c r="J136" s="22">
        <v>87.293999999999997</v>
      </c>
      <c r="K136" s="22">
        <v>590.46199999999999</v>
      </c>
      <c r="L136" s="22">
        <v>371.88699999999898</v>
      </c>
      <c r="M136" s="22">
        <v>254.041</v>
      </c>
      <c r="O136">
        <f t="shared" si="25"/>
        <v>358351</v>
      </c>
      <c r="P136">
        <f t="shared" si="26"/>
        <v>94119</v>
      </c>
      <c r="Q136">
        <f t="shared" si="27"/>
        <v>179089.87500000003</v>
      </c>
      <c r="R136">
        <f t="shared" si="28"/>
        <v>73611.925976861487</v>
      </c>
      <c r="S136">
        <f t="shared" si="29"/>
        <v>81502.402000000016</v>
      </c>
      <c r="T136">
        <f t="shared" si="30"/>
        <v>44336.659200000002</v>
      </c>
      <c r="U136">
        <f t="shared" si="31"/>
        <v>5064.2945999999929</v>
      </c>
      <c r="V136">
        <f t="shared" si="32"/>
        <v>9809.2673583919313</v>
      </c>
      <c r="W136">
        <f t="shared" si="33"/>
        <v>2005.3370952380942</v>
      </c>
      <c r="X136">
        <f t="shared" si="34"/>
        <v>15762.140749999995</v>
      </c>
      <c r="Y136">
        <f t="shared" si="35"/>
        <v>9049.7739999999903</v>
      </c>
      <c r="Z136">
        <f t="shared" si="36"/>
        <v>6670.5389999999979</v>
      </c>
    </row>
    <row r="137" spans="1:26">
      <c r="A137" s="9">
        <v>43601</v>
      </c>
      <c r="B137" s="31">
        <v>13154.72764651091</v>
      </c>
      <c r="C137" s="22">
        <v>3025</v>
      </c>
      <c r="D137" s="22">
        <v>5466.3689999999997</v>
      </c>
      <c r="E137" s="23">
        <v>2741.6101712707168</v>
      </c>
      <c r="F137" s="22">
        <v>2655.9920000000002</v>
      </c>
      <c r="G137" s="22">
        <v>1562.8599999999997</v>
      </c>
      <c r="H137" s="22">
        <v>190.32558899999901</v>
      </c>
      <c r="I137" s="22">
        <v>272.92249999999899</v>
      </c>
      <c r="J137" s="22">
        <v>96.759</v>
      </c>
      <c r="K137" s="22">
        <v>624.19275000000005</v>
      </c>
      <c r="L137" s="22">
        <v>352.89600000000002</v>
      </c>
      <c r="M137" s="22">
        <v>234.96799999999999</v>
      </c>
      <c r="O137">
        <f t="shared" si="25"/>
        <v>358351</v>
      </c>
      <c r="P137">
        <f t="shared" si="26"/>
        <v>94119</v>
      </c>
      <c r="Q137">
        <f t="shared" si="27"/>
        <v>179089.87500000003</v>
      </c>
      <c r="R137">
        <f t="shared" si="28"/>
        <v>73611.925976861487</v>
      </c>
      <c r="S137">
        <f t="shared" si="29"/>
        <v>81502.402000000016</v>
      </c>
      <c r="T137">
        <f t="shared" si="30"/>
        <v>44336.659200000002</v>
      </c>
      <c r="U137">
        <f t="shared" si="31"/>
        <v>5064.2945999999929</v>
      </c>
      <c r="V137">
        <f t="shared" si="32"/>
        <v>9809.2673583919313</v>
      </c>
      <c r="W137">
        <f t="shared" si="33"/>
        <v>2005.3370952380942</v>
      </c>
      <c r="X137">
        <f t="shared" si="34"/>
        <v>15762.140749999995</v>
      </c>
      <c r="Y137">
        <f t="shared" si="35"/>
        <v>9049.7739999999903</v>
      </c>
      <c r="Z137">
        <f t="shared" si="36"/>
        <v>6670.5389999999979</v>
      </c>
    </row>
    <row r="138" spans="1:26">
      <c r="A138" s="9">
        <v>43602</v>
      </c>
      <c r="B138" s="31">
        <v>13110.10653835767</v>
      </c>
      <c r="C138" s="22">
        <v>3087</v>
      </c>
      <c r="D138" s="22">
        <v>5404.366</v>
      </c>
      <c r="E138" s="23">
        <v>2668.625308136614</v>
      </c>
      <c r="F138" s="22">
        <v>2651.5749999999998</v>
      </c>
      <c r="G138" s="22">
        <v>1560.1427000000003</v>
      </c>
      <c r="H138" s="22">
        <v>170.26507699999999</v>
      </c>
      <c r="I138" s="22">
        <v>307.97795121951202</v>
      </c>
      <c r="J138" s="22">
        <v>96.527999999999906</v>
      </c>
      <c r="K138" s="22">
        <v>601.87474999999995</v>
      </c>
      <c r="L138" s="22">
        <v>353.84800000000001</v>
      </c>
      <c r="M138" s="22">
        <v>166.90700000000001</v>
      </c>
      <c r="O138">
        <f t="shared" si="25"/>
        <v>358351</v>
      </c>
      <c r="P138">
        <f t="shared" si="26"/>
        <v>94119</v>
      </c>
      <c r="Q138">
        <f t="shared" si="27"/>
        <v>179089.87500000003</v>
      </c>
      <c r="R138">
        <f t="shared" si="28"/>
        <v>73611.925976861487</v>
      </c>
      <c r="S138">
        <f t="shared" si="29"/>
        <v>81502.402000000016</v>
      </c>
      <c r="T138">
        <f t="shared" si="30"/>
        <v>44336.659200000002</v>
      </c>
      <c r="U138">
        <f t="shared" si="31"/>
        <v>5064.2945999999929</v>
      </c>
      <c r="V138">
        <f t="shared" si="32"/>
        <v>9809.2673583919313</v>
      </c>
      <c r="W138">
        <f t="shared" si="33"/>
        <v>2005.3370952380942</v>
      </c>
      <c r="X138">
        <f t="shared" si="34"/>
        <v>15762.140749999995</v>
      </c>
      <c r="Y138">
        <f t="shared" si="35"/>
        <v>9049.7739999999903</v>
      </c>
      <c r="Z138">
        <f t="shared" si="36"/>
        <v>6670.5389999999979</v>
      </c>
    </row>
    <row r="139" spans="1:26">
      <c r="A139" s="9">
        <v>43603</v>
      </c>
      <c r="B139" s="31">
        <v>13322.588005754065</v>
      </c>
      <c r="C139" s="22">
        <v>3035</v>
      </c>
      <c r="D139" s="22">
        <v>5234.8590000000004</v>
      </c>
      <c r="E139" s="23">
        <v>2152.5462574711187</v>
      </c>
      <c r="F139" s="22">
        <v>2649.9229999999998</v>
      </c>
      <c r="G139" s="22">
        <v>1435.6341</v>
      </c>
      <c r="H139" s="22">
        <v>169.40678600000001</v>
      </c>
      <c r="I139" s="22">
        <v>324.57811764705798</v>
      </c>
      <c r="J139" s="22">
        <v>36.339666666666602</v>
      </c>
      <c r="K139" s="22">
        <v>519.41924999999901</v>
      </c>
      <c r="L139" s="22">
        <v>268.04399999999998</v>
      </c>
      <c r="M139" s="22">
        <v>196.197</v>
      </c>
      <c r="O139">
        <f t="shared" si="25"/>
        <v>358351</v>
      </c>
      <c r="P139">
        <f t="shared" si="26"/>
        <v>94119</v>
      </c>
      <c r="Q139">
        <f t="shared" si="27"/>
        <v>179089.87500000003</v>
      </c>
      <c r="R139">
        <f t="shared" si="28"/>
        <v>73611.925976861487</v>
      </c>
      <c r="S139">
        <f t="shared" si="29"/>
        <v>81502.402000000016</v>
      </c>
      <c r="T139">
        <f t="shared" si="30"/>
        <v>44336.659200000002</v>
      </c>
      <c r="U139">
        <f t="shared" si="31"/>
        <v>5064.2945999999929</v>
      </c>
      <c r="V139">
        <f t="shared" si="32"/>
        <v>9809.2673583919313</v>
      </c>
      <c r="W139">
        <f t="shared" si="33"/>
        <v>2005.3370952380942</v>
      </c>
      <c r="X139">
        <f t="shared" si="34"/>
        <v>15762.140749999995</v>
      </c>
      <c r="Y139">
        <f t="shared" si="35"/>
        <v>9049.7739999999903</v>
      </c>
      <c r="Z139">
        <f t="shared" si="36"/>
        <v>6670.5389999999979</v>
      </c>
    </row>
    <row r="140" spans="1:26">
      <c r="A140" s="9">
        <v>43604</v>
      </c>
      <c r="B140" s="31">
        <v>13294.965414992535</v>
      </c>
      <c r="C140" s="22">
        <v>2958</v>
      </c>
      <c r="D140" s="22">
        <v>5382.2629999999999</v>
      </c>
      <c r="E140" s="23">
        <v>2040.6008749999996</v>
      </c>
      <c r="F140" s="22">
        <v>2653.7289999999998</v>
      </c>
      <c r="G140" s="22">
        <v>1296.6573000000001</v>
      </c>
      <c r="H140" s="22">
        <v>171.89774800000001</v>
      </c>
      <c r="I140" s="22">
        <v>318.9504</v>
      </c>
      <c r="J140" s="22">
        <v>19.659999999999901</v>
      </c>
      <c r="K140" s="22">
        <v>466.1155</v>
      </c>
      <c r="L140" s="22">
        <v>227.92099999999999</v>
      </c>
      <c r="M140" s="22">
        <v>204.137</v>
      </c>
      <c r="O140">
        <f t="shared" si="25"/>
        <v>358351</v>
      </c>
      <c r="P140">
        <f t="shared" si="26"/>
        <v>94119</v>
      </c>
      <c r="Q140">
        <f t="shared" si="27"/>
        <v>179089.87500000003</v>
      </c>
      <c r="R140">
        <f t="shared" si="28"/>
        <v>73611.925976861487</v>
      </c>
      <c r="S140">
        <f t="shared" si="29"/>
        <v>81502.402000000016</v>
      </c>
      <c r="T140">
        <f t="shared" si="30"/>
        <v>44336.659200000002</v>
      </c>
      <c r="U140">
        <f t="shared" si="31"/>
        <v>5064.2945999999929</v>
      </c>
      <c r="V140">
        <f t="shared" si="32"/>
        <v>9809.2673583919313</v>
      </c>
      <c r="W140">
        <f t="shared" si="33"/>
        <v>2005.3370952380942</v>
      </c>
      <c r="X140">
        <f t="shared" si="34"/>
        <v>15762.140749999995</v>
      </c>
      <c r="Y140">
        <f t="shared" si="35"/>
        <v>9049.7739999999903</v>
      </c>
      <c r="Z140">
        <f t="shared" si="36"/>
        <v>6670.5389999999979</v>
      </c>
    </row>
    <row r="141" spans="1:26">
      <c r="A141" s="9">
        <v>43605</v>
      </c>
      <c r="B141" s="31">
        <v>13352.335411189562</v>
      </c>
      <c r="C141" s="22">
        <v>2970</v>
      </c>
      <c r="D141" s="22">
        <v>5906.0119999999997</v>
      </c>
      <c r="E141" s="23">
        <v>2725.4382499999983</v>
      </c>
      <c r="F141" s="22">
        <v>2663.962</v>
      </c>
      <c r="G141" s="22">
        <v>1583.9081999999999</v>
      </c>
      <c r="H141" s="22">
        <v>173.66871599999999</v>
      </c>
      <c r="I141" s="22">
        <v>398.12553846153799</v>
      </c>
      <c r="J141" s="22">
        <v>78.644999999999996</v>
      </c>
      <c r="K141" s="22">
        <v>637.25350000000003</v>
      </c>
      <c r="L141" s="22">
        <v>289.56799999999998</v>
      </c>
      <c r="M141" s="22">
        <v>272.89699999999999</v>
      </c>
      <c r="O141">
        <f t="shared" si="25"/>
        <v>358351</v>
      </c>
      <c r="P141">
        <f t="shared" si="26"/>
        <v>94119</v>
      </c>
      <c r="Q141">
        <f t="shared" si="27"/>
        <v>179089.87500000003</v>
      </c>
      <c r="R141">
        <f t="shared" si="28"/>
        <v>73611.925976861487</v>
      </c>
      <c r="S141">
        <f t="shared" si="29"/>
        <v>81502.402000000016</v>
      </c>
      <c r="T141">
        <f t="shared" si="30"/>
        <v>44336.659200000002</v>
      </c>
      <c r="U141">
        <f t="shared" si="31"/>
        <v>5064.2945999999929</v>
      </c>
      <c r="V141">
        <f t="shared" si="32"/>
        <v>9809.2673583919313</v>
      </c>
      <c r="W141">
        <f t="shared" si="33"/>
        <v>2005.3370952380942</v>
      </c>
      <c r="X141">
        <f t="shared" si="34"/>
        <v>15762.140749999995</v>
      </c>
      <c r="Y141">
        <f t="shared" si="35"/>
        <v>9049.7739999999903</v>
      </c>
      <c r="Z141">
        <f t="shared" si="36"/>
        <v>6670.5389999999979</v>
      </c>
    </row>
    <row r="142" spans="1:26">
      <c r="A142" s="9">
        <v>43606</v>
      </c>
      <c r="B142" s="31">
        <v>13316.213561732175</v>
      </c>
      <c r="C142" s="22">
        <v>3140</v>
      </c>
      <c r="D142" s="22">
        <v>5599.2870000000003</v>
      </c>
      <c r="E142" s="23">
        <v>2721.673499999999</v>
      </c>
      <c r="F142" s="22">
        <v>2617.7449999999999</v>
      </c>
      <c r="G142" s="22">
        <v>1598.9425000000003</v>
      </c>
      <c r="H142" s="22">
        <v>171.06873999999999</v>
      </c>
      <c r="I142" s="22">
        <v>378.61685106382902</v>
      </c>
      <c r="J142" s="22">
        <v>85.23</v>
      </c>
      <c r="K142" s="22">
        <v>586.14525000000003</v>
      </c>
      <c r="L142" s="22">
        <v>277.09800000000001</v>
      </c>
      <c r="M142" s="22">
        <v>282.06299999999999</v>
      </c>
      <c r="O142">
        <f t="shared" si="25"/>
        <v>358351</v>
      </c>
      <c r="P142">
        <f t="shared" si="26"/>
        <v>94119</v>
      </c>
      <c r="Q142">
        <f t="shared" si="27"/>
        <v>179089.87500000003</v>
      </c>
      <c r="R142">
        <f t="shared" si="28"/>
        <v>73611.925976861487</v>
      </c>
      <c r="S142">
        <f t="shared" si="29"/>
        <v>81502.402000000016</v>
      </c>
      <c r="T142">
        <f t="shared" si="30"/>
        <v>44336.659200000002</v>
      </c>
      <c r="U142">
        <f t="shared" si="31"/>
        <v>5064.2945999999929</v>
      </c>
      <c r="V142">
        <f t="shared" si="32"/>
        <v>9809.2673583919313</v>
      </c>
      <c r="W142">
        <f t="shared" si="33"/>
        <v>2005.3370952380942</v>
      </c>
      <c r="X142">
        <f t="shared" si="34"/>
        <v>15762.140749999995</v>
      </c>
      <c r="Y142">
        <f t="shared" si="35"/>
        <v>9049.7739999999903</v>
      </c>
      <c r="Z142">
        <f t="shared" si="36"/>
        <v>6670.5389999999979</v>
      </c>
    </row>
    <row r="143" spans="1:26">
      <c r="A143" s="9">
        <v>43607</v>
      </c>
      <c r="B143" s="31">
        <v>12651.146568781453</v>
      </c>
      <c r="C143" s="22">
        <v>3236</v>
      </c>
      <c r="D143" s="22">
        <v>5878.9920000000002</v>
      </c>
      <c r="E143" s="23">
        <v>2636.4217499999977</v>
      </c>
      <c r="F143" s="22">
        <v>2573.2109999999998</v>
      </c>
      <c r="G143" s="22">
        <v>1448.3924999999999</v>
      </c>
      <c r="H143" s="22">
        <v>164.59421499999999</v>
      </c>
      <c r="I143" s="22">
        <v>278.95499999999998</v>
      </c>
      <c r="J143" s="22">
        <v>87.263000000000005</v>
      </c>
      <c r="K143" s="22">
        <v>571.03374999999903</v>
      </c>
      <c r="L143" s="22">
        <v>283.55799999999999</v>
      </c>
      <c r="M143" s="22">
        <v>300.90300000000002</v>
      </c>
      <c r="O143">
        <f t="shared" si="25"/>
        <v>358351</v>
      </c>
      <c r="P143">
        <f t="shared" si="26"/>
        <v>94119</v>
      </c>
      <c r="Q143">
        <f t="shared" si="27"/>
        <v>179089.87500000003</v>
      </c>
      <c r="R143">
        <f t="shared" si="28"/>
        <v>73611.925976861487</v>
      </c>
      <c r="S143">
        <f t="shared" si="29"/>
        <v>81502.402000000016</v>
      </c>
      <c r="T143">
        <f t="shared" si="30"/>
        <v>44336.659200000002</v>
      </c>
      <c r="U143">
        <f t="shared" si="31"/>
        <v>5064.2945999999929</v>
      </c>
      <c r="V143">
        <f t="shared" si="32"/>
        <v>9809.2673583919313</v>
      </c>
      <c r="W143">
        <f t="shared" si="33"/>
        <v>2005.3370952380942</v>
      </c>
      <c r="X143">
        <f t="shared" si="34"/>
        <v>15762.140749999995</v>
      </c>
      <c r="Y143">
        <f t="shared" si="35"/>
        <v>9049.7739999999903</v>
      </c>
      <c r="Z143">
        <f t="shared" si="36"/>
        <v>6670.5389999999979</v>
      </c>
    </row>
    <row r="144" spans="1:26">
      <c r="A144" s="9">
        <v>43608</v>
      </c>
      <c r="B144" s="31">
        <v>12576.778055192714</v>
      </c>
      <c r="C144" s="22">
        <v>3225</v>
      </c>
      <c r="D144" s="22">
        <v>6229.58</v>
      </c>
      <c r="E144" s="23">
        <v>2670.8937499999961</v>
      </c>
      <c r="F144" s="22">
        <v>2645.6750000000002</v>
      </c>
      <c r="G144" s="22">
        <v>1469.8963000000003</v>
      </c>
      <c r="H144" s="22">
        <v>165.815620999999</v>
      </c>
      <c r="I144" s="22">
        <v>291.215499999999</v>
      </c>
      <c r="J144" s="22">
        <v>87.363</v>
      </c>
      <c r="K144" s="22">
        <v>565.22774999999899</v>
      </c>
      <c r="L144" s="22">
        <v>293.50299999999999</v>
      </c>
      <c r="M144" s="22">
        <v>295.90800000000002</v>
      </c>
      <c r="O144">
        <f t="shared" si="25"/>
        <v>358351</v>
      </c>
      <c r="P144">
        <f t="shared" si="26"/>
        <v>94119</v>
      </c>
      <c r="Q144">
        <f t="shared" si="27"/>
        <v>179089.87500000003</v>
      </c>
      <c r="R144">
        <f t="shared" si="28"/>
        <v>73611.925976861487</v>
      </c>
      <c r="S144">
        <f t="shared" si="29"/>
        <v>81502.402000000016</v>
      </c>
      <c r="T144">
        <f t="shared" si="30"/>
        <v>44336.659200000002</v>
      </c>
      <c r="U144">
        <f t="shared" si="31"/>
        <v>5064.2945999999929</v>
      </c>
      <c r="V144">
        <f t="shared" si="32"/>
        <v>9809.2673583919313</v>
      </c>
      <c r="W144">
        <f t="shared" si="33"/>
        <v>2005.3370952380942</v>
      </c>
      <c r="X144">
        <f t="shared" si="34"/>
        <v>15762.140749999995</v>
      </c>
      <c r="Y144">
        <f t="shared" si="35"/>
        <v>9049.7739999999903</v>
      </c>
      <c r="Z144">
        <f t="shared" si="36"/>
        <v>6670.5389999999979</v>
      </c>
    </row>
    <row r="145" spans="1:26">
      <c r="A145" s="9">
        <v>43609</v>
      </c>
      <c r="B145" s="31">
        <v>12802.008410632894</v>
      </c>
      <c r="C145" s="22">
        <v>3202</v>
      </c>
      <c r="D145" s="22">
        <v>6288.8209999999999</v>
      </c>
      <c r="E145" s="23">
        <v>2474.2842499999961</v>
      </c>
      <c r="F145" s="22">
        <v>2643.8510000000001</v>
      </c>
      <c r="G145" s="22">
        <v>1509.0690000000004</v>
      </c>
      <c r="H145" s="22">
        <v>168.232328</v>
      </c>
      <c r="I145" s="22">
        <v>288.10199999999998</v>
      </c>
      <c r="J145" s="22">
        <v>88.224999999999994</v>
      </c>
      <c r="K145" s="22">
        <v>511.84474999999998</v>
      </c>
      <c r="L145" s="22">
        <v>291.17499999999899</v>
      </c>
      <c r="M145" s="22">
        <v>232.08599999999899</v>
      </c>
      <c r="O145">
        <f t="shared" si="25"/>
        <v>358351</v>
      </c>
      <c r="P145">
        <f t="shared" si="26"/>
        <v>94119</v>
      </c>
      <c r="Q145">
        <f t="shared" si="27"/>
        <v>179089.87500000003</v>
      </c>
      <c r="R145">
        <f t="shared" si="28"/>
        <v>73611.925976861487</v>
      </c>
      <c r="S145">
        <f t="shared" si="29"/>
        <v>81502.402000000016</v>
      </c>
      <c r="T145">
        <f t="shared" si="30"/>
        <v>44336.659200000002</v>
      </c>
      <c r="U145">
        <f t="shared" si="31"/>
        <v>5064.2945999999929</v>
      </c>
      <c r="V145">
        <f t="shared" si="32"/>
        <v>9809.2673583919313</v>
      </c>
      <c r="W145">
        <f t="shared" si="33"/>
        <v>2005.3370952380942</v>
      </c>
      <c r="X145">
        <f t="shared" si="34"/>
        <v>15762.140749999995</v>
      </c>
      <c r="Y145">
        <f t="shared" si="35"/>
        <v>9049.7739999999903</v>
      </c>
      <c r="Z145">
        <f t="shared" si="36"/>
        <v>6670.5389999999979</v>
      </c>
    </row>
    <row r="146" spans="1:26">
      <c r="A146" s="9">
        <v>43610</v>
      </c>
      <c r="B146" s="31">
        <v>12891.250626939382</v>
      </c>
      <c r="C146" s="22">
        <v>3077</v>
      </c>
      <c r="D146" s="22">
        <v>5719.8649999999998</v>
      </c>
      <c r="E146" s="23">
        <v>1976.9917499999999</v>
      </c>
      <c r="F146" s="22">
        <v>2628.6170000000002</v>
      </c>
      <c r="G146" s="22">
        <v>1379.4938999999999</v>
      </c>
      <c r="H146" s="22">
        <v>156.37259599999999</v>
      </c>
      <c r="I146" s="22">
        <v>255.46549999999999</v>
      </c>
      <c r="J146" s="22">
        <v>62.067999999999998</v>
      </c>
      <c r="K146" s="22">
        <v>406.74824999999998</v>
      </c>
      <c r="L146" s="22">
        <v>220.214</v>
      </c>
      <c r="M146" s="22">
        <v>178.631</v>
      </c>
      <c r="O146">
        <f t="shared" si="25"/>
        <v>358351</v>
      </c>
      <c r="P146">
        <f t="shared" si="26"/>
        <v>94119</v>
      </c>
      <c r="Q146">
        <f t="shared" si="27"/>
        <v>179089.87500000003</v>
      </c>
      <c r="R146">
        <f t="shared" si="28"/>
        <v>73611.925976861487</v>
      </c>
      <c r="S146">
        <f t="shared" si="29"/>
        <v>81502.402000000016</v>
      </c>
      <c r="T146">
        <f t="shared" si="30"/>
        <v>44336.659200000002</v>
      </c>
      <c r="U146">
        <f t="shared" si="31"/>
        <v>5064.2945999999929</v>
      </c>
      <c r="V146">
        <f t="shared" si="32"/>
        <v>9809.2673583919313</v>
      </c>
      <c r="W146">
        <f t="shared" si="33"/>
        <v>2005.3370952380942</v>
      </c>
      <c r="X146">
        <f t="shared" si="34"/>
        <v>15762.140749999995</v>
      </c>
      <c r="Y146">
        <f t="shared" si="35"/>
        <v>9049.7739999999903</v>
      </c>
      <c r="Z146">
        <f t="shared" si="36"/>
        <v>6670.5389999999979</v>
      </c>
    </row>
    <row r="147" spans="1:26">
      <c r="A147" s="9">
        <v>43611</v>
      </c>
      <c r="B147" s="31">
        <v>12948.620623136407</v>
      </c>
      <c r="C147" s="22">
        <v>3070</v>
      </c>
      <c r="D147" s="22">
        <v>5762.5379999999996</v>
      </c>
      <c r="E147" s="23">
        <v>1429.0747499999993</v>
      </c>
      <c r="F147" s="22">
        <v>2622.8670000000002</v>
      </c>
      <c r="G147" s="22">
        <v>1359.0889</v>
      </c>
      <c r="H147" s="22">
        <v>154.28825000000001</v>
      </c>
      <c r="I147" s="22">
        <v>103.7295</v>
      </c>
      <c r="J147" s="22">
        <v>20.914000000000001</v>
      </c>
      <c r="K147" s="22">
        <v>280.95974999999999</v>
      </c>
      <c r="L147" s="22">
        <v>185.541</v>
      </c>
      <c r="M147" s="22">
        <v>171.34199999999899</v>
      </c>
      <c r="O147">
        <f t="shared" si="25"/>
        <v>358351</v>
      </c>
      <c r="P147">
        <f t="shared" si="26"/>
        <v>94119</v>
      </c>
      <c r="Q147">
        <f t="shared" si="27"/>
        <v>179089.87500000003</v>
      </c>
      <c r="R147">
        <f t="shared" si="28"/>
        <v>73611.925976861487</v>
      </c>
      <c r="S147">
        <f t="shared" si="29"/>
        <v>81502.402000000016</v>
      </c>
      <c r="T147">
        <f t="shared" si="30"/>
        <v>44336.659200000002</v>
      </c>
      <c r="U147">
        <f t="shared" si="31"/>
        <v>5064.2945999999929</v>
      </c>
      <c r="V147">
        <f t="shared" si="32"/>
        <v>9809.2673583919313</v>
      </c>
      <c r="W147">
        <f t="shared" si="33"/>
        <v>2005.3370952380942</v>
      </c>
      <c r="X147">
        <f t="shared" si="34"/>
        <v>15762.140749999995</v>
      </c>
      <c r="Y147">
        <f t="shared" si="35"/>
        <v>9049.7739999999903</v>
      </c>
      <c r="Z147">
        <f t="shared" si="36"/>
        <v>6670.5389999999979</v>
      </c>
    </row>
    <row r="148" spans="1:26">
      <c r="A148" s="9">
        <v>43612</v>
      </c>
      <c r="B148" s="31">
        <v>12493.910282908118</v>
      </c>
      <c r="C148" s="22">
        <v>2967</v>
      </c>
      <c r="D148" s="22">
        <v>5657.0749999999998</v>
      </c>
      <c r="E148" s="23">
        <v>2208.3564999999985</v>
      </c>
      <c r="F148" s="22">
        <v>2568.248</v>
      </c>
      <c r="G148" s="22">
        <v>1690.2433000000001</v>
      </c>
      <c r="H148" s="22">
        <v>162.52856</v>
      </c>
      <c r="I148" s="22">
        <v>194.31299999999999</v>
      </c>
      <c r="J148" s="22">
        <v>49.862000000000002</v>
      </c>
      <c r="K148" s="22">
        <v>444.97424999999998</v>
      </c>
      <c r="L148" s="22">
        <v>261.88899999999899</v>
      </c>
      <c r="M148" s="22">
        <v>244.12</v>
      </c>
      <c r="O148">
        <f t="shared" si="25"/>
        <v>358351</v>
      </c>
      <c r="P148">
        <f t="shared" si="26"/>
        <v>94119</v>
      </c>
      <c r="Q148">
        <f t="shared" si="27"/>
        <v>179089.87500000003</v>
      </c>
      <c r="R148">
        <f t="shared" si="28"/>
        <v>73611.925976861487</v>
      </c>
      <c r="S148">
        <f t="shared" si="29"/>
        <v>81502.402000000016</v>
      </c>
      <c r="T148">
        <f t="shared" si="30"/>
        <v>44336.659200000002</v>
      </c>
      <c r="U148">
        <f t="shared" si="31"/>
        <v>5064.2945999999929</v>
      </c>
      <c r="V148">
        <f t="shared" si="32"/>
        <v>9809.2673583919313</v>
      </c>
      <c r="W148">
        <f t="shared" si="33"/>
        <v>2005.3370952380942</v>
      </c>
      <c r="X148">
        <f t="shared" si="34"/>
        <v>15762.140749999995</v>
      </c>
      <c r="Y148">
        <f t="shared" si="35"/>
        <v>9049.7739999999903</v>
      </c>
      <c r="Z148">
        <f t="shared" si="36"/>
        <v>6670.5389999999979</v>
      </c>
    </row>
    <row r="149" spans="1:26">
      <c r="A149" s="9">
        <v>43613</v>
      </c>
      <c r="B149" s="31">
        <v>12474.786950842443</v>
      </c>
      <c r="C149" s="22">
        <v>3152</v>
      </c>
      <c r="D149" s="22">
        <v>6519.8670000000002</v>
      </c>
      <c r="E149" s="23">
        <v>2496.4084999999986</v>
      </c>
      <c r="F149" s="22">
        <v>2544.1350000000002</v>
      </c>
      <c r="G149" s="22">
        <v>1786.4374000000003</v>
      </c>
      <c r="H149" s="22">
        <v>162.117763</v>
      </c>
      <c r="I149" s="22">
        <v>331.09800000000001</v>
      </c>
      <c r="J149" s="22">
        <v>73.650999999999996</v>
      </c>
      <c r="K149" s="22">
        <v>537.8655</v>
      </c>
      <c r="L149" s="22">
        <v>264.55499999999898</v>
      </c>
      <c r="M149" s="22">
        <v>229.92</v>
      </c>
      <c r="O149">
        <f t="shared" si="25"/>
        <v>358351</v>
      </c>
      <c r="P149">
        <f t="shared" si="26"/>
        <v>94119</v>
      </c>
      <c r="Q149">
        <f t="shared" si="27"/>
        <v>179089.87500000003</v>
      </c>
      <c r="R149">
        <f t="shared" si="28"/>
        <v>73611.925976861487</v>
      </c>
      <c r="S149">
        <f t="shared" si="29"/>
        <v>81502.402000000016</v>
      </c>
      <c r="T149">
        <f t="shared" si="30"/>
        <v>44336.659200000002</v>
      </c>
      <c r="U149">
        <f t="shared" si="31"/>
        <v>5064.2945999999929</v>
      </c>
      <c r="V149">
        <f t="shared" si="32"/>
        <v>9809.2673583919313</v>
      </c>
      <c r="W149">
        <f t="shared" si="33"/>
        <v>2005.3370952380942</v>
      </c>
      <c r="X149">
        <f t="shared" si="34"/>
        <v>15762.140749999995</v>
      </c>
      <c r="Y149">
        <f t="shared" si="35"/>
        <v>9049.7739999999903</v>
      </c>
      <c r="Z149">
        <f t="shared" si="36"/>
        <v>6670.5389999999979</v>
      </c>
    </row>
    <row r="150" spans="1:26">
      <c r="A150" s="9">
        <v>43614</v>
      </c>
      <c r="B150" s="31">
        <v>12296.302518229468</v>
      </c>
      <c r="C150" s="22">
        <v>3233</v>
      </c>
      <c r="D150" s="22">
        <v>6897.9989999999998</v>
      </c>
      <c r="E150" s="23">
        <v>2420.8212499999981</v>
      </c>
      <c r="F150" s="22">
        <v>2626.1179999999999</v>
      </c>
      <c r="G150" s="22">
        <v>1585.8685000000003</v>
      </c>
      <c r="H150" s="22">
        <v>161.03635199999999</v>
      </c>
      <c r="I150" s="22">
        <v>326.390999999999</v>
      </c>
      <c r="J150" s="22">
        <v>80.325999999999993</v>
      </c>
      <c r="K150" s="22">
        <v>516.01900000000001</v>
      </c>
      <c r="L150" s="22">
        <v>252.91199999999901</v>
      </c>
      <c r="M150" s="22">
        <v>233.126</v>
      </c>
      <c r="O150">
        <f t="shared" si="25"/>
        <v>358351</v>
      </c>
      <c r="P150">
        <f t="shared" si="26"/>
        <v>94119</v>
      </c>
      <c r="Q150">
        <f t="shared" si="27"/>
        <v>179089.87500000003</v>
      </c>
      <c r="R150">
        <f t="shared" si="28"/>
        <v>73611.925976861487</v>
      </c>
      <c r="S150">
        <f t="shared" si="29"/>
        <v>81502.402000000016</v>
      </c>
      <c r="T150">
        <f t="shared" si="30"/>
        <v>44336.659200000002</v>
      </c>
      <c r="U150">
        <f t="shared" si="31"/>
        <v>5064.2945999999929</v>
      </c>
      <c r="V150">
        <f t="shared" si="32"/>
        <v>9809.2673583919313</v>
      </c>
      <c r="W150">
        <f t="shared" si="33"/>
        <v>2005.3370952380942</v>
      </c>
      <c r="X150">
        <f t="shared" si="34"/>
        <v>15762.140749999995</v>
      </c>
      <c r="Y150">
        <f t="shared" si="35"/>
        <v>9049.7739999999903</v>
      </c>
      <c r="Z150">
        <f t="shared" si="36"/>
        <v>6670.5389999999979</v>
      </c>
    </row>
    <row r="151" spans="1:26">
      <c r="A151" s="9">
        <v>43615</v>
      </c>
      <c r="B151" s="31">
        <v>12054.073645397575</v>
      </c>
      <c r="C151" s="22">
        <v>3291</v>
      </c>
      <c r="D151" s="22">
        <v>6970.3630000000003</v>
      </c>
      <c r="E151" s="23">
        <v>1986.369693181817</v>
      </c>
      <c r="F151" s="22">
        <v>2618.2959999999998</v>
      </c>
      <c r="G151" s="22">
        <v>1517.1498999999999</v>
      </c>
      <c r="H151" s="22">
        <v>160.99710400000001</v>
      </c>
      <c r="I151" s="22">
        <v>190.94149999999999</v>
      </c>
      <c r="J151" s="22">
        <v>20.113</v>
      </c>
      <c r="K151" s="22">
        <v>289.41849999999999</v>
      </c>
      <c r="L151" s="22">
        <v>287.38199999999898</v>
      </c>
      <c r="M151" s="22">
        <v>271.19099999999997</v>
      </c>
      <c r="O151">
        <f t="shared" si="25"/>
        <v>358351</v>
      </c>
      <c r="P151">
        <f t="shared" si="26"/>
        <v>94119</v>
      </c>
      <c r="Q151">
        <f t="shared" si="27"/>
        <v>179089.87500000003</v>
      </c>
      <c r="R151">
        <f t="shared" si="28"/>
        <v>73611.925976861487</v>
      </c>
      <c r="S151">
        <f t="shared" si="29"/>
        <v>81502.402000000016</v>
      </c>
      <c r="T151">
        <f t="shared" si="30"/>
        <v>44336.659200000002</v>
      </c>
      <c r="U151">
        <f t="shared" si="31"/>
        <v>5064.2945999999929</v>
      </c>
      <c r="V151">
        <f t="shared" si="32"/>
        <v>9809.2673583919313</v>
      </c>
      <c r="W151">
        <f t="shared" si="33"/>
        <v>2005.3370952380942</v>
      </c>
      <c r="X151">
        <f t="shared" si="34"/>
        <v>15762.140749999995</v>
      </c>
      <c r="Y151">
        <f t="shared" si="35"/>
        <v>9049.7739999999903</v>
      </c>
      <c r="Z151">
        <f t="shared" si="36"/>
        <v>6670.5389999999979</v>
      </c>
    </row>
    <row r="152" spans="1:26">
      <c r="A152" s="9">
        <v>43616</v>
      </c>
      <c r="B152" s="31">
        <v>11760.84922039055</v>
      </c>
      <c r="C152" s="22">
        <v>3302</v>
      </c>
      <c r="D152" s="22">
        <v>7000.2520000000004</v>
      </c>
      <c r="E152" s="23">
        <v>2182.8726818181817</v>
      </c>
      <c r="F152" s="22">
        <v>2623.6109999999999</v>
      </c>
      <c r="G152" s="22">
        <v>1664.943</v>
      </c>
      <c r="H152" s="22">
        <v>167.76771400000001</v>
      </c>
      <c r="I152" s="22">
        <v>216.92599999999999</v>
      </c>
      <c r="J152" s="22">
        <v>45.207999999999998</v>
      </c>
      <c r="K152" s="22">
        <v>381.04199999999997</v>
      </c>
      <c r="L152" s="22">
        <v>246.48599999999999</v>
      </c>
      <c r="M152" s="22">
        <v>283.19799999999998</v>
      </c>
      <c r="O152">
        <f t="shared" si="25"/>
        <v>358351</v>
      </c>
      <c r="P152">
        <f t="shared" si="26"/>
        <v>94119</v>
      </c>
      <c r="Q152">
        <f t="shared" si="27"/>
        <v>179089.87500000003</v>
      </c>
      <c r="R152">
        <f t="shared" si="28"/>
        <v>73611.925976861487</v>
      </c>
      <c r="S152">
        <f t="shared" si="29"/>
        <v>81502.402000000016</v>
      </c>
      <c r="T152">
        <f t="shared" si="30"/>
        <v>44336.659200000002</v>
      </c>
      <c r="U152">
        <f t="shared" si="31"/>
        <v>5064.2945999999929</v>
      </c>
      <c r="V152">
        <f t="shared" si="32"/>
        <v>9809.2673583919313</v>
      </c>
      <c r="W152">
        <f t="shared" si="33"/>
        <v>2005.3370952380942</v>
      </c>
      <c r="X152">
        <f t="shared" si="34"/>
        <v>15762.140749999995</v>
      </c>
      <c r="Y152">
        <f t="shared" si="35"/>
        <v>9049.7739999999903</v>
      </c>
      <c r="Z152">
        <f t="shared" si="36"/>
        <v>6670.5389999999979</v>
      </c>
    </row>
    <row r="153" spans="1:26">
      <c r="A153" s="9">
        <v>43617</v>
      </c>
      <c r="B153" s="31">
        <v>11872.849762457652</v>
      </c>
      <c r="C153" s="22">
        <v>3224</v>
      </c>
      <c r="D153" s="22">
        <v>6219.3969999999999</v>
      </c>
      <c r="E153" s="23">
        <v>1903.4557499999999</v>
      </c>
      <c r="F153" s="22">
        <v>2620.915</v>
      </c>
      <c r="G153" s="22">
        <v>1382.7594000000006</v>
      </c>
      <c r="H153" s="22">
        <v>144.34774299</v>
      </c>
      <c r="I153" s="22">
        <v>234.81</v>
      </c>
      <c r="J153" s="22">
        <v>25.72</v>
      </c>
      <c r="K153" s="22">
        <v>318.35449999999997</v>
      </c>
      <c r="L153" s="22">
        <v>177.51400000000001</v>
      </c>
      <c r="M153" s="22">
        <v>260.327</v>
      </c>
      <c r="O153">
        <f t="shared" si="25"/>
        <v>381263</v>
      </c>
      <c r="P153">
        <f t="shared" si="26"/>
        <v>90032</v>
      </c>
      <c r="Q153">
        <f t="shared" si="27"/>
        <v>205066.448</v>
      </c>
      <c r="R153">
        <f t="shared" si="28"/>
        <v>71910.918025202074</v>
      </c>
      <c r="S153">
        <f t="shared" si="29"/>
        <v>78351.067999999999</v>
      </c>
      <c r="T153">
        <f t="shared" si="30"/>
        <v>48396.309600000015</v>
      </c>
      <c r="U153">
        <f t="shared" si="31"/>
        <v>4763.0886739799907</v>
      </c>
      <c r="V153">
        <f t="shared" si="32"/>
        <v>9388.3725423074302</v>
      </c>
      <c r="W153">
        <f t="shared" si="33"/>
        <v>1807.9379999999994</v>
      </c>
      <c r="X153">
        <f t="shared" si="34"/>
        <v>13576.712499999992</v>
      </c>
      <c r="Y153">
        <f t="shared" si="35"/>
        <v>10314.467999999993</v>
      </c>
      <c r="Z153">
        <f t="shared" si="36"/>
        <v>7858.5439999999953</v>
      </c>
    </row>
    <row r="154" spans="1:26">
      <c r="A154" s="9">
        <v>43618</v>
      </c>
      <c r="B154" s="31">
        <v>11924.980826178655</v>
      </c>
      <c r="C154" s="22">
        <v>3103</v>
      </c>
      <c r="D154" s="22">
        <v>6208.6490000000003</v>
      </c>
      <c r="E154" s="23">
        <v>1579.586249999998</v>
      </c>
      <c r="F154" s="22">
        <v>2640.7460000000001</v>
      </c>
      <c r="G154" s="22">
        <v>1381.6793</v>
      </c>
      <c r="H154" s="22">
        <v>140.83377908</v>
      </c>
      <c r="I154" s="22">
        <v>131.679</v>
      </c>
      <c r="J154" s="22">
        <v>20.869</v>
      </c>
      <c r="K154" s="22">
        <v>270.27624999999898</v>
      </c>
      <c r="L154" s="22">
        <v>175.851</v>
      </c>
      <c r="M154" s="22">
        <v>250.06799999999899</v>
      </c>
      <c r="O154">
        <f t="shared" si="25"/>
        <v>381263</v>
      </c>
      <c r="P154">
        <f t="shared" si="26"/>
        <v>90032</v>
      </c>
      <c r="Q154">
        <f t="shared" si="27"/>
        <v>205066.448</v>
      </c>
      <c r="R154">
        <f t="shared" si="28"/>
        <v>71910.918025202074</v>
      </c>
      <c r="S154">
        <f t="shared" si="29"/>
        <v>78351.067999999999</v>
      </c>
      <c r="T154">
        <f t="shared" si="30"/>
        <v>48396.309600000015</v>
      </c>
      <c r="U154">
        <f t="shared" si="31"/>
        <v>4763.0886739799907</v>
      </c>
      <c r="V154">
        <f t="shared" si="32"/>
        <v>9388.3725423074302</v>
      </c>
      <c r="W154">
        <f t="shared" si="33"/>
        <v>1807.9379999999994</v>
      </c>
      <c r="X154">
        <f t="shared" si="34"/>
        <v>13576.712499999992</v>
      </c>
      <c r="Y154">
        <f t="shared" si="35"/>
        <v>10314.467999999993</v>
      </c>
      <c r="Z154">
        <f t="shared" si="36"/>
        <v>7858.5439999999953</v>
      </c>
    </row>
    <row r="155" spans="1:26">
      <c r="A155" s="9">
        <v>43619</v>
      </c>
      <c r="B155" s="31">
        <v>11864.161251837488</v>
      </c>
      <c r="C155" s="22">
        <v>3008</v>
      </c>
      <c r="D155" s="22">
        <v>6499.634</v>
      </c>
      <c r="E155" s="23">
        <v>2399.8292499999989</v>
      </c>
      <c r="F155" s="22">
        <v>2560.8389999999999</v>
      </c>
      <c r="G155" s="22">
        <v>1582.4658000000002</v>
      </c>
      <c r="H155" s="22">
        <v>140.79913300000001</v>
      </c>
      <c r="I155" s="22">
        <v>234.18549999999999</v>
      </c>
      <c r="J155" s="22">
        <v>78.075000000000003</v>
      </c>
      <c r="K155" s="22">
        <v>490.99874999999997</v>
      </c>
      <c r="L155" s="22">
        <v>255.41300000000001</v>
      </c>
      <c r="M155" s="22">
        <v>310.50400000000002</v>
      </c>
      <c r="O155">
        <f t="shared" si="25"/>
        <v>381263</v>
      </c>
      <c r="P155">
        <f t="shared" si="26"/>
        <v>90032</v>
      </c>
      <c r="Q155">
        <f t="shared" si="27"/>
        <v>205066.448</v>
      </c>
      <c r="R155">
        <f t="shared" si="28"/>
        <v>71910.918025202074</v>
      </c>
      <c r="S155">
        <f t="shared" si="29"/>
        <v>78351.067999999999</v>
      </c>
      <c r="T155">
        <f t="shared" si="30"/>
        <v>48396.309600000015</v>
      </c>
      <c r="U155">
        <f t="shared" si="31"/>
        <v>4763.0886739799907</v>
      </c>
      <c r="V155">
        <f t="shared" si="32"/>
        <v>9388.3725423074302</v>
      </c>
      <c r="W155">
        <f t="shared" si="33"/>
        <v>1807.9379999999994</v>
      </c>
      <c r="X155">
        <f t="shared" si="34"/>
        <v>13576.712499999992</v>
      </c>
      <c r="Y155">
        <f t="shared" si="35"/>
        <v>10314.467999999993</v>
      </c>
      <c r="Z155">
        <f t="shared" si="36"/>
        <v>7858.5439999999953</v>
      </c>
    </row>
    <row r="156" spans="1:26">
      <c r="A156" s="9">
        <v>43620</v>
      </c>
      <c r="B156" s="31">
        <v>11914.120187903445</v>
      </c>
      <c r="C156" s="22">
        <v>2929</v>
      </c>
      <c r="D156" s="22">
        <v>6563.5290000000005</v>
      </c>
      <c r="E156" s="23">
        <v>2731.8487499999997</v>
      </c>
      <c r="F156" s="22">
        <v>2530.7959999999998</v>
      </c>
      <c r="G156" s="22">
        <v>1707.1933999999999</v>
      </c>
      <c r="H156" s="22">
        <v>138.15914201999999</v>
      </c>
      <c r="I156" s="22">
        <v>400.86149999999998</v>
      </c>
      <c r="J156" s="22">
        <v>93.622</v>
      </c>
      <c r="K156" s="22">
        <v>558.38649999999996</v>
      </c>
      <c r="L156" s="22">
        <v>309.149</v>
      </c>
      <c r="M156" s="22">
        <v>290.988</v>
      </c>
      <c r="O156">
        <f t="shared" si="25"/>
        <v>381263</v>
      </c>
      <c r="P156">
        <f t="shared" si="26"/>
        <v>90032</v>
      </c>
      <c r="Q156">
        <f t="shared" si="27"/>
        <v>205066.448</v>
      </c>
      <c r="R156">
        <f t="shared" si="28"/>
        <v>71910.918025202074</v>
      </c>
      <c r="S156">
        <f t="shared" si="29"/>
        <v>78351.067999999999</v>
      </c>
      <c r="T156">
        <f t="shared" si="30"/>
        <v>48396.309600000015</v>
      </c>
      <c r="U156">
        <f t="shared" si="31"/>
        <v>4763.0886739799907</v>
      </c>
      <c r="V156">
        <f t="shared" si="32"/>
        <v>9388.3725423074302</v>
      </c>
      <c r="W156">
        <f t="shared" si="33"/>
        <v>1807.9379999999994</v>
      </c>
      <c r="X156">
        <f t="shared" si="34"/>
        <v>13576.712499999992</v>
      </c>
      <c r="Y156">
        <f t="shared" si="35"/>
        <v>10314.467999999993</v>
      </c>
      <c r="Z156">
        <f t="shared" si="36"/>
        <v>7858.5439999999953</v>
      </c>
    </row>
    <row r="157" spans="1:26">
      <c r="A157" s="9">
        <v>43621</v>
      </c>
      <c r="B157" s="31">
        <v>12691.741888408356</v>
      </c>
      <c r="C157" s="22">
        <v>3040</v>
      </c>
      <c r="D157" s="22">
        <v>7228.0749999999998</v>
      </c>
      <c r="E157" s="23">
        <v>2580.4229999999989</v>
      </c>
      <c r="F157" s="22">
        <v>2641.4119999999998</v>
      </c>
      <c r="G157" s="22">
        <v>1748.3722</v>
      </c>
      <c r="H157" s="22">
        <v>137.78853601</v>
      </c>
      <c r="I157" s="22">
        <v>358.10750000000002</v>
      </c>
      <c r="J157" s="22">
        <v>89.375</v>
      </c>
      <c r="K157" s="22">
        <v>507.0795</v>
      </c>
      <c r="L157" s="22">
        <v>310.63099999999997</v>
      </c>
      <c r="M157" s="22">
        <v>262.56200000000001</v>
      </c>
      <c r="O157">
        <f t="shared" si="25"/>
        <v>381263</v>
      </c>
      <c r="P157">
        <f t="shared" si="26"/>
        <v>90032</v>
      </c>
      <c r="Q157">
        <f t="shared" si="27"/>
        <v>205066.448</v>
      </c>
      <c r="R157">
        <f t="shared" si="28"/>
        <v>71910.918025202074</v>
      </c>
      <c r="S157">
        <f t="shared" si="29"/>
        <v>78351.067999999999</v>
      </c>
      <c r="T157">
        <f t="shared" si="30"/>
        <v>48396.309600000015</v>
      </c>
      <c r="U157">
        <f t="shared" si="31"/>
        <v>4763.0886739799907</v>
      </c>
      <c r="V157">
        <f t="shared" si="32"/>
        <v>9388.3725423074302</v>
      </c>
      <c r="W157">
        <f t="shared" si="33"/>
        <v>1807.9379999999994</v>
      </c>
      <c r="X157">
        <f t="shared" si="34"/>
        <v>13576.712499999992</v>
      </c>
      <c r="Y157">
        <f t="shared" si="35"/>
        <v>10314.467999999993</v>
      </c>
      <c r="Z157">
        <f t="shared" si="36"/>
        <v>7858.5439999999953</v>
      </c>
    </row>
    <row r="158" spans="1:26">
      <c r="A158" s="9">
        <v>43622</v>
      </c>
      <c r="B158" s="31">
        <v>13150.060823622143</v>
      </c>
      <c r="C158" s="22">
        <v>3202</v>
      </c>
      <c r="D158" s="22">
        <v>7371.91</v>
      </c>
      <c r="E158" s="23">
        <v>2398.9168749999999</v>
      </c>
      <c r="F158" s="22">
        <v>2649.971</v>
      </c>
      <c r="G158" s="22">
        <v>1744.8928000000003</v>
      </c>
      <c r="H158" s="22">
        <v>142.88343610000001</v>
      </c>
      <c r="I158" s="22">
        <v>313.40350000000001</v>
      </c>
      <c r="J158" s="22">
        <v>62.561999999999998</v>
      </c>
      <c r="K158" s="22">
        <v>458.75074999999998</v>
      </c>
      <c r="L158" s="22">
        <v>298.00299999999999</v>
      </c>
      <c r="M158" s="22">
        <v>240.88399999999999</v>
      </c>
      <c r="O158">
        <f t="shared" si="25"/>
        <v>381263</v>
      </c>
      <c r="P158">
        <f t="shared" si="26"/>
        <v>90032</v>
      </c>
      <c r="Q158">
        <f t="shared" si="27"/>
        <v>205066.448</v>
      </c>
      <c r="R158">
        <f t="shared" si="28"/>
        <v>71910.918025202074</v>
      </c>
      <c r="S158">
        <f t="shared" si="29"/>
        <v>78351.067999999999</v>
      </c>
      <c r="T158">
        <f t="shared" si="30"/>
        <v>48396.309600000015</v>
      </c>
      <c r="U158">
        <f t="shared" si="31"/>
        <v>4763.0886739799907</v>
      </c>
      <c r="V158">
        <f t="shared" si="32"/>
        <v>9388.3725423074302</v>
      </c>
      <c r="W158">
        <f t="shared" si="33"/>
        <v>1807.9379999999994</v>
      </c>
      <c r="X158">
        <f t="shared" si="34"/>
        <v>13576.712499999992</v>
      </c>
      <c r="Y158">
        <f t="shared" si="35"/>
        <v>10314.467999999993</v>
      </c>
      <c r="Z158">
        <f t="shared" si="36"/>
        <v>7858.5439999999953</v>
      </c>
    </row>
    <row r="159" spans="1:26">
      <c r="A159" s="9">
        <v>43623</v>
      </c>
      <c r="B159" s="31">
        <v>13730.018907518266</v>
      </c>
      <c r="C159" s="22">
        <v>3150</v>
      </c>
      <c r="D159" s="22">
        <v>6938.6559999999999</v>
      </c>
      <c r="E159" s="23">
        <v>2350.1649134963759</v>
      </c>
      <c r="F159" s="22">
        <v>2588.4169999999999</v>
      </c>
      <c r="G159" s="22">
        <v>1836.2221999999999</v>
      </c>
      <c r="H159" s="22">
        <v>148.65635793000001</v>
      </c>
      <c r="I159" s="22">
        <v>317.48399999999998</v>
      </c>
      <c r="J159" s="22">
        <v>34.834000000000003</v>
      </c>
      <c r="K159" s="22">
        <v>439.73200000000003</v>
      </c>
      <c r="L159" s="22">
        <v>294.89800000000002</v>
      </c>
      <c r="M159" s="22">
        <v>234.70400000000001</v>
      </c>
      <c r="O159">
        <f t="shared" si="25"/>
        <v>381263</v>
      </c>
      <c r="P159">
        <f t="shared" si="26"/>
        <v>90032</v>
      </c>
      <c r="Q159">
        <f t="shared" si="27"/>
        <v>205066.448</v>
      </c>
      <c r="R159">
        <f t="shared" si="28"/>
        <v>71910.918025202074</v>
      </c>
      <c r="S159">
        <f t="shared" si="29"/>
        <v>78351.067999999999</v>
      </c>
      <c r="T159">
        <f t="shared" si="30"/>
        <v>48396.309600000015</v>
      </c>
      <c r="U159">
        <f t="shared" si="31"/>
        <v>4763.0886739799907</v>
      </c>
      <c r="V159">
        <f t="shared" si="32"/>
        <v>9388.3725423074302</v>
      </c>
      <c r="W159">
        <f t="shared" si="33"/>
        <v>1807.9379999999994</v>
      </c>
      <c r="X159">
        <f t="shared" si="34"/>
        <v>13576.712499999992</v>
      </c>
      <c r="Y159">
        <f t="shared" si="35"/>
        <v>10314.467999999993</v>
      </c>
      <c r="Z159">
        <f t="shared" si="36"/>
        <v>7858.5439999999953</v>
      </c>
    </row>
    <row r="160" spans="1:26">
      <c r="A160" s="9">
        <v>43624</v>
      </c>
      <c r="B160" s="31">
        <v>13551.90443980485</v>
      </c>
      <c r="C160" s="22">
        <v>3092</v>
      </c>
      <c r="D160" s="22">
        <v>5948.393</v>
      </c>
      <c r="E160" s="23">
        <v>1683.4415923913036</v>
      </c>
      <c r="F160" s="22">
        <v>2630.3020000000001</v>
      </c>
      <c r="G160" s="22">
        <v>1496.3964999999998</v>
      </c>
      <c r="H160" s="22">
        <v>147.75903987000001</v>
      </c>
      <c r="I160" s="22">
        <v>212.73</v>
      </c>
      <c r="J160" s="22">
        <v>16.652999999999999</v>
      </c>
      <c r="K160" s="22">
        <v>199.62174999999999</v>
      </c>
      <c r="L160" s="22">
        <v>222.81299999999999</v>
      </c>
      <c r="M160" s="22">
        <v>240.387</v>
      </c>
      <c r="O160">
        <f t="shared" si="25"/>
        <v>381263</v>
      </c>
      <c r="P160">
        <f t="shared" si="26"/>
        <v>90032</v>
      </c>
      <c r="Q160">
        <f t="shared" si="27"/>
        <v>205066.448</v>
      </c>
      <c r="R160">
        <f t="shared" si="28"/>
        <v>71910.918025202074</v>
      </c>
      <c r="S160">
        <f t="shared" si="29"/>
        <v>78351.067999999999</v>
      </c>
      <c r="T160">
        <f t="shared" si="30"/>
        <v>48396.309600000015</v>
      </c>
      <c r="U160">
        <f t="shared" si="31"/>
        <v>4763.0886739799907</v>
      </c>
      <c r="V160">
        <f t="shared" si="32"/>
        <v>9388.3725423074302</v>
      </c>
      <c r="W160">
        <f t="shared" si="33"/>
        <v>1807.9379999999994</v>
      </c>
      <c r="X160">
        <f t="shared" si="34"/>
        <v>13576.712499999992</v>
      </c>
      <c r="Y160">
        <f t="shared" si="35"/>
        <v>10314.467999999993</v>
      </c>
      <c r="Z160">
        <f t="shared" si="36"/>
        <v>7858.5439999999953</v>
      </c>
    </row>
    <row r="161" spans="1:26">
      <c r="A161" s="9">
        <v>43625</v>
      </c>
      <c r="B161" s="31">
        <v>12935.020185773021</v>
      </c>
      <c r="C161" s="22">
        <v>3129</v>
      </c>
      <c r="D161" s="22">
        <v>5684.2669999999998</v>
      </c>
      <c r="E161" s="23">
        <v>1707.7322554347816</v>
      </c>
      <c r="F161" s="22">
        <v>2633.482</v>
      </c>
      <c r="G161" s="22">
        <v>1364.9504000000002</v>
      </c>
      <c r="H161" s="22">
        <v>148.51605907000001</v>
      </c>
      <c r="I161" s="22">
        <v>289.10950000000003</v>
      </c>
      <c r="J161" s="22">
        <v>18.021000000000001</v>
      </c>
      <c r="K161" s="22">
        <v>242.869</v>
      </c>
      <c r="L161" s="22">
        <v>222.37499999999901</v>
      </c>
      <c r="M161" s="22">
        <v>207.48699999999999</v>
      </c>
      <c r="O161">
        <f t="shared" si="25"/>
        <v>381263</v>
      </c>
      <c r="P161">
        <f t="shared" si="26"/>
        <v>90032</v>
      </c>
      <c r="Q161">
        <f t="shared" si="27"/>
        <v>205066.448</v>
      </c>
      <c r="R161">
        <f t="shared" si="28"/>
        <v>71910.918025202074</v>
      </c>
      <c r="S161">
        <f t="shared" si="29"/>
        <v>78351.067999999999</v>
      </c>
      <c r="T161">
        <f t="shared" si="30"/>
        <v>48396.309600000015</v>
      </c>
      <c r="U161">
        <f t="shared" si="31"/>
        <v>4763.0886739799907</v>
      </c>
      <c r="V161">
        <f t="shared" si="32"/>
        <v>9388.3725423074302</v>
      </c>
      <c r="W161">
        <f t="shared" si="33"/>
        <v>1807.9379999999994</v>
      </c>
      <c r="X161">
        <f t="shared" si="34"/>
        <v>13576.712499999992</v>
      </c>
      <c r="Y161">
        <f t="shared" si="35"/>
        <v>10314.467999999993</v>
      </c>
      <c r="Z161">
        <f t="shared" si="36"/>
        <v>7858.5439999999953</v>
      </c>
    </row>
    <row r="162" spans="1:26">
      <c r="A162" s="9">
        <v>43626</v>
      </c>
      <c r="B162" s="31">
        <v>13319.486780715393</v>
      </c>
      <c r="C162" s="22">
        <v>3075</v>
      </c>
      <c r="D162" s="22">
        <v>6626.0780000000004</v>
      </c>
      <c r="E162" s="23">
        <v>2206.5919184782601</v>
      </c>
      <c r="F162" s="22">
        <v>2580.6979999999999</v>
      </c>
      <c r="G162" s="22">
        <v>1656.2935</v>
      </c>
      <c r="H162" s="22">
        <v>155.88600009999899</v>
      </c>
      <c r="I162" s="22">
        <v>398.97050000000002</v>
      </c>
      <c r="J162" s="22">
        <v>27.445</v>
      </c>
      <c r="K162" s="22">
        <v>307.73050000000001</v>
      </c>
      <c r="L162" s="22">
        <v>351.897999999999</v>
      </c>
      <c r="M162" s="22">
        <v>213.54</v>
      </c>
      <c r="O162">
        <f t="shared" si="25"/>
        <v>381263</v>
      </c>
      <c r="P162">
        <f t="shared" si="26"/>
        <v>90032</v>
      </c>
      <c r="Q162">
        <f t="shared" si="27"/>
        <v>205066.448</v>
      </c>
      <c r="R162">
        <f t="shared" si="28"/>
        <v>71910.918025202074</v>
      </c>
      <c r="S162">
        <f t="shared" si="29"/>
        <v>78351.067999999999</v>
      </c>
      <c r="T162">
        <f t="shared" si="30"/>
        <v>48396.309600000015</v>
      </c>
      <c r="U162">
        <f t="shared" si="31"/>
        <v>4763.0886739799907</v>
      </c>
      <c r="V162">
        <f t="shared" si="32"/>
        <v>9388.3725423074302</v>
      </c>
      <c r="W162">
        <f t="shared" si="33"/>
        <v>1807.9379999999994</v>
      </c>
      <c r="X162">
        <f t="shared" si="34"/>
        <v>13576.712499999992</v>
      </c>
      <c r="Y162">
        <f t="shared" si="35"/>
        <v>10314.467999999993</v>
      </c>
      <c r="Z162">
        <f t="shared" si="36"/>
        <v>7858.5439999999953</v>
      </c>
    </row>
    <row r="163" spans="1:26">
      <c r="A163" s="9">
        <v>43627</v>
      </c>
      <c r="B163" s="31">
        <v>14466.370182577381</v>
      </c>
      <c r="C163" s="22">
        <v>3135</v>
      </c>
      <c r="D163" s="22">
        <v>6700.9480000000003</v>
      </c>
      <c r="E163" s="23">
        <v>2625.6695815217372</v>
      </c>
      <c r="F163" s="22">
        <v>2522.7539999999999</v>
      </c>
      <c r="G163" s="22">
        <v>1607.6356999999998</v>
      </c>
      <c r="H163" s="22">
        <v>148.77478296999999</v>
      </c>
      <c r="I163" s="22">
        <v>310.24900000000002</v>
      </c>
      <c r="J163" s="22">
        <v>97.968999999999994</v>
      </c>
      <c r="K163" s="22">
        <v>545.34950000000003</v>
      </c>
      <c r="L163" s="22">
        <v>391.12700000000001</v>
      </c>
      <c r="M163" s="22">
        <v>226.959</v>
      </c>
      <c r="O163">
        <f t="shared" si="25"/>
        <v>381263</v>
      </c>
      <c r="P163">
        <f t="shared" si="26"/>
        <v>90032</v>
      </c>
      <c r="Q163">
        <f t="shared" si="27"/>
        <v>205066.448</v>
      </c>
      <c r="R163">
        <f t="shared" si="28"/>
        <v>71910.918025202074</v>
      </c>
      <c r="S163">
        <f t="shared" si="29"/>
        <v>78351.067999999999</v>
      </c>
      <c r="T163">
        <f t="shared" si="30"/>
        <v>48396.309600000015</v>
      </c>
      <c r="U163">
        <f t="shared" si="31"/>
        <v>4763.0886739799907</v>
      </c>
      <c r="V163">
        <f t="shared" si="32"/>
        <v>9388.3725423074302</v>
      </c>
      <c r="W163">
        <f t="shared" si="33"/>
        <v>1807.9379999999994</v>
      </c>
      <c r="X163">
        <f t="shared" si="34"/>
        <v>13576.712499999992</v>
      </c>
      <c r="Y163">
        <f t="shared" si="35"/>
        <v>10314.467999999993</v>
      </c>
      <c r="Z163">
        <f t="shared" si="36"/>
        <v>7858.5439999999953</v>
      </c>
    </row>
    <row r="164" spans="1:26">
      <c r="A164" s="9">
        <v>43628</v>
      </c>
      <c r="B164" s="31">
        <v>14737.886139457589</v>
      </c>
      <c r="C164" s="22">
        <v>3120</v>
      </c>
      <c r="D164" s="22">
        <v>6334.6469999999999</v>
      </c>
      <c r="E164" s="23">
        <v>2820.3559945652164</v>
      </c>
      <c r="F164" s="22">
        <v>2631.9740000000002</v>
      </c>
      <c r="G164" s="22">
        <v>1602.4982000000002</v>
      </c>
      <c r="H164" s="22">
        <v>149.96469107999999</v>
      </c>
      <c r="I164" s="22">
        <v>322.04149999999998</v>
      </c>
      <c r="J164" s="22">
        <v>103.107</v>
      </c>
      <c r="K164" s="22">
        <v>633.31650000000002</v>
      </c>
      <c r="L164" s="22">
        <v>392.60199999999998</v>
      </c>
      <c r="M164" s="22">
        <v>259.267</v>
      </c>
      <c r="O164">
        <f t="shared" si="25"/>
        <v>381263</v>
      </c>
      <c r="P164">
        <f t="shared" si="26"/>
        <v>90032</v>
      </c>
      <c r="Q164">
        <f t="shared" si="27"/>
        <v>205066.448</v>
      </c>
      <c r="R164">
        <f t="shared" si="28"/>
        <v>71910.918025202074</v>
      </c>
      <c r="S164">
        <f t="shared" si="29"/>
        <v>78351.067999999999</v>
      </c>
      <c r="T164">
        <f t="shared" si="30"/>
        <v>48396.309600000015</v>
      </c>
      <c r="U164">
        <f t="shared" si="31"/>
        <v>4763.0886739799907</v>
      </c>
      <c r="V164">
        <f t="shared" si="32"/>
        <v>9388.3725423074302</v>
      </c>
      <c r="W164">
        <f t="shared" si="33"/>
        <v>1807.9379999999994</v>
      </c>
      <c r="X164">
        <f t="shared" si="34"/>
        <v>13576.712499999992</v>
      </c>
      <c r="Y164">
        <f t="shared" si="35"/>
        <v>10314.467999999993</v>
      </c>
      <c r="Z164">
        <f t="shared" si="36"/>
        <v>7858.5439999999953</v>
      </c>
    </row>
    <row r="165" spans="1:26">
      <c r="A165" s="9">
        <v>43629</v>
      </c>
      <c r="B165" s="31">
        <v>14783.500820213465</v>
      </c>
      <c r="C165" s="22">
        <v>2971</v>
      </c>
      <c r="D165" s="22">
        <v>6123.777</v>
      </c>
      <c r="E165" s="23">
        <v>2679.5751576086959</v>
      </c>
      <c r="F165" s="22">
        <v>2656.643</v>
      </c>
      <c r="G165" s="22">
        <v>1589.5452</v>
      </c>
      <c r="H165" s="22">
        <v>148.99907106999899</v>
      </c>
      <c r="I165" s="22">
        <v>334.13049999999998</v>
      </c>
      <c r="J165" s="22">
        <v>77.551000000000002</v>
      </c>
      <c r="K165" s="22">
        <v>518.45325000000003</v>
      </c>
      <c r="L165" s="22">
        <v>376.40100000000001</v>
      </c>
      <c r="M165" s="22">
        <v>249.85599999999999</v>
      </c>
      <c r="O165">
        <f t="shared" si="25"/>
        <v>381263</v>
      </c>
      <c r="P165">
        <f t="shared" si="26"/>
        <v>90032</v>
      </c>
      <c r="Q165">
        <f t="shared" si="27"/>
        <v>205066.448</v>
      </c>
      <c r="R165">
        <f t="shared" si="28"/>
        <v>71910.918025202074</v>
      </c>
      <c r="S165">
        <f t="shared" si="29"/>
        <v>78351.067999999999</v>
      </c>
      <c r="T165">
        <f t="shared" si="30"/>
        <v>48396.309600000015</v>
      </c>
      <c r="U165">
        <f t="shared" si="31"/>
        <v>4763.0886739799907</v>
      </c>
      <c r="V165">
        <f t="shared" si="32"/>
        <v>9388.3725423074302</v>
      </c>
      <c r="W165">
        <f t="shared" si="33"/>
        <v>1807.9379999999994</v>
      </c>
      <c r="X165">
        <f t="shared" si="34"/>
        <v>13576.712499999992</v>
      </c>
      <c r="Y165">
        <f t="shared" si="35"/>
        <v>10314.467999999993</v>
      </c>
      <c r="Z165">
        <f t="shared" si="36"/>
        <v>7858.5439999999953</v>
      </c>
    </row>
    <row r="166" spans="1:26">
      <c r="A166" s="9">
        <v>43630</v>
      </c>
      <c r="B166" s="31">
        <v>14601.042097189969</v>
      </c>
      <c r="C166" s="22">
        <v>2884</v>
      </c>
      <c r="D166" s="22">
        <v>5501.4709999999995</v>
      </c>
      <c r="E166" s="23">
        <v>2794.0063206521718</v>
      </c>
      <c r="F166" s="22">
        <v>2670.498</v>
      </c>
      <c r="G166" s="22">
        <v>1686.6822</v>
      </c>
      <c r="H166" s="22">
        <v>141.69324015000001</v>
      </c>
      <c r="I166" s="22">
        <v>360.339</v>
      </c>
      <c r="J166" s="22">
        <v>88.673999999999893</v>
      </c>
      <c r="K166" s="22">
        <v>565.11225000000002</v>
      </c>
      <c r="L166" s="22">
        <v>348.77899999999897</v>
      </c>
      <c r="M166" s="22">
        <v>257.20400000000001</v>
      </c>
      <c r="O166">
        <f t="shared" si="25"/>
        <v>381263</v>
      </c>
      <c r="P166">
        <f t="shared" si="26"/>
        <v>90032</v>
      </c>
      <c r="Q166">
        <f t="shared" si="27"/>
        <v>205066.448</v>
      </c>
      <c r="R166">
        <f t="shared" si="28"/>
        <v>71910.918025202074</v>
      </c>
      <c r="S166">
        <f t="shared" si="29"/>
        <v>78351.067999999999</v>
      </c>
      <c r="T166">
        <f t="shared" si="30"/>
        <v>48396.309600000015</v>
      </c>
      <c r="U166">
        <f t="shared" si="31"/>
        <v>4763.0886739799907</v>
      </c>
      <c r="V166">
        <f t="shared" si="32"/>
        <v>9388.3725423074302</v>
      </c>
      <c r="W166">
        <f t="shared" si="33"/>
        <v>1807.9379999999994</v>
      </c>
      <c r="X166">
        <f t="shared" si="34"/>
        <v>13576.712499999992</v>
      </c>
      <c r="Y166">
        <f t="shared" si="35"/>
        <v>10314.467999999993</v>
      </c>
      <c r="Z166">
        <f t="shared" si="36"/>
        <v>7858.5439999999953</v>
      </c>
    </row>
    <row r="167" spans="1:26">
      <c r="A167" s="9">
        <v>43631</v>
      </c>
      <c r="B167" s="31">
        <v>14572.804437674426</v>
      </c>
      <c r="C167" s="22">
        <v>3065</v>
      </c>
      <c r="D167" s="22">
        <v>5700.116</v>
      </c>
      <c r="E167" s="23">
        <v>2054.2864836956514</v>
      </c>
      <c r="F167" s="22">
        <v>2687.2959999999998</v>
      </c>
      <c r="G167" s="22">
        <v>1503.4313</v>
      </c>
      <c r="H167" s="22">
        <v>151.39813591000001</v>
      </c>
      <c r="I167" s="22">
        <v>273.35050000000001</v>
      </c>
      <c r="J167" s="22">
        <v>22.206999999999901</v>
      </c>
      <c r="K167" s="22">
        <v>352.38774999999998</v>
      </c>
      <c r="L167" s="22">
        <v>278.82299999999998</v>
      </c>
      <c r="M167" s="22">
        <v>229.63900000000001</v>
      </c>
      <c r="O167">
        <f t="shared" si="25"/>
        <v>381263</v>
      </c>
      <c r="P167">
        <f t="shared" si="26"/>
        <v>90032</v>
      </c>
      <c r="Q167">
        <f t="shared" si="27"/>
        <v>205066.448</v>
      </c>
      <c r="R167">
        <f t="shared" si="28"/>
        <v>71910.918025202074</v>
      </c>
      <c r="S167">
        <f t="shared" si="29"/>
        <v>78351.067999999999</v>
      </c>
      <c r="T167">
        <f t="shared" si="30"/>
        <v>48396.309600000015</v>
      </c>
      <c r="U167">
        <f t="shared" si="31"/>
        <v>4763.0886739799907</v>
      </c>
      <c r="V167">
        <f t="shared" si="32"/>
        <v>9388.3725423074302</v>
      </c>
      <c r="W167">
        <f t="shared" si="33"/>
        <v>1807.9379999999994</v>
      </c>
      <c r="X167">
        <f t="shared" si="34"/>
        <v>13576.712499999992</v>
      </c>
      <c r="Y167">
        <f t="shared" si="35"/>
        <v>10314.467999999993</v>
      </c>
      <c r="Z167">
        <f t="shared" si="36"/>
        <v>7858.5439999999953</v>
      </c>
    </row>
    <row r="168" spans="1:26">
      <c r="A168" s="9">
        <v>43632</v>
      </c>
      <c r="B168" s="31">
        <v>13977.641460193012</v>
      </c>
      <c r="C168" s="22">
        <v>2959</v>
      </c>
      <c r="D168" s="22">
        <v>6126.2160000000003</v>
      </c>
      <c r="E168" s="23">
        <v>1884.9528967391307</v>
      </c>
      <c r="F168" s="22">
        <v>2696.7159999999999</v>
      </c>
      <c r="G168" s="22">
        <v>1251.9594000000002</v>
      </c>
      <c r="H168" s="22">
        <v>164.95866794</v>
      </c>
      <c r="I168" s="22">
        <v>235.91550000000001</v>
      </c>
      <c r="J168" s="22">
        <v>17.510999999999999</v>
      </c>
      <c r="K168" s="22">
        <v>362.91399999999999</v>
      </c>
      <c r="L168" s="22">
        <v>224.38800000000001</v>
      </c>
      <c r="M168" s="22">
        <v>223.208</v>
      </c>
      <c r="O168">
        <f t="shared" si="25"/>
        <v>381263</v>
      </c>
      <c r="P168">
        <f t="shared" si="26"/>
        <v>90032</v>
      </c>
      <c r="Q168">
        <f t="shared" si="27"/>
        <v>205066.448</v>
      </c>
      <c r="R168">
        <f t="shared" si="28"/>
        <v>71910.918025202074</v>
      </c>
      <c r="S168">
        <f t="shared" si="29"/>
        <v>78351.067999999999</v>
      </c>
      <c r="T168">
        <f t="shared" si="30"/>
        <v>48396.309600000015</v>
      </c>
      <c r="U168">
        <f t="shared" si="31"/>
        <v>4763.0886739799907</v>
      </c>
      <c r="V168">
        <f t="shared" si="32"/>
        <v>9388.3725423074302</v>
      </c>
      <c r="W168">
        <f t="shared" si="33"/>
        <v>1807.9379999999994</v>
      </c>
      <c r="X168">
        <f t="shared" si="34"/>
        <v>13576.712499999992</v>
      </c>
      <c r="Y168">
        <f t="shared" si="35"/>
        <v>10314.467999999993</v>
      </c>
      <c r="Z168">
        <f t="shared" si="36"/>
        <v>7858.5439999999953</v>
      </c>
    </row>
    <row r="169" spans="1:26">
      <c r="A169" s="9">
        <v>43633</v>
      </c>
      <c r="B169" s="31">
        <v>13832.108907305224</v>
      </c>
      <c r="C169" s="22">
        <v>2738</v>
      </c>
      <c r="D169" s="22">
        <v>7289.1719999999996</v>
      </c>
      <c r="E169" s="23">
        <v>2699.1405597826083</v>
      </c>
      <c r="F169" s="22">
        <v>2605.855</v>
      </c>
      <c r="G169" s="22">
        <v>1445.4275</v>
      </c>
      <c r="H169" s="22">
        <v>165.70444179</v>
      </c>
      <c r="I169" s="22">
        <v>261.40699999999998</v>
      </c>
      <c r="J169" s="22">
        <v>66.099999999999994</v>
      </c>
      <c r="K169" s="22">
        <v>613.04624999999999</v>
      </c>
      <c r="L169" s="22">
        <v>385.13600000000002</v>
      </c>
      <c r="M169" s="22">
        <v>303.113</v>
      </c>
      <c r="O169">
        <f t="shared" si="25"/>
        <v>381263</v>
      </c>
      <c r="P169">
        <f t="shared" si="26"/>
        <v>90032</v>
      </c>
      <c r="Q169">
        <f t="shared" si="27"/>
        <v>205066.448</v>
      </c>
      <c r="R169">
        <f t="shared" si="28"/>
        <v>71910.918025202074</v>
      </c>
      <c r="S169">
        <f t="shared" si="29"/>
        <v>78351.067999999999</v>
      </c>
      <c r="T169">
        <f t="shared" si="30"/>
        <v>48396.309600000015</v>
      </c>
      <c r="U169">
        <f t="shared" si="31"/>
        <v>4763.0886739799907</v>
      </c>
      <c r="V169">
        <f t="shared" si="32"/>
        <v>9388.3725423074302</v>
      </c>
      <c r="W169">
        <f t="shared" si="33"/>
        <v>1807.9379999999994</v>
      </c>
      <c r="X169">
        <f t="shared" si="34"/>
        <v>13576.712499999992</v>
      </c>
      <c r="Y169">
        <f t="shared" si="35"/>
        <v>10314.467999999993</v>
      </c>
      <c r="Z169">
        <f t="shared" si="36"/>
        <v>7858.5439999999953</v>
      </c>
    </row>
    <row r="170" spans="1:26">
      <c r="A170" s="9">
        <v>43634</v>
      </c>
      <c r="B170" s="31">
        <v>13582.314226975433</v>
      </c>
      <c r="C170" s="22">
        <v>2785</v>
      </c>
      <c r="D170" s="22">
        <v>7437.8530000000001</v>
      </c>
      <c r="E170" s="23">
        <v>2892.0242228260863</v>
      </c>
      <c r="F170" s="22">
        <v>2571.13</v>
      </c>
      <c r="G170" s="22">
        <v>1627.7628</v>
      </c>
      <c r="H170" s="22">
        <v>168.99671698999899</v>
      </c>
      <c r="I170" s="22">
        <v>387.14049999999997</v>
      </c>
      <c r="J170" s="22">
        <v>72.75</v>
      </c>
      <c r="K170" s="22">
        <v>639.74449999999899</v>
      </c>
      <c r="L170" s="22">
        <v>442.42200000000003</v>
      </c>
      <c r="M170" s="22">
        <v>239.86199999999999</v>
      </c>
      <c r="O170">
        <f t="shared" si="25"/>
        <v>381263</v>
      </c>
      <c r="P170">
        <f t="shared" si="26"/>
        <v>90032</v>
      </c>
      <c r="Q170">
        <f t="shared" si="27"/>
        <v>205066.448</v>
      </c>
      <c r="R170">
        <f t="shared" si="28"/>
        <v>71910.918025202074</v>
      </c>
      <c r="S170">
        <f t="shared" si="29"/>
        <v>78351.067999999999</v>
      </c>
      <c r="T170">
        <f t="shared" si="30"/>
        <v>48396.309600000015</v>
      </c>
      <c r="U170">
        <f t="shared" si="31"/>
        <v>4763.0886739799907</v>
      </c>
      <c r="V170">
        <f t="shared" si="32"/>
        <v>9388.3725423074302</v>
      </c>
      <c r="W170">
        <f t="shared" si="33"/>
        <v>1807.9379999999994</v>
      </c>
      <c r="X170">
        <f t="shared" si="34"/>
        <v>13576.712499999992</v>
      </c>
      <c r="Y170">
        <f t="shared" si="35"/>
        <v>10314.467999999993</v>
      </c>
      <c r="Z170">
        <f t="shared" si="36"/>
        <v>7858.5439999999953</v>
      </c>
    </row>
    <row r="171" spans="1:26">
      <c r="A171" s="9">
        <v>43635</v>
      </c>
      <c r="B171" s="31">
        <v>14494.607842092926</v>
      </c>
      <c r="C171" s="22">
        <v>2807</v>
      </c>
      <c r="D171" s="22">
        <v>7579.9740000000002</v>
      </c>
      <c r="E171" s="23">
        <v>3011.854635869563</v>
      </c>
      <c r="F171" s="22">
        <v>2676.933</v>
      </c>
      <c r="G171" s="22">
        <v>1659.0087000000003</v>
      </c>
      <c r="H171" s="22">
        <v>152.661413159999</v>
      </c>
      <c r="I171" s="22">
        <v>438.91043478260798</v>
      </c>
      <c r="J171" s="22">
        <v>75.893999999999906</v>
      </c>
      <c r="K171" s="22">
        <v>633.98399999999901</v>
      </c>
      <c r="L171" s="22">
        <v>451.56899999999899</v>
      </c>
      <c r="M171" s="22">
        <v>290.32100000000003</v>
      </c>
      <c r="O171">
        <f t="shared" si="25"/>
        <v>381263</v>
      </c>
      <c r="P171">
        <f t="shared" si="26"/>
        <v>90032</v>
      </c>
      <c r="Q171">
        <f t="shared" si="27"/>
        <v>205066.448</v>
      </c>
      <c r="R171">
        <f t="shared" si="28"/>
        <v>71910.918025202074</v>
      </c>
      <c r="S171">
        <f t="shared" si="29"/>
        <v>78351.067999999999</v>
      </c>
      <c r="T171">
        <f t="shared" si="30"/>
        <v>48396.309600000015</v>
      </c>
      <c r="U171">
        <f t="shared" si="31"/>
        <v>4763.0886739799907</v>
      </c>
      <c r="V171">
        <f t="shared" si="32"/>
        <v>9388.3725423074302</v>
      </c>
      <c r="W171">
        <f t="shared" si="33"/>
        <v>1807.9379999999994</v>
      </c>
      <c r="X171">
        <f t="shared" si="34"/>
        <v>13576.712499999992</v>
      </c>
      <c r="Y171">
        <f t="shared" si="35"/>
        <v>10314.467999999993</v>
      </c>
      <c r="Z171">
        <f t="shared" si="36"/>
        <v>7858.5439999999953</v>
      </c>
    </row>
    <row r="172" spans="1:26">
      <c r="A172" s="9">
        <v>43636</v>
      </c>
      <c r="B172" s="31">
        <v>14448.993161337048</v>
      </c>
      <c r="C172" s="22">
        <v>2893</v>
      </c>
      <c r="D172" s="22">
        <v>7322.93</v>
      </c>
      <c r="E172" s="23">
        <v>2668.7587692100719</v>
      </c>
      <c r="F172" s="22">
        <v>2674.8159999999998</v>
      </c>
      <c r="G172" s="22">
        <v>1720.1926999999998</v>
      </c>
      <c r="H172" s="22">
        <v>149.53520090999999</v>
      </c>
      <c r="I172" s="22">
        <v>345.82650000000001</v>
      </c>
      <c r="J172" s="22">
        <v>85.713999999999999</v>
      </c>
      <c r="K172" s="22">
        <v>540.91025000000002</v>
      </c>
      <c r="L172" s="22">
        <v>430.45600000000002</v>
      </c>
      <c r="M172" s="22">
        <v>283.62099999999998</v>
      </c>
      <c r="O172">
        <f t="shared" si="25"/>
        <v>381263</v>
      </c>
      <c r="P172">
        <f t="shared" si="26"/>
        <v>90032</v>
      </c>
      <c r="Q172">
        <f t="shared" si="27"/>
        <v>205066.448</v>
      </c>
      <c r="R172">
        <f t="shared" si="28"/>
        <v>71910.918025202074</v>
      </c>
      <c r="S172">
        <f t="shared" si="29"/>
        <v>78351.067999999999</v>
      </c>
      <c r="T172">
        <f t="shared" si="30"/>
        <v>48396.309600000015</v>
      </c>
      <c r="U172">
        <f t="shared" si="31"/>
        <v>4763.0886739799907</v>
      </c>
      <c r="V172">
        <f t="shared" si="32"/>
        <v>9388.3725423074302</v>
      </c>
      <c r="W172">
        <f t="shared" si="33"/>
        <v>1807.9379999999994</v>
      </c>
      <c r="X172">
        <f t="shared" si="34"/>
        <v>13576.712499999992</v>
      </c>
      <c r="Y172">
        <f t="shared" si="35"/>
        <v>10314.467999999993</v>
      </c>
      <c r="Z172">
        <f t="shared" si="36"/>
        <v>7858.5439999999953</v>
      </c>
    </row>
    <row r="173" spans="1:26">
      <c r="A173" s="9">
        <v>43637</v>
      </c>
      <c r="B173" s="31">
        <v>14459.853799612256</v>
      </c>
      <c r="C173" s="22">
        <v>2960</v>
      </c>
      <c r="D173" s="22">
        <v>6781.0770000000002</v>
      </c>
      <c r="E173" s="23">
        <v>2767.8332416594899</v>
      </c>
      <c r="F173" s="22">
        <v>2668.0889999999999</v>
      </c>
      <c r="G173" s="22">
        <v>1784.8678000000002</v>
      </c>
      <c r="H173" s="22">
        <v>164.57906091999899</v>
      </c>
      <c r="I173" s="22">
        <v>377.85750000000002</v>
      </c>
      <c r="J173" s="22">
        <v>94.944999999999993</v>
      </c>
      <c r="K173" s="22">
        <v>526.25449999999898</v>
      </c>
      <c r="L173" s="22">
        <v>463.50099999999998</v>
      </c>
      <c r="M173" s="22">
        <v>279.91399999999999</v>
      </c>
      <c r="O173">
        <f t="shared" si="25"/>
        <v>381263</v>
      </c>
      <c r="P173">
        <f t="shared" si="26"/>
        <v>90032</v>
      </c>
      <c r="Q173">
        <f t="shared" si="27"/>
        <v>205066.448</v>
      </c>
      <c r="R173">
        <f t="shared" si="28"/>
        <v>71910.918025202074</v>
      </c>
      <c r="S173">
        <f t="shared" si="29"/>
        <v>78351.067999999999</v>
      </c>
      <c r="T173">
        <f t="shared" si="30"/>
        <v>48396.309600000015</v>
      </c>
      <c r="U173">
        <f t="shared" si="31"/>
        <v>4763.0886739799907</v>
      </c>
      <c r="V173">
        <f t="shared" si="32"/>
        <v>9388.3725423074302</v>
      </c>
      <c r="W173">
        <f t="shared" si="33"/>
        <v>1807.9379999999994</v>
      </c>
      <c r="X173">
        <f t="shared" si="34"/>
        <v>13576.712499999992</v>
      </c>
      <c r="Y173">
        <f t="shared" si="35"/>
        <v>10314.467999999993</v>
      </c>
      <c r="Z173">
        <f t="shared" si="36"/>
        <v>7858.5439999999953</v>
      </c>
    </row>
    <row r="174" spans="1:26">
      <c r="A174" s="9">
        <v>43638</v>
      </c>
      <c r="B174" s="31">
        <v>14275.222948933717</v>
      </c>
      <c r="C174" s="22">
        <v>3045</v>
      </c>
      <c r="D174" s="22">
        <v>6294.2650000000003</v>
      </c>
      <c r="E174" s="23">
        <v>2139.7081249999987</v>
      </c>
      <c r="F174" s="22">
        <v>2646.5970000000002</v>
      </c>
      <c r="G174" s="22">
        <v>1559.7413999999999</v>
      </c>
      <c r="H174" s="22">
        <v>171.96961015999901</v>
      </c>
      <c r="I174" s="22">
        <v>309.07049999999998</v>
      </c>
      <c r="J174" s="22">
        <v>22.235999999999901</v>
      </c>
      <c r="K174" s="22">
        <v>387.25599999999997</v>
      </c>
      <c r="L174" s="22">
        <v>327.86200000000002</v>
      </c>
      <c r="M174" s="22">
        <v>249.95400000000001</v>
      </c>
      <c r="O174">
        <f t="shared" si="25"/>
        <v>381263</v>
      </c>
      <c r="P174">
        <f t="shared" si="26"/>
        <v>90032</v>
      </c>
      <c r="Q174">
        <f t="shared" si="27"/>
        <v>205066.448</v>
      </c>
      <c r="R174">
        <f t="shared" si="28"/>
        <v>71910.918025202074</v>
      </c>
      <c r="S174">
        <f t="shared" si="29"/>
        <v>78351.067999999999</v>
      </c>
      <c r="T174">
        <f t="shared" si="30"/>
        <v>48396.309600000015</v>
      </c>
      <c r="U174">
        <f t="shared" si="31"/>
        <v>4763.0886739799907</v>
      </c>
      <c r="V174">
        <f t="shared" si="32"/>
        <v>9388.3725423074302</v>
      </c>
      <c r="W174">
        <f t="shared" si="33"/>
        <v>1807.9379999999994</v>
      </c>
      <c r="X174">
        <f t="shared" si="34"/>
        <v>13576.712499999992</v>
      </c>
      <c r="Y174">
        <f t="shared" si="35"/>
        <v>10314.467999999993</v>
      </c>
      <c r="Z174">
        <f t="shared" si="36"/>
        <v>7858.5439999999953</v>
      </c>
    </row>
    <row r="175" spans="1:26">
      <c r="A175" s="9">
        <v>43639</v>
      </c>
      <c r="B175" s="31">
        <v>14079.731459979968</v>
      </c>
      <c r="C175" s="22">
        <v>3021</v>
      </c>
      <c r="D175" s="22">
        <v>6333.9189999999999</v>
      </c>
      <c r="E175" s="23">
        <v>1757.4399050647539</v>
      </c>
      <c r="F175" s="22">
        <v>2640.9369999999999</v>
      </c>
      <c r="G175" s="22">
        <v>1407.1992</v>
      </c>
      <c r="H175" s="22">
        <v>170.566197869999</v>
      </c>
      <c r="I175" s="22">
        <v>224.06290909090899</v>
      </c>
      <c r="J175" s="22">
        <v>16.312999999999999</v>
      </c>
      <c r="K175" s="22">
        <v>291.07049999999998</v>
      </c>
      <c r="L175" s="22">
        <v>234.16900000000001</v>
      </c>
      <c r="M175" s="22">
        <v>194.06399999999999</v>
      </c>
      <c r="O175">
        <f t="shared" si="25"/>
        <v>381263</v>
      </c>
      <c r="P175">
        <f t="shared" si="26"/>
        <v>90032</v>
      </c>
      <c r="Q175">
        <f t="shared" si="27"/>
        <v>205066.448</v>
      </c>
      <c r="R175">
        <f t="shared" si="28"/>
        <v>71910.918025202074</v>
      </c>
      <c r="S175">
        <f t="shared" si="29"/>
        <v>78351.067999999999</v>
      </c>
      <c r="T175">
        <f t="shared" si="30"/>
        <v>48396.309600000015</v>
      </c>
      <c r="U175">
        <f t="shared" si="31"/>
        <v>4763.0886739799907</v>
      </c>
      <c r="V175">
        <f t="shared" si="32"/>
        <v>9388.3725423074302</v>
      </c>
      <c r="W175">
        <f t="shared" si="33"/>
        <v>1807.9379999999994</v>
      </c>
      <c r="X175">
        <f t="shared" si="34"/>
        <v>13576.712499999992</v>
      </c>
      <c r="Y175">
        <f t="shared" si="35"/>
        <v>10314.467999999993</v>
      </c>
      <c r="Z175">
        <f t="shared" si="36"/>
        <v>7858.5439999999953</v>
      </c>
    </row>
    <row r="176" spans="1:26">
      <c r="A176" s="9">
        <v>43640</v>
      </c>
      <c r="B176" s="31">
        <v>13892.928481646391</v>
      </c>
      <c r="C176" s="22">
        <v>2889</v>
      </c>
      <c r="D176" s="22">
        <v>7285.2669999999998</v>
      </c>
      <c r="E176" s="23">
        <v>2679.0238340656788</v>
      </c>
      <c r="F176" s="22">
        <v>2562.7739999999999</v>
      </c>
      <c r="G176" s="22">
        <v>1655.6723999999999</v>
      </c>
      <c r="H176" s="22">
        <v>186.38480694</v>
      </c>
      <c r="I176" s="22">
        <v>500.02457142857099</v>
      </c>
      <c r="J176" s="22">
        <v>66.819000000000003</v>
      </c>
      <c r="K176" s="22">
        <v>441.39</v>
      </c>
      <c r="L176" s="22">
        <v>376.60300000000001</v>
      </c>
      <c r="M176" s="22">
        <v>276.98899999999998</v>
      </c>
      <c r="O176">
        <f t="shared" si="25"/>
        <v>381263</v>
      </c>
      <c r="P176">
        <f t="shared" si="26"/>
        <v>90032</v>
      </c>
      <c r="Q176">
        <f t="shared" si="27"/>
        <v>205066.448</v>
      </c>
      <c r="R176">
        <f t="shared" si="28"/>
        <v>71910.918025202074</v>
      </c>
      <c r="S176">
        <f t="shared" si="29"/>
        <v>78351.067999999999</v>
      </c>
      <c r="T176">
        <f t="shared" si="30"/>
        <v>48396.309600000015</v>
      </c>
      <c r="U176">
        <f t="shared" si="31"/>
        <v>4763.0886739799907</v>
      </c>
      <c r="V176">
        <f t="shared" si="32"/>
        <v>9388.3725423074302</v>
      </c>
      <c r="W176">
        <f t="shared" si="33"/>
        <v>1807.9379999999994</v>
      </c>
      <c r="X176">
        <f t="shared" si="34"/>
        <v>13576.712499999992</v>
      </c>
      <c r="Y176">
        <f t="shared" si="35"/>
        <v>10314.467999999993</v>
      </c>
      <c r="Z176">
        <f t="shared" si="36"/>
        <v>7858.5439999999953</v>
      </c>
    </row>
    <row r="177" spans="1:26">
      <c r="A177" s="9">
        <v>43641</v>
      </c>
      <c r="B177" s="31">
        <v>13030.593802594853</v>
      </c>
      <c r="C177" s="22">
        <v>2983</v>
      </c>
      <c r="D177" s="22">
        <v>7491.6670000000004</v>
      </c>
      <c r="E177" s="23">
        <v>2927.0829891304338</v>
      </c>
      <c r="F177" s="22">
        <v>2540.933</v>
      </c>
      <c r="G177" s="22">
        <v>1675.7234000000001</v>
      </c>
      <c r="H177" s="22">
        <v>193.987125109999</v>
      </c>
      <c r="I177" s="22">
        <v>419.63072727272697</v>
      </c>
      <c r="J177" s="22">
        <v>90.001000000000005</v>
      </c>
      <c r="K177" s="22">
        <v>563.27199999999903</v>
      </c>
      <c r="L177" s="22">
        <v>421.95499999999998</v>
      </c>
      <c r="M177" s="22">
        <v>320.36</v>
      </c>
      <c r="O177">
        <f t="shared" si="25"/>
        <v>381263</v>
      </c>
      <c r="P177">
        <f t="shared" si="26"/>
        <v>90032</v>
      </c>
      <c r="Q177">
        <f t="shared" si="27"/>
        <v>205066.448</v>
      </c>
      <c r="R177">
        <f t="shared" si="28"/>
        <v>71910.918025202074</v>
      </c>
      <c r="S177">
        <f t="shared" si="29"/>
        <v>78351.067999999999</v>
      </c>
      <c r="T177">
        <f t="shared" si="30"/>
        <v>48396.309600000015</v>
      </c>
      <c r="U177">
        <f t="shared" si="31"/>
        <v>4763.0886739799907</v>
      </c>
      <c r="V177">
        <f t="shared" si="32"/>
        <v>9388.3725423074302</v>
      </c>
      <c r="W177">
        <f t="shared" si="33"/>
        <v>1807.9379999999994</v>
      </c>
      <c r="X177">
        <f t="shared" si="34"/>
        <v>13576.712499999992</v>
      </c>
      <c r="Y177">
        <f t="shared" si="35"/>
        <v>10314.467999999993</v>
      </c>
      <c r="Z177">
        <f t="shared" si="36"/>
        <v>7858.5439999999953</v>
      </c>
    </row>
    <row r="178" spans="1:26">
      <c r="A178" s="9">
        <v>43642</v>
      </c>
      <c r="B178" s="31">
        <v>13091.41337693602</v>
      </c>
      <c r="C178" s="22">
        <v>3053</v>
      </c>
      <c r="D178" s="22">
        <v>7821.2650000000003</v>
      </c>
      <c r="E178" s="23">
        <v>2901.9781182954066</v>
      </c>
      <c r="F178" s="22">
        <v>2554.607</v>
      </c>
      <c r="G178" s="22">
        <v>1789.2207999999998</v>
      </c>
      <c r="H178" s="22">
        <v>185.35471200999999</v>
      </c>
      <c r="I178" s="22">
        <v>388.39875000000001</v>
      </c>
      <c r="J178" s="22">
        <v>85.353999999999999</v>
      </c>
      <c r="K178" s="22">
        <v>546.18349999999998</v>
      </c>
      <c r="L178" s="22">
        <v>466.897999999999</v>
      </c>
      <c r="M178" s="22">
        <v>281.83600000000001</v>
      </c>
      <c r="O178">
        <f t="shared" si="25"/>
        <v>381263</v>
      </c>
      <c r="P178">
        <f t="shared" si="26"/>
        <v>90032</v>
      </c>
      <c r="Q178">
        <f t="shared" si="27"/>
        <v>205066.448</v>
      </c>
      <c r="R178">
        <f t="shared" si="28"/>
        <v>71910.918025202074</v>
      </c>
      <c r="S178">
        <f t="shared" si="29"/>
        <v>78351.067999999999</v>
      </c>
      <c r="T178">
        <f t="shared" si="30"/>
        <v>48396.309600000015</v>
      </c>
      <c r="U178">
        <f t="shared" si="31"/>
        <v>4763.0886739799907</v>
      </c>
      <c r="V178">
        <f t="shared" si="32"/>
        <v>9388.3725423074302</v>
      </c>
      <c r="W178">
        <f t="shared" si="33"/>
        <v>1807.9379999999994</v>
      </c>
      <c r="X178">
        <f t="shared" si="34"/>
        <v>13576.712499999992</v>
      </c>
      <c r="Y178">
        <f t="shared" si="35"/>
        <v>10314.467999999993</v>
      </c>
      <c r="Z178">
        <f t="shared" si="36"/>
        <v>7858.5439999999953</v>
      </c>
    </row>
    <row r="179" spans="1:26">
      <c r="A179" s="9">
        <v>43643</v>
      </c>
      <c r="B179" s="31">
        <v>13119.65103645156</v>
      </c>
      <c r="C179" s="22">
        <v>3024</v>
      </c>
      <c r="D179" s="22">
        <v>7979.643</v>
      </c>
      <c r="E179" s="23">
        <v>2745.7248490958946</v>
      </c>
      <c r="F179" s="22">
        <v>2579.0010000000002</v>
      </c>
      <c r="G179" s="22">
        <v>1920.7056999999998</v>
      </c>
      <c r="H179" s="22">
        <v>181.51938184999901</v>
      </c>
      <c r="I179" s="22">
        <v>332.87435294117603</v>
      </c>
      <c r="J179" s="22">
        <v>79.91</v>
      </c>
      <c r="K179" s="22">
        <v>467.04874999999998</v>
      </c>
      <c r="L179" s="22">
        <v>521.42600000000004</v>
      </c>
      <c r="M179" s="22">
        <v>289.80799999999903</v>
      </c>
      <c r="O179">
        <f t="shared" si="25"/>
        <v>381263</v>
      </c>
      <c r="P179">
        <f t="shared" si="26"/>
        <v>90032</v>
      </c>
      <c r="Q179">
        <f t="shared" si="27"/>
        <v>205066.448</v>
      </c>
      <c r="R179">
        <f t="shared" si="28"/>
        <v>71910.918025202074</v>
      </c>
      <c r="S179">
        <f t="shared" si="29"/>
        <v>78351.067999999999</v>
      </c>
      <c r="T179">
        <f t="shared" si="30"/>
        <v>48396.309600000015</v>
      </c>
      <c r="U179">
        <f t="shared" si="31"/>
        <v>4763.0886739799907</v>
      </c>
      <c r="V179">
        <f t="shared" si="32"/>
        <v>9388.3725423074302</v>
      </c>
      <c r="W179">
        <f t="shared" si="33"/>
        <v>1807.9379999999994</v>
      </c>
      <c r="X179">
        <f t="shared" si="34"/>
        <v>13576.712499999992</v>
      </c>
      <c r="Y179">
        <f t="shared" si="35"/>
        <v>10314.467999999993</v>
      </c>
      <c r="Z179">
        <f t="shared" si="36"/>
        <v>7858.5439999999953</v>
      </c>
    </row>
    <row r="180" spans="1:26">
      <c r="A180" s="9">
        <v>43644</v>
      </c>
      <c r="B180" s="31">
        <v>13430.265291122516</v>
      </c>
      <c r="C180" s="22">
        <v>2945</v>
      </c>
      <c r="D180" s="22">
        <v>8158.8890000000001</v>
      </c>
      <c r="E180" s="23">
        <v>2823.4663532608679</v>
      </c>
      <c r="F180" s="22">
        <v>2582.3380000000002</v>
      </c>
      <c r="G180" s="22">
        <v>1876.5238999999997</v>
      </c>
      <c r="H180" s="22">
        <v>174.98929294000001</v>
      </c>
      <c r="I180" s="22">
        <v>295.94894117646999</v>
      </c>
      <c r="J180" s="22">
        <v>93.161999999999907</v>
      </c>
      <c r="K180" s="22">
        <v>517.97449999999901</v>
      </c>
      <c r="L180" s="22">
        <v>519.75599999999997</v>
      </c>
      <c r="M180" s="22">
        <v>336.714</v>
      </c>
      <c r="O180">
        <f t="shared" si="25"/>
        <v>381263</v>
      </c>
      <c r="P180">
        <f t="shared" si="26"/>
        <v>90032</v>
      </c>
      <c r="Q180">
        <f t="shared" si="27"/>
        <v>205066.448</v>
      </c>
      <c r="R180">
        <f t="shared" si="28"/>
        <v>71910.918025202074</v>
      </c>
      <c r="S180">
        <f t="shared" si="29"/>
        <v>78351.067999999999</v>
      </c>
      <c r="T180">
        <f t="shared" si="30"/>
        <v>48396.309600000015</v>
      </c>
      <c r="U180">
        <f t="shared" si="31"/>
        <v>4763.0886739799907</v>
      </c>
      <c r="V180">
        <f t="shared" si="32"/>
        <v>9388.3725423074302</v>
      </c>
      <c r="W180">
        <f t="shared" si="33"/>
        <v>1807.9379999999994</v>
      </c>
      <c r="X180">
        <f t="shared" si="34"/>
        <v>13576.712499999992</v>
      </c>
      <c r="Y180">
        <f t="shared" si="35"/>
        <v>10314.467999999993</v>
      </c>
      <c r="Z180">
        <f t="shared" si="36"/>
        <v>7858.5439999999953</v>
      </c>
    </row>
    <row r="181" spans="1:26">
      <c r="A181" s="9">
        <v>43645</v>
      </c>
      <c r="B181" s="31">
        <v>13877.723588061095</v>
      </c>
      <c r="C181" s="22">
        <v>2905</v>
      </c>
      <c r="D181" s="22">
        <v>7944.0590000000002</v>
      </c>
      <c r="E181" s="23">
        <v>2228.6747663043466</v>
      </c>
      <c r="F181" s="22">
        <v>2588.4569999999999</v>
      </c>
      <c r="G181" s="22">
        <v>1620.6782000000001</v>
      </c>
      <c r="H181" s="22">
        <v>174.26960111</v>
      </c>
      <c r="I181" s="22">
        <v>262.13576470588202</v>
      </c>
      <c r="J181" s="22">
        <v>56.557000000000002</v>
      </c>
      <c r="K181" s="22">
        <v>377.75099999999998</v>
      </c>
      <c r="L181" s="22">
        <v>339.846</v>
      </c>
      <c r="M181" s="22">
        <v>303.39699999999903</v>
      </c>
      <c r="O181">
        <f t="shared" si="25"/>
        <v>381263</v>
      </c>
      <c r="P181">
        <f t="shared" si="26"/>
        <v>90032</v>
      </c>
      <c r="Q181">
        <f t="shared" si="27"/>
        <v>205066.448</v>
      </c>
      <c r="R181">
        <f t="shared" si="28"/>
        <v>71910.918025202074</v>
      </c>
      <c r="S181">
        <f t="shared" si="29"/>
        <v>78351.067999999999</v>
      </c>
      <c r="T181">
        <f t="shared" si="30"/>
        <v>48396.309600000015</v>
      </c>
      <c r="U181">
        <f t="shared" si="31"/>
        <v>4763.0886739799907</v>
      </c>
      <c r="V181">
        <f t="shared" si="32"/>
        <v>9388.3725423074302</v>
      </c>
      <c r="W181">
        <f t="shared" si="33"/>
        <v>1807.9379999999994</v>
      </c>
      <c r="X181">
        <f t="shared" si="34"/>
        <v>13576.712499999992</v>
      </c>
      <c r="Y181">
        <f t="shared" si="35"/>
        <v>10314.467999999993</v>
      </c>
      <c r="Z181">
        <f t="shared" si="36"/>
        <v>7858.5439999999953</v>
      </c>
    </row>
    <row r="182" spans="1:26">
      <c r="A182" s="9">
        <v>43646</v>
      </c>
      <c r="B182" s="31">
        <v>14121.001885425763</v>
      </c>
      <c r="C182" s="22">
        <v>2898</v>
      </c>
      <c r="D182" s="22">
        <v>7570.7049999999999</v>
      </c>
      <c r="E182" s="23">
        <v>1689.823929347825</v>
      </c>
      <c r="F182" s="22">
        <v>2515.1419999999998</v>
      </c>
      <c r="G182" s="22">
        <v>1510.6076</v>
      </c>
      <c r="H182" s="22">
        <v>171.15329693000001</v>
      </c>
      <c r="I182" s="22">
        <v>117.71709090909</v>
      </c>
      <c r="J182" s="22">
        <v>27.988</v>
      </c>
      <c r="K182" s="22">
        <v>259.49400000000003</v>
      </c>
      <c r="L182" s="22">
        <v>302.20400000000001</v>
      </c>
      <c r="M182" s="22">
        <v>251.00699999999901</v>
      </c>
      <c r="O182">
        <f t="shared" si="25"/>
        <v>381263</v>
      </c>
      <c r="P182">
        <f t="shared" si="26"/>
        <v>90032</v>
      </c>
      <c r="Q182">
        <f t="shared" si="27"/>
        <v>205066.448</v>
      </c>
      <c r="R182">
        <f t="shared" si="28"/>
        <v>71910.918025202074</v>
      </c>
      <c r="S182">
        <f t="shared" si="29"/>
        <v>78351.067999999999</v>
      </c>
      <c r="T182">
        <f t="shared" si="30"/>
        <v>48396.309600000015</v>
      </c>
      <c r="U182">
        <f t="shared" si="31"/>
        <v>4763.0886739799907</v>
      </c>
      <c r="V182">
        <f t="shared" si="32"/>
        <v>9388.3725423074302</v>
      </c>
      <c r="W182">
        <f t="shared" si="33"/>
        <v>1807.9379999999994</v>
      </c>
      <c r="X182">
        <f t="shared" si="34"/>
        <v>13576.712499999992</v>
      </c>
      <c r="Y182">
        <f t="shared" si="35"/>
        <v>10314.467999999993</v>
      </c>
      <c r="Z182">
        <f t="shared" si="36"/>
        <v>7858.5439999999953</v>
      </c>
    </row>
    <row r="183" spans="1:26">
      <c r="A183" s="9">
        <v>43647</v>
      </c>
      <c r="B183" s="31">
        <v>14301.002486382948</v>
      </c>
      <c r="C183" s="22">
        <v>2754</v>
      </c>
      <c r="D183" s="22">
        <v>8243.2459999999992</v>
      </c>
      <c r="E183" s="23">
        <v>2535.4700573913042</v>
      </c>
      <c r="F183" s="22">
        <v>2477.8490000000002</v>
      </c>
      <c r="G183" s="22">
        <v>1759.0898</v>
      </c>
      <c r="H183" s="22">
        <v>214.87479291</v>
      </c>
      <c r="I183" s="22">
        <v>207.95400000000001</v>
      </c>
      <c r="J183" s="22">
        <v>78.850999999999999</v>
      </c>
      <c r="K183" s="22">
        <v>431.9375</v>
      </c>
      <c r="L183" s="22">
        <v>482.20100000000002</v>
      </c>
      <c r="M183" s="22">
        <v>316.18599999999998</v>
      </c>
      <c r="O183">
        <f t="shared" si="25"/>
        <v>438944</v>
      </c>
      <c r="P183">
        <f t="shared" si="26"/>
        <v>83031</v>
      </c>
      <c r="Q183">
        <f t="shared" si="27"/>
        <v>261545.95100000009</v>
      </c>
      <c r="R183">
        <f t="shared" si="28"/>
        <v>87023.584297202106</v>
      </c>
      <c r="S183">
        <f t="shared" si="29"/>
        <v>79998.777999999991</v>
      </c>
      <c r="T183">
        <f t="shared" si="30"/>
        <v>56573.932499999995</v>
      </c>
      <c r="U183">
        <f t="shared" si="31"/>
        <v>7285.5183582199916</v>
      </c>
      <c r="V183">
        <f t="shared" si="32"/>
        <v>10085.451239130431</v>
      </c>
      <c r="W183">
        <f t="shared" si="33"/>
        <v>2892.4561483253551</v>
      </c>
      <c r="X183">
        <f t="shared" si="34"/>
        <v>16593.033749999999</v>
      </c>
      <c r="Y183">
        <f t="shared" si="35"/>
        <v>13522.765999999989</v>
      </c>
      <c r="Z183">
        <f t="shared" si="36"/>
        <v>10003.232999999993</v>
      </c>
    </row>
    <row r="184" spans="1:26">
      <c r="A184" s="9">
        <v>43648</v>
      </c>
      <c r="B184" s="31">
        <v>14365.561806449125</v>
      </c>
      <c r="C184" s="22">
        <v>2865</v>
      </c>
      <c r="D184" s="22">
        <v>8621.3330000000005</v>
      </c>
      <c r="E184" s="23">
        <v>2797.1533169499326</v>
      </c>
      <c r="F184" s="22">
        <v>2593.2950000000001</v>
      </c>
      <c r="G184" s="22">
        <v>1796.0707999999997</v>
      </c>
      <c r="H184" s="22">
        <v>229.82775408999899</v>
      </c>
      <c r="I184" s="22">
        <v>336.18950000000001</v>
      </c>
      <c r="J184" s="22">
        <v>96.893000000000001</v>
      </c>
      <c r="K184" s="22">
        <v>443.30399999999997</v>
      </c>
      <c r="L184" s="22">
        <v>507.265999999999</v>
      </c>
      <c r="M184" s="22">
        <v>332.15</v>
      </c>
      <c r="O184">
        <f t="shared" si="25"/>
        <v>438944</v>
      </c>
      <c r="P184">
        <f t="shared" si="26"/>
        <v>83031</v>
      </c>
      <c r="Q184">
        <f t="shared" si="27"/>
        <v>261545.95100000009</v>
      </c>
      <c r="R184">
        <f t="shared" si="28"/>
        <v>87023.584297202106</v>
      </c>
      <c r="S184">
        <f t="shared" si="29"/>
        <v>79998.777999999991</v>
      </c>
      <c r="T184">
        <f t="shared" si="30"/>
        <v>56573.932499999995</v>
      </c>
      <c r="U184">
        <f t="shared" si="31"/>
        <v>7285.5183582199916</v>
      </c>
      <c r="V184">
        <f t="shared" si="32"/>
        <v>10085.451239130431</v>
      </c>
      <c r="W184">
        <f t="shared" si="33"/>
        <v>2892.4561483253551</v>
      </c>
      <c r="X184">
        <f t="shared" si="34"/>
        <v>16593.033749999999</v>
      </c>
      <c r="Y184">
        <f t="shared" si="35"/>
        <v>13522.765999999989</v>
      </c>
      <c r="Z184">
        <f t="shared" si="36"/>
        <v>10003.232999999993</v>
      </c>
    </row>
    <row r="185" spans="1:26">
      <c r="A185" s="9">
        <v>43649</v>
      </c>
      <c r="B185" s="31">
        <v>14614.894352911591</v>
      </c>
      <c r="C185" s="22">
        <v>2857</v>
      </c>
      <c r="D185" s="22">
        <v>8375.2260000000006</v>
      </c>
      <c r="E185" s="23">
        <v>2883.0155169631084</v>
      </c>
      <c r="F185" s="22">
        <v>2589.5059999999999</v>
      </c>
      <c r="G185" s="22">
        <v>1819.2618</v>
      </c>
      <c r="H185" s="22">
        <v>234.27387715999899</v>
      </c>
      <c r="I185" s="22">
        <v>382.87849999999997</v>
      </c>
      <c r="J185" s="22">
        <v>70.474999999999994</v>
      </c>
      <c r="K185" s="22">
        <v>473.3535</v>
      </c>
      <c r="L185" s="22">
        <v>545.38</v>
      </c>
      <c r="M185" s="22">
        <v>336.27699999999902</v>
      </c>
      <c r="O185">
        <f t="shared" si="25"/>
        <v>438944</v>
      </c>
      <c r="P185">
        <f t="shared" si="26"/>
        <v>83031</v>
      </c>
      <c r="Q185">
        <f t="shared" si="27"/>
        <v>261545.95100000009</v>
      </c>
      <c r="R185">
        <f t="shared" si="28"/>
        <v>87023.584297202106</v>
      </c>
      <c r="S185">
        <f t="shared" si="29"/>
        <v>79998.777999999991</v>
      </c>
      <c r="T185">
        <f t="shared" si="30"/>
        <v>56573.932499999995</v>
      </c>
      <c r="U185">
        <f t="shared" si="31"/>
        <v>7285.5183582199916</v>
      </c>
      <c r="V185">
        <f t="shared" si="32"/>
        <v>10085.451239130431</v>
      </c>
      <c r="W185">
        <f t="shared" si="33"/>
        <v>2892.4561483253551</v>
      </c>
      <c r="X185">
        <f t="shared" si="34"/>
        <v>16593.033749999999</v>
      </c>
      <c r="Y185">
        <f t="shared" si="35"/>
        <v>13522.765999999989</v>
      </c>
      <c r="Z185">
        <f t="shared" si="36"/>
        <v>10003.232999999993</v>
      </c>
    </row>
    <row r="186" spans="1:26">
      <c r="A186" s="9">
        <v>43650</v>
      </c>
      <c r="B186" s="31">
        <v>14278.740651877371</v>
      </c>
      <c r="C186" s="22">
        <v>2899</v>
      </c>
      <c r="D186" s="22">
        <v>7611.53</v>
      </c>
      <c r="E186" s="23">
        <v>2851.6113315217394</v>
      </c>
      <c r="F186" s="22">
        <v>2575.0369999999998</v>
      </c>
      <c r="G186" s="22">
        <v>1804.7136</v>
      </c>
      <c r="H186" s="22">
        <v>231.93951404999899</v>
      </c>
      <c r="I186" s="22">
        <v>328.35950000000003</v>
      </c>
      <c r="J186" s="22">
        <v>71.539000000000001</v>
      </c>
      <c r="K186" s="22">
        <v>460.08524999999997</v>
      </c>
      <c r="L186" s="22">
        <v>510.38799999999998</v>
      </c>
      <c r="M186" s="22">
        <v>341.39100000000002</v>
      </c>
      <c r="O186">
        <f t="shared" si="25"/>
        <v>438944</v>
      </c>
      <c r="P186">
        <f t="shared" si="26"/>
        <v>83031</v>
      </c>
      <c r="Q186">
        <f t="shared" si="27"/>
        <v>261545.95100000009</v>
      </c>
      <c r="R186">
        <f t="shared" si="28"/>
        <v>87023.584297202106</v>
      </c>
      <c r="S186">
        <f t="shared" si="29"/>
        <v>79998.777999999991</v>
      </c>
      <c r="T186">
        <f t="shared" si="30"/>
        <v>56573.932499999995</v>
      </c>
      <c r="U186">
        <f t="shared" si="31"/>
        <v>7285.5183582199916</v>
      </c>
      <c r="V186">
        <f t="shared" si="32"/>
        <v>10085.451239130431</v>
      </c>
      <c r="W186">
        <f t="shared" si="33"/>
        <v>2892.4561483253551</v>
      </c>
      <c r="X186">
        <f t="shared" si="34"/>
        <v>16593.033749999999</v>
      </c>
      <c r="Y186">
        <f t="shared" si="35"/>
        <v>13522.765999999989</v>
      </c>
      <c r="Z186">
        <f t="shared" si="36"/>
        <v>10003.232999999993</v>
      </c>
    </row>
    <row r="187" spans="1:26">
      <c r="A187" s="9">
        <v>43651</v>
      </c>
      <c r="B187" s="31">
        <v>13967.074968799287</v>
      </c>
      <c r="C187" s="22">
        <v>2800</v>
      </c>
      <c r="D187" s="22">
        <v>8066.3059999999996</v>
      </c>
      <c r="E187" s="23">
        <v>2893.8664945652158</v>
      </c>
      <c r="F187" s="22">
        <v>2580.5619999999999</v>
      </c>
      <c r="G187" s="22">
        <v>1753.3244999999999</v>
      </c>
      <c r="H187" s="22">
        <v>221.13680796</v>
      </c>
      <c r="I187" s="22">
        <v>336.47050000000002</v>
      </c>
      <c r="J187" s="22">
        <v>90.228999999999999</v>
      </c>
      <c r="K187" s="22">
        <v>464.56975</v>
      </c>
      <c r="L187" s="22">
        <v>524.55899999999997</v>
      </c>
      <c r="M187" s="22">
        <v>349.82899999999898</v>
      </c>
      <c r="O187">
        <f t="shared" si="25"/>
        <v>438944</v>
      </c>
      <c r="P187">
        <f t="shared" si="26"/>
        <v>83031</v>
      </c>
      <c r="Q187">
        <f t="shared" si="27"/>
        <v>261545.95100000009</v>
      </c>
      <c r="R187">
        <f t="shared" si="28"/>
        <v>87023.584297202106</v>
      </c>
      <c r="S187">
        <f t="shared" si="29"/>
        <v>79998.777999999991</v>
      </c>
      <c r="T187">
        <f t="shared" si="30"/>
        <v>56573.932499999995</v>
      </c>
      <c r="U187">
        <f t="shared" si="31"/>
        <v>7285.5183582199916</v>
      </c>
      <c r="V187">
        <f t="shared" si="32"/>
        <v>10085.451239130431</v>
      </c>
      <c r="W187">
        <f t="shared" si="33"/>
        <v>2892.4561483253551</v>
      </c>
      <c r="X187">
        <f t="shared" si="34"/>
        <v>16593.033749999999</v>
      </c>
      <c r="Y187">
        <f t="shared" si="35"/>
        <v>13522.765999999989</v>
      </c>
      <c r="Z187">
        <f t="shared" si="36"/>
        <v>10003.232999999993</v>
      </c>
    </row>
    <row r="188" spans="1:26">
      <c r="A188" s="9">
        <v>43652</v>
      </c>
      <c r="B188" s="31">
        <v>13630.921267765067</v>
      </c>
      <c r="C188" s="22">
        <v>2697</v>
      </c>
      <c r="D188" s="22">
        <v>7932.6270000000004</v>
      </c>
      <c r="E188" s="23">
        <v>2338.1094076086938</v>
      </c>
      <c r="F188" s="22">
        <v>2586.7910000000002</v>
      </c>
      <c r="G188" s="22">
        <v>1489.7336</v>
      </c>
      <c r="H188" s="22">
        <v>183.72502302999999</v>
      </c>
      <c r="I188" s="22">
        <v>300.33850000000001</v>
      </c>
      <c r="J188" s="22">
        <v>39.373999999999903</v>
      </c>
      <c r="K188" s="22">
        <v>321.65350000000001</v>
      </c>
      <c r="L188" s="22">
        <v>389.301999999999</v>
      </c>
      <c r="M188" s="22">
        <v>307.43799999999999</v>
      </c>
      <c r="O188">
        <f t="shared" si="25"/>
        <v>438944</v>
      </c>
      <c r="P188">
        <f t="shared" si="26"/>
        <v>83031</v>
      </c>
      <c r="Q188">
        <f t="shared" si="27"/>
        <v>261545.95100000009</v>
      </c>
      <c r="R188">
        <f t="shared" si="28"/>
        <v>87023.584297202106</v>
      </c>
      <c r="S188">
        <f t="shared" si="29"/>
        <v>79998.777999999991</v>
      </c>
      <c r="T188">
        <f t="shared" si="30"/>
        <v>56573.932499999995</v>
      </c>
      <c r="U188">
        <f t="shared" si="31"/>
        <v>7285.5183582199916</v>
      </c>
      <c r="V188">
        <f t="shared" si="32"/>
        <v>10085.451239130431</v>
      </c>
      <c r="W188">
        <f t="shared" si="33"/>
        <v>2892.4561483253551</v>
      </c>
      <c r="X188">
        <f t="shared" si="34"/>
        <v>16593.033749999999</v>
      </c>
      <c r="Y188">
        <f t="shared" si="35"/>
        <v>13522.765999999989</v>
      </c>
      <c r="Z188">
        <f t="shared" si="36"/>
        <v>10003.232999999993</v>
      </c>
    </row>
    <row r="189" spans="1:26">
      <c r="A189" s="9">
        <v>43653</v>
      </c>
      <c r="B189" s="31">
        <v>13368.231620599256</v>
      </c>
      <c r="C189" s="22">
        <v>2596</v>
      </c>
      <c r="D189" s="22">
        <v>7707.13</v>
      </c>
      <c r="E189" s="23">
        <v>1956.8563206521737</v>
      </c>
      <c r="F189" s="22">
        <v>2535.2269999999999</v>
      </c>
      <c r="G189" s="22">
        <v>1379.7838999999999</v>
      </c>
      <c r="H189" s="22">
        <v>186.96477895000001</v>
      </c>
      <c r="I189" s="22">
        <v>308.25700000000001</v>
      </c>
      <c r="J189" s="22">
        <v>21.911999999999999</v>
      </c>
      <c r="K189" s="22">
        <v>260.93074999999999</v>
      </c>
      <c r="L189" s="22">
        <v>288.93599999999998</v>
      </c>
      <c r="M189" s="22">
        <v>267.59300000000002</v>
      </c>
      <c r="O189">
        <f t="shared" si="25"/>
        <v>438944</v>
      </c>
      <c r="P189">
        <f t="shared" si="26"/>
        <v>83031</v>
      </c>
      <c r="Q189">
        <f t="shared" si="27"/>
        <v>261545.95100000009</v>
      </c>
      <c r="R189">
        <f t="shared" si="28"/>
        <v>87023.584297202106</v>
      </c>
      <c r="S189">
        <f t="shared" si="29"/>
        <v>79998.777999999991</v>
      </c>
      <c r="T189">
        <f t="shared" si="30"/>
        <v>56573.932499999995</v>
      </c>
      <c r="U189">
        <f t="shared" si="31"/>
        <v>7285.5183582199916</v>
      </c>
      <c r="V189">
        <f t="shared" si="32"/>
        <v>10085.451239130431</v>
      </c>
      <c r="W189">
        <f t="shared" si="33"/>
        <v>2892.4561483253551</v>
      </c>
      <c r="X189">
        <f t="shared" si="34"/>
        <v>16593.033749999999</v>
      </c>
      <c r="Y189">
        <f t="shared" si="35"/>
        <v>13522.765999999989</v>
      </c>
      <c r="Z189">
        <f t="shared" si="36"/>
        <v>10003.232999999993</v>
      </c>
    </row>
    <row r="190" spans="1:26">
      <c r="A190" s="9">
        <v>43654</v>
      </c>
      <c r="B190" s="31">
        <v>13181.232210752403</v>
      </c>
      <c r="C190" s="22">
        <v>2414</v>
      </c>
      <c r="D190" s="22">
        <v>8095.3950000000004</v>
      </c>
      <c r="E190" s="23">
        <v>2846.7502336956509</v>
      </c>
      <c r="F190" s="22">
        <v>2494.299</v>
      </c>
      <c r="G190" s="22">
        <v>1695.5769000000003</v>
      </c>
      <c r="H190" s="22">
        <v>208.75980292999901</v>
      </c>
      <c r="I190" s="22">
        <v>420.173739130434</v>
      </c>
      <c r="J190" s="22">
        <v>79.739999999999995</v>
      </c>
      <c r="K190" s="22">
        <v>468.56099999999998</v>
      </c>
      <c r="L190" s="22">
        <v>478.62299999999999</v>
      </c>
      <c r="M190" s="22">
        <v>304.59899999999999</v>
      </c>
      <c r="O190">
        <f t="shared" si="25"/>
        <v>438944</v>
      </c>
      <c r="P190">
        <f t="shared" si="26"/>
        <v>83031</v>
      </c>
      <c r="Q190">
        <f t="shared" si="27"/>
        <v>261545.95100000009</v>
      </c>
      <c r="R190">
        <f t="shared" si="28"/>
        <v>87023.584297202106</v>
      </c>
      <c r="S190">
        <f t="shared" si="29"/>
        <v>79998.777999999991</v>
      </c>
      <c r="T190">
        <f t="shared" si="30"/>
        <v>56573.932499999995</v>
      </c>
      <c r="U190">
        <f t="shared" si="31"/>
        <v>7285.5183582199916</v>
      </c>
      <c r="V190">
        <f t="shared" si="32"/>
        <v>10085.451239130431</v>
      </c>
      <c r="W190">
        <f t="shared" si="33"/>
        <v>2892.4561483253551</v>
      </c>
      <c r="X190">
        <f t="shared" si="34"/>
        <v>16593.033749999999</v>
      </c>
      <c r="Y190">
        <f t="shared" si="35"/>
        <v>13522.765999999989</v>
      </c>
      <c r="Z190">
        <f t="shared" si="36"/>
        <v>10003.232999999993</v>
      </c>
    </row>
    <row r="191" spans="1:26">
      <c r="A191" s="9">
        <v>43655</v>
      </c>
      <c r="B191" s="31">
        <v>13299.219933631966</v>
      </c>
      <c r="C191" s="22">
        <v>2560</v>
      </c>
      <c r="D191" s="22">
        <v>8424.0300000000007</v>
      </c>
      <c r="E191" s="23">
        <v>3007.4856467391282</v>
      </c>
      <c r="F191" s="22">
        <v>2564.5819999999999</v>
      </c>
      <c r="G191" s="22">
        <v>1774.1688999999999</v>
      </c>
      <c r="H191" s="22">
        <v>233.64451696999899</v>
      </c>
      <c r="I191" s="22">
        <v>415.928</v>
      </c>
      <c r="J191" s="22">
        <v>94.714999999999904</v>
      </c>
      <c r="K191" s="22">
        <v>501.44999999999902</v>
      </c>
      <c r="L191" s="22">
        <v>517.10799999999995</v>
      </c>
      <c r="M191" s="22">
        <v>319.10199999999998</v>
      </c>
      <c r="O191">
        <f t="shared" si="25"/>
        <v>438944</v>
      </c>
      <c r="P191">
        <f t="shared" si="26"/>
        <v>83031</v>
      </c>
      <c r="Q191">
        <f t="shared" si="27"/>
        <v>261545.95100000009</v>
      </c>
      <c r="R191">
        <f t="shared" si="28"/>
        <v>87023.584297202106</v>
      </c>
      <c r="S191">
        <f t="shared" si="29"/>
        <v>79998.777999999991</v>
      </c>
      <c r="T191">
        <f t="shared" si="30"/>
        <v>56573.932499999995</v>
      </c>
      <c r="U191">
        <f t="shared" si="31"/>
        <v>7285.5183582199916</v>
      </c>
      <c r="V191">
        <f t="shared" si="32"/>
        <v>10085.451239130431</v>
      </c>
      <c r="W191">
        <f t="shared" si="33"/>
        <v>2892.4561483253551</v>
      </c>
      <c r="X191">
        <f t="shared" si="34"/>
        <v>16593.033749999999</v>
      </c>
      <c r="Y191">
        <f t="shared" si="35"/>
        <v>13522.765999999989</v>
      </c>
      <c r="Z191">
        <f t="shared" si="36"/>
        <v>10003.232999999993</v>
      </c>
    </row>
    <row r="192" spans="1:26">
      <c r="A192" s="9">
        <v>43656</v>
      </c>
      <c r="B192" s="31">
        <v>14116.229259986652</v>
      </c>
      <c r="C192" s="22">
        <v>2521</v>
      </c>
      <c r="D192" s="22">
        <v>8960.2739999999994</v>
      </c>
      <c r="E192" s="23">
        <v>3094.9108097826083</v>
      </c>
      <c r="F192" s="22">
        <v>2568.538</v>
      </c>
      <c r="G192" s="22">
        <v>1737.0799999999997</v>
      </c>
      <c r="H192" s="22">
        <v>222.00195682</v>
      </c>
      <c r="I192" s="22">
        <v>403.24299999999999</v>
      </c>
      <c r="J192" s="22">
        <v>105.093</v>
      </c>
      <c r="K192" s="22">
        <v>597.57225000000005</v>
      </c>
      <c r="L192" s="22">
        <v>469.38299999999998</v>
      </c>
      <c r="M192" s="22">
        <v>338.012</v>
      </c>
      <c r="O192">
        <f t="shared" si="25"/>
        <v>438944</v>
      </c>
      <c r="P192">
        <f t="shared" si="26"/>
        <v>83031</v>
      </c>
      <c r="Q192">
        <f t="shared" si="27"/>
        <v>261545.95100000009</v>
      </c>
      <c r="R192">
        <f t="shared" si="28"/>
        <v>87023.584297202106</v>
      </c>
      <c r="S192">
        <f t="shared" si="29"/>
        <v>79998.777999999991</v>
      </c>
      <c r="T192">
        <f t="shared" si="30"/>
        <v>56573.932499999995</v>
      </c>
      <c r="U192">
        <f t="shared" si="31"/>
        <v>7285.5183582199916</v>
      </c>
      <c r="V192">
        <f t="shared" si="32"/>
        <v>10085.451239130431</v>
      </c>
      <c r="W192">
        <f t="shared" si="33"/>
        <v>2892.4561483253551</v>
      </c>
      <c r="X192">
        <f t="shared" si="34"/>
        <v>16593.033749999999</v>
      </c>
      <c r="Y192">
        <f t="shared" si="35"/>
        <v>13522.765999999989</v>
      </c>
      <c r="Z192">
        <f t="shared" si="36"/>
        <v>10003.232999999993</v>
      </c>
    </row>
    <row r="193" spans="1:26">
      <c r="A193" s="9">
        <v>43657</v>
      </c>
      <c r="B193" s="31">
        <v>13891.384731480324</v>
      </c>
      <c r="C193" s="22">
        <v>2550</v>
      </c>
      <c r="D193" s="22">
        <v>9000.66</v>
      </c>
      <c r="E193" s="23">
        <v>3233.5664728260849</v>
      </c>
      <c r="F193" s="22">
        <v>2584.029</v>
      </c>
      <c r="G193" s="22">
        <v>1769.1406999999997</v>
      </c>
      <c r="H193" s="22">
        <v>227.95748509000001</v>
      </c>
      <c r="I193" s="22">
        <v>425.49200000000002</v>
      </c>
      <c r="J193" s="22">
        <v>109.149999999999</v>
      </c>
      <c r="K193" s="22">
        <v>676.22924999999998</v>
      </c>
      <c r="L193" s="22">
        <v>434.93200000000002</v>
      </c>
      <c r="M193" s="22">
        <v>359.570999999999</v>
      </c>
      <c r="O193">
        <f t="shared" si="25"/>
        <v>438944</v>
      </c>
      <c r="P193">
        <f t="shared" si="26"/>
        <v>83031</v>
      </c>
      <c r="Q193">
        <f t="shared" si="27"/>
        <v>261545.95100000009</v>
      </c>
      <c r="R193">
        <f t="shared" si="28"/>
        <v>87023.584297202106</v>
      </c>
      <c r="S193">
        <f t="shared" si="29"/>
        <v>79998.777999999991</v>
      </c>
      <c r="T193">
        <f t="shared" si="30"/>
        <v>56573.932499999995</v>
      </c>
      <c r="U193">
        <f t="shared" si="31"/>
        <v>7285.5183582199916</v>
      </c>
      <c r="V193">
        <f t="shared" si="32"/>
        <v>10085.451239130431</v>
      </c>
      <c r="W193">
        <f t="shared" si="33"/>
        <v>2892.4561483253551</v>
      </c>
      <c r="X193">
        <f t="shared" si="34"/>
        <v>16593.033749999999</v>
      </c>
      <c r="Y193">
        <f t="shared" si="35"/>
        <v>13522.765999999989</v>
      </c>
      <c r="Z193">
        <f t="shared" si="36"/>
        <v>10003.232999999993</v>
      </c>
    </row>
    <row r="194" spans="1:26">
      <c r="A194" s="9">
        <v>43658</v>
      </c>
      <c r="B194" s="31">
        <v>13517.385911786625</v>
      </c>
      <c r="C194" s="22">
        <v>2523</v>
      </c>
      <c r="D194" s="22">
        <v>8880.357</v>
      </c>
      <c r="E194" s="23">
        <v>3153.4436358695639</v>
      </c>
      <c r="F194" s="22">
        <v>2598.0590000000002</v>
      </c>
      <c r="G194" s="22">
        <v>1744.9626999999998</v>
      </c>
      <c r="H194" s="22">
        <v>238.75903607000001</v>
      </c>
      <c r="I194" s="22">
        <v>311.91300000000001</v>
      </c>
      <c r="J194" s="22">
        <v>106.105</v>
      </c>
      <c r="K194" s="22">
        <v>660.5865</v>
      </c>
      <c r="L194" s="22">
        <v>465.32499999999999</v>
      </c>
      <c r="M194" s="22">
        <v>375.10500000000002</v>
      </c>
      <c r="O194">
        <f t="shared" si="25"/>
        <v>438944</v>
      </c>
      <c r="P194">
        <f t="shared" si="26"/>
        <v>83031</v>
      </c>
      <c r="Q194">
        <f t="shared" si="27"/>
        <v>261545.95100000009</v>
      </c>
      <c r="R194">
        <f t="shared" si="28"/>
        <v>87023.584297202106</v>
      </c>
      <c r="S194">
        <f t="shared" si="29"/>
        <v>79998.777999999991</v>
      </c>
      <c r="T194">
        <f t="shared" si="30"/>
        <v>56573.932499999995</v>
      </c>
      <c r="U194">
        <f t="shared" si="31"/>
        <v>7285.5183582199916</v>
      </c>
      <c r="V194">
        <f t="shared" si="32"/>
        <v>10085.451239130431</v>
      </c>
      <c r="W194">
        <f t="shared" si="33"/>
        <v>2892.4561483253551</v>
      </c>
      <c r="X194">
        <f t="shared" si="34"/>
        <v>16593.033749999999</v>
      </c>
      <c r="Y194">
        <f t="shared" si="35"/>
        <v>13522.765999999989</v>
      </c>
      <c r="Z194">
        <f t="shared" si="36"/>
        <v>10003.232999999993</v>
      </c>
    </row>
    <row r="195" spans="1:26">
      <c r="A195" s="9">
        <v>43659</v>
      </c>
      <c r="B195" s="31">
        <v>13372.683987500372</v>
      </c>
      <c r="C195" s="22">
        <v>2685</v>
      </c>
      <c r="D195" s="22">
        <v>8381.5920000000006</v>
      </c>
      <c r="E195" s="23">
        <v>2358.1397989130419</v>
      </c>
      <c r="F195" s="22">
        <v>2607.7040000000002</v>
      </c>
      <c r="G195" s="22">
        <v>1561.674</v>
      </c>
      <c r="H195" s="22">
        <v>224.89199811</v>
      </c>
      <c r="I195" s="22">
        <v>274.21199999999999</v>
      </c>
      <c r="J195" s="22">
        <v>55.472999999999999</v>
      </c>
      <c r="K195" s="22">
        <v>421.37925000000001</v>
      </c>
      <c r="L195" s="22">
        <v>321.05799999999999</v>
      </c>
      <c r="M195" s="22">
        <v>287.56200000000001</v>
      </c>
      <c r="O195">
        <f t="shared" ref="O195:O258" si="37">INDEX($AC$3:$AN$14,MONTH($A195),COLUMN(B195)-1)</f>
        <v>438944</v>
      </c>
      <c r="P195">
        <f t="shared" ref="P195:P258" si="38">INDEX($AC$3:$AN$14,MONTH($A195),COLUMN(C195)-1)</f>
        <v>83031</v>
      </c>
      <c r="Q195">
        <f t="shared" ref="Q195:Q258" si="39">INDEX($AC$3:$AN$14,MONTH($A195),COLUMN(D195)-1)</f>
        <v>261545.95100000009</v>
      </c>
      <c r="R195">
        <f t="shared" ref="R195:R258" si="40">INDEX($AC$3:$AN$14,MONTH($A195),COLUMN(E195)-1)</f>
        <v>87023.584297202106</v>
      </c>
      <c r="S195">
        <f t="shared" ref="S195:S258" si="41">INDEX($AC$3:$AN$14,MONTH($A195),COLUMN(F195)-1)</f>
        <v>79998.777999999991</v>
      </c>
      <c r="T195">
        <f t="shared" ref="T195:T258" si="42">INDEX($AC$3:$AN$14,MONTH($A195),COLUMN(G195)-1)</f>
        <v>56573.932499999995</v>
      </c>
      <c r="U195">
        <f t="shared" ref="U195:U258" si="43">INDEX($AC$3:$AN$14,MONTH($A195),COLUMN(H195)-1)</f>
        <v>7285.5183582199916</v>
      </c>
      <c r="V195">
        <f t="shared" ref="V195:V258" si="44">INDEX($AC$3:$AN$14,MONTH($A195),COLUMN(I195)-1)</f>
        <v>10085.451239130431</v>
      </c>
      <c r="W195">
        <f t="shared" ref="W195:W258" si="45">INDEX($AC$3:$AN$14,MONTH($A195),COLUMN(J195)-1)</f>
        <v>2892.4561483253551</v>
      </c>
      <c r="X195">
        <f t="shared" ref="X195:X258" si="46">INDEX($AC$3:$AN$14,MONTH($A195),COLUMN(K195)-1)</f>
        <v>16593.033749999999</v>
      </c>
      <c r="Y195">
        <f t="shared" ref="Y195:Y258" si="47">INDEX($AC$3:$AN$14,MONTH($A195),COLUMN(L195)-1)</f>
        <v>13522.765999999989</v>
      </c>
      <c r="Z195">
        <f t="shared" ref="Z195:Z258" si="48">INDEX($AC$3:$AN$14,MONTH($A195),COLUMN(M195)-1)</f>
        <v>10003.232999999993</v>
      </c>
    </row>
    <row r="196" spans="1:26">
      <c r="A196" s="9">
        <v>43660</v>
      </c>
      <c r="B196" s="31">
        <v>13659.86165262232</v>
      </c>
      <c r="C196" s="22">
        <v>2672</v>
      </c>
      <c r="D196" s="22">
        <v>8287.5959999999995</v>
      </c>
      <c r="E196" s="23">
        <v>2014.5227119565207</v>
      </c>
      <c r="F196" s="22">
        <v>2555.6709999999998</v>
      </c>
      <c r="G196" s="22">
        <v>1470.9889000000003</v>
      </c>
      <c r="H196" s="22">
        <v>221.99907404000001</v>
      </c>
      <c r="I196" s="22">
        <v>278.79000000000002</v>
      </c>
      <c r="J196" s="22">
        <v>35.528999999999897</v>
      </c>
      <c r="K196" s="22">
        <v>396.23624999999998</v>
      </c>
      <c r="L196" s="22">
        <v>230.84199999999899</v>
      </c>
      <c r="M196" s="22">
        <v>233.95599999999999</v>
      </c>
      <c r="O196">
        <f t="shared" si="37"/>
        <v>438944</v>
      </c>
      <c r="P196">
        <f t="shared" si="38"/>
        <v>83031</v>
      </c>
      <c r="Q196">
        <f t="shared" si="39"/>
        <v>261545.95100000009</v>
      </c>
      <c r="R196">
        <f t="shared" si="40"/>
        <v>87023.584297202106</v>
      </c>
      <c r="S196">
        <f t="shared" si="41"/>
        <v>79998.777999999991</v>
      </c>
      <c r="T196">
        <f t="shared" si="42"/>
        <v>56573.932499999995</v>
      </c>
      <c r="U196">
        <f t="shared" si="43"/>
        <v>7285.5183582199916</v>
      </c>
      <c r="V196">
        <f t="shared" si="44"/>
        <v>10085.451239130431</v>
      </c>
      <c r="W196">
        <f t="shared" si="45"/>
        <v>2892.4561483253551</v>
      </c>
      <c r="X196">
        <f t="shared" si="46"/>
        <v>16593.033749999999</v>
      </c>
      <c r="Y196">
        <f t="shared" si="47"/>
        <v>13522.765999999989</v>
      </c>
      <c r="Z196">
        <f t="shared" si="48"/>
        <v>10003.232999999993</v>
      </c>
    </row>
    <row r="197" spans="1:26">
      <c r="A197" s="9">
        <v>43661</v>
      </c>
      <c r="B197" s="31">
        <v>13201.267861807424</v>
      </c>
      <c r="C197" s="22">
        <v>2497</v>
      </c>
      <c r="D197" s="22">
        <v>8912.1309999999994</v>
      </c>
      <c r="E197" s="23">
        <v>2892.8918749999971</v>
      </c>
      <c r="F197" s="22">
        <v>2522.895</v>
      </c>
      <c r="G197" s="22">
        <v>1545.9078999999999</v>
      </c>
      <c r="H197" s="22">
        <v>249.88118990999999</v>
      </c>
      <c r="I197" s="22">
        <v>385.09899999999999</v>
      </c>
      <c r="J197" s="22">
        <v>87.899181818181802</v>
      </c>
      <c r="K197" s="22">
        <v>568.965499999999</v>
      </c>
      <c r="L197" s="22">
        <v>407.68599999999998</v>
      </c>
      <c r="M197" s="22">
        <v>303.65399999999897</v>
      </c>
      <c r="O197">
        <f t="shared" si="37"/>
        <v>438944</v>
      </c>
      <c r="P197">
        <f t="shared" si="38"/>
        <v>83031</v>
      </c>
      <c r="Q197">
        <f t="shared" si="39"/>
        <v>261545.95100000009</v>
      </c>
      <c r="R197">
        <f t="shared" si="40"/>
        <v>87023.584297202106</v>
      </c>
      <c r="S197">
        <f t="shared" si="41"/>
        <v>79998.777999999991</v>
      </c>
      <c r="T197">
        <f t="shared" si="42"/>
        <v>56573.932499999995</v>
      </c>
      <c r="U197">
        <f t="shared" si="43"/>
        <v>7285.5183582199916</v>
      </c>
      <c r="V197">
        <f t="shared" si="44"/>
        <v>10085.451239130431</v>
      </c>
      <c r="W197">
        <f t="shared" si="45"/>
        <v>2892.4561483253551</v>
      </c>
      <c r="X197">
        <f t="shared" si="46"/>
        <v>16593.033749999999</v>
      </c>
      <c r="Y197">
        <f t="shared" si="47"/>
        <v>13522.765999999989</v>
      </c>
      <c r="Z197">
        <f t="shared" si="48"/>
        <v>10003.232999999993</v>
      </c>
    </row>
    <row r="198" spans="1:26">
      <c r="A198" s="9">
        <v>43662</v>
      </c>
      <c r="B198" s="31">
        <v>12869.56652767432</v>
      </c>
      <c r="C198" s="22">
        <v>2566</v>
      </c>
      <c r="D198" s="22">
        <v>9135.232</v>
      </c>
      <c r="E198" s="23">
        <v>2973.2892880434774</v>
      </c>
      <c r="F198" s="22">
        <v>2601.3249999999998</v>
      </c>
      <c r="G198" s="22">
        <v>1800.8259999999996</v>
      </c>
      <c r="H198" s="22">
        <v>259.29580193999999</v>
      </c>
      <c r="I198" s="22">
        <v>386.85550000000001</v>
      </c>
      <c r="J198" s="22">
        <v>116.34699999999999</v>
      </c>
      <c r="K198" s="22">
        <v>616.12450000000001</v>
      </c>
      <c r="L198" s="22">
        <v>384.63799999999901</v>
      </c>
      <c r="M198" s="22">
        <v>316.49099999999999</v>
      </c>
      <c r="O198">
        <f t="shared" si="37"/>
        <v>438944</v>
      </c>
      <c r="P198">
        <f t="shared" si="38"/>
        <v>83031</v>
      </c>
      <c r="Q198">
        <f t="shared" si="39"/>
        <v>261545.95100000009</v>
      </c>
      <c r="R198">
        <f t="shared" si="40"/>
        <v>87023.584297202106</v>
      </c>
      <c r="S198">
        <f t="shared" si="41"/>
        <v>79998.777999999991</v>
      </c>
      <c r="T198">
        <f t="shared" si="42"/>
        <v>56573.932499999995</v>
      </c>
      <c r="U198">
        <f t="shared" si="43"/>
        <v>7285.5183582199916</v>
      </c>
      <c r="V198">
        <f t="shared" si="44"/>
        <v>10085.451239130431</v>
      </c>
      <c r="W198">
        <f t="shared" si="45"/>
        <v>2892.4561483253551</v>
      </c>
      <c r="X198">
        <f t="shared" si="46"/>
        <v>16593.033749999999</v>
      </c>
      <c r="Y198">
        <f t="shared" si="47"/>
        <v>13522.765999999989</v>
      </c>
      <c r="Z198">
        <f t="shared" si="48"/>
        <v>10003.232999999993</v>
      </c>
    </row>
    <row r="199" spans="1:26">
      <c r="A199" s="9">
        <v>43663</v>
      </c>
      <c r="B199" s="31">
        <v>13475.088426226026</v>
      </c>
      <c r="C199" s="22">
        <v>2574</v>
      </c>
      <c r="D199" s="22">
        <v>9170.8559999999998</v>
      </c>
      <c r="E199" s="23">
        <v>3044.7762010869546</v>
      </c>
      <c r="F199" s="22">
        <v>2611.8009999999999</v>
      </c>
      <c r="G199" s="22">
        <v>1879.7268000000001</v>
      </c>
      <c r="H199" s="22">
        <v>259.39481694</v>
      </c>
      <c r="I199" s="22">
        <v>343.91849999999999</v>
      </c>
      <c r="J199" s="22">
        <v>132.47754545454501</v>
      </c>
      <c r="K199" s="22">
        <v>644.09524999999996</v>
      </c>
      <c r="L199" s="22">
        <v>427.29299999999898</v>
      </c>
      <c r="M199" s="22">
        <v>320.15199999999999</v>
      </c>
      <c r="O199">
        <f t="shared" si="37"/>
        <v>438944</v>
      </c>
      <c r="P199">
        <f t="shared" si="38"/>
        <v>83031</v>
      </c>
      <c r="Q199">
        <f t="shared" si="39"/>
        <v>261545.95100000009</v>
      </c>
      <c r="R199">
        <f t="shared" si="40"/>
        <v>87023.584297202106</v>
      </c>
      <c r="S199">
        <f t="shared" si="41"/>
        <v>79998.777999999991</v>
      </c>
      <c r="T199">
        <f t="shared" si="42"/>
        <v>56573.932499999995</v>
      </c>
      <c r="U199">
        <f t="shared" si="43"/>
        <v>7285.5183582199916</v>
      </c>
      <c r="V199">
        <f t="shared" si="44"/>
        <v>10085.451239130431</v>
      </c>
      <c r="W199">
        <f t="shared" si="45"/>
        <v>2892.4561483253551</v>
      </c>
      <c r="X199">
        <f t="shared" si="46"/>
        <v>16593.033749999999</v>
      </c>
      <c r="Y199">
        <f t="shared" si="47"/>
        <v>13522.765999999989</v>
      </c>
      <c r="Z199">
        <f t="shared" si="48"/>
        <v>10003.232999999993</v>
      </c>
    </row>
    <row r="200" spans="1:26">
      <c r="A200" s="9">
        <v>43664</v>
      </c>
      <c r="B200" s="31">
        <v>13918.098932887016</v>
      </c>
      <c r="C200" s="22">
        <v>2728</v>
      </c>
      <c r="D200" s="22">
        <v>8827.91</v>
      </c>
      <c r="E200" s="23">
        <v>3147.378364130434</v>
      </c>
      <c r="F200" s="22">
        <v>2616.768</v>
      </c>
      <c r="G200" s="22">
        <v>1998.1364999999998</v>
      </c>
      <c r="H200" s="22">
        <v>246.13389419999999</v>
      </c>
      <c r="I200" s="22">
        <v>322.65199999999999</v>
      </c>
      <c r="J200" s="22">
        <v>135.15599999999901</v>
      </c>
      <c r="K200" s="22">
        <v>651.3845</v>
      </c>
      <c r="L200" s="22">
        <v>476.22300000000001</v>
      </c>
      <c r="M200" s="22">
        <v>344.536</v>
      </c>
      <c r="O200">
        <f t="shared" si="37"/>
        <v>438944</v>
      </c>
      <c r="P200">
        <f t="shared" si="38"/>
        <v>83031</v>
      </c>
      <c r="Q200">
        <f t="shared" si="39"/>
        <v>261545.95100000009</v>
      </c>
      <c r="R200">
        <f t="shared" si="40"/>
        <v>87023.584297202106</v>
      </c>
      <c r="S200">
        <f t="shared" si="41"/>
        <v>79998.777999999991</v>
      </c>
      <c r="T200">
        <f t="shared" si="42"/>
        <v>56573.932499999995</v>
      </c>
      <c r="U200">
        <f t="shared" si="43"/>
        <v>7285.5183582199916</v>
      </c>
      <c r="V200">
        <f t="shared" si="44"/>
        <v>10085.451239130431</v>
      </c>
      <c r="W200">
        <f t="shared" si="45"/>
        <v>2892.4561483253551</v>
      </c>
      <c r="X200">
        <f t="shared" si="46"/>
        <v>16593.033749999999</v>
      </c>
      <c r="Y200">
        <f t="shared" si="47"/>
        <v>13522.765999999989</v>
      </c>
      <c r="Z200">
        <f t="shared" si="48"/>
        <v>10003.232999999993</v>
      </c>
    </row>
    <row r="201" spans="1:26">
      <c r="A201" s="9">
        <v>43665</v>
      </c>
      <c r="B201" s="31">
        <v>14501.358996933146</v>
      </c>
      <c r="C201" s="22">
        <v>2863</v>
      </c>
      <c r="D201" s="22">
        <v>9057.1890000000003</v>
      </c>
      <c r="E201" s="23">
        <v>3158.3495271739121</v>
      </c>
      <c r="F201" s="22">
        <v>2622.614</v>
      </c>
      <c r="G201" s="22">
        <v>1970.9706000000006</v>
      </c>
      <c r="H201" s="22">
        <v>249.36607287000001</v>
      </c>
      <c r="I201" s="22">
        <v>345.51</v>
      </c>
      <c r="J201" s="22">
        <v>130.65700000000001</v>
      </c>
      <c r="K201" s="22">
        <v>672.90200000000004</v>
      </c>
      <c r="L201" s="22">
        <v>437.50200000000001</v>
      </c>
      <c r="M201" s="22">
        <v>349.25799999999998</v>
      </c>
      <c r="O201">
        <f t="shared" si="37"/>
        <v>438944</v>
      </c>
      <c r="P201">
        <f t="shared" si="38"/>
        <v>83031</v>
      </c>
      <c r="Q201">
        <f t="shared" si="39"/>
        <v>261545.95100000009</v>
      </c>
      <c r="R201">
        <f t="shared" si="40"/>
        <v>87023.584297202106</v>
      </c>
      <c r="S201">
        <f t="shared" si="41"/>
        <v>79998.777999999991</v>
      </c>
      <c r="T201">
        <f t="shared" si="42"/>
        <v>56573.932499999995</v>
      </c>
      <c r="U201">
        <f t="shared" si="43"/>
        <v>7285.5183582199916</v>
      </c>
      <c r="V201">
        <f t="shared" si="44"/>
        <v>10085.451239130431</v>
      </c>
      <c r="W201">
        <f t="shared" si="45"/>
        <v>2892.4561483253551</v>
      </c>
      <c r="X201">
        <f t="shared" si="46"/>
        <v>16593.033749999999</v>
      </c>
      <c r="Y201">
        <f t="shared" si="47"/>
        <v>13522.765999999989</v>
      </c>
      <c r="Z201">
        <f t="shared" si="48"/>
        <v>10003.232999999993</v>
      </c>
    </row>
    <row r="202" spans="1:26">
      <c r="A202" s="9">
        <v>43666</v>
      </c>
      <c r="B202" s="31">
        <v>14786.310478604541</v>
      </c>
      <c r="C202" s="22">
        <v>2952</v>
      </c>
      <c r="D202" s="22">
        <v>8657.98</v>
      </c>
      <c r="E202" s="23">
        <v>2339.2981902173897</v>
      </c>
      <c r="F202" s="22">
        <v>2622.4459999999999</v>
      </c>
      <c r="G202" s="22">
        <v>1750.1161</v>
      </c>
      <c r="H202" s="22">
        <v>191.83271708999899</v>
      </c>
      <c r="I202" s="22">
        <v>166.57749999999999</v>
      </c>
      <c r="J202" s="22">
        <v>79.872999999999905</v>
      </c>
      <c r="K202" s="22">
        <v>463.06849999999997</v>
      </c>
      <c r="L202" s="22">
        <v>341.17599999999999</v>
      </c>
      <c r="M202" s="22">
        <v>320.039999999999</v>
      </c>
      <c r="O202">
        <f t="shared" si="37"/>
        <v>438944</v>
      </c>
      <c r="P202">
        <f t="shared" si="38"/>
        <v>83031</v>
      </c>
      <c r="Q202">
        <f t="shared" si="39"/>
        <v>261545.95100000009</v>
      </c>
      <c r="R202">
        <f t="shared" si="40"/>
        <v>87023.584297202106</v>
      </c>
      <c r="S202">
        <f t="shared" si="41"/>
        <v>79998.777999999991</v>
      </c>
      <c r="T202">
        <f t="shared" si="42"/>
        <v>56573.932499999995</v>
      </c>
      <c r="U202">
        <f t="shared" si="43"/>
        <v>7285.5183582199916</v>
      </c>
      <c r="V202">
        <f t="shared" si="44"/>
        <v>10085.451239130431</v>
      </c>
      <c r="W202">
        <f t="shared" si="45"/>
        <v>2892.4561483253551</v>
      </c>
      <c r="X202">
        <f t="shared" si="46"/>
        <v>16593.033749999999</v>
      </c>
      <c r="Y202">
        <f t="shared" si="47"/>
        <v>13522.765999999989</v>
      </c>
      <c r="Z202">
        <f t="shared" si="48"/>
        <v>10003.232999999993</v>
      </c>
    </row>
    <row r="203" spans="1:26">
      <c r="A203" s="9">
        <v>43667</v>
      </c>
      <c r="B203" s="31">
        <v>14826.381780714579</v>
      </c>
      <c r="C203" s="22">
        <v>2919</v>
      </c>
      <c r="D203" s="22">
        <v>8646.3430000000008</v>
      </c>
      <c r="E203" s="23">
        <v>2042.7911032608686</v>
      </c>
      <c r="F203" s="22">
        <v>2556.8809999999999</v>
      </c>
      <c r="G203" s="22">
        <v>1640.7319999999997</v>
      </c>
      <c r="H203" s="22">
        <v>185.72706319</v>
      </c>
      <c r="I203" s="22">
        <v>167.6925</v>
      </c>
      <c r="J203" s="22">
        <v>66.224999999999994</v>
      </c>
      <c r="K203" s="22">
        <v>386.93599999999998</v>
      </c>
      <c r="L203" s="22">
        <v>293.04599999999999</v>
      </c>
      <c r="M203" s="22">
        <v>277.32799999999997</v>
      </c>
      <c r="O203">
        <f t="shared" si="37"/>
        <v>438944</v>
      </c>
      <c r="P203">
        <f t="shared" si="38"/>
        <v>83031</v>
      </c>
      <c r="Q203">
        <f t="shared" si="39"/>
        <v>261545.95100000009</v>
      </c>
      <c r="R203">
        <f t="shared" si="40"/>
        <v>87023.584297202106</v>
      </c>
      <c r="S203">
        <f t="shared" si="41"/>
        <v>79998.777999999991</v>
      </c>
      <c r="T203">
        <f t="shared" si="42"/>
        <v>56573.932499999995</v>
      </c>
      <c r="U203">
        <f t="shared" si="43"/>
        <v>7285.5183582199916</v>
      </c>
      <c r="V203">
        <f t="shared" si="44"/>
        <v>10085.451239130431</v>
      </c>
      <c r="W203">
        <f t="shared" si="45"/>
        <v>2892.4561483253551</v>
      </c>
      <c r="X203">
        <f t="shared" si="46"/>
        <v>16593.033749999999</v>
      </c>
      <c r="Y203">
        <f t="shared" si="47"/>
        <v>13522.765999999989</v>
      </c>
      <c r="Z203">
        <f t="shared" si="48"/>
        <v>10003.232999999993</v>
      </c>
    </row>
    <row r="204" spans="1:26">
      <c r="A204" s="9">
        <v>43668</v>
      </c>
      <c r="B204" s="31">
        <v>14846.417431769598</v>
      </c>
      <c r="C204" s="22">
        <v>2809</v>
      </c>
      <c r="D204" s="22">
        <v>8610.8240000000005</v>
      </c>
      <c r="E204" s="23">
        <v>2931.3670163043471</v>
      </c>
      <c r="F204" s="22">
        <v>2527.0010000000002</v>
      </c>
      <c r="G204" s="22">
        <v>1927.9658999999999</v>
      </c>
      <c r="H204" s="22">
        <v>231.83151988</v>
      </c>
      <c r="I204" s="22">
        <v>216.666</v>
      </c>
      <c r="J204" s="22">
        <v>114.604</v>
      </c>
      <c r="K204" s="22">
        <v>603.84500000000003</v>
      </c>
      <c r="L204" s="22">
        <v>456.24900000000002</v>
      </c>
      <c r="M204" s="22">
        <v>343.541</v>
      </c>
      <c r="O204">
        <f t="shared" si="37"/>
        <v>438944</v>
      </c>
      <c r="P204">
        <f t="shared" si="38"/>
        <v>83031</v>
      </c>
      <c r="Q204">
        <f t="shared" si="39"/>
        <v>261545.95100000009</v>
      </c>
      <c r="R204">
        <f t="shared" si="40"/>
        <v>87023.584297202106</v>
      </c>
      <c r="S204">
        <f t="shared" si="41"/>
        <v>79998.777999999991</v>
      </c>
      <c r="T204">
        <f t="shared" si="42"/>
        <v>56573.932499999995</v>
      </c>
      <c r="U204">
        <f t="shared" si="43"/>
        <v>7285.5183582199916</v>
      </c>
      <c r="V204">
        <f t="shared" si="44"/>
        <v>10085.451239130431</v>
      </c>
      <c r="W204">
        <f t="shared" si="45"/>
        <v>2892.4561483253551</v>
      </c>
      <c r="X204">
        <f t="shared" si="46"/>
        <v>16593.033749999999</v>
      </c>
      <c r="Y204">
        <f t="shared" si="47"/>
        <v>13522.765999999989</v>
      </c>
      <c r="Z204">
        <f t="shared" si="48"/>
        <v>10003.232999999993</v>
      </c>
    </row>
    <row r="205" spans="1:26">
      <c r="A205" s="9">
        <v>43669</v>
      </c>
      <c r="B205" s="31">
        <v>14786.310478604541</v>
      </c>
      <c r="C205" s="22">
        <v>2953</v>
      </c>
      <c r="D205" s="22">
        <v>8090.1459999999997</v>
      </c>
      <c r="E205" s="23">
        <v>3333.6486325181145</v>
      </c>
      <c r="F205" s="22">
        <v>2607.9079999999999</v>
      </c>
      <c r="G205" s="22">
        <v>1967.6963000000003</v>
      </c>
      <c r="H205" s="22">
        <v>265.18977491999999</v>
      </c>
      <c r="I205" s="22">
        <v>346.13600000000002</v>
      </c>
      <c r="J205" s="22">
        <v>124.99299999999999</v>
      </c>
      <c r="K205" s="22">
        <v>713.04750000000001</v>
      </c>
      <c r="L205" s="22">
        <v>504.40100000000001</v>
      </c>
      <c r="M205" s="22">
        <v>373.11399999999998</v>
      </c>
      <c r="O205">
        <f t="shared" si="37"/>
        <v>438944</v>
      </c>
      <c r="P205">
        <f t="shared" si="38"/>
        <v>83031</v>
      </c>
      <c r="Q205">
        <f t="shared" si="39"/>
        <v>261545.95100000009</v>
      </c>
      <c r="R205">
        <f t="shared" si="40"/>
        <v>87023.584297202106</v>
      </c>
      <c r="S205">
        <f t="shared" si="41"/>
        <v>79998.777999999991</v>
      </c>
      <c r="T205">
        <f t="shared" si="42"/>
        <v>56573.932499999995</v>
      </c>
      <c r="U205">
        <f t="shared" si="43"/>
        <v>7285.5183582199916</v>
      </c>
      <c r="V205">
        <f t="shared" si="44"/>
        <v>10085.451239130431</v>
      </c>
      <c r="W205">
        <f t="shared" si="45"/>
        <v>2892.4561483253551</v>
      </c>
      <c r="X205">
        <f t="shared" si="46"/>
        <v>16593.033749999999</v>
      </c>
      <c r="Y205">
        <f t="shared" si="47"/>
        <v>13522.765999999989</v>
      </c>
      <c r="Z205">
        <f t="shared" si="48"/>
        <v>10003.232999999993</v>
      </c>
    </row>
    <row r="206" spans="1:26">
      <c r="A206" s="9">
        <v>43670</v>
      </c>
      <c r="B206" s="31">
        <v>16257.817739423206</v>
      </c>
      <c r="C206" s="22">
        <v>3033</v>
      </c>
      <c r="D206" s="22">
        <v>7941.42</v>
      </c>
      <c r="E206" s="23">
        <v>3457.5813833333318</v>
      </c>
      <c r="F206" s="22">
        <v>2648.701</v>
      </c>
      <c r="G206" s="22">
        <v>2021.5865000000003</v>
      </c>
      <c r="H206" s="22">
        <v>269.31081398999999</v>
      </c>
      <c r="I206" s="22">
        <v>388.15499999999997</v>
      </c>
      <c r="J206" s="22">
        <v>132.84</v>
      </c>
      <c r="K206" s="22">
        <v>719.73024999999996</v>
      </c>
      <c r="L206" s="22">
        <v>529.56799999999998</v>
      </c>
      <c r="M206" s="22">
        <v>403.53899999999999</v>
      </c>
      <c r="O206">
        <f t="shared" si="37"/>
        <v>438944</v>
      </c>
      <c r="P206">
        <f t="shared" si="38"/>
        <v>83031</v>
      </c>
      <c r="Q206">
        <f t="shared" si="39"/>
        <v>261545.95100000009</v>
      </c>
      <c r="R206">
        <f t="shared" si="40"/>
        <v>87023.584297202106</v>
      </c>
      <c r="S206">
        <f t="shared" si="41"/>
        <v>79998.777999999991</v>
      </c>
      <c r="T206">
        <f t="shared" si="42"/>
        <v>56573.932499999995</v>
      </c>
      <c r="U206">
        <f t="shared" si="43"/>
        <v>7285.5183582199916</v>
      </c>
      <c r="V206">
        <f t="shared" si="44"/>
        <v>10085.451239130431</v>
      </c>
      <c r="W206">
        <f t="shared" si="45"/>
        <v>2892.4561483253551</v>
      </c>
      <c r="X206">
        <f t="shared" si="46"/>
        <v>16593.033749999999</v>
      </c>
      <c r="Y206">
        <f t="shared" si="47"/>
        <v>13522.765999999989</v>
      </c>
      <c r="Z206">
        <f t="shared" si="48"/>
        <v>10003.232999999993</v>
      </c>
    </row>
    <row r="207" spans="1:26">
      <c r="A207" s="9">
        <v>43671</v>
      </c>
      <c r="B207" s="31">
        <v>17085.957983030687</v>
      </c>
      <c r="C207" s="22">
        <v>2918</v>
      </c>
      <c r="D207" s="22">
        <v>7755.0950000000003</v>
      </c>
      <c r="E207" s="23">
        <v>3473.4837499999985</v>
      </c>
      <c r="F207" s="22">
        <v>2607.8240000000001</v>
      </c>
      <c r="G207" s="22">
        <v>2093.6340999999998</v>
      </c>
      <c r="H207" s="22">
        <v>257.21621303000001</v>
      </c>
      <c r="I207" s="22">
        <v>403.63749999999999</v>
      </c>
      <c r="J207" s="22">
        <v>135.11242105263099</v>
      </c>
      <c r="K207" s="22">
        <v>738.35699999999997</v>
      </c>
      <c r="L207" s="22">
        <v>570.16099999999994</v>
      </c>
      <c r="M207" s="22">
        <v>371.024</v>
      </c>
      <c r="O207">
        <f t="shared" si="37"/>
        <v>438944</v>
      </c>
      <c r="P207">
        <f t="shared" si="38"/>
        <v>83031</v>
      </c>
      <c r="Q207">
        <f t="shared" si="39"/>
        <v>261545.95100000009</v>
      </c>
      <c r="R207">
        <f t="shared" si="40"/>
        <v>87023.584297202106</v>
      </c>
      <c r="S207">
        <f t="shared" si="41"/>
        <v>79998.777999999991</v>
      </c>
      <c r="T207">
        <f t="shared" si="42"/>
        <v>56573.932499999995</v>
      </c>
      <c r="U207">
        <f t="shared" si="43"/>
        <v>7285.5183582199916</v>
      </c>
      <c r="V207">
        <f t="shared" si="44"/>
        <v>10085.451239130431</v>
      </c>
      <c r="W207">
        <f t="shared" si="45"/>
        <v>2892.4561483253551</v>
      </c>
      <c r="X207">
        <f t="shared" si="46"/>
        <v>16593.033749999999</v>
      </c>
      <c r="Y207">
        <f t="shared" si="47"/>
        <v>13522.765999999989</v>
      </c>
      <c r="Z207">
        <f t="shared" si="48"/>
        <v>10003.232999999993</v>
      </c>
    </row>
    <row r="208" spans="1:26">
      <c r="A208" s="9">
        <v>43672</v>
      </c>
      <c r="B208" s="31">
        <v>17798.336687209165</v>
      </c>
      <c r="C208" s="22">
        <v>2677</v>
      </c>
      <c r="D208" s="22">
        <v>7874.4579999999996</v>
      </c>
      <c r="E208" s="23">
        <v>3284.9842499999991</v>
      </c>
      <c r="F208" s="22">
        <v>2606.7809999999999</v>
      </c>
      <c r="G208" s="22">
        <v>2105.0194999999999</v>
      </c>
      <c r="H208" s="22">
        <v>246.53305186</v>
      </c>
      <c r="I208" s="22">
        <v>398.99650000000003</v>
      </c>
      <c r="J208" s="22">
        <v>128.62</v>
      </c>
      <c r="K208" s="22">
        <v>622.98500000000001</v>
      </c>
      <c r="L208" s="22">
        <v>570.28799999999899</v>
      </c>
      <c r="M208" s="22">
        <v>365.45800000000003</v>
      </c>
      <c r="O208">
        <f t="shared" si="37"/>
        <v>438944</v>
      </c>
      <c r="P208">
        <f t="shared" si="38"/>
        <v>83031</v>
      </c>
      <c r="Q208">
        <f t="shared" si="39"/>
        <v>261545.95100000009</v>
      </c>
      <c r="R208">
        <f t="shared" si="40"/>
        <v>87023.584297202106</v>
      </c>
      <c r="S208">
        <f t="shared" si="41"/>
        <v>79998.777999999991</v>
      </c>
      <c r="T208">
        <f t="shared" si="42"/>
        <v>56573.932499999995</v>
      </c>
      <c r="U208">
        <f t="shared" si="43"/>
        <v>7285.5183582199916</v>
      </c>
      <c r="V208">
        <f t="shared" si="44"/>
        <v>10085.451239130431</v>
      </c>
      <c r="W208">
        <f t="shared" si="45"/>
        <v>2892.4561483253551</v>
      </c>
      <c r="X208">
        <f t="shared" si="46"/>
        <v>16593.033749999999</v>
      </c>
      <c r="Y208">
        <f t="shared" si="47"/>
        <v>13522.765999999989</v>
      </c>
      <c r="Z208">
        <f t="shared" si="48"/>
        <v>10003.232999999993</v>
      </c>
    </row>
    <row r="209" spans="1:26">
      <c r="A209" s="9">
        <v>43673</v>
      </c>
      <c r="B209" s="31">
        <v>18145.621305496174</v>
      </c>
      <c r="C209" s="22">
        <v>2539</v>
      </c>
      <c r="D209" s="22">
        <v>7762.7160000000003</v>
      </c>
      <c r="E209" s="23">
        <v>2474.6412499999992</v>
      </c>
      <c r="F209" s="22">
        <v>2563.797</v>
      </c>
      <c r="G209" s="22">
        <v>1848.2818000000002</v>
      </c>
      <c r="H209" s="22">
        <v>238.58276384999999</v>
      </c>
      <c r="I209" s="22">
        <v>308.58550000000002</v>
      </c>
      <c r="J209" s="22">
        <v>117.75700000000001</v>
      </c>
      <c r="K209" s="22">
        <v>389.78500000000003</v>
      </c>
      <c r="L209" s="22">
        <v>382.74</v>
      </c>
      <c r="M209" s="22">
        <v>258.92999999999898</v>
      </c>
      <c r="O209">
        <f t="shared" si="37"/>
        <v>438944</v>
      </c>
      <c r="P209">
        <f t="shared" si="38"/>
        <v>83031</v>
      </c>
      <c r="Q209">
        <f t="shared" si="39"/>
        <v>261545.95100000009</v>
      </c>
      <c r="R209">
        <f t="shared" si="40"/>
        <v>87023.584297202106</v>
      </c>
      <c r="S209">
        <f t="shared" si="41"/>
        <v>79998.777999999991</v>
      </c>
      <c r="T209">
        <f t="shared" si="42"/>
        <v>56573.932499999995</v>
      </c>
      <c r="U209">
        <f t="shared" si="43"/>
        <v>7285.5183582199916</v>
      </c>
      <c r="V209">
        <f t="shared" si="44"/>
        <v>10085.451239130431</v>
      </c>
      <c r="W209">
        <f t="shared" si="45"/>
        <v>2892.4561483253551</v>
      </c>
      <c r="X209">
        <f t="shared" si="46"/>
        <v>16593.033749999999</v>
      </c>
      <c r="Y209">
        <f t="shared" si="47"/>
        <v>13522.765999999989</v>
      </c>
      <c r="Z209">
        <f t="shared" si="48"/>
        <v>10003.232999999993</v>
      </c>
    </row>
    <row r="210" spans="1:26">
      <c r="A210" s="9">
        <v>43674</v>
      </c>
      <c r="B210" s="31">
        <v>17880.7054748798</v>
      </c>
      <c r="C210" s="22">
        <v>2393</v>
      </c>
      <c r="D210" s="22">
        <v>7887.625</v>
      </c>
      <c r="E210" s="23">
        <v>2063.7475000000004</v>
      </c>
      <c r="F210" s="22">
        <v>2538.2669999999998</v>
      </c>
      <c r="G210" s="22">
        <v>1703.2868999999998</v>
      </c>
      <c r="H210" s="22">
        <v>232.2241052</v>
      </c>
      <c r="I210" s="22">
        <v>240.87200000000001</v>
      </c>
      <c r="J210" s="22">
        <v>56.890999999999998</v>
      </c>
      <c r="K210" s="22">
        <v>367.82499999999999</v>
      </c>
      <c r="L210" s="22">
        <v>229.74600000000001</v>
      </c>
      <c r="M210" s="22">
        <v>256.08699999999999</v>
      </c>
      <c r="O210">
        <f t="shared" si="37"/>
        <v>438944</v>
      </c>
      <c r="P210">
        <f t="shared" si="38"/>
        <v>83031</v>
      </c>
      <c r="Q210">
        <f t="shared" si="39"/>
        <v>261545.95100000009</v>
      </c>
      <c r="R210">
        <f t="shared" si="40"/>
        <v>87023.584297202106</v>
      </c>
      <c r="S210">
        <f t="shared" si="41"/>
        <v>79998.777999999991</v>
      </c>
      <c r="T210">
        <f t="shared" si="42"/>
        <v>56573.932499999995</v>
      </c>
      <c r="U210">
        <f t="shared" si="43"/>
        <v>7285.5183582199916</v>
      </c>
      <c r="V210">
        <f t="shared" si="44"/>
        <v>10085.451239130431</v>
      </c>
      <c r="W210">
        <f t="shared" si="45"/>
        <v>2892.4561483253551</v>
      </c>
      <c r="X210">
        <f t="shared" si="46"/>
        <v>16593.033749999999</v>
      </c>
      <c r="Y210">
        <f t="shared" si="47"/>
        <v>13522.765999999989</v>
      </c>
      <c r="Z210">
        <f t="shared" si="48"/>
        <v>10003.232999999993</v>
      </c>
    </row>
    <row r="211" spans="1:26">
      <c r="A211" s="9">
        <v>43675</v>
      </c>
      <c r="B211" s="31">
        <v>17163.874403800208</v>
      </c>
      <c r="C211" s="22">
        <v>2273</v>
      </c>
      <c r="D211" s="22">
        <v>8956.5509999999995</v>
      </c>
      <c r="E211" s="23">
        <v>2947.1494999999986</v>
      </c>
      <c r="F211" s="22">
        <v>2615.8910000000001</v>
      </c>
      <c r="G211" s="22">
        <v>2165.1080999999995</v>
      </c>
      <c r="H211" s="22">
        <v>257.25772515</v>
      </c>
      <c r="I211" s="22">
        <v>356.08199999999999</v>
      </c>
      <c r="J211" s="22">
        <v>119.797</v>
      </c>
      <c r="K211" s="22">
        <v>595.28399999999999</v>
      </c>
      <c r="L211" s="22">
        <v>412.72800000000001</v>
      </c>
      <c r="M211" s="22">
        <v>308.284999999999</v>
      </c>
      <c r="O211">
        <f t="shared" si="37"/>
        <v>438944</v>
      </c>
      <c r="P211">
        <f t="shared" si="38"/>
        <v>83031</v>
      </c>
      <c r="Q211">
        <f t="shared" si="39"/>
        <v>261545.95100000009</v>
      </c>
      <c r="R211">
        <f t="shared" si="40"/>
        <v>87023.584297202106</v>
      </c>
      <c r="S211">
        <f t="shared" si="41"/>
        <v>79998.777999999991</v>
      </c>
      <c r="T211">
        <f t="shared" si="42"/>
        <v>56573.932499999995</v>
      </c>
      <c r="U211">
        <f t="shared" si="43"/>
        <v>7285.5183582199916</v>
      </c>
      <c r="V211">
        <f t="shared" si="44"/>
        <v>10085.451239130431</v>
      </c>
      <c r="W211">
        <f t="shared" si="45"/>
        <v>2892.4561483253551</v>
      </c>
      <c r="X211">
        <f t="shared" si="46"/>
        <v>16593.033749999999</v>
      </c>
      <c r="Y211">
        <f t="shared" si="47"/>
        <v>13522.765999999989</v>
      </c>
      <c r="Z211">
        <f t="shared" si="48"/>
        <v>10003.232999999993</v>
      </c>
    </row>
    <row r="212" spans="1:26">
      <c r="A212" s="9">
        <v>43676</v>
      </c>
      <c r="B212" s="31">
        <v>16914.541857337743</v>
      </c>
      <c r="C212" s="22">
        <v>2408</v>
      </c>
      <c r="D212" s="22">
        <v>9032.81</v>
      </c>
      <c r="E212" s="23">
        <v>2935.3480000000004</v>
      </c>
      <c r="F212" s="22">
        <v>2614.4009999999998</v>
      </c>
      <c r="G212" s="22">
        <v>2272.5009</v>
      </c>
      <c r="H212" s="22">
        <v>284.14328091999897</v>
      </c>
      <c r="I212" s="22">
        <v>317.1585</v>
      </c>
      <c r="J212" s="22">
        <v>74.312999999999903</v>
      </c>
      <c r="K212" s="22">
        <v>636.59524999999996</v>
      </c>
      <c r="L212" s="22">
        <v>451.78699999999998</v>
      </c>
      <c r="M212" s="22">
        <v>307.65499999999997</v>
      </c>
      <c r="O212">
        <f t="shared" si="37"/>
        <v>438944</v>
      </c>
      <c r="P212">
        <f t="shared" si="38"/>
        <v>83031</v>
      </c>
      <c r="Q212">
        <f t="shared" si="39"/>
        <v>261545.95100000009</v>
      </c>
      <c r="R212">
        <f t="shared" si="40"/>
        <v>87023.584297202106</v>
      </c>
      <c r="S212">
        <f t="shared" si="41"/>
        <v>79998.777999999991</v>
      </c>
      <c r="T212">
        <f t="shared" si="42"/>
        <v>56573.932499999995</v>
      </c>
      <c r="U212">
        <f t="shared" si="43"/>
        <v>7285.5183582199916</v>
      </c>
      <c r="V212">
        <f t="shared" si="44"/>
        <v>10085.451239130431</v>
      </c>
      <c r="W212">
        <f t="shared" si="45"/>
        <v>2892.4561483253551</v>
      </c>
      <c r="X212">
        <f t="shared" si="46"/>
        <v>16593.033749999999</v>
      </c>
      <c r="Y212">
        <f t="shared" si="47"/>
        <v>13522.765999999989</v>
      </c>
      <c r="Z212">
        <f t="shared" si="48"/>
        <v>10003.232999999993</v>
      </c>
    </row>
    <row r="213" spans="1:26">
      <c r="A213" s="9">
        <v>43677</v>
      </c>
      <c r="B213" s="31">
        <v>18187.918791056771</v>
      </c>
      <c r="C213" s="22">
        <v>2536</v>
      </c>
      <c r="D213" s="22">
        <v>8639.3629999999994</v>
      </c>
      <c r="E213" s="23">
        <v>2949.3679999999995</v>
      </c>
      <c r="F213" s="22">
        <v>2602.328</v>
      </c>
      <c r="G213" s="22">
        <v>2326.8665000000001</v>
      </c>
      <c r="H213" s="22">
        <v>280.84113509999997</v>
      </c>
      <c r="I213" s="22">
        <v>260.65800000000002</v>
      </c>
      <c r="J213" s="22">
        <v>83.816000000000003</v>
      </c>
      <c r="K213" s="22">
        <v>624.25474999999994</v>
      </c>
      <c r="L213" s="22">
        <v>482.23099999999999</v>
      </c>
      <c r="M213" s="22">
        <v>315.37</v>
      </c>
      <c r="O213">
        <f t="shared" si="37"/>
        <v>438944</v>
      </c>
      <c r="P213">
        <f t="shared" si="38"/>
        <v>83031</v>
      </c>
      <c r="Q213">
        <f t="shared" si="39"/>
        <v>261545.95100000009</v>
      </c>
      <c r="R213">
        <f t="shared" si="40"/>
        <v>87023.584297202106</v>
      </c>
      <c r="S213">
        <f t="shared" si="41"/>
        <v>79998.777999999991</v>
      </c>
      <c r="T213">
        <f t="shared" si="42"/>
        <v>56573.932499999995</v>
      </c>
      <c r="U213">
        <f t="shared" si="43"/>
        <v>7285.5183582199916</v>
      </c>
      <c r="V213">
        <f t="shared" si="44"/>
        <v>10085.451239130431</v>
      </c>
      <c r="W213">
        <f t="shared" si="45"/>
        <v>2892.4561483253551</v>
      </c>
      <c r="X213">
        <f t="shared" si="46"/>
        <v>16593.033749999999</v>
      </c>
      <c r="Y213">
        <f t="shared" si="47"/>
        <v>13522.765999999989</v>
      </c>
      <c r="Z213">
        <f t="shared" si="48"/>
        <v>10003.232999999993</v>
      </c>
    </row>
    <row r="214" spans="1:26">
      <c r="A214" s="9">
        <v>43678</v>
      </c>
      <c r="B214" s="31">
        <v>16592.560583537859</v>
      </c>
      <c r="C214" s="22">
        <v>2545</v>
      </c>
      <c r="D214" s="22">
        <v>8456.0959999999995</v>
      </c>
      <c r="E214" s="23">
        <v>3191.4167499999962</v>
      </c>
      <c r="F214" s="22">
        <v>2621.7429999999999</v>
      </c>
      <c r="G214" s="22">
        <v>2395.7768999999998</v>
      </c>
      <c r="H214" s="22">
        <v>281.42602894999999</v>
      </c>
      <c r="I214" s="22">
        <v>351.86450000000002</v>
      </c>
      <c r="J214" s="22">
        <v>109.4</v>
      </c>
      <c r="K214" s="22">
        <v>655.00249999999903</v>
      </c>
      <c r="L214" s="22">
        <v>484.68099999999998</v>
      </c>
      <c r="M214" s="22">
        <v>364.25199999999899</v>
      </c>
      <c r="O214">
        <f t="shared" si="37"/>
        <v>456749</v>
      </c>
      <c r="P214">
        <f t="shared" si="38"/>
        <v>76300</v>
      </c>
      <c r="Q214">
        <f t="shared" si="39"/>
        <v>256780.66499999995</v>
      </c>
      <c r="R214">
        <f t="shared" si="40"/>
        <v>80959.09404234965</v>
      </c>
      <c r="S214">
        <f t="shared" si="41"/>
        <v>81894.072000000015</v>
      </c>
      <c r="T214">
        <f t="shared" si="42"/>
        <v>63649.875400000004</v>
      </c>
      <c r="U214">
        <f t="shared" si="43"/>
        <v>8690.7659646999891</v>
      </c>
      <c r="V214">
        <f t="shared" si="44"/>
        <v>7605.4539057013462</v>
      </c>
      <c r="W214">
        <f t="shared" si="45"/>
        <v>2140.7849999999985</v>
      </c>
      <c r="X214">
        <f t="shared" si="46"/>
        <v>15972.298249999993</v>
      </c>
      <c r="Y214">
        <f t="shared" si="47"/>
        <v>11905.287999999995</v>
      </c>
      <c r="Z214">
        <f t="shared" si="48"/>
        <v>9619.9609999999975</v>
      </c>
    </row>
    <row r="215" spans="1:26">
      <c r="A215" s="9">
        <v>43679</v>
      </c>
      <c r="B215" s="31">
        <v>16401.107961420119</v>
      </c>
      <c r="C215" s="22">
        <v>2525</v>
      </c>
      <c r="D215" s="22">
        <v>8322.4680000000008</v>
      </c>
      <c r="E215" s="23">
        <v>3136.0927499999975</v>
      </c>
      <c r="F215" s="22">
        <v>2639.6509999999998</v>
      </c>
      <c r="G215" s="22">
        <v>2437.5008000000003</v>
      </c>
      <c r="H215" s="22">
        <v>287.02125996999899</v>
      </c>
      <c r="I215" s="22">
        <v>401.29136842105203</v>
      </c>
      <c r="J215" s="22">
        <v>96.478999999999999</v>
      </c>
      <c r="K215" s="22">
        <v>659.96849999999995</v>
      </c>
      <c r="L215" s="22">
        <v>443.60199999999998</v>
      </c>
      <c r="M215" s="22">
        <v>361.61999999999898</v>
      </c>
      <c r="O215">
        <f t="shared" si="37"/>
        <v>456749</v>
      </c>
      <c r="P215">
        <f t="shared" si="38"/>
        <v>76300</v>
      </c>
      <c r="Q215">
        <f t="shared" si="39"/>
        <v>256780.66499999995</v>
      </c>
      <c r="R215">
        <f t="shared" si="40"/>
        <v>80959.09404234965</v>
      </c>
      <c r="S215">
        <f t="shared" si="41"/>
        <v>81894.072000000015</v>
      </c>
      <c r="T215">
        <f t="shared" si="42"/>
        <v>63649.875400000004</v>
      </c>
      <c r="U215">
        <f t="shared" si="43"/>
        <v>8690.7659646999891</v>
      </c>
      <c r="V215">
        <f t="shared" si="44"/>
        <v>7605.4539057013462</v>
      </c>
      <c r="W215">
        <f t="shared" si="45"/>
        <v>2140.7849999999985</v>
      </c>
      <c r="X215">
        <f t="shared" si="46"/>
        <v>15972.298249999993</v>
      </c>
      <c r="Y215">
        <f t="shared" si="47"/>
        <v>11905.287999999995</v>
      </c>
      <c r="Z215">
        <f t="shared" si="48"/>
        <v>9619.9609999999975</v>
      </c>
    </row>
    <row r="216" spans="1:26">
      <c r="A216" s="9">
        <v>43680</v>
      </c>
      <c r="B216" s="31">
        <v>15536.483216372239</v>
      </c>
      <c r="C216" s="22">
        <v>2467</v>
      </c>
      <c r="D216" s="22">
        <v>8198.5660000000007</v>
      </c>
      <c r="E216" s="23">
        <v>2526.9889999999991</v>
      </c>
      <c r="F216" s="22">
        <v>2594.8449999999998</v>
      </c>
      <c r="G216" s="22">
        <v>2123.4983000000002</v>
      </c>
      <c r="H216" s="22">
        <v>278.79060521000002</v>
      </c>
      <c r="I216" s="22">
        <v>315.43549999999999</v>
      </c>
      <c r="J216" s="22">
        <v>72.495999999999995</v>
      </c>
      <c r="K216" s="22">
        <v>503.71850000000001</v>
      </c>
      <c r="L216" s="22">
        <v>303.63900000000001</v>
      </c>
      <c r="M216" s="22">
        <v>324.78799999999899</v>
      </c>
      <c r="O216">
        <f t="shared" si="37"/>
        <v>456749</v>
      </c>
      <c r="P216">
        <f t="shared" si="38"/>
        <v>76300</v>
      </c>
      <c r="Q216">
        <f t="shared" si="39"/>
        <v>256780.66499999995</v>
      </c>
      <c r="R216">
        <f t="shared" si="40"/>
        <v>80959.09404234965</v>
      </c>
      <c r="S216">
        <f t="shared" si="41"/>
        <v>81894.072000000015</v>
      </c>
      <c r="T216">
        <f t="shared" si="42"/>
        <v>63649.875400000004</v>
      </c>
      <c r="U216">
        <f t="shared" si="43"/>
        <v>8690.7659646999891</v>
      </c>
      <c r="V216">
        <f t="shared" si="44"/>
        <v>7605.4539057013462</v>
      </c>
      <c r="W216">
        <f t="shared" si="45"/>
        <v>2140.7849999999985</v>
      </c>
      <c r="X216">
        <f t="shared" si="46"/>
        <v>15972.298249999993</v>
      </c>
      <c r="Y216">
        <f t="shared" si="47"/>
        <v>11905.287999999995</v>
      </c>
      <c r="Z216">
        <f t="shared" si="48"/>
        <v>9619.9609999999975</v>
      </c>
    </row>
    <row r="217" spans="1:26">
      <c r="A217" s="9">
        <v>43681</v>
      </c>
      <c r="B217" s="31">
        <v>14980.65302312717</v>
      </c>
      <c r="C217" s="22">
        <v>2430</v>
      </c>
      <c r="D217" s="22">
        <v>8297.7489999999998</v>
      </c>
      <c r="E217" s="23">
        <v>2134.2389999999978</v>
      </c>
      <c r="F217" s="22">
        <v>2556.261</v>
      </c>
      <c r="G217" s="22">
        <v>1946.4050999999999</v>
      </c>
      <c r="H217" s="22">
        <v>230.97732515000001</v>
      </c>
      <c r="I217" s="22">
        <v>273.75899999999899</v>
      </c>
      <c r="J217" s="22">
        <v>39.116</v>
      </c>
      <c r="K217" s="22">
        <v>415.02399999999898</v>
      </c>
      <c r="L217" s="22">
        <v>252.696</v>
      </c>
      <c r="M217" s="22">
        <v>285.22899999999998</v>
      </c>
      <c r="O217">
        <f t="shared" si="37"/>
        <v>456749</v>
      </c>
      <c r="P217">
        <f t="shared" si="38"/>
        <v>76300</v>
      </c>
      <c r="Q217">
        <f t="shared" si="39"/>
        <v>256780.66499999995</v>
      </c>
      <c r="R217">
        <f t="shared" si="40"/>
        <v>80959.09404234965</v>
      </c>
      <c r="S217">
        <f t="shared" si="41"/>
        <v>81894.072000000015</v>
      </c>
      <c r="T217">
        <f t="shared" si="42"/>
        <v>63649.875400000004</v>
      </c>
      <c r="U217">
        <f t="shared" si="43"/>
        <v>8690.7659646999891</v>
      </c>
      <c r="V217">
        <f t="shared" si="44"/>
        <v>7605.4539057013462</v>
      </c>
      <c r="W217">
        <f t="shared" si="45"/>
        <v>2140.7849999999985</v>
      </c>
      <c r="X217">
        <f t="shared" si="46"/>
        <v>15972.298249999993</v>
      </c>
      <c r="Y217">
        <f t="shared" si="47"/>
        <v>11905.287999999995</v>
      </c>
      <c r="Z217">
        <f t="shared" si="48"/>
        <v>9619.9609999999975</v>
      </c>
    </row>
    <row r="218" spans="1:26">
      <c r="A218" s="9">
        <v>43682</v>
      </c>
      <c r="B218" s="31">
        <v>14159.259515331687</v>
      </c>
      <c r="C218" s="22">
        <v>2373</v>
      </c>
      <c r="D218" s="22">
        <v>8963.7559999999994</v>
      </c>
      <c r="E218" s="23">
        <v>2817.8697499999994</v>
      </c>
      <c r="F218" s="22">
        <v>2640.6480000000001</v>
      </c>
      <c r="G218" s="22">
        <v>2304.4501000000005</v>
      </c>
      <c r="H218" s="22">
        <v>239.563643979999</v>
      </c>
      <c r="I218" s="22">
        <v>249.976</v>
      </c>
      <c r="J218" s="22">
        <v>84.691999999999993</v>
      </c>
      <c r="K218" s="22">
        <v>604.27800000000002</v>
      </c>
      <c r="L218" s="22">
        <v>396.10500000000002</v>
      </c>
      <c r="M218" s="22">
        <v>345.84800000000001</v>
      </c>
      <c r="O218">
        <f t="shared" si="37"/>
        <v>456749</v>
      </c>
      <c r="P218">
        <f t="shared" si="38"/>
        <v>76300</v>
      </c>
      <c r="Q218">
        <f t="shared" si="39"/>
        <v>256780.66499999995</v>
      </c>
      <c r="R218">
        <f t="shared" si="40"/>
        <v>80959.09404234965</v>
      </c>
      <c r="S218">
        <f t="shared" si="41"/>
        <v>81894.072000000015</v>
      </c>
      <c r="T218">
        <f t="shared" si="42"/>
        <v>63649.875400000004</v>
      </c>
      <c r="U218">
        <f t="shared" si="43"/>
        <v>8690.7659646999891</v>
      </c>
      <c r="V218">
        <f t="shared" si="44"/>
        <v>7605.4539057013462</v>
      </c>
      <c r="W218">
        <f t="shared" si="45"/>
        <v>2140.7849999999985</v>
      </c>
      <c r="X218">
        <f t="shared" si="46"/>
        <v>15972.298249999993</v>
      </c>
      <c r="Y218">
        <f t="shared" si="47"/>
        <v>11905.287999999995</v>
      </c>
      <c r="Z218">
        <f t="shared" si="48"/>
        <v>9619.9609999999975</v>
      </c>
    </row>
    <row r="219" spans="1:26">
      <c r="A219" s="9">
        <v>43683</v>
      </c>
      <c r="B219" s="31">
        <v>14103.676496007181</v>
      </c>
      <c r="C219" s="22">
        <v>2489</v>
      </c>
      <c r="D219" s="22">
        <v>9154.9140000000007</v>
      </c>
      <c r="E219" s="23">
        <v>2925.8757499999997</v>
      </c>
      <c r="F219" s="22">
        <v>2642.636</v>
      </c>
      <c r="G219" s="22">
        <v>2451.0729999999999</v>
      </c>
      <c r="H219" s="22">
        <v>260.06200199999898</v>
      </c>
      <c r="I219" s="22">
        <v>236.14449999999999</v>
      </c>
      <c r="J219" s="22">
        <v>82.146000000000001</v>
      </c>
      <c r="K219" s="22">
        <v>637.66274999999996</v>
      </c>
      <c r="L219" s="22">
        <v>432.50900000000001</v>
      </c>
      <c r="M219" s="22">
        <v>359.37299999999999</v>
      </c>
      <c r="O219">
        <f t="shared" si="37"/>
        <v>456749</v>
      </c>
      <c r="P219">
        <f t="shared" si="38"/>
        <v>76300</v>
      </c>
      <c r="Q219">
        <f t="shared" si="39"/>
        <v>256780.66499999995</v>
      </c>
      <c r="R219">
        <f t="shared" si="40"/>
        <v>80959.09404234965</v>
      </c>
      <c r="S219">
        <f t="shared" si="41"/>
        <v>81894.072000000015</v>
      </c>
      <c r="T219">
        <f t="shared" si="42"/>
        <v>63649.875400000004</v>
      </c>
      <c r="U219">
        <f t="shared" si="43"/>
        <v>8690.7659646999891</v>
      </c>
      <c r="V219">
        <f t="shared" si="44"/>
        <v>7605.4539057013462</v>
      </c>
      <c r="W219">
        <f t="shared" si="45"/>
        <v>2140.7849999999985</v>
      </c>
      <c r="X219">
        <f t="shared" si="46"/>
        <v>15972.298249999993</v>
      </c>
      <c r="Y219">
        <f t="shared" si="47"/>
        <v>11905.287999999995</v>
      </c>
      <c r="Z219">
        <f t="shared" si="48"/>
        <v>9619.9609999999975</v>
      </c>
    </row>
    <row r="220" spans="1:26">
      <c r="A220" s="9">
        <v>43684</v>
      </c>
      <c r="B220" s="31">
        <v>14601.86503958239</v>
      </c>
      <c r="C220" s="22">
        <v>2401</v>
      </c>
      <c r="D220" s="22">
        <v>8945.3459999999995</v>
      </c>
      <c r="E220" s="23">
        <v>2885.3583750000003</v>
      </c>
      <c r="F220" s="22">
        <v>2638.1109999999999</v>
      </c>
      <c r="G220" s="22">
        <v>2408.9944999999998</v>
      </c>
      <c r="H220" s="22">
        <v>279.03703903000002</v>
      </c>
      <c r="I220" s="22">
        <v>215.1635</v>
      </c>
      <c r="J220" s="22">
        <v>87.73</v>
      </c>
      <c r="K220" s="22">
        <v>640.3365</v>
      </c>
      <c r="L220" s="22">
        <v>396.298</v>
      </c>
      <c r="M220" s="22">
        <v>365.54700000000003</v>
      </c>
      <c r="O220">
        <f t="shared" si="37"/>
        <v>456749</v>
      </c>
      <c r="P220">
        <f t="shared" si="38"/>
        <v>76300</v>
      </c>
      <c r="Q220">
        <f t="shared" si="39"/>
        <v>256780.66499999995</v>
      </c>
      <c r="R220">
        <f t="shared" si="40"/>
        <v>80959.09404234965</v>
      </c>
      <c r="S220">
        <f t="shared" si="41"/>
        <v>81894.072000000015</v>
      </c>
      <c r="T220">
        <f t="shared" si="42"/>
        <v>63649.875400000004</v>
      </c>
      <c r="U220">
        <f t="shared" si="43"/>
        <v>8690.7659646999891</v>
      </c>
      <c r="V220">
        <f t="shared" si="44"/>
        <v>7605.4539057013462</v>
      </c>
      <c r="W220">
        <f t="shared" si="45"/>
        <v>2140.7849999999985</v>
      </c>
      <c r="X220">
        <f t="shared" si="46"/>
        <v>15972.298249999993</v>
      </c>
      <c r="Y220">
        <f t="shared" si="47"/>
        <v>11905.287999999995</v>
      </c>
      <c r="Z220">
        <f t="shared" si="48"/>
        <v>9619.9609999999975</v>
      </c>
    </row>
    <row r="221" spans="1:26">
      <c r="A221" s="9">
        <v>43685</v>
      </c>
      <c r="B221" s="31">
        <v>15194.75057904379</v>
      </c>
      <c r="C221" s="22">
        <v>2310</v>
      </c>
      <c r="D221" s="22">
        <v>8680.2839999999997</v>
      </c>
      <c r="E221" s="23">
        <v>2716.4169999999999</v>
      </c>
      <c r="F221" s="22">
        <v>2651.8049999999998</v>
      </c>
      <c r="G221" s="22">
        <v>2399.1846999999998</v>
      </c>
      <c r="H221" s="22">
        <v>294.84657697999899</v>
      </c>
      <c r="I221" s="22">
        <v>315.84365217391297</v>
      </c>
      <c r="J221" s="22">
        <v>87.819000000000003</v>
      </c>
      <c r="K221" s="22">
        <v>464.63200000000001</v>
      </c>
      <c r="L221" s="22">
        <v>411</v>
      </c>
      <c r="M221" s="22">
        <v>326.73700000000002</v>
      </c>
      <c r="O221">
        <f t="shared" si="37"/>
        <v>456749</v>
      </c>
      <c r="P221">
        <f t="shared" si="38"/>
        <v>76300</v>
      </c>
      <c r="Q221">
        <f t="shared" si="39"/>
        <v>256780.66499999995</v>
      </c>
      <c r="R221">
        <f t="shared" si="40"/>
        <v>80959.09404234965</v>
      </c>
      <c r="S221">
        <f t="shared" si="41"/>
        <v>81894.072000000015</v>
      </c>
      <c r="T221">
        <f t="shared" si="42"/>
        <v>63649.875400000004</v>
      </c>
      <c r="U221">
        <f t="shared" si="43"/>
        <v>8690.7659646999891</v>
      </c>
      <c r="V221">
        <f t="shared" si="44"/>
        <v>7605.4539057013462</v>
      </c>
      <c r="W221">
        <f t="shared" si="45"/>
        <v>2140.7849999999985</v>
      </c>
      <c r="X221">
        <f t="shared" si="46"/>
        <v>15972.298249999993</v>
      </c>
      <c r="Y221">
        <f t="shared" si="47"/>
        <v>11905.287999999995</v>
      </c>
      <c r="Z221">
        <f t="shared" si="48"/>
        <v>9619.9609999999975</v>
      </c>
    </row>
    <row r="222" spans="1:26">
      <c r="A222" s="9">
        <v>43686</v>
      </c>
      <c r="B222" s="31">
        <v>15495.310609465192</v>
      </c>
      <c r="C222" s="22">
        <v>2382</v>
      </c>
      <c r="D222" s="22">
        <v>8601.0630000000001</v>
      </c>
      <c r="E222" s="23">
        <v>2546.9314999999992</v>
      </c>
      <c r="F222" s="22">
        <v>2651.1309999999999</v>
      </c>
      <c r="G222" s="22">
        <v>2336.4771000000001</v>
      </c>
      <c r="H222" s="22">
        <v>279.27021515000001</v>
      </c>
      <c r="I222" s="22">
        <v>170.14599999999999</v>
      </c>
      <c r="J222" s="22">
        <v>46.715999999999902</v>
      </c>
      <c r="K222" s="22">
        <v>575.19475</v>
      </c>
      <c r="L222" s="22">
        <v>395.34300000000002</v>
      </c>
      <c r="M222" s="22">
        <v>282.075999999999</v>
      </c>
      <c r="O222">
        <f t="shared" si="37"/>
        <v>456749</v>
      </c>
      <c r="P222">
        <f t="shared" si="38"/>
        <v>76300</v>
      </c>
      <c r="Q222">
        <f t="shared" si="39"/>
        <v>256780.66499999995</v>
      </c>
      <c r="R222">
        <f t="shared" si="40"/>
        <v>80959.09404234965</v>
      </c>
      <c r="S222">
        <f t="shared" si="41"/>
        <v>81894.072000000015</v>
      </c>
      <c r="T222">
        <f t="shared" si="42"/>
        <v>63649.875400000004</v>
      </c>
      <c r="U222">
        <f t="shared" si="43"/>
        <v>8690.7659646999891</v>
      </c>
      <c r="V222">
        <f t="shared" si="44"/>
        <v>7605.4539057013462</v>
      </c>
      <c r="W222">
        <f t="shared" si="45"/>
        <v>2140.7849999999985</v>
      </c>
      <c r="X222">
        <f t="shared" si="46"/>
        <v>15972.298249999993</v>
      </c>
      <c r="Y222">
        <f t="shared" si="47"/>
        <v>11905.287999999995</v>
      </c>
      <c r="Z222">
        <f t="shared" si="48"/>
        <v>9619.9609999999975</v>
      </c>
    </row>
    <row r="223" spans="1:26">
      <c r="A223" s="9">
        <v>43687</v>
      </c>
      <c r="B223" s="31">
        <v>15305.916617692801</v>
      </c>
      <c r="C223" s="22">
        <v>2326</v>
      </c>
      <c r="D223" s="22">
        <v>7841.23</v>
      </c>
      <c r="E223" s="23">
        <v>1826.6412499999997</v>
      </c>
      <c r="F223" s="22">
        <v>2606.13</v>
      </c>
      <c r="G223" s="22">
        <v>1995.3501999999999</v>
      </c>
      <c r="H223" s="22">
        <v>273.39000095999899</v>
      </c>
      <c r="I223" s="22">
        <v>99.140499999999903</v>
      </c>
      <c r="J223" s="22">
        <v>18.43</v>
      </c>
      <c r="K223" s="22">
        <v>238.59275</v>
      </c>
      <c r="L223" s="22">
        <v>358.012</v>
      </c>
      <c r="M223" s="22">
        <v>295.61599999999999</v>
      </c>
      <c r="O223">
        <f t="shared" si="37"/>
        <v>456749</v>
      </c>
      <c r="P223">
        <f t="shared" si="38"/>
        <v>76300</v>
      </c>
      <c r="Q223">
        <f t="shared" si="39"/>
        <v>256780.66499999995</v>
      </c>
      <c r="R223">
        <f t="shared" si="40"/>
        <v>80959.09404234965</v>
      </c>
      <c r="S223">
        <f t="shared" si="41"/>
        <v>81894.072000000015</v>
      </c>
      <c r="T223">
        <f t="shared" si="42"/>
        <v>63649.875400000004</v>
      </c>
      <c r="U223">
        <f t="shared" si="43"/>
        <v>8690.7659646999891</v>
      </c>
      <c r="V223">
        <f t="shared" si="44"/>
        <v>7605.4539057013462</v>
      </c>
      <c r="W223">
        <f t="shared" si="45"/>
        <v>2140.7849999999985</v>
      </c>
      <c r="X223">
        <f t="shared" si="46"/>
        <v>15972.298249999993</v>
      </c>
      <c r="Y223">
        <f t="shared" si="47"/>
        <v>11905.287999999995</v>
      </c>
      <c r="Z223">
        <f t="shared" si="48"/>
        <v>9619.9609999999975</v>
      </c>
    </row>
    <row r="224" spans="1:26">
      <c r="A224" s="9">
        <v>43688</v>
      </c>
      <c r="B224" s="31">
        <v>15170.047014899563</v>
      </c>
      <c r="C224" s="22">
        <v>2326</v>
      </c>
      <c r="D224" s="22">
        <v>7638.5420000000004</v>
      </c>
      <c r="E224" s="23">
        <v>1705.990499999999</v>
      </c>
      <c r="F224" s="22">
        <v>2563.9899999999998</v>
      </c>
      <c r="G224" s="22">
        <v>1829.1334999999997</v>
      </c>
      <c r="H224" s="22">
        <v>257.599925979999</v>
      </c>
      <c r="I224" s="22">
        <v>128.80449999999999</v>
      </c>
      <c r="J224" s="22">
        <v>23.388999999999999</v>
      </c>
      <c r="K224" s="22">
        <v>255.88299999999899</v>
      </c>
      <c r="L224" s="22">
        <v>323.33199999999999</v>
      </c>
      <c r="M224" s="22">
        <v>235.797</v>
      </c>
      <c r="O224">
        <f t="shared" si="37"/>
        <v>456749</v>
      </c>
      <c r="P224">
        <f t="shared" si="38"/>
        <v>76300</v>
      </c>
      <c r="Q224">
        <f t="shared" si="39"/>
        <v>256780.66499999995</v>
      </c>
      <c r="R224">
        <f t="shared" si="40"/>
        <v>80959.09404234965</v>
      </c>
      <c r="S224">
        <f t="shared" si="41"/>
        <v>81894.072000000015</v>
      </c>
      <c r="T224">
        <f t="shared" si="42"/>
        <v>63649.875400000004</v>
      </c>
      <c r="U224">
        <f t="shared" si="43"/>
        <v>8690.7659646999891</v>
      </c>
      <c r="V224">
        <f t="shared" si="44"/>
        <v>7605.4539057013462</v>
      </c>
      <c r="W224">
        <f t="shared" si="45"/>
        <v>2140.7849999999985</v>
      </c>
      <c r="X224">
        <f t="shared" si="46"/>
        <v>15972.298249999993</v>
      </c>
      <c r="Y224">
        <f t="shared" si="47"/>
        <v>11905.287999999995</v>
      </c>
      <c r="Z224">
        <f t="shared" si="48"/>
        <v>9619.9609999999975</v>
      </c>
    </row>
    <row r="225" spans="1:26">
      <c r="A225" s="9">
        <v>43689</v>
      </c>
      <c r="B225" s="31">
        <v>14280.718705707463</v>
      </c>
      <c r="C225" s="22">
        <v>2347</v>
      </c>
      <c r="D225" s="22">
        <v>8919.2929999999997</v>
      </c>
      <c r="E225" s="23">
        <v>2576.9032499999985</v>
      </c>
      <c r="F225" s="22">
        <v>2653.1729999999998</v>
      </c>
      <c r="G225" s="22">
        <v>1843.0387000000003</v>
      </c>
      <c r="H225" s="22">
        <v>270.65286504999898</v>
      </c>
      <c r="I225" s="22">
        <v>327.17923404255299</v>
      </c>
      <c r="J225" s="22">
        <v>45.161999999999999</v>
      </c>
      <c r="K225" s="22">
        <v>503.77199999999999</v>
      </c>
      <c r="L225" s="22">
        <v>377.69299999999998</v>
      </c>
      <c r="M225" s="22">
        <v>262.49799999999999</v>
      </c>
      <c r="O225">
        <f t="shared" si="37"/>
        <v>456749</v>
      </c>
      <c r="P225">
        <f t="shared" si="38"/>
        <v>76300</v>
      </c>
      <c r="Q225">
        <f t="shared" si="39"/>
        <v>256780.66499999995</v>
      </c>
      <c r="R225">
        <f t="shared" si="40"/>
        <v>80959.09404234965</v>
      </c>
      <c r="S225">
        <f t="shared" si="41"/>
        <v>81894.072000000015</v>
      </c>
      <c r="T225">
        <f t="shared" si="42"/>
        <v>63649.875400000004</v>
      </c>
      <c r="U225">
        <f t="shared" si="43"/>
        <v>8690.7659646999891</v>
      </c>
      <c r="V225">
        <f t="shared" si="44"/>
        <v>7605.4539057013462</v>
      </c>
      <c r="W225">
        <f t="shared" si="45"/>
        <v>2140.7849999999985</v>
      </c>
      <c r="X225">
        <f t="shared" si="46"/>
        <v>15972.298249999993</v>
      </c>
      <c r="Y225">
        <f t="shared" si="47"/>
        <v>11905.287999999995</v>
      </c>
      <c r="Z225">
        <f t="shared" si="48"/>
        <v>9619.9609999999975</v>
      </c>
    </row>
    <row r="226" spans="1:26">
      <c r="A226" s="9">
        <v>43690</v>
      </c>
      <c r="B226" s="31">
        <v>14595.689148546331</v>
      </c>
      <c r="C226" s="22">
        <v>2552</v>
      </c>
      <c r="D226" s="22">
        <v>9299.241</v>
      </c>
      <c r="E226" s="23">
        <v>2680.8027499999989</v>
      </c>
      <c r="F226" s="22">
        <v>2678.5909999999999</v>
      </c>
      <c r="G226" s="22">
        <v>1920.3066999999999</v>
      </c>
      <c r="H226" s="22">
        <v>273.884768809999</v>
      </c>
      <c r="I226" s="22">
        <v>327.24299999999999</v>
      </c>
      <c r="J226" s="22">
        <v>62.890999999999998</v>
      </c>
      <c r="K226" s="22">
        <v>503.45400000000001</v>
      </c>
      <c r="L226" s="22">
        <v>349.35300000000001</v>
      </c>
      <c r="M226" s="22">
        <v>287.14699999999999</v>
      </c>
      <c r="O226">
        <f t="shared" si="37"/>
        <v>456749</v>
      </c>
      <c r="P226">
        <f t="shared" si="38"/>
        <v>76300</v>
      </c>
      <c r="Q226">
        <f t="shared" si="39"/>
        <v>256780.66499999995</v>
      </c>
      <c r="R226">
        <f t="shared" si="40"/>
        <v>80959.09404234965</v>
      </c>
      <c r="S226">
        <f t="shared" si="41"/>
        <v>81894.072000000015</v>
      </c>
      <c r="T226">
        <f t="shared" si="42"/>
        <v>63649.875400000004</v>
      </c>
      <c r="U226">
        <f t="shared" si="43"/>
        <v>8690.7659646999891</v>
      </c>
      <c r="V226">
        <f t="shared" si="44"/>
        <v>7605.4539057013462</v>
      </c>
      <c r="W226">
        <f t="shared" si="45"/>
        <v>2140.7849999999985</v>
      </c>
      <c r="X226">
        <f t="shared" si="46"/>
        <v>15972.298249999993</v>
      </c>
      <c r="Y226">
        <f t="shared" si="47"/>
        <v>11905.287999999995</v>
      </c>
      <c r="Z226">
        <f t="shared" si="48"/>
        <v>9619.9609999999975</v>
      </c>
    </row>
    <row r="227" spans="1:26">
      <c r="A227" s="9">
        <v>43691</v>
      </c>
      <c r="B227" s="31">
        <v>15538.54184671759</v>
      </c>
      <c r="C227" s="22">
        <v>2520</v>
      </c>
      <c r="D227" s="22">
        <v>9088.2839999999997</v>
      </c>
      <c r="E227" s="23">
        <v>2575.769249999998</v>
      </c>
      <c r="F227" s="22">
        <v>2690.7890000000002</v>
      </c>
      <c r="G227" s="22">
        <v>1906.9601999999998</v>
      </c>
      <c r="H227" s="22">
        <v>276.720958</v>
      </c>
      <c r="I227" s="22">
        <v>341.15449999999998</v>
      </c>
      <c r="J227" s="22">
        <v>34.524000000000001</v>
      </c>
      <c r="K227" s="22">
        <v>483.25799999999998</v>
      </c>
      <c r="L227" s="22">
        <v>258.18099999999998</v>
      </c>
      <c r="M227" s="22">
        <v>304.671999999999</v>
      </c>
      <c r="O227">
        <f t="shared" si="37"/>
        <v>456749</v>
      </c>
      <c r="P227">
        <f t="shared" si="38"/>
        <v>76300</v>
      </c>
      <c r="Q227">
        <f t="shared" si="39"/>
        <v>256780.66499999995</v>
      </c>
      <c r="R227">
        <f t="shared" si="40"/>
        <v>80959.09404234965</v>
      </c>
      <c r="S227">
        <f t="shared" si="41"/>
        <v>81894.072000000015</v>
      </c>
      <c r="T227">
        <f t="shared" si="42"/>
        <v>63649.875400000004</v>
      </c>
      <c r="U227">
        <f t="shared" si="43"/>
        <v>8690.7659646999891</v>
      </c>
      <c r="V227">
        <f t="shared" si="44"/>
        <v>7605.4539057013462</v>
      </c>
      <c r="W227">
        <f t="shared" si="45"/>
        <v>2140.7849999999985</v>
      </c>
      <c r="X227">
        <f t="shared" si="46"/>
        <v>15972.298249999993</v>
      </c>
      <c r="Y227">
        <f t="shared" si="47"/>
        <v>11905.287999999995</v>
      </c>
      <c r="Z227">
        <f t="shared" si="48"/>
        <v>9619.9609999999975</v>
      </c>
    </row>
    <row r="228" spans="1:26">
      <c r="A228" s="9">
        <v>43692</v>
      </c>
      <c r="B228" s="31">
        <v>15713.525426072516</v>
      </c>
      <c r="C228" s="22">
        <v>2443</v>
      </c>
      <c r="D228" s="22">
        <v>8827.5990000000002</v>
      </c>
      <c r="E228" s="23">
        <v>1977.7119999999998</v>
      </c>
      <c r="F228" s="22">
        <v>2689.7150000000001</v>
      </c>
      <c r="G228" s="22">
        <v>1821.8520999999996</v>
      </c>
      <c r="H228" s="22">
        <v>276.71091723000001</v>
      </c>
      <c r="I228" s="22">
        <v>182.66</v>
      </c>
      <c r="J228" s="22">
        <v>20.437000000000001</v>
      </c>
      <c r="K228" s="22">
        <v>391.86925000000002</v>
      </c>
      <c r="L228" s="22">
        <v>225.346</v>
      </c>
      <c r="M228" s="22">
        <v>266.88499999999999</v>
      </c>
      <c r="O228">
        <f t="shared" si="37"/>
        <v>456749</v>
      </c>
      <c r="P228">
        <f t="shared" si="38"/>
        <v>76300</v>
      </c>
      <c r="Q228">
        <f t="shared" si="39"/>
        <v>256780.66499999995</v>
      </c>
      <c r="R228">
        <f t="shared" si="40"/>
        <v>80959.09404234965</v>
      </c>
      <c r="S228">
        <f t="shared" si="41"/>
        <v>81894.072000000015</v>
      </c>
      <c r="T228">
        <f t="shared" si="42"/>
        <v>63649.875400000004</v>
      </c>
      <c r="U228">
        <f t="shared" si="43"/>
        <v>8690.7659646999891</v>
      </c>
      <c r="V228">
        <f t="shared" si="44"/>
        <v>7605.4539057013462</v>
      </c>
      <c r="W228">
        <f t="shared" si="45"/>
        <v>2140.7849999999985</v>
      </c>
      <c r="X228">
        <f t="shared" si="46"/>
        <v>15972.298249999993</v>
      </c>
      <c r="Y228">
        <f t="shared" si="47"/>
        <v>11905.287999999995</v>
      </c>
      <c r="Z228">
        <f t="shared" si="48"/>
        <v>9619.9609999999975</v>
      </c>
    </row>
    <row r="229" spans="1:26">
      <c r="A229" s="9">
        <v>43693</v>
      </c>
      <c r="B229" s="31">
        <v>15896.74352680885</v>
      </c>
      <c r="C229" s="22">
        <v>2140</v>
      </c>
      <c r="D229" s="22">
        <v>8494.0660000000007</v>
      </c>
      <c r="E229" s="23">
        <v>2202.6622499999989</v>
      </c>
      <c r="F229" s="22">
        <v>2697.357</v>
      </c>
      <c r="G229" s="22">
        <v>1883.5474999999997</v>
      </c>
      <c r="H229" s="22">
        <v>280.43246205000003</v>
      </c>
      <c r="I229" s="22">
        <v>172.51499999999999</v>
      </c>
      <c r="J229" s="22">
        <v>39.466000000000001</v>
      </c>
      <c r="K229" s="22">
        <v>429.23299999999898</v>
      </c>
      <c r="L229" s="22">
        <v>259.947</v>
      </c>
      <c r="M229" s="22">
        <v>297.65199999999999</v>
      </c>
      <c r="O229">
        <f t="shared" si="37"/>
        <v>456749</v>
      </c>
      <c r="P229">
        <f t="shared" si="38"/>
        <v>76300</v>
      </c>
      <c r="Q229">
        <f t="shared" si="39"/>
        <v>256780.66499999995</v>
      </c>
      <c r="R229">
        <f t="shared" si="40"/>
        <v>80959.09404234965</v>
      </c>
      <c r="S229">
        <f t="shared" si="41"/>
        <v>81894.072000000015</v>
      </c>
      <c r="T229">
        <f t="shared" si="42"/>
        <v>63649.875400000004</v>
      </c>
      <c r="U229">
        <f t="shared" si="43"/>
        <v>8690.7659646999891</v>
      </c>
      <c r="V229">
        <f t="shared" si="44"/>
        <v>7605.4539057013462</v>
      </c>
      <c r="W229">
        <f t="shared" si="45"/>
        <v>2140.7849999999985</v>
      </c>
      <c r="X229">
        <f t="shared" si="46"/>
        <v>15972.298249999993</v>
      </c>
      <c r="Y229">
        <f t="shared" si="47"/>
        <v>11905.287999999995</v>
      </c>
      <c r="Z229">
        <f t="shared" si="48"/>
        <v>9619.9609999999975</v>
      </c>
    </row>
    <row r="230" spans="1:26">
      <c r="A230" s="9">
        <v>43694</v>
      </c>
      <c r="B230" s="31">
        <v>15250.333598368297</v>
      </c>
      <c r="C230" s="22">
        <v>2252</v>
      </c>
      <c r="D230" s="22">
        <v>7995.7730000000001</v>
      </c>
      <c r="E230" s="23">
        <v>1754.5892500000002</v>
      </c>
      <c r="F230" s="22">
        <v>2635.4290000000001</v>
      </c>
      <c r="G230" s="22">
        <v>1827.2019999999998</v>
      </c>
      <c r="H230" s="22">
        <v>285.99676799000002</v>
      </c>
      <c r="I230" s="22">
        <v>98.1845</v>
      </c>
      <c r="J230" s="22">
        <v>25.972999999999999</v>
      </c>
      <c r="K230" s="22">
        <v>277.19675000000001</v>
      </c>
      <c r="L230" s="22">
        <v>271.60500000000002</v>
      </c>
      <c r="M230" s="22">
        <v>265.149</v>
      </c>
      <c r="O230">
        <f t="shared" si="37"/>
        <v>456749</v>
      </c>
      <c r="P230">
        <f t="shared" si="38"/>
        <v>76300</v>
      </c>
      <c r="Q230">
        <f t="shared" si="39"/>
        <v>256780.66499999995</v>
      </c>
      <c r="R230">
        <f t="shared" si="40"/>
        <v>80959.09404234965</v>
      </c>
      <c r="S230">
        <f t="shared" si="41"/>
        <v>81894.072000000015</v>
      </c>
      <c r="T230">
        <f t="shared" si="42"/>
        <v>63649.875400000004</v>
      </c>
      <c r="U230">
        <f t="shared" si="43"/>
        <v>8690.7659646999891</v>
      </c>
      <c r="V230">
        <f t="shared" si="44"/>
        <v>7605.4539057013462</v>
      </c>
      <c r="W230">
        <f t="shared" si="45"/>
        <v>2140.7849999999985</v>
      </c>
      <c r="X230">
        <f t="shared" si="46"/>
        <v>15972.298249999993</v>
      </c>
      <c r="Y230">
        <f t="shared" si="47"/>
        <v>11905.287999999995</v>
      </c>
      <c r="Z230">
        <f t="shared" si="48"/>
        <v>9619.9609999999975</v>
      </c>
    </row>
    <row r="231" spans="1:26">
      <c r="A231" s="9">
        <v>43695</v>
      </c>
      <c r="B231" s="31">
        <v>15402.672243924349</v>
      </c>
      <c r="C231" s="22">
        <v>2261</v>
      </c>
      <c r="D231" s="22">
        <v>8090.9390000000003</v>
      </c>
      <c r="E231" s="23">
        <v>1664.162</v>
      </c>
      <c r="F231" s="22">
        <v>2597.5149999999999</v>
      </c>
      <c r="G231" s="22">
        <v>1840.9977000000001</v>
      </c>
      <c r="H231" s="22">
        <v>291.64138496999999</v>
      </c>
      <c r="I231" s="22">
        <v>100.1545</v>
      </c>
      <c r="J231" s="22">
        <v>25.078999999999901</v>
      </c>
      <c r="K231" s="22">
        <v>278.43574999999998</v>
      </c>
      <c r="L231" s="22">
        <v>271.60300000000001</v>
      </c>
      <c r="M231" s="22">
        <v>217.08699999999999</v>
      </c>
      <c r="O231">
        <f t="shared" si="37"/>
        <v>456749</v>
      </c>
      <c r="P231">
        <f t="shared" si="38"/>
        <v>76300</v>
      </c>
      <c r="Q231">
        <f t="shared" si="39"/>
        <v>256780.66499999995</v>
      </c>
      <c r="R231">
        <f t="shared" si="40"/>
        <v>80959.09404234965</v>
      </c>
      <c r="S231">
        <f t="shared" si="41"/>
        <v>81894.072000000015</v>
      </c>
      <c r="T231">
        <f t="shared" si="42"/>
        <v>63649.875400000004</v>
      </c>
      <c r="U231">
        <f t="shared" si="43"/>
        <v>8690.7659646999891</v>
      </c>
      <c r="V231">
        <f t="shared" si="44"/>
        <v>7605.4539057013462</v>
      </c>
      <c r="W231">
        <f t="shared" si="45"/>
        <v>2140.7849999999985</v>
      </c>
      <c r="X231">
        <f t="shared" si="46"/>
        <v>15972.298249999993</v>
      </c>
      <c r="Y231">
        <f t="shared" si="47"/>
        <v>11905.287999999995</v>
      </c>
      <c r="Z231">
        <f t="shared" si="48"/>
        <v>9619.9609999999975</v>
      </c>
    </row>
    <row r="232" spans="1:26">
      <c r="A232" s="9">
        <v>43696</v>
      </c>
      <c r="B232" s="31">
        <v>14848.900681024637</v>
      </c>
      <c r="C232" s="22">
        <v>2244</v>
      </c>
      <c r="D232" s="22">
        <v>9159.4580000000005</v>
      </c>
      <c r="E232" s="23">
        <v>2386.7722499999986</v>
      </c>
      <c r="F232" s="22">
        <v>2662.3870000000002</v>
      </c>
      <c r="G232" s="22">
        <v>2197.1974</v>
      </c>
      <c r="H232" s="22">
        <v>301.47733326999997</v>
      </c>
      <c r="I232" s="22">
        <v>182.2835</v>
      </c>
      <c r="J232" s="22">
        <v>65.209999999999994</v>
      </c>
      <c r="K232" s="22">
        <v>431.11525</v>
      </c>
      <c r="L232" s="22">
        <v>348.86599999999902</v>
      </c>
      <c r="M232" s="22">
        <v>270.08600000000001</v>
      </c>
      <c r="O232">
        <f t="shared" si="37"/>
        <v>456749</v>
      </c>
      <c r="P232">
        <f t="shared" si="38"/>
        <v>76300</v>
      </c>
      <c r="Q232">
        <f t="shared" si="39"/>
        <v>256780.66499999995</v>
      </c>
      <c r="R232">
        <f t="shared" si="40"/>
        <v>80959.09404234965</v>
      </c>
      <c r="S232">
        <f t="shared" si="41"/>
        <v>81894.072000000015</v>
      </c>
      <c r="T232">
        <f t="shared" si="42"/>
        <v>63649.875400000004</v>
      </c>
      <c r="U232">
        <f t="shared" si="43"/>
        <v>8690.7659646999891</v>
      </c>
      <c r="V232">
        <f t="shared" si="44"/>
        <v>7605.4539057013462</v>
      </c>
      <c r="W232">
        <f t="shared" si="45"/>
        <v>2140.7849999999985</v>
      </c>
      <c r="X232">
        <f t="shared" si="46"/>
        <v>15972.298249999993</v>
      </c>
      <c r="Y232">
        <f t="shared" si="47"/>
        <v>11905.287999999995</v>
      </c>
      <c r="Z232">
        <f t="shared" si="48"/>
        <v>9619.9609999999975</v>
      </c>
    </row>
    <row r="233" spans="1:26">
      <c r="A233" s="9">
        <v>43697</v>
      </c>
      <c r="B233" s="31">
        <v>14570.985584402104</v>
      </c>
      <c r="C233" s="22">
        <v>2444</v>
      </c>
      <c r="D233" s="22">
        <v>9094.2710000000006</v>
      </c>
      <c r="E233" s="23">
        <v>2793.8122499999986</v>
      </c>
      <c r="F233" s="22">
        <v>2677.5549999999998</v>
      </c>
      <c r="G233" s="22">
        <v>2220.6840000000007</v>
      </c>
      <c r="H233" s="22">
        <v>312.54701491999901</v>
      </c>
      <c r="I233" s="22">
        <v>300.19600000000003</v>
      </c>
      <c r="J233" s="22">
        <v>85.260999999999996</v>
      </c>
      <c r="K233" s="22">
        <v>566.76400000000001</v>
      </c>
      <c r="L233" s="22">
        <v>402.02699999999999</v>
      </c>
      <c r="M233" s="22">
        <v>263.31</v>
      </c>
      <c r="O233">
        <f t="shared" si="37"/>
        <v>456749</v>
      </c>
      <c r="P233">
        <f t="shared" si="38"/>
        <v>76300</v>
      </c>
      <c r="Q233">
        <f t="shared" si="39"/>
        <v>256780.66499999995</v>
      </c>
      <c r="R233">
        <f t="shared" si="40"/>
        <v>80959.09404234965</v>
      </c>
      <c r="S233">
        <f t="shared" si="41"/>
        <v>81894.072000000015</v>
      </c>
      <c r="T233">
        <f t="shared" si="42"/>
        <v>63649.875400000004</v>
      </c>
      <c r="U233">
        <f t="shared" si="43"/>
        <v>8690.7659646999891</v>
      </c>
      <c r="V233">
        <f t="shared" si="44"/>
        <v>7605.4539057013462</v>
      </c>
      <c r="W233">
        <f t="shared" si="45"/>
        <v>2140.7849999999985</v>
      </c>
      <c r="X233">
        <f t="shared" si="46"/>
        <v>15972.298249999993</v>
      </c>
      <c r="Y233">
        <f t="shared" si="47"/>
        <v>11905.287999999995</v>
      </c>
      <c r="Z233">
        <f t="shared" si="48"/>
        <v>9619.9609999999975</v>
      </c>
    </row>
    <row r="234" spans="1:26">
      <c r="A234" s="9">
        <v>43698</v>
      </c>
      <c r="B234" s="31">
        <v>15097.994952812243</v>
      </c>
      <c r="C234" s="22">
        <v>2511</v>
      </c>
      <c r="D234" s="22">
        <v>8993.1820000000007</v>
      </c>
      <c r="E234" s="23">
        <v>2775.5492499999987</v>
      </c>
      <c r="F234" s="22">
        <v>2672.5540000000001</v>
      </c>
      <c r="G234" s="22">
        <v>2193.8624</v>
      </c>
      <c r="H234" s="22">
        <v>303.552823969999</v>
      </c>
      <c r="I234" s="22">
        <v>244.5198</v>
      </c>
      <c r="J234" s="22">
        <v>94.691000000000003</v>
      </c>
      <c r="K234" s="22">
        <v>570.19925000000001</v>
      </c>
      <c r="L234" s="22">
        <v>400.200999999999</v>
      </c>
      <c r="M234" s="22">
        <v>306.55</v>
      </c>
      <c r="O234">
        <f t="shared" si="37"/>
        <v>456749</v>
      </c>
      <c r="P234">
        <f t="shared" si="38"/>
        <v>76300</v>
      </c>
      <c r="Q234">
        <f t="shared" si="39"/>
        <v>256780.66499999995</v>
      </c>
      <c r="R234">
        <f t="shared" si="40"/>
        <v>80959.09404234965</v>
      </c>
      <c r="S234">
        <f t="shared" si="41"/>
        <v>81894.072000000015</v>
      </c>
      <c r="T234">
        <f t="shared" si="42"/>
        <v>63649.875400000004</v>
      </c>
      <c r="U234">
        <f t="shared" si="43"/>
        <v>8690.7659646999891</v>
      </c>
      <c r="V234">
        <f t="shared" si="44"/>
        <v>7605.4539057013462</v>
      </c>
      <c r="W234">
        <f t="shared" si="45"/>
        <v>2140.7849999999985</v>
      </c>
      <c r="X234">
        <f t="shared" si="46"/>
        <v>15972.298249999993</v>
      </c>
      <c r="Y234">
        <f t="shared" si="47"/>
        <v>11905.287999999995</v>
      </c>
      <c r="Z234">
        <f t="shared" si="48"/>
        <v>9619.9609999999975</v>
      </c>
    </row>
    <row r="235" spans="1:26">
      <c r="A235" s="9">
        <v>43699</v>
      </c>
      <c r="B235" s="31">
        <v>15454.138002558151</v>
      </c>
      <c r="C235" s="22">
        <v>2478</v>
      </c>
      <c r="D235" s="22">
        <v>8792.52</v>
      </c>
      <c r="E235" s="23">
        <v>2644.1102499999997</v>
      </c>
      <c r="F235" s="22">
        <v>2651.2640000000001</v>
      </c>
      <c r="G235" s="22">
        <v>2210.3896</v>
      </c>
      <c r="H235" s="22">
        <v>312.89403995999902</v>
      </c>
      <c r="I235" s="22">
        <v>175.89099999999999</v>
      </c>
      <c r="J235" s="22">
        <v>75.903999999999996</v>
      </c>
      <c r="K235" s="22">
        <v>525.03099999999995</v>
      </c>
      <c r="L235" s="22">
        <v>406.4</v>
      </c>
      <c r="M235" s="22">
        <v>306.68900000000002</v>
      </c>
      <c r="O235">
        <f t="shared" si="37"/>
        <v>456749</v>
      </c>
      <c r="P235">
        <f t="shared" si="38"/>
        <v>76300</v>
      </c>
      <c r="Q235">
        <f t="shared" si="39"/>
        <v>256780.66499999995</v>
      </c>
      <c r="R235">
        <f t="shared" si="40"/>
        <v>80959.09404234965</v>
      </c>
      <c r="S235">
        <f t="shared" si="41"/>
        <v>81894.072000000015</v>
      </c>
      <c r="T235">
        <f t="shared" si="42"/>
        <v>63649.875400000004</v>
      </c>
      <c r="U235">
        <f t="shared" si="43"/>
        <v>8690.7659646999891</v>
      </c>
      <c r="V235">
        <f t="shared" si="44"/>
        <v>7605.4539057013462</v>
      </c>
      <c r="W235">
        <f t="shared" si="45"/>
        <v>2140.7849999999985</v>
      </c>
      <c r="X235">
        <f t="shared" si="46"/>
        <v>15972.298249999993</v>
      </c>
      <c r="Y235">
        <f t="shared" si="47"/>
        <v>11905.287999999995</v>
      </c>
      <c r="Z235">
        <f t="shared" si="48"/>
        <v>9619.9609999999975</v>
      </c>
    </row>
    <row r="236" spans="1:26">
      <c r="A236" s="9">
        <v>43700</v>
      </c>
      <c r="B236" s="31">
        <v>15993.4991530404</v>
      </c>
      <c r="C236" s="22">
        <v>2521</v>
      </c>
      <c r="D236" s="22">
        <v>7957.585</v>
      </c>
      <c r="E236" s="23">
        <v>2713.876999999999</v>
      </c>
      <c r="F236" s="22">
        <v>2604.8029999999999</v>
      </c>
      <c r="G236" s="22">
        <v>2127.8591000000001</v>
      </c>
      <c r="H236" s="22">
        <v>315.97539190999998</v>
      </c>
      <c r="I236" s="22">
        <v>216.61849999999899</v>
      </c>
      <c r="J236" s="22">
        <v>72.72</v>
      </c>
      <c r="K236" s="22">
        <v>553.52075000000002</v>
      </c>
      <c r="L236" s="22">
        <v>404.95400000000001</v>
      </c>
      <c r="M236" s="22">
        <v>315.05099999999999</v>
      </c>
      <c r="O236">
        <f t="shared" si="37"/>
        <v>456749</v>
      </c>
      <c r="P236">
        <f t="shared" si="38"/>
        <v>76300</v>
      </c>
      <c r="Q236">
        <f t="shared" si="39"/>
        <v>256780.66499999995</v>
      </c>
      <c r="R236">
        <f t="shared" si="40"/>
        <v>80959.09404234965</v>
      </c>
      <c r="S236">
        <f t="shared" si="41"/>
        <v>81894.072000000015</v>
      </c>
      <c r="T236">
        <f t="shared" si="42"/>
        <v>63649.875400000004</v>
      </c>
      <c r="U236">
        <f t="shared" si="43"/>
        <v>8690.7659646999891</v>
      </c>
      <c r="V236">
        <f t="shared" si="44"/>
        <v>7605.4539057013462</v>
      </c>
      <c r="W236">
        <f t="shared" si="45"/>
        <v>2140.7849999999985</v>
      </c>
      <c r="X236">
        <f t="shared" si="46"/>
        <v>15972.298249999993</v>
      </c>
      <c r="Y236">
        <f t="shared" si="47"/>
        <v>11905.287999999995</v>
      </c>
      <c r="Z236">
        <f t="shared" si="48"/>
        <v>9619.9609999999975</v>
      </c>
    </row>
    <row r="237" spans="1:26">
      <c r="A237" s="9">
        <v>43701</v>
      </c>
      <c r="B237" s="31">
        <v>16172.599993086033</v>
      </c>
      <c r="C237" s="22">
        <v>2552</v>
      </c>
      <c r="D237" s="22">
        <v>6959.3620000000001</v>
      </c>
      <c r="E237" s="23">
        <v>2357.639499999998</v>
      </c>
      <c r="F237" s="22">
        <v>2587.7840000000001</v>
      </c>
      <c r="G237" s="22">
        <v>1741.0510999999999</v>
      </c>
      <c r="H237" s="22">
        <v>248.73326112000001</v>
      </c>
      <c r="I237" s="22">
        <v>244.60050000000001</v>
      </c>
      <c r="J237" s="22">
        <v>52.778999999999897</v>
      </c>
      <c r="K237" s="22">
        <v>401.073749999999</v>
      </c>
      <c r="L237" s="22">
        <v>343.06199999999899</v>
      </c>
      <c r="M237" s="22">
        <v>302.66399999999999</v>
      </c>
      <c r="O237">
        <f t="shared" si="37"/>
        <v>456749</v>
      </c>
      <c r="P237">
        <f t="shared" si="38"/>
        <v>76300</v>
      </c>
      <c r="Q237">
        <f t="shared" si="39"/>
        <v>256780.66499999995</v>
      </c>
      <c r="R237">
        <f t="shared" si="40"/>
        <v>80959.09404234965</v>
      </c>
      <c r="S237">
        <f t="shared" si="41"/>
        <v>81894.072000000015</v>
      </c>
      <c r="T237">
        <f t="shared" si="42"/>
        <v>63649.875400000004</v>
      </c>
      <c r="U237">
        <f t="shared" si="43"/>
        <v>8690.7659646999891</v>
      </c>
      <c r="V237">
        <f t="shared" si="44"/>
        <v>7605.4539057013462</v>
      </c>
      <c r="W237">
        <f t="shared" si="45"/>
        <v>2140.7849999999985</v>
      </c>
      <c r="X237">
        <f t="shared" si="46"/>
        <v>15972.298249999993</v>
      </c>
      <c r="Y237">
        <f t="shared" si="47"/>
        <v>11905.287999999995</v>
      </c>
      <c r="Z237">
        <f t="shared" si="48"/>
        <v>9619.9609999999975</v>
      </c>
    </row>
    <row r="238" spans="1:26">
      <c r="A238" s="9">
        <v>43702</v>
      </c>
      <c r="B238" s="31">
        <v>16236.417533791948</v>
      </c>
      <c r="C238" s="22">
        <v>2440</v>
      </c>
      <c r="D238" s="22">
        <v>6620.2240000000002</v>
      </c>
      <c r="E238" s="23">
        <v>2161.1899999999996</v>
      </c>
      <c r="F238" s="22">
        <v>2653.2910000000002</v>
      </c>
      <c r="G238" s="22">
        <v>1570.5310999999999</v>
      </c>
      <c r="H238" s="22">
        <v>234.49523915</v>
      </c>
      <c r="I238" s="22">
        <v>274.14485106382898</v>
      </c>
      <c r="J238" s="22">
        <v>46.097999999999999</v>
      </c>
      <c r="K238" s="22">
        <v>389.47050000000002</v>
      </c>
      <c r="L238" s="22">
        <v>333.10199999999998</v>
      </c>
      <c r="M238" s="22">
        <v>238.465</v>
      </c>
      <c r="O238">
        <f t="shared" si="37"/>
        <v>456749</v>
      </c>
      <c r="P238">
        <f t="shared" si="38"/>
        <v>76300</v>
      </c>
      <c r="Q238">
        <f t="shared" si="39"/>
        <v>256780.66499999995</v>
      </c>
      <c r="R238">
        <f t="shared" si="40"/>
        <v>80959.09404234965</v>
      </c>
      <c r="S238">
        <f t="shared" si="41"/>
        <v>81894.072000000015</v>
      </c>
      <c r="T238">
        <f t="shared" si="42"/>
        <v>63649.875400000004</v>
      </c>
      <c r="U238">
        <f t="shared" si="43"/>
        <v>8690.7659646999891</v>
      </c>
      <c r="V238">
        <f t="shared" si="44"/>
        <v>7605.4539057013462</v>
      </c>
      <c r="W238">
        <f t="shared" si="45"/>
        <v>2140.7849999999985</v>
      </c>
      <c r="X238">
        <f t="shared" si="46"/>
        <v>15972.298249999993</v>
      </c>
      <c r="Y238">
        <f t="shared" si="47"/>
        <v>11905.287999999995</v>
      </c>
      <c r="Z238">
        <f t="shared" si="48"/>
        <v>9619.9609999999975</v>
      </c>
    </row>
    <row r="239" spans="1:26">
      <c r="A239" s="9">
        <v>43703</v>
      </c>
      <c r="B239" s="31">
        <v>15958.502437169413</v>
      </c>
      <c r="C239" s="22">
        <v>2430</v>
      </c>
      <c r="D239" s="22">
        <v>7456.9750000000004</v>
      </c>
      <c r="E239" s="23">
        <v>3087.92</v>
      </c>
      <c r="F239" s="22">
        <v>2665.1039999999998</v>
      </c>
      <c r="G239" s="22">
        <v>1875.8684999999998</v>
      </c>
      <c r="H239" s="22">
        <v>279.1397849</v>
      </c>
      <c r="I239" s="22">
        <v>327.17250000000001</v>
      </c>
      <c r="J239" s="22">
        <v>101.379</v>
      </c>
      <c r="K239" s="22">
        <v>644.68700000000001</v>
      </c>
      <c r="L239" s="22">
        <v>467.34800000000001</v>
      </c>
      <c r="M239" s="22">
        <v>324.92500000000001</v>
      </c>
      <c r="O239">
        <f t="shared" si="37"/>
        <v>456749</v>
      </c>
      <c r="P239">
        <f t="shared" si="38"/>
        <v>76300</v>
      </c>
      <c r="Q239">
        <f t="shared" si="39"/>
        <v>256780.66499999995</v>
      </c>
      <c r="R239">
        <f t="shared" si="40"/>
        <v>80959.09404234965</v>
      </c>
      <c r="S239">
        <f t="shared" si="41"/>
        <v>81894.072000000015</v>
      </c>
      <c r="T239">
        <f t="shared" si="42"/>
        <v>63649.875400000004</v>
      </c>
      <c r="U239">
        <f t="shared" si="43"/>
        <v>8690.7659646999891</v>
      </c>
      <c r="V239">
        <f t="shared" si="44"/>
        <v>7605.4539057013462</v>
      </c>
      <c r="W239">
        <f t="shared" si="45"/>
        <v>2140.7849999999985</v>
      </c>
      <c r="X239">
        <f t="shared" si="46"/>
        <v>15972.298249999993</v>
      </c>
      <c r="Y239">
        <f t="shared" si="47"/>
        <v>11905.287999999995</v>
      </c>
      <c r="Z239">
        <f t="shared" si="48"/>
        <v>9619.9609999999975</v>
      </c>
    </row>
    <row r="240" spans="1:26">
      <c r="A240" s="9">
        <v>43704</v>
      </c>
      <c r="B240" s="31">
        <v>15417.082656341812</v>
      </c>
      <c r="C240" s="22">
        <v>2531</v>
      </c>
      <c r="D240" s="22">
        <v>7596.7809999999999</v>
      </c>
      <c r="E240" s="23">
        <v>3444.1950969387754</v>
      </c>
      <c r="F240" s="22">
        <v>2673.1060000000002</v>
      </c>
      <c r="G240" s="22">
        <v>2013.0995000000005</v>
      </c>
      <c r="H240" s="22">
        <v>285.135419079999</v>
      </c>
      <c r="I240" s="22">
        <v>403.524</v>
      </c>
      <c r="J240" s="22">
        <v>117.565</v>
      </c>
      <c r="K240" s="22">
        <v>725.67674999999997</v>
      </c>
      <c r="L240" s="22">
        <v>512.30999999999995</v>
      </c>
      <c r="M240" s="22">
        <v>395.59399999999999</v>
      </c>
      <c r="O240">
        <f t="shared" si="37"/>
        <v>456749</v>
      </c>
      <c r="P240">
        <f t="shared" si="38"/>
        <v>76300</v>
      </c>
      <c r="Q240">
        <f t="shared" si="39"/>
        <v>256780.66499999995</v>
      </c>
      <c r="R240">
        <f t="shared" si="40"/>
        <v>80959.09404234965</v>
      </c>
      <c r="S240">
        <f t="shared" si="41"/>
        <v>81894.072000000015</v>
      </c>
      <c r="T240">
        <f t="shared" si="42"/>
        <v>63649.875400000004</v>
      </c>
      <c r="U240">
        <f t="shared" si="43"/>
        <v>8690.7659646999891</v>
      </c>
      <c r="V240">
        <f t="shared" si="44"/>
        <v>7605.4539057013462</v>
      </c>
      <c r="W240">
        <f t="shared" si="45"/>
        <v>2140.7849999999985</v>
      </c>
      <c r="X240">
        <f t="shared" si="46"/>
        <v>15972.298249999993</v>
      </c>
      <c r="Y240">
        <f t="shared" si="47"/>
        <v>11905.287999999995</v>
      </c>
      <c r="Z240">
        <f t="shared" si="48"/>
        <v>9619.9609999999975</v>
      </c>
    </row>
    <row r="241" spans="1:26">
      <c r="A241" s="9">
        <v>43705</v>
      </c>
      <c r="B241" s="31">
        <v>15925.564351643779</v>
      </c>
      <c r="C241" s="22">
        <v>2648</v>
      </c>
      <c r="D241" s="22">
        <v>7935.085</v>
      </c>
      <c r="E241" s="23">
        <v>3467.1599030612242</v>
      </c>
      <c r="F241" s="22">
        <v>2681.8510000000001</v>
      </c>
      <c r="G241" s="22">
        <v>2041.9949999999994</v>
      </c>
      <c r="H241" s="22">
        <v>293.04844911999999</v>
      </c>
      <c r="I241" s="22">
        <v>374.13</v>
      </c>
      <c r="J241" s="22">
        <v>120.53100000000001</v>
      </c>
      <c r="K241" s="22">
        <v>724.16899999999998</v>
      </c>
      <c r="L241" s="22">
        <v>543.08299999999997</v>
      </c>
      <c r="M241" s="22">
        <v>397.03199999999998</v>
      </c>
      <c r="O241">
        <f t="shared" si="37"/>
        <v>456749</v>
      </c>
      <c r="P241">
        <f t="shared" si="38"/>
        <v>76300</v>
      </c>
      <c r="Q241">
        <f t="shared" si="39"/>
        <v>256780.66499999995</v>
      </c>
      <c r="R241">
        <f t="shared" si="40"/>
        <v>80959.09404234965</v>
      </c>
      <c r="S241">
        <f t="shared" si="41"/>
        <v>81894.072000000015</v>
      </c>
      <c r="T241">
        <f t="shared" si="42"/>
        <v>63649.875400000004</v>
      </c>
      <c r="U241">
        <f t="shared" si="43"/>
        <v>8690.7659646999891</v>
      </c>
      <c r="V241">
        <f t="shared" si="44"/>
        <v>7605.4539057013462</v>
      </c>
      <c r="W241">
        <f t="shared" si="45"/>
        <v>2140.7849999999985</v>
      </c>
      <c r="X241">
        <f t="shared" si="46"/>
        <v>15972.298249999993</v>
      </c>
      <c r="Y241">
        <f t="shared" si="47"/>
        <v>11905.287999999995</v>
      </c>
      <c r="Z241">
        <f t="shared" si="48"/>
        <v>9619.9609999999975</v>
      </c>
    </row>
    <row r="242" spans="1:26">
      <c r="A242" s="9">
        <v>43706</v>
      </c>
      <c r="B242" s="31">
        <v>15999.675044076457</v>
      </c>
      <c r="C242" s="22">
        <v>2776</v>
      </c>
      <c r="D242" s="22">
        <v>7644.3</v>
      </c>
      <c r="E242" s="23">
        <v>3360.2889999999975</v>
      </c>
      <c r="F242" s="22">
        <v>2675.7190000000001</v>
      </c>
      <c r="G242" s="22">
        <v>2082.0498000000002</v>
      </c>
      <c r="H242" s="22">
        <v>301.07001395999998</v>
      </c>
      <c r="I242" s="22">
        <v>248.63149999999999</v>
      </c>
      <c r="J242" s="22">
        <v>108.030999999999</v>
      </c>
      <c r="K242" s="22">
        <v>751.13225</v>
      </c>
      <c r="L242" s="22">
        <v>546.63699999999994</v>
      </c>
      <c r="M242" s="22">
        <v>379.02499999999998</v>
      </c>
      <c r="O242">
        <f t="shared" si="37"/>
        <v>456749</v>
      </c>
      <c r="P242">
        <f t="shared" si="38"/>
        <v>76300</v>
      </c>
      <c r="Q242">
        <f t="shared" si="39"/>
        <v>256780.66499999995</v>
      </c>
      <c r="R242">
        <f t="shared" si="40"/>
        <v>80959.09404234965</v>
      </c>
      <c r="S242">
        <f t="shared" si="41"/>
        <v>81894.072000000015</v>
      </c>
      <c r="T242">
        <f t="shared" si="42"/>
        <v>63649.875400000004</v>
      </c>
      <c r="U242">
        <f t="shared" si="43"/>
        <v>8690.7659646999891</v>
      </c>
      <c r="V242">
        <f t="shared" si="44"/>
        <v>7605.4539057013462</v>
      </c>
      <c r="W242">
        <f t="shared" si="45"/>
        <v>2140.7849999999985</v>
      </c>
      <c r="X242">
        <f t="shared" si="46"/>
        <v>15972.298249999993</v>
      </c>
      <c r="Y242">
        <f t="shared" si="47"/>
        <v>11905.287999999995</v>
      </c>
      <c r="Z242">
        <f t="shared" si="48"/>
        <v>9619.9609999999975</v>
      </c>
    </row>
    <row r="243" spans="1:26">
      <c r="A243" s="9">
        <v>43707</v>
      </c>
      <c r="B243" s="31">
        <v>15878.21585370068</v>
      </c>
      <c r="C243" s="22">
        <v>2829</v>
      </c>
      <c r="D243" s="22">
        <v>7645.59</v>
      </c>
      <c r="E243" s="23">
        <v>3227.8352499999983</v>
      </c>
      <c r="F243" s="22">
        <v>2635.9059999999999</v>
      </c>
      <c r="G243" s="22">
        <v>2028.069</v>
      </c>
      <c r="H243" s="22">
        <v>306.06877381999902</v>
      </c>
      <c r="I243" s="22">
        <v>173.4555</v>
      </c>
      <c r="J243" s="22">
        <v>111.55200000000001</v>
      </c>
      <c r="K243" s="22">
        <v>718.47749999999996</v>
      </c>
      <c r="L243" s="22">
        <v>549.20699999999999</v>
      </c>
      <c r="M243" s="22">
        <v>372.808999999999</v>
      </c>
      <c r="O243">
        <f t="shared" si="37"/>
        <v>456749</v>
      </c>
      <c r="P243">
        <f t="shared" si="38"/>
        <v>76300</v>
      </c>
      <c r="Q243">
        <f t="shared" si="39"/>
        <v>256780.66499999995</v>
      </c>
      <c r="R243">
        <f t="shared" si="40"/>
        <v>80959.09404234965</v>
      </c>
      <c r="S243">
        <f t="shared" si="41"/>
        <v>81894.072000000015</v>
      </c>
      <c r="T243">
        <f t="shared" si="42"/>
        <v>63649.875400000004</v>
      </c>
      <c r="U243">
        <f t="shared" si="43"/>
        <v>8690.7659646999891</v>
      </c>
      <c r="V243">
        <f t="shared" si="44"/>
        <v>7605.4539057013462</v>
      </c>
      <c r="W243">
        <f t="shared" si="45"/>
        <v>2140.7849999999985</v>
      </c>
      <c r="X243">
        <f t="shared" si="46"/>
        <v>15972.298249999993</v>
      </c>
      <c r="Y243">
        <f t="shared" si="47"/>
        <v>11905.287999999995</v>
      </c>
      <c r="Z243">
        <f t="shared" si="48"/>
        <v>9619.9609999999975</v>
      </c>
    </row>
    <row r="244" spans="1:26">
      <c r="A244" s="9">
        <v>43708</v>
      </c>
      <c r="B244" s="31">
        <v>14626.568603726613</v>
      </c>
      <c r="C244" s="22">
        <v>2807</v>
      </c>
      <c r="D244" s="22">
        <v>7110.1229999999996</v>
      </c>
      <c r="E244" s="23">
        <v>2465.8092499999975</v>
      </c>
      <c r="F244" s="22">
        <v>2603.2280000000001</v>
      </c>
      <c r="G244" s="22">
        <v>1675.4698000000001</v>
      </c>
      <c r="H244" s="22">
        <v>278.60367206000001</v>
      </c>
      <c r="I244" s="22">
        <v>133.62649999999999</v>
      </c>
      <c r="J244" s="22">
        <v>87.1189999999999</v>
      </c>
      <c r="K244" s="22">
        <v>453.46924999999902</v>
      </c>
      <c r="L244" s="22">
        <v>437.14599999999899</v>
      </c>
      <c r="M244" s="22">
        <v>299.78800000000001</v>
      </c>
      <c r="O244">
        <f t="shared" si="37"/>
        <v>456749</v>
      </c>
      <c r="P244">
        <f t="shared" si="38"/>
        <v>76300</v>
      </c>
      <c r="Q244">
        <f t="shared" si="39"/>
        <v>256780.66499999995</v>
      </c>
      <c r="R244">
        <f t="shared" si="40"/>
        <v>80959.09404234965</v>
      </c>
      <c r="S244">
        <f t="shared" si="41"/>
        <v>81894.072000000015</v>
      </c>
      <c r="T244">
        <f t="shared" si="42"/>
        <v>63649.875400000004</v>
      </c>
      <c r="U244">
        <f t="shared" si="43"/>
        <v>8690.7659646999891</v>
      </c>
      <c r="V244">
        <f t="shared" si="44"/>
        <v>7605.4539057013462</v>
      </c>
      <c r="W244">
        <f t="shared" si="45"/>
        <v>2140.7849999999985</v>
      </c>
      <c r="X244">
        <f t="shared" si="46"/>
        <v>15972.298249999993</v>
      </c>
      <c r="Y244">
        <f t="shared" si="47"/>
        <v>11905.287999999995</v>
      </c>
      <c r="Z244">
        <f t="shared" si="48"/>
        <v>9619.9609999999975</v>
      </c>
    </row>
    <row r="245" spans="1:26">
      <c r="A245" s="9">
        <v>43709</v>
      </c>
      <c r="B245" s="31">
        <v>14656.729061072923</v>
      </c>
      <c r="C245" s="22">
        <v>2778</v>
      </c>
      <c r="D245" s="22">
        <v>7134.683</v>
      </c>
      <c r="E245" s="23">
        <v>2110.9917500000001</v>
      </c>
      <c r="F245" s="22">
        <v>2663.7130000000002</v>
      </c>
      <c r="G245" s="22">
        <v>1596.8753999999997</v>
      </c>
      <c r="H245" s="22">
        <v>262.68501285999901</v>
      </c>
      <c r="I245" s="22">
        <v>160.679</v>
      </c>
      <c r="J245" s="22">
        <v>65.103999999999999</v>
      </c>
      <c r="K245" s="22">
        <v>394.71224999999998</v>
      </c>
      <c r="L245" s="22">
        <v>378.67700000000002</v>
      </c>
      <c r="M245" s="22">
        <v>229.71600000000001</v>
      </c>
      <c r="O245">
        <f t="shared" si="37"/>
        <v>393456</v>
      </c>
      <c r="P245">
        <f t="shared" si="38"/>
        <v>75612</v>
      </c>
      <c r="Q245">
        <f t="shared" si="39"/>
        <v>223967.08799999993</v>
      </c>
      <c r="R245">
        <f t="shared" si="40"/>
        <v>80374.506398665762</v>
      </c>
      <c r="S245">
        <f t="shared" si="41"/>
        <v>84132.054999999993</v>
      </c>
      <c r="T245">
        <f t="shared" si="42"/>
        <v>56718.148700000005</v>
      </c>
      <c r="U245">
        <f t="shared" si="43"/>
        <v>8484.6911702399884</v>
      </c>
      <c r="V245">
        <f t="shared" si="44"/>
        <v>7804.9889782608625</v>
      </c>
      <c r="W245">
        <f t="shared" si="45"/>
        <v>2849.3919999999939</v>
      </c>
      <c r="X245">
        <f t="shared" si="46"/>
        <v>15446.079999999993</v>
      </c>
      <c r="Y245">
        <f t="shared" si="47"/>
        <v>12342.026999999991</v>
      </c>
      <c r="Z245">
        <f t="shared" si="48"/>
        <v>8128.5959999999941</v>
      </c>
    </row>
    <row r="246" spans="1:26">
      <c r="A246" s="9">
        <v>43710</v>
      </c>
      <c r="B246" s="31">
        <v>14094.295378130179</v>
      </c>
      <c r="C246" s="22">
        <v>2551</v>
      </c>
      <c r="D246" s="22">
        <v>7482.7520000000004</v>
      </c>
      <c r="E246" s="23">
        <v>2837.0532499999977</v>
      </c>
      <c r="F246" s="22">
        <v>2661.8739999999998</v>
      </c>
      <c r="G246" s="22">
        <v>1987.9406999999999</v>
      </c>
      <c r="H246" s="22">
        <v>257.25317401000001</v>
      </c>
      <c r="I246" s="22">
        <v>214.6985</v>
      </c>
      <c r="J246" s="22">
        <v>101.72399999999899</v>
      </c>
      <c r="K246" s="22">
        <v>561.96199999999999</v>
      </c>
      <c r="L246" s="22">
        <v>515.59199999999998</v>
      </c>
      <c r="M246" s="22">
        <v>252.911</v>
      </c>
      <c r="O246">
        <f t="shared" si="37"/>
        <v>393456</v>
      </c>
      <c r="P246">
        <f t="shared" si="38"/>
        <v>75612</v>
      </c>
      <c r="Q246">
        <f t="shared" si="39"/>
        <v>223967.08799999993</v>
      </c>
      <c r="R246">
        <f t="shared" si="40"/>
        <v>80374.506398665762</v>
      </c>
      <c r="S246">
        <f t="shared" si="41"/>
        <v>84132.054999999993</v>
      </c>
      <c r="T246">
        <f t="shared" si="42"/>
        <v>56718.148700000005</v>
      </c>
      <c r="U246">
        <f t="shared" si="43"/>
        <v>8484.6911702399884</v>
      </c>
      <c r="V246">
        <f t="shared" si="44"/>
        <v>7804.9889782608625</v>
      </c>
      <c r="W246">
        <f t="shared" si="45"/>
        <v>2849.3919999999939</v>
      </c>
      <c r="X246">
        <f t="shared" si="46"/>
        <v>15446.079999999993</v>
      </c>
      <c r="Y246">
        <f t="shared" si="47"/>
        <v>12342.026999999991</v>
      </c>
      <c r="Z246">
        <f t="shared" si="48"/>
        <v>8128.5959999999941</v>
      </c>
    </row>
    <row r="247" spans="1:26">
      <c r="A247" s="9">
        <v>43711</v>
      </c>
      <c r="B247" s="31">
        <v>13605.04079891605</v>
      </c>
      <c r="C247" s="22">
        <v>2546</v>
      </c>
      <c r="D247" s="22">
        <v>8093.4369999999999</v>
      </c>
      <c r="E247" s="23">
        <v>2945.5137499999973</v>
      </c>
      <c r="F247" s="22">
        <v>2669.7689999999998</v>
      </c>
      <c r="G247" s="22">
        <v>2093.9266000000002</v>
      </c>
      <c r="H247" s="22">
        <v>270.700217019999</v>
      </c>
      <c r="I247" s="22">
        <v>233.30347826086901</v>
      </c>
      <c r="J247" s="22">
        <v>101.681</v>
      </c>
      <c r="K247" s="22">
        <v>550.61699999999996</v>
      </c>
      <c r="L247" s="22">
        <v>504.512</v>
      </c>
      <c r="M247" s="22">
        <v>335.599999999999</v>
      </c>
      <c r="O247">
        <f t="shared" si="37"/>
        <v>393456</v>
      </c>
      <c r="P247">
        <f t="shared" si="38"/>
        <v>75612</v>
      </c>
      <c r="Q247">
        <f t="shared" si="39"/>
        <v>223967.08799999993</v>
      </c>
      <c r="R247">
        <f t="shared" si="40"/>
        <v>80374.506398665762</v>
      </c>
      <c r="S247">
        <f t="shared" si="41"/>
        <v>84132.054999999993</v>
      </c>
      <c r="T247">
        <f t="shared" si="42"/>
        <v>56718.148700000005</v>
      </c>
      <c r="U247">
        <f t="shared" si="43"/>
        <v>8484.6911702399884</v>
      </c>
      <c r="V247">
        <f t="shared" si="44"/>
        <v>7804.9889782608625</v>
      </c>
      <c r="W247">
        <f t="shared" si="45"/>
        <v>2849.3919999999939</v>
      </c>
      <c r="X247">
        <f t="shared" si="46"/>
        <v>15446.079999999993</v>
      </c>
      <c r="Y247">
        <f t="shared" si="47"/>
        <v>12342.026999999991</v>
      </c>
      <c r="Z247">
        <f t="shared" si="48"/>
        <v>8128.5959999999941</v>
      </c>
    </row>
    <row r="248" spans="1:26">
      <c r="A248" s="9">
        <v>43712</v>
      </c>
      <c r="B248" s="31">
        <v>13939.573844532551</v>
      </c>
      <c r="C248" s="22">
        <v>2606</v>
      </c>
      <c r="D248" s="22">
        <v>8598.3420000000006</v>
      </c>
      <c r="E248" s="23">
        <v>2760.4272499999979</v>
      </c>
      <c r="F248" s="22">
        <v>2679.058</v>
      </c>
      <c r="G248" s="22">
        <v>2040.5550000000001</v>
      </c>
      <c r="H248" s="22">
        <v>278.27106699000001</v>
      </c>
      <c r="I248" s="22">
        <v>156.19</v>
      </c>
      <c r="J248" s="22">
        <v>114.32799999999899</v>
      </c>
      <c r="K248" s="22">
        <v>516.27049999999997</v>
      </c>
      <c r="L248" s="22">
        <v>465.6</v>
      </c>
      <c r="M248" s="22">
        <v>331.08199999999999</v>
      </c>
      <c r="O248">
        <f t="shared" si="37"/>
        <v>393456</v>
      </c>
      <c r="P248">
        <f t="shared" si="38"/>
        <v>75612</v>
      </c>
      <c r="Q248">
        <f t="shared" si="39"/>
        <v>223967.08799999993</v>
      </c>
      <c r="R248">
        <f t="shared" si="40"/>
        <v>80374.506398665762</v>
      </c>
      <c r="S248">
        <f t="shared" si="41"/>
        <v>84132.054999999993</v>
      </c>
      <c r="T248">
        <f t="shared" si="42"/>
        <v>56718.148700000005</v>
      </c>
      <c r="U248">
        <f t="shared" si="43"/>
        <v>8484.6911702399884</v>
      </c>
      <c r="V248">
        <f t="shared" si="44"/>
        <v>7804.9889782608625</v>
      </c>
      <c r="W248">
        <f t="shared" si="45"/>
        <v>2849.3919999999939</v>
      </c>
      <c r="X248">
        <f t="shared" si="46"/>
        <v>15446.079999999993</v>
      </c>
      <c r="Y248">
        <f t="shared" si="47"/>
        <v>12342.026999999991</v>
      </c>
      <c r="Z248">
        <f t="shared" si="48"/>
        <v>8128.5959999999941</v>
      </c>
    </row>
    <row r="249" spans="1:26">
      <c r="A249" s="9">
        <v>43713</v>
      </c>
      <c r="B249" s="31">
        <v>13862.213077733733</v>
      </c>
      <c r="C249" s="22">
        <v>2585</v>
      </c>
      <c r="D249" s="22">
        <v>8242.5120000000006</v>
      </c>
      <c r="E249" s="23">
        <v>2627.7447499999989</v>
      </c>
      <c r="F249" s="22">
        <v>2689.4650000000001</v>
      </c>
      <c r="G249" s="22">
        <v>2047.1603</v>
      </c>
      <c r="H249" s="22">
        <v>287.44810199999898</v>
      </c>
      <c r="I249" s="22">
        <v>178.733</v>
      </c>
      <c r="J249" s="22">
        <v>113.934</v>
      </c>
      <c r="K249" s="22">
        <v>466.43074999999999</v>
      </c>
      <c r="L249" s="22">
        <v>511.652999999999</v>
      </c>
      <c r="M249" s="22">
        <v>212.774</v>
      </c>
      <c r="O249">
        <f t="shared" si="37"/>
        <v>393456</v>
      </c>
      <c r="P249">
        <f t="shared" si="38"/>
        <v>75612</v>
      </c>
      <c r="Q249">
        <f t="shared" si="39"/>
        <v>223967.08799999993</v>
      </c>
      <c r="R249">
        <f t="shared" si="40"/>
        <v>80374.506398665762</v>
      </c>
      <c r="S249">
        <f t="shared" si="41"/>
        <v>84132.054999999993</v>
      </c>
      <c r="T249">
        <f t="shared" si="42"/>
        <v>56718.148700000005</v>
      </c>
      <c r="U249">
        <f t="shared" si="43"/>
        <v>8484.6911702399884</v>
      </c>
      <c r="V249">
        <f t="shared" si="44"/>
        <v>7804.9889782608625</v>
      </c>
      <c r="W249">
        <f t="shared" si="45"/>
        <v>2849.3919999999939</v>
      </c>
      <c r="X249">
        <f t="shared" si="46"/>
        <v>15446.079999999993</v>
      </c>
      <c r="Y249">
        <f t="shared" si="47"/>
        <v>12342.026999999991</v>
      </c>
      <c r="Z249">
        <f t="shared" si="48"/>
        <v>8128.5959999999941</v>
      </c>
    </row>
    <row r="250" spans="1:26">
      <c r="A250" s="9">
        <v>43714</v>
      </c>
      <c r="B250" s="31">
        <v>13985.572138304819</v>
      </c>
      <c r="C250" s="22">
        <v>2544</v>
      </c>
      <c r="D250" s="22">
        <v>8014.8919999999998</v>
      </c>
      <c r="E250" s="23">
        <v>2601.8974999999987</v>
      </c>
      <c r="F250" s="22">
        <v>2647.3470000000002</v>
      </c>
      <c r="G250" s="22">
        <v>2128.7101000000002</v>
      </c>
      <c r="H250" s="22">
        <v>301.19615796999898</v>
      </c>
      <c r="I250" s="22">
        <v>171.86</v>
      </c>
      <c r="J250" s="22">
        <v>115.807</v>
      </c>
      <c r="K250" s="22">
        <v>473.11849999999998</v>
      </c>
      <c r="L250" s="22">
        <v>487.54300000000001</v>
      </c>
      <c r="M250" s="22">
        <v>211.227</v>
      </c>
      <c r="O250">
        <f t="shared" si="37"/>
        <v>393456</v>
      </c>
      <c r="P250">
        <f t="shared" si="38"/>
        <v>75612</v>
      </c>
      <c r="Q250">
        <f t="shared" si="39"/>
        <v>223967.08799999993</v>
      </c>
      <c r="R250">
        <f t="shared" si="40"/>
        <v>80374.506398665762</v>
      </c>
      <c r="S250">
        <f t="shared" si="41"/>
        <v>84132.054999999993</v>
      </c>
      <c r="T250">
        <f t="shared" si="42"/>
        <v>56718.148700000005</v>
      </c>
      <c r="U250">
        <f t="shared" si="43"/>
        <v>8484.6911702399884</v>
      </c>
      <c r="V250">
        <f t="shared" si="44"/>
        <v>7804.9889782608625</v>
      </c>
      <c r="W250">
        <f t="shared" si="45"/>
        <v>2849.3919999999939</v>
      </c>
      <c r="X250">
        <f t="shared" si="46"/>
        <v>15446.079999999993</v>
      </c>
      <c r="Y250">
        <f t="shared" si="47"/>
        <v>12342.026999999991</v>
      </c>
      <c r="Z250">
        <f t="shared" si="48"/>
        <v>8128.5959999999941</v>
      </c>
    </row>
    <row r="251" spans="1:26">
      <c r="A251" s="9">
        <v>43715</v>
      </c>
      <c r="B251" s="31">
        <v>13924.938023786828</v>
      </c>
      <c r="C251" s="22">
        <v>2526</v>
      </c>
      <c r="D251" s="22">
        <v>7350.1769999999997</v>
      </c>
      <c r="E251" s="23">
        <v>2359.232</v>
      </c>
      <c r="F251" s="22">
        <v>2628.31</v>
      </c>
      <c r="G251" s="22">
        <v>1926.7646999999997</v>
      </c>
      <c r="H251" s="22">
        <v>278.39941295</v>
      </c>
      <c r="I251" s="22">
        <v>219.85149999999999</v>
      </c>
      <c r="J251" s="22">
        <v>122.312</v>
      </c>
      <c r="K251" s="22">
        <v>450.61500000000001</v>
      </c>
      <c r="L251" s="22">
        <v>354.97199999999998</v>
      </c>
      <c r="M251" s="22">
        <v>180.97900000000001</v>
      </c>
      <c r="O251">
        <f t="shared" si="37"/>
        <v>393456</v>
      </c>
      <c r="P251">
        <f t="shared" si="38"/>
        <v>75612</v>
      </c>
      <c r="Q251">
        <f t="shared" si="39"/>
        <v>223967.08799999993</v>
      </c>
      <c r="R251">
        <f t="shared" si="40"/>
        <v>80374.506398665762</v>
      </c>
      <c r="S251">
        <f t="shared" si="41"/>
        <v>84132.054999999993</v>
      </c>
      <c r="T251">
        <f t="shared" si="42"/>
        <v>56718.148700000005</v>
      </c>
      <c r="U251">
        <f t="shared" si="43"/>
        <v>8484.6911702399884</v>
      </c>
      <c r="V251">
        <f t="shared" si="44"/>
        <v>7804.9889782608625</v>
      </c>
      <c r="W251">
        <f t="shared" si="45"/>
        <v>2849.3919999999939</v>
      </c>
      <c r="X251">
        <f t="shared" si="46"/>
        <v>15446.079999999993</v>
      </c>
      <c r="Y251">
        <f t="shared" si="47"/>
        <v>12342.026999999991</v>
      </c>
      <c r="Z251">
        <f t="shared" si="48"/>
        <v>8128.5959999999941</v>
      </c>
    </row>
    <row r="252" spans="1:26">
      <c r="A252" s="9">
        <v>43716</v>
      </c>
      <c r="B252" s="31">
        <v>14148.656998042865</v>
      </c>
      <c r="C252" s="22">
        <v>2472</v>
      </c>
      <c r="D252" s="22">
        <v>6890.2190000000001</v>
      </c>
      <c r="E252" s="23">
        <v>2248.7859999999991</v>
      </c>
      <c r="F252" s="22">
        <v>2728.252</v>
      </c>
      <c r="G252" s="22">
        <v>1883.9868000000004</v>
      </c>
      <c r="H252" s="22">
        <v>266.21329695999901</v>
      </c>
      <c r="I252" s="22">
        <v>246.375</v>
      </c>
      <c r="J252" s="22">
        <v>94.075000000000003</v>
      </c>
      <c r="K252" s="22">
        <v>477.38549999999998</v>
      </c>
      <c r="L252" s="22">
        <v>272.76100000000002</v>
      </c>
      <c r="M252" s="22">
        <v>210.63300000000001</v>
      </c>
      <c r="O252">
        <f t="shared" si="37"/>
        <v>393456</v>
      </c>
      <c r="P252">
        <f t="shared" si="38"/>
        <v>75612</v>
      </c>
      <c r="Q252">
        <f t="shared" si="39"/>
        <v>223967.08799999993</v>
      </c>
      <c r="R252">
        <f t="shared" si="40"/>
        <v>80374.506398665762</v>
      </c>
      <c r="S252">
        <f t="shared" si="41"/>
        <v>84132.054999999993</v>
      </c>
      <c r="T252">
        <f t="shared" si="42"/>
        <v>56718.148700000005</v>
      </c>
      <c r="U252">
        <f t="shared" si="43"/>
        <v>8484.6911702399884</v>
      </c>
      <c r="V252">
        <f t="shared" si="44"/>
        <v>7804.9889782608625</v>
      </c>
      <c r="W252">
        <f t="shared" si="45"/>
        <v>2849.3919999999939</v>
      </c>
      <c r="X252">
        <f t="shared" si="46"/>
        <v>15446.079999999993</v>
      </c>
      <c r="Y252">
        <f t="shared" si="47"/>
        <v>12342.026999999991</v>
      </c>
      <c r="Z252">
        <f t="shared" si="48"/>
        <v>8128.5959999999941</v>
      </c>
    </row>
    <row r="253" spans="1:26">
      <c r="A253" s="9">
        <v>43717</v>
      </c>
      <c r="B253" s="31">
        <v>14207.200281025751</v>
      </c>
      <c r="C253" s="22">
        <v>2363</v>
      </c>
      <c r="D253" s="22">
        <v>7585.9979999999996</v>
      </c>
      <c r="E253" s="23">
        <v>3055.0207499999997</v>
      </c>
      <c r="F253" s="22">
        <v>2737.8029999999999</v>
      </c>
      <c r="G253" s="22">
        <v>2248.0143999999996</v>
      </c>
      <c r="H253" s="22">
        <v>283.29355405000001</v>
      </c>
      <c r="I253" s="22">
        <v>392.42250000000001</v>
      </c>
      <c r="J253" s="22">
        <v>121.721</v>
      </c>
      <c r="K253" s="22">
        <v>632.02700000000004</v>
      </c>
      <c r="L253" s="22">
        <v>401.62200000000001</v>
      </c>
      <c r="M253" s="22">
        <v>313.77499999999998</v>
      </c>
      <c r="O253">
        <f t="shared" si="37"/>
        <v>393456</v>
      </c>
      <c r="P253">
        <f t="shared" si="38"/>
        <v>75612</v>
      </c>
      <c r="Q253">
        <f t="shared" si="39"/>
        <v>223967.08799999993</v>
      </c>
      <c r="R253">
        <f t="shared" si="40"/>
        <v>80374.506398665762</v>
      </c>
      <c r="S253">
        <f t="shared" si="41"/>
        <v>84132.054999999993</v>
      </c>
      <c r="T253">
        <f t="shared" si="42"/>
        <v>56718.148700000005</v>
      </c>
      <c r="U253">
        <f t="shared" si="43"/>
        <v>8484.6911702399884</v>
      </c>
      <c r="V253">
        <f t="shared" si="44"/>
        <v>7804.9889782608625</v>
      </c>
      <c r="W253">
        <f t="shared" si="45"/>
        <v>2849.3919999999939</v>
      </c>
      <c r="X253">
        <f t="shared" si="46"/>
        <v>15446.079999999993</v>
      </c>
      <c r="Y253">
        <f t="shared" si="47"/>
        <v>12342.026999999991</v>
      </c>
      <c r="Z253">
        <f t="shared" si="48"/>
        <v>8128.5959999999941</v>
      </c>
    </row>
    <row r="254" spans="1:26">
      <c r="A254" s="9">
        <v>43718</v>
      </c>
      <c r="B254" s="31">
        <v>14658.819892608028</v>
      </c>
      <c r="C254" s="22">
        <v>2506</v>
      </c>
      <c r="D254" s="22">
        <v>7949.2579999999998</v>
      </c>
      <c r="E254" s="23">
        <v>2755.1244999999976</v>
      </c>
      <c r="F254" s="22">
        <v>2743.9920000000002</v>
      </c>
      <c r="G254" s="22">
        <v>2399.5581000000002</v>
      </c>
      <c r="H254" s="22">
        <v>284.27690289999902</v>
      </c>
      <c r="I254" s="22">
        <v>325.83699999999999</v>
      </c>
      <c r="J254" s="22">
        <v>123.82</v>
      </c>
      <c r="K254" s="22">
        <v>513.234499999999</v>
      </c>
      <c r="L254" s="22">
        <v>471.66699999999997</v>
      </c>
      <c r="M254" s="22">
        <v>175.18199999999999</v>
      </c>
      <c r="O254">
        <f t="shared" si="37"/>
        <v>393456</v>
      </c>
      <c r="P254">
        <f t="shared" si="38"/>
        <v>75612</v>
      </c>
      <c r="Q254">
        <f t="shared" si="39"/>
        <v>223967.08799999993</v>
      </c>
      <c r="R254">
        <f t="shared" si="40"/>
        <v>80374.506398665762</v>
      </c>
      <c r="S254">
        <f t="shared" si="41"/>
        <v>84132.054999999993</v>
      </c>
      <c r="T254">
        <f t="shared" si="42"/>
        <v>56718.148700000005</v>
      </c>
      <c r="U254">
        <f t="shared" si="43"/>
        <v>8484.6911702399884</v>
      </c>
      <c r="V254">
        <f t="shared" si="44"/>
        <v>7804.9889782608625</v>
      </c>
      <c r="W254">
        <f t="shared" si="45"/>
        <v>2849.3919999999939</v>
      </c>
      <c r="X254">
        <f t="shared" si="46"/>
        <v>15446.079999999993</v>
      </c>
      <c r="Y254">
        <f t="shared" si="47"/>
        <v>12342.026999999991</v>
      </c>
      <c r="Z254">
        <f t="shared" si="48"/>
        <v>8128.5959999999941</v>
      </c>
    </row>
    <row r="255" spans="1:26">
      <c r="A255" s="9">
        <v>43719</v>
      </c>
      <c r="B255" s="31">
        <v>14949.445475987361</v>
      </c>
      <c r="C255" s="22">
        <v>2612</v>
      </c>
      <c r="D255" s="22">
        <v>8227.1659999999993</v>
      </c>
      <c r="E255" s="23">
        <v>2525.5872499999982</v>
      </c>
      <c r="F255" s="22">
        <v>2756.0839999999998</v>
      </c>
      <c r="G255" s="22">
        <v>2388.2581</v>
      </c>
      <c r="H255" s="22">
        <v>276.62784486999902</v>
      </c>
      <c r="I255" s="22">
        <v>170.90139130434699</v>
      </c>
      <c r="J255" s="22">
        <v>101.795999999999</v>
      </c>
      <c r="K255" s="22">
        <v>500.21275000000003</v>
      </c>
      <c r="L255" s="22">
        <v>469.522999999999</v>
      </c>
      <c r="M255" s="22">
        <v>177.49700000000001</v>
      </c>
      <c r="O255">
        <f t="shared" si="37"/>
        <v>393456</v>
      </c>
      <c r="P255">
        <f t="shared" si="38"/>
        <v>75612</v>
      </c>
      <c r="Q255">
        <f t="shared" si="39"/>
        <v>223967.08799999993</v>
      </c>
      <c r="R255">
        <f t="shared" si="40"/>
        <v>80374.506398665762</v>
      </c>
      <c r="S255">
        <f t="shared" si="41"/>
        <v>84132.054999999993</v>
      </c>
      <c r="T255">
        <f t="shared" si="42"/>
        <v>56718.148700000005</v>
      </c>
      <c r="U255">
        <f t="shared" si="43"/>
        <v>8484.6911702399884</v>
      </c>
      <c r="V255">
        <f t="shared" si="44"/>
        <v>7804.9889782608625</v>
      </c>
      <c r="W255">
        <f t="shared" si="45"/>
        <v>2849.3919999999939</v>
      </c>
      <c r="X255">
        <f t="shared" si="46"/>
        <v>15446.079999999993</v>
      </c>
      <c r="Y255">
        <f t="shared" si="47"/>
        <v>12342.026999999991</v>
      </c>
      <c r="Z255">
        <f t="shared" si="48"/>
        <v>8128.5959999999941</v>
      </c>
    </row>
    <row r="256" spans="1:26">
      <c r="A256" s="9">
        <v>43720</v>
      </c>
      <c r="B256" s="31">
        <v>15292.341847744274</v>
      </c>
      <c r="C256" s="22">
        <v>2649</v>
      </c>
      <c r="D256" s="22">
        <v>8284.4809999999998</v>
      </c>
      <c r="E256" s="23">
        <v>2690.0749999999989</v>
      </c>
      <c r="F256" s="22">
        <v>2791.049</v>
      </c>
      <c r="G256" s="22">
        <v>2035.2133000000001</v>
      </c>
      <c r="H256" s="22">
        <v>296.00949911999999</v>
      </c>
      <c r="I256" s="22">
        <v>219.03649999999999</v>
      </c>
      <c r="J256" s="22">
        <v>111.399</v>
      </c>
      <c r="K256" s="22">
        <v>547.23225000000002</v>
      </c>
      <c r="L256" s="22">
        <v>449.87099999999998</v>
      </c>
      <c r="M256" s="22">
        <v>249.55199999999999</v>
      </c>
      <c r="O256">
        <f t="shared" si="37"/>
        <v>393456</v>
      </c>
      <c r="P256">
        <f t="shared" si="38"/>
        <v>75612</v>
      </c>
      <c r="Q256">
        <f t="shared" si="39"/>
        <v>223967.08799999993</v>
      </c>
      <c r="R256">
        <f t="shared" si="40"/>
        <v>80374.506398665762</v>
      </c>
      <c r="S256">
        <f t="shared" si="41"/>
        <v>84132.054999999993</v>
      </c>
      <c r="T256">
        <f t="shared" si="42"/>
        <v>56718.148700000005</v>
      </c>
      <c r="U256">
        <f t="shared" si="43"/>
        <v>8484.6911702399884</v>
      </c>
      <c r="V256">
        <f t="shared" si="44"/>
        <v>7804.9889782608625</v>
      </c>
      <c r="W256">
        <f t="shared" si="45"/>
        <v>2849.3919999999939</v>
      </c>
      <c r="X256">
        <f t="shared" si="46"/>
        <v>15446.079999999993</v>
      </c>
      <c r="Y256">
        <f t="shared" si="47"/>
        <v>12342.026999999991</v>
      </c>
      <c r="Z256">
        <f t="shared" si="48"/>
        <v>8128.5959999999941</v>
      </c>
    </row>
    <row r="257" spans="1:26">
      <c r="A257" s="9">
        <v>43721</v>
      </c>
      <c r="B257" s="31">
        <v>15223.344407085873</v>
      </c>
      <c r="C257" s="22">
        <v>2547</v>
      </c>
      <c r="D257" s="22">
        <v>7876.2359999999999</v>
      </c>
      <c r="E257" s="23">
        <v>2710.5408409090896</v>
      </c>
      <c r="F257" s="22">
        <v>2777.6390000000001</v>
      </c>
      <c r="G257" s="22">
        <v>1922.2703000000004</v>
      </c>
      <c r="H257" s="22">
        <v>298.10515081</v>
      </c>
      <c r="I257" s="22">
        <v>283.378999999999</v>
      </c>
      <c r="J257" s="22">
        <v>111.291</v>
      </c>
      <c r="K257" s="22">
        <v>524.56200000000001</v>
      </c>
      <c r="L257" s="22">
        <v>445.214</v>
      </c>
      <c r="M257" s="22">
        <v>250.59299999999999</v>
      </c>
      <c r="O257">
        <f t="shared" si="37"/>
        <v>393456</v>
      </c>
      <c r="P257">
        <f t="shared" si="38"/>
        <v>75612</v>
      </c>
      <c r="Q257">
        <f t="shared" si="39"/>
        <v>223967.08799999993</v>
      </c>
      <c r="R257">
        <f t="shared" si="40"/>
        <v>80374.506398665762</v>
      </c>
      <c r="S257">
        <f t="shared" si="41"/>
        <v>84132.054999999993</v>
      </c>
      <c r="T257">
        <f t="shared" si="42"/>
        <v>56718.148700000005</v>
      </c>
      <c r="U257">
        <f t="shared" si="43"/>
        <v>8484.6911702399884</v>
      </c>
      <c r="V257">
        <f t="shared" si="44"/>
        <v>7804.9889782608625</v>
      </c>
      <c r="W257">
        <f t="shared" si="45"/>
        <v>2849.3919999999939</v>
      </c>
      <c r="X257">
        <f t="shared" si="46"/>
        <v>15446.079999999993</v>
      </c>
      <c r="Y257">
        <f t="shared" si="47"/>
        <v>12342.026999999991</v>
      </c>
      <c r="Z257">
        <f t="shared" si="48"/>
        <v>8128.5959999999941</v>
      </c>
    </row>
    <row r="258" spans="1:26">
      <c r="A258" s="9">
        <v>43722</v>
      </c>
      <c r="B258" s="31">
        <v>14911.810508355504</v>
      </c>
      <c r="C258" s="22">
        <v>2522</v>
      </c>
      <c r="D258" s="22">
        <v>7111.86</v>
      </c>
      <c r="E258" s="23">
        <v>2158.5646590909068</v>
      </c>
      <c r="F258" s="22">
        <v>2783.8679999999999</v>
      </c>
      <c r="G258" s="22">
        <v>1660.8309999999999</v>
      </c>
      <c r="H258" s="22">
        <v>292.49457409000001</v>
      </c>
      <c r="I258" s="22">
        <v>172.37199999999899</v>
      </c>
      <c r="J258" s="22">
        <v>95.503</v>
      </c>
      <c r="K258" s="22">
        <v>465.714</v>
      </c>
      <c r="L258" s="22">
        <v>326.60899999999998</v>
      </c>
      <c r="M258" s="22">
        <v>204.09099999999901</v>
      </c>
      <c r="O258">
        <f t="shared" si="37"/>
        <v>393456</v>
      </c>
      <c r="P258">
        <f t="shared" si="38"/>
        <v>75612</v>
      </c>
      <c r="Q258">
        <f t="shared" si="39"/>
        <v>223967.08799999993</v>
      </c>
      <c r="R258">
        <f t="shared" si="40"/>
        <v>80374.506398665762</v>
      </c>
      <c r="S258">
        <f t="shared" si="41"/>
        <v>84132.054999999993</v>
      </c>
      <c r="T258">
        <f t="shared" si="42"/>
        <v>56718.148700000005</v>
      </c>
      <c r="U258">
        <f t="shared" si="43"/>
        <v>8484.6911702399884</v>
      </c>
      <c r="V258">
        <f t="shared" si="44"/>
        <v>7804.9889782608625</v>
      </c>
      <c r="W258">
        <f t="shared" si="45"/>
        <v>2849.3919999999939</v>
      </c>
      <c r="X258">
        <f t="shared" si="46"/>
        <v>15446.079999999993</v>
      </c>
      <c r="Y258">
        <f t="shared" si="47"/>
        <v>12342.026999999991</v>
      </c>
      <c r="Z258">
        <f t="shared" si="48"/>
        <v>8128.5959999999941</v>
      </c>
    </row>
    <row r="259" spans="1:26">
      <c r="A259" s="9">
        <v>43723</v>
      </c>
      <c r="B259" s="31">
        <v>14140.293671902449</v>
      </c>
      <c r="C259" s="22">
        <v>2551</v>
      </c>
      <c r="D259" s="22">
        <v>7238.5079999999998</v>
      </c>
      <c r="E259" s="23">
        <v>1823.1152500000001</v>
      </c>
      <c r="F259" s="22">
        <v>2897.1729999999998</v>
      </c>
      <c r="G259" s="22">
        <v>1620.1948000000002</v>
      </c>
      <c r="H259" s="22">
        <v>278.29072922</v>
      </c>
      <c r="I259" s="22">
        <v>224.6865</v>
      </c>
      <c r="J259" s="22">
        <v>39.747999999999998</v>
      </c>
      <c r="K259" s="22">
        <v>315.58825000000002</v>
      </c>
      <c r="L259" s="22">
        <v>291.84300000000002</v>
      </c>
      <c r="M259" s="22">
        <v>213.696</v>
      </c>
      <c r="O259">
        <f t="shared" ref="O259:O322" si="49">INDEX($AC$3:$AN$14,MONTH($A259),COLUMN(B259)-1)</f>
        <v>393456</v>
      </c>
      <c r="P259">
        <f t="shared" ref="P259:P322" si="50">INDEX($AC$3:$AN$14,MONTH($A259),COLUMN(C259)-1)</f>
        <v>75612</v>
      </c>
      <c r="Q259">
        <f t="shared" ref="Q259:Q322" si="51">INDEX($AC$3:$AN$14,MONTH($A259),COLUMN(D259)-1)</f>
        <v>223967.08799999993</v>
      </c>
      <c r="R259">
        <f t="shared" ref="R259:R322" si="52">INDEX($AC$3:$AN$14,MONTH($A259),COLUMN(E259)-1)</f>
        <v>80374.506398665762</v>
      </c>
      <c r="S259">
        <f t="shared" ref="S259:S322" si="53">INDEX($AC$3:$AN$14,MONTH($A259),COLUMN(F259)-1)</f>
        <v>84132.054999999993</v>
      </c>
      <c r="T259">
        <f t="shared" ref="T259:T322" si="54">INDEX($AC$3:$AN$14,MONTH($A259),COLUMN(G259)-1)</f>
        <v>56718.148700000005</v>
      </c>
      <c r="U259">
        <f t="shared" ref="U259:U322" si="55">INDEX($AC$3:$AN$14,MONTH($A259),COLUMN(H259)-1)</f>
        <v>8484.6911702399884</v>
      </c>
      <c r="V259">
        <f t="shared" ref="V259:V322" si="56">INDEX($AC$3:$AN$14,MONTH($A259),COLUMN(I259)-1)</f>
        <v>7804.9889782608625</v>
      </c>
      <c r="W259">
        <f t="shared" ref="W259:W322" si="57">INDEX($AC$3:$AN$14,MONTH($A259),COLUMN(J259)-1)</f>
        <v>2849.3919999999939</v>
      </c>
      <c r="X259">
        <f t="shared" ref="X259:X322" si="58">INDEX($AC$3:$AN$14,MONTH($A259),COLUMN(K259)-1)</f>
        <v>15446.079999999993</v>
      </c>
      <c r="Y259">
        <f t="shared" ref="Y259:Y322" si="59">INDEX($AC$3:$AN$14,MONTH($A259),COLUMN(L259)-1)</f>
        <v>12342.026999999991</v>
      </c>
      <c r="Z259">
        <f t="shared" ref="Z259:Z322" si="60">INDEX($AC$3:$AN$14,MONTH($A259),COLUMN(M259)-1)</f>
        <v>8128.5959999999941</v>
      </c>
    </row>
    <row r="260" spans="1:26">
      <c r="A260" s="9">
        <v>43724</v>
      </c>
      <c r="B260" s="31">
        <v>14673.455713353749</v>
      </c>
      <c r="C260" s="22">
        <v>2468</v>
      </c>
      <c r="D260" s="22">
        <v>8029.3559999999998</v>
      </c>
      <c r="E260" s="23">
        <v>3050.6378712121191</v>
      </c>
      <c r="F260" s="22">
        <v>2913.6579999999999</v>
      </c>
      <c r="G260" s="22">
        <v>1812.7821000000004</v>
      </c>
      <c r="H260" s="22">
        <v>291.29927914000001</v>
      </c>
      <c r="I260" s="22">
        <v>376.433999999999</v>
      </c>
      <c r="J260" s="22">
        <v>113.125999999999</v>
      </c>
      <c r="K260" s="22">
        <v>618.71275000000003</v>
      </c>
      <c r="L260" s="22">
        <v>454.35899999999998</v>
      </c>
      <c r="M260" s="22">
        <v>346.00099999999998</v>
      </c>
      <c r="O260">
        <f t="shared" si="49"/>
        <v>393456</v>
      </c>
      <c r="P260">
        <f t="shared" si="50"/>
        <v>75612</v>
      </c>
      <c r="Q260">
        <f t="shared" si="51"/>
        <v>223967.08799999993</v>
      </c>
      <c r="R260">
        <f t="shared" si="52"/>
        <v>80374.506398665762</v>
      </c>
      <c r="S260">
        <f t="shared" si="53"/>
        <v>84132.054999999993</v>
      </c>
      <c r="T260">
        <f t="shared" si="54"/>
        <v>56718.148700000005</v>
      </c>
      <c r="U260">
        <f t="shared" si="55"/>
        <v>8484.6911702399884</v>
      </c>
      <c r="V260">
        <f t="shared" si="56"/>
        <v>7804.9889782608625</v>
      </c>
      <c r="W260">
        <f t="shared" si="57"/>
        <v>2849.3919999999939</v>
      </c>
      <c r="X260">
        <f t="shared" si="58"/>
        <v>15446.079999999993</v>
      </c>
      <c r="Y260">
        <f t="shared" si="59"/>
        <v>12342.026999999991</v>
      </c>
      <c r="Z260">
        <f t="shared" si="60"/>
        <v>8128.5959999999941</v>
      </c>
    </row>
    <row r="261" spans="1:26">
      <c r="A261" s="9">
        <v>43725</v>
      </c>
      <c r="B261" s="31">
        <v>14583.549957344314</v>
      </c>
      <c r="C261" s="22">
        <v>2552</v>
      </c>
      <c r="D261" s="22">
        <v>7697.3639999999996</v>
      </c>
      <c r="E261" s="23">
        <v>2915.9996287878766</v>
      </c>
      <c r="F261" s="22">
        <v>2922.1439999999998</v>
      </c>
      <c r="G261" s="22">
        <v>1969.1179999999999</v>
      </c>
      <c r="H261" s="22">
        <v>292.80106594999899</v>
      </c>
      <c r="I261" s="22">
        <v>331.07249999999999</v>
      </c>
      <c r="J261" s="22">
        <v>117.863999999999</v>
      </c>
      <c r="K261" s="22">
        <v>475.64024999999998</v>
      </c>
      <c r="L261" s="22">
        <v>468.51100000000002</v>
      </c>
      <c r="M261" s="22">
        <v>350.40599999999898</v>
      </c>
      <c r="O261">
        <f t="shared" si="49"/>
        <v>393456</v>
      </c>
      <c r="P261">
        <f t="shared" si="50"/>
        <v>75612</v>
      </c>
      <c r="Q261">
        <f t="shared" si="51"/>
        <v>223967.08799999993</v>
      </c>
      <c r="R261">
        <f t="shared" si="52"/>
        <v>80374.506398665762</v>
      </c>
      <c r="S261">
        <f t="shared" si="53"/>
        <v>84132.054999999993</v>
      </c>
      <c r="T261">
        <f t="shared" si="54"/>
        <v>56718.148700000005</v>
      </c>
      <c r="U261">
        <f t="shared" si="55"/>
        <v>8484.6911702399884</v>
      </c>
      <c r="V261">
        <f t="shared" si="56"/>
        <v>7804.9889782608625</v>
      </c>
      <c r="W261">
        <f t="shared" si="57"/>
        <v>2849.3919999999939</v>
      </c>
      <c r="X261">
        <f t="shared" si="58"/>
        <v>15446.079999999993</v>
      </c>
      <c r="Y261">
        <f t="shared" si="59"/>
        <v>12342.026999999991</v>
      </c>
      <c r="Z261">
        <f t="shared" si="60"/>
        <v>8128.5959999999941</v>
      </c>
    </row>
    <row r="262" spans="1:26">
      <c r="A262" s="9">
        <v>43726</v>
      </c>
      <c r="B262" s="31">
        <v>14560.550810458179</v>
      </c>
      <c r="C262" s="22">
        <v>2614</v>
      </c>
      <c r="D262" s="22">
        <v>7467.0820000000003</v>
      </c>
      <c r="E262" s="23">
        <v>3058.282999999999</v>
      </c>
      <c r="F262" s="22">
        <v>2910.8850000000002</v>
      </c>
      <c r="G262" s="22">
        <v>1945.3585999999993</v>
      </c>
      <c r="H262" s="22">
        <v>290.55960410999899</v>
      </c>
      <c r="I262" s="22">
        <v>400.54950000000002</v>
      </c>
      <c r="J262" s="22">
        <v>103.52800000000001</v>
      </c>
      <c r="K262" s="22">
        <v>536.86225000000002</v>
      </c>
      <c r="L262" s="22">
        <v>484.13200000000001</v>
      </c>
      <c r="M262" s="22">
        <v>355.43400000000003</v>
      </c>
      <c r="O262">
        <f t="shared" si="49"/>
        <v>393456</v>
      </c>
      <c r="P262">
        <f t="shared" si="50"/>
        <v>75612</v>
      </c>
      <c r="Q262">
        <f t="shared" si="51"/>
        <v>223967.08799999993</v>
      </c>
      <c r="R262">
        <f t="shared" si="52"/>
        <v>80374.506398665762</v>
      </c>
      <c r="S262">
        <f t="shared" si="53"/>
        <v>84132.054999999993</v>
      </c>
      <c r="T262">
        <f t="shared" si="54"/>
        <v>56718.148700000005</v>
      </c>
      <c r="U262">
        <f t="shared" si="55"/>
        <v>8484.6911702399884</v>
      </c>
      <c r="V262">
        <f t="shared" si="56"/>
        <v>7804.9889782608625</v>
      </c>
      <c r="W262">
        <f t="shared" si="57"/>
        <v>2849.3919999999939</v>
      </c>
      <c r="X262">
        <f t="shared" si="58"/>
        <v>15446.079999999993</v>
      </c>
      <c r="Y262">
        <f t="shared" si="59"/>
        <v>12342.026999999991</v>
      </c>
      <c r="Z262">
        <f t="shared" si="60"/>
        <v>8128.5959999999941</v>
      </c>
    </row>
    <row r="263" spans="1:26">
      <c r="A263" s="9">
        <v>43727</v>
      </c>
      <c r="B263" s="31">
        <v>14255.289406333126</v>
      </c>
      <c r="C263" s="22">
        <v>2601</v>
      </c>
      <c r="D263" s="22">
        <v>7172.2259999999997</v>
      </c>
      <c r="E263" s="23">
        <v>3390.2169999999996</v>
      </c>
      <c r="F263" s="22">
        <v>2918.4229999999998</v>
      </c>
      <c r="G263" s="22">
        <v>1737.3457999999998</v>
      </c>
      <c r="H263" s="22">
        <v>292.24312719</v>
      </c>
      <c r="I263" s="22">
        <v>417.524</v>
      </c>
      <c r="J263" s="22">
        <v>119.515</v>
      </c>
      <c r="K263" s="22">
        <v>688.41174999999998</v>
      </c>
      <c r="L263" s="22">
        <v>479.49200000000002</v>
      </c>
      <c r="M263" s="22">
        <v>358.79199999999997</v>
      </c>
      <c r="O263">
        <f t="shared" si="49"/>
        <v>393456</v>
      </c>
      <c r="P263">
        <f t="shared" si="50"/>
        <v>75612</v>
      </c>
      <c r="Q263">
        <f t="shared" si="51"/>
        <v>223967.08799999993</v>
      </c>
      <c r="R263">
        <f t="shared" si="52"/>
        <v>80374.506398665762</v>
      </c>
      <c r="S263">
        <f t="shared" si="53"/>
        <v>84132.054999999993</v>
      </c>
      <c r="T263">
        <f t="shared" si="54"/>
        <v>56718.148700000005</v>
      </c>
      <c r="U263">
        <f t="shared" si="55"/>
        <v>8484.6911702399884</v>
      </c>
      <c r="V263">
        <f t="shared" si="56"/>
        <v>7804.9889782608625</v>
      </c>
      <c r="W263">
        <f t="shared" si="57"/>
        <v>2849.3919999999939</v>
      </c>
      <c r="X263">
        <f t="shared" si="58"/>
        <v>15446.079999999993</v>
      </c>
      <c r="Y263">
        <f t="shared" si="59"/>
        <v>12342.026999999991</v>
      </c>
      <c r="Z263">
        <f t="shared" si="60"/>
        <v>8128.5959999999941</v>
      </c>
    </row>
    <row r="264" spans="1:26">
      <c r="A264" s="9">
        <v>43728</v>
      </c>
      <c r="B264" s="31">
        <v>13538.134189792749</v>
      </c>
      <c r="C264" s="22">
        <v>2596</v>
      </c>
      <c r="D264" s="22">
        <v>6949.8379999999997</v>
      </c>
      <c r="E264" s="23">
        <v>3124.7202499999967</v>
      </c>
      <c r="F264" s="22">
        <v>2821.877</v>
      </c>
      <c r="G264" s="22">
        <v>1766.0740999999998</v>
      </c>
      <c r="H264" s="22">
        <v>279.35724102</v>
      </c>
      <c r="I264" s="22">
        <v>322.49900000000002</v>
      </c>
      <c r="J264" s="22">
        <v>111.857999999999</v>
      </c>
      <c r="K264" s="22">
        <v>684.23149999999896</v>
      </c>
      <c r="L264" s="22">
        <v>401.61500000000001</v>
      </c>
      <c r="M264" s="22">
        <v>341.142</v>
      </c>
      <c r="O264">
        <f t="shared" si="49"/>
        <v>393456</v>
      </c>
      <c r="P264">
        <f t="shared" si="50"/>
        <v>75612</v>
      </c>
      <c r="Q264">
        <f t="shared" si="51"/>
        <v>223967.08799999993</v>
      </c>
      <c r="R264">
        <f t="shared" si="52"/>
        <v>80374.506398665762</v>
      </c>
      <c r="S264">
        <f t="shared" si="53"/>
        <v>84132.054999999993</v>
      </c>
      <c r="T264">
        <f t="shared" si="54"/>
        <v>56718.148700000005</v>
      </c>
      <c r="U264">
        <f t="shared" si="55"/>
        <v>8484.6911702399884</v>
      </c>
      <c r="V264">
        <f t="shared" si="56"/>
        <v>7804.9889782608625</v>
      </c>
      <c r="W264">
        <f t="shared" si="57"/>
        <v>2849.3919999999939</v>
      </c>
      <c r="X264">
        <f t="shared" si="58"/>
        <v>15446.079999999993</v>
      </c>
      <c r="Y264">
        <f t="shared" si="59"/>
        <v>12342.026999999991</v>
      </c>
      <c r="Z264">
        <f t="shared" si="60"/>
        <v>8128.5959999999941</v>
      </c>
    </row>
    <row r="265" spans="1:26">
      <c r="A265" s="9">
        <v>43729</v>
      </c>
      <c r="B265" s="31">
        <v>13715.854870276517</v>
      </c>
      <c r="C265" s="22">
        <v>2652</v>
      </c>
      <c r="D265" s="22">
        <v>6439.69</v>
      </c>
      <c r="E265" s="23">
        <v>2221.0272499999996</v>
      </c>
      <c r="F265" s="22">
        <v>2894.3609999999999</v>
      </c>
      <c r="G265" s="22">
        <v>1642.8328000000006</v>
      </c>
      <c r="H265" s="22">
        <v>279.06093500999998</v>
      </c>
      <c r="I265" s="22">
        <v>123.6695</v>
      </c>
      <c r="J265" s="22">
        <v>68.692999999999998</v>
      </c>
      <c r="K265" s="22">
        <v>484.16174999999998</v>
      </c>
      <c r="L265" s="22">
        <v>318.791</v>
      </c>
      <c r="M265" s="22">
        <v>227.624</v>
      </c>
      <c r="O265">
        <f t="shared" si="49"/>
        <v>393456</v>
      </c>
      <c r="P265">
        <f t="shared" si="50"/>
        <v>75612</v>
      </c>
      <c r="Q265">
        <f t="shared" si="51"/>
        <v>223967.08799999993</v>
      </c>
      <c r="R265">
        <f t="shared" si="52"/>
        <v>80374.506398665762</v>
      </c>
      <c r="S265">
        <f t="shared" si="53"/>
        <v>84132.054999999993</v>
      </c>
      <c r="T265">
        <f t="shared" si="54"/>
        <v>56718.148700000005</v>
      </c>
      <c r="U265">
        <f t="shared" si="55"/>
        <v>8484.6911702399884</v>
      </c>
      <c r="V265">
        <f t="shared" si="56"/>
        <v>7804.9889782608625</v>
      </c>
      <c r="W265">
        <f t="shared" si="57"/>
        <v>2849.3919999999939</v>
      </c>
      <c r="X265">
        <f t="shared" si="58"/>
        <v>15446.079999999993</v>
      </c>
      <c r="Y265">
        <f t="shared" si="59"/>
        <v>12342.026999999991</v>
      </c>
      <c r="Z265">
        <f t="shared" si="60"/>
        <v>8128.5959999999941</v>
      </c>
    </row>
    <row r="266" spans="1:26">
      <c r="A266" s="9">
        <v>43730</v>
      </c>
      <c r="B266" s="31">
        <v>13444.046770713112</v>
      </c>
      <c r="C266" s="22">
        <v>2667</v>
      </c>
      <c r="D266" s="22">
        <v>6918.1629999999996</v>
      </c>
      <c r="E266" s="23">
        <v>2158.7184999999981</v>
      </c>
      <c r="F266" s="22">
        <v>2856.9580000000001</v>
      </c>
      <c r="G266" s="22">
        <v>1536.7252000000003</v>
      </c>
      <c r="H266" s="22">
        <v>283.58568302999998</v>
      </c>
      <c r="I266" s="22">
        <v>236.42400000000001</v>
      </c>
      <c r="J266" s="22">
        <v>41.588999999999999</v>
      </c>
      <c r="K266" s="22">
        <v>453.30149999999998</v>
      </c>
      <c r="L266" s="22">
        <v>294.07199999999898</v>
      </c>
      <c r="M266" s="22">
        <v>207.81100000000001</v>
      </c>
      <c r="O266">
        <f t="shared" si="49"/>
        <v>393456</v>
      </c>
      <c r="P266">
        <f t="shared" si="50"/>
        <v>75612</v>
      </c>
      <c r="Q266">
        <f t="shared" si="51"/>
        <v>223967.08799999993</v>
      </c>
      <c r="R266">
        <f t="shared" si="52"/>
        <v>80374.506398665762</v>
      </c>
      <c r="S266">
        <f t="shared" si="53"/>
        <v>84132.054999999993</v>
      </c>
      <c r="T266">
        <f t="shared" si="54"/>
        <v>56718.148700000005</v>
      </c>
      <c r="U266">
        <f t="shared" si="55"/>
        <v>8484.6911702399884</v>
      </c>
      <c r="V266">
        <f t="shared" si="56"/>
        <v>7804.9889782608625</v>
      </c>
      <c r="W266">
        <f t="shared" si="57"/>
        <v>2849.3919999999939</v>
      </c>
      <c r="X266">
        <f t="shared" si="58"/>
        <v>15446.079999999993</v>
      </c>
      <c r="Y266">
        <f t="shared" si="59"/>
        <v>12342.026999999991</v>
      </c>
      <c r="Z266">
        <f t="shared" si="60"/>
        <v>8128.5959999999941</v>
      </c>
    </row>
    <row r="267" spans="1:26">
      <c r="A267" s="9">
        <v>43731</v>
      </c>
      <c r="B267" s="31">
        <v>12724.800722637634</v>
      </c>
      <c r="C267" s="22">
        <v>2463</v>
      </c>
      <c r="D267" s="22">
        <v>7816.6419999999998</v>
      </c>
      <c r="E267" s="23">
        <v>3107.3447500000002</v>
      </c>
      <c r="F267" s="22">
        <v>2875.1889999999999</v>
      </c>
      <c r="G267" s="22">
        <v>1742.8989999999997</v>
      </c>
      <c r="H267" s="22">
        <v>286.33730208999998</v>
      </c>
      <c r="I267" s="22">
        <v>338.77499999999998</v>
      </c>
      <c r="J267" s="22">
        <v>107.366</v>
      </c>
      <c r="K267" s="22">
        <v>662.10799999999995</v>
      </c>
      <c r="L267" s="22">
        <v>384.005</v>
      </c>
      <c r="M267" s="22">
        <v>302.30200000000002</v>
      </c>
      <c r="O267">
        <f t="shared" si="49"/>
        <v>393456</v>
      </c>
      <c r="P267">
        <f t="shared" si="50"/>
        <v>75612</v>
      </c>
      <c r="Q267">
        <f t="shared" si="51"/>
        <v>223967.08799999993</v>
      </c>
      <c r="R267">
        <f t="shared" si="52"/>
        <v>80374.506398665762</v>
      </c>
      <c r="S267">
        <f t="shared" si="53"/>
        <v>84132.054999999993</v>
      </c>
      <c r="T267">
        <f t="shared" si="54"/>
        <v>56718.148700000005</v>
      </c>
      <c r="U267">
        <f t="shared" si="55"/>
        <v>8484.6911702399884</v>
      </c>
      <c r="V267">
        <f t="shared" si="56"/>
        <v>7804.9889782608625</v>
      </c>
      <c r="W267">
        <f t="shared" si="57"/>
        <v>2849.3919999999939</v>
      </c>
      <c r="X267">
        <f t="shared" si="58"/>
        <v>15446.079999999993</v>
      </c>
      <c r="Y267">
        <f t="shared" si="59"/>
        <v>12342.026999999991</v>
      </c>
      <c r="Z267">
        <f t="shared" si="60"/>
        <v>8128.5959999999941</v>
      </c>
    </row>
    <row r="268" spans="1:26">
      <c r="A268" s="9">
        <v>43732</v>
      </c>
      <c r="B268" s="31">
        <v>12028.553821448293</v>
      </c>
      <c r="C268" s="22">
        <v>2613</v>
      </c>
      <c r="D268" s="22">
        <v>7334.7290000000003</v>
      </c>
      <c r="E268" s="23">
        <v>3263.6762499999995</v>
      </c>
      <c r="F268" s="22">
        <v>2858.2420000000002</v>
      </c>
      <c r="G268" s="22">
        <v>1869.0484000000001</v>
      </c>
      <c r="H268" s="22">
        <v>283.48259903000002</v>
      </c>
      <c r="I268" s="22">
        <v>344.96100000000001</v>
      </c>
      <c r="J268" s="22">
        <v>106.175</v>
      </c>
      <c r="K268" s="22">
        <v>721.63574999999901</v>
      </c>
      <c r="L268" s="22">
        <v>412.42200000000003</v>
      </c>
      <c r="M268" s="22">
        <v>286.50799999999998</v>
      </c>
      <c r="O268">
        <f t="shared" si="49"/>
        <v>393456</v>
      </c>
      <c r="P268">
        <f t="shared" si="50"/>
        <v>75612</v>
      </c>
      <c r="Q268">
        <f t="shared" si="51"/>
        <v>223967.08799999993</v>
      </c>
      <c r="R268">
        <f t="shared" si="52"/>
        <v>80374.506398665762</v>
      </c>
      <c r="S268">
        <f t="shared" si="53"/>
        <v>84132.054999999993</v>
      </c>
      <c r="T268">
        <f t="shared" si="54"/>
        <v>56718.148700000005</v>
      </c>
      <c r="U268">
        <f t="shared" si="55"/>
        <v>8484.6911702399884</v>
      </c>
      <c r="V268">
        <f t="shared" si="56"/>
        <v>7804.9889782608625</v>
      </c>
      <c r="W268">
        <f t="shared" si="57"/>
        <v>2849.3919999999939</v>
      </c>
      <c r="X268">
        <f t="shared" si="58"/>
        <v>15446.079999999993</v>
      </c>
      <c r="Y268">
        <f t="shared" si="59"/>
        <v>12342.026999999991</v>
      </c>
      <c r="Z268">
        <f t="shared" si="60"/>
        <v>8128.5959999999941</v>
      </c>
    </row>
    <row r="269" spans="1:26">
      <c r="A269" s="9">
        <v>43733</v>
      </c>
      <c r="B269" s="31">
        <v>12557.534199829384</v>
      </c>
      <c r="C269" s="22">
        <v>2597</v>
      </c>
      <c r="D269" s="22">
        <v>7358.2510000000002</v>
      </c>
      <c r="E269" s="23">
        <v>3332.0334999999995</v>
      </c>
      <c r="F269" s="22">
        <v>2867.9490000000001</v>
      </c>
      <c r="G269" s="22">
        <v>1763.2257999999997</v>
      </c>
      <c r="H269" s="22">
        <v>277.91133997999998</v>
      </c>
      <c r="I269" s="22">
        <v>373.28660869565198</v>
      </c>
      <c r="J269" s="22">
        <v>103.30200000000001</v>
      </c>
      <c r="K269" s="22">
        <v>730.50924999999995</v>
      </c>
      <c r="L269" s="22">
        <v>432.005</v>
      </c>
      <c r="M269" s="22">
        <v>316.22699999999998</v>
      </c>
      <c r="O269">
        <f t="shared" si="49"/>
        <v>393456</v>
      </c>
      <c r="P269">
        <f t="shared" si="50"/>
        <v>75612</v>
      </c>
      <c r="Q269">
        <f t="shared" si="51"/>
        <v>223967.08799999993</v>
      </c>
      <c r="R269">
        <f t="shared" si="52"/>
        <v>80374.506398665762</v>
      </c>
      <c r="S269">
        <f t="shared" si="53"/>
        <v>84132.054999999993</v>
      </c>
      <c r="T269">
        <f t="shared" si="54"/>
        <v>56718.148700000005</v>
      </c>
      <c r="U269">
        <f t="shared" si="55"/>
        <v>8484.6911702399884</v>
      </c>
      <c r="V269">
        <f t="shared" si="56"/>
        <v>7804.9889782608625</v>
      </c>
      <c r="W269">
        <f t="shared" si="57"/>
        <v>2849.3919999999939</v>
      </c>
      <c r="X269">
        <f t="shared" si="58"/>
        <v>15446.079999999993</v>
      </c>
      <c r="Y269">
        <f t="shared" si="59"/>
        <v>12342.026999999991</v>
      </c>
      <c r="Z269">
        <f t="shared" si="60"/>
        <v>8128.5959999999941</v>
      </c>
    </row>
    <row r="270" spans="1:26">
      <c r="A270" s="9">
        <v>43734</v>
      </c>
      <c r="B270" s="31">
        <v>12977.791338385114</v>
      </c>
      <c r="C270" s="22">
        <v>2495</v>
      </c>
      <c r="D270" s="22">
        <v>7390.4369999999999</v>
      </c>
      <c r="E270" s="23">
        <v>3109.5287499999986</v>
      </c>
      <c r="F270" s="22">
        <v>2828.5830000000001</v>
      </c>
      <c r="G270" s="22">
        <v>1803.1387</v>
      </c>
      <c r="H270" s="22">
        <v>274.307118</v>
      </c>
      <c r="I270" s="22">
        <v>205.6095</v>
      </c>
      <c r="J270" s="22">
        <v>102.794</v>
      </c>
      <c r="K270" s="22">
        <v>680.60325</v>
      </c>
      <c r="L270" s="22">
        <v>430.68699999999899</v>
      </c>
      <c r="M270" s="22">
        <v>327.61900000000003</v>
      </c>
      <c r="O270">
        <f t="shared" si="49"/>
        <v>393456</v>
      </c>
      <c r="P270">
        <f t="shared" si="50"/>
        <v>75612</v>
      </c>
      <c r="Q270">
        <f t="shared" si="51"/>
        <v>223967.08799999993</v>
      </c>
      <c r="R270">
        <f t="shared" si="52"/>
        <v>80374.506398665762</v>
      </c>
      <c r="S270">
        <f t="shared" si="53"/>
        <v>84132.054999999993</v>
      </c>
      <c r="T270">
        <f t="shared" si="54"/>
        <v>56718.148700000005</v>
      </c>
      <c r="U270">
        <f t="shared" si="55"/>
        <v>8484.6911702399884</v>
      </c>
      <c r="V270">
        <f t="shared" si="56"/>
        <v>7804.9889782608625</v>
      </c>
      <c r="W270">
        <f t="shared" si="57"/>
        <v>2849.3919999999939</v>
      </c>
      <c r="X270">
        <f t="shared" si="58"/>
        <v>15446.079999999993</v>
      </c>
      <c r="Y270">
        <f t="shared" si="59"/>
        <v>12342.026999999991</v>
      </c>
      <c r="Z270">
        <f t="shared" si="60"/>
        <v>8128.5959999999941</v>
      </c>
    </row>
    <row r="271" spans="1:26">
      <c r="A271" s="9">
        <v>43735</v>
      </c>
      <c r="B271" s="31">
        <v>13228.691122597491</v>
      </c>
      <c r="C271" s="22">
        <v>2399</v>
      </c>
      <c r="D271" s="22">
        <v>6953.415</v>
      </c>
      <c r="E271" s="23">
        <v>2952.4354999999987</v>
      </c>
      <c r="F271" s="22">
        <v>2814.7130000000002</v>
      </c>
      <c r="G271" s="22">
        <v>1875.6215999999999</v>
      </c>
      <c r="H271" s="22">
        <v>278.41108398</v>
      </c>
      <c r="I271" s="22">
        <v>223.45099999999999</v>
      </c>
      <c r="J271" s="22">
        <v>84.954999999999998</v>
      </c>
      <c r="K271" s="22">
        <v>568.05674999999997</v>
      </c>
      <c r="L271" s="22">
        <v>432.69499999999999</v>
      </c>
      <c r="M271" s="22">
        <v>334.082999999999</v>
      </c>
      <c r="O271">
        <f t="shared" si="49"/>
        <v>393456</v>
      </c>
      <c r="P271">
        <f t="shared" si="50"/>
        <v>75612</v>
      </c>
      <c r="Q271">
        <f t="shared" si="51"/>
        <v>223967.08799999993</v>
      </c>
      <c r="R271">
        <f t="shared" si="52"/>
        <v>80374.506398665762</v>
      </c>
      <c r="S271">
        <f t="shared" si="53"/>
        <v>84132.054999999993</v>
      </c>
      <c r="T271">
        <f t="shared" si="54"/>
        <v>56718.148700000005</v>
      </c>
      <c r="U271">
        <f t="shared" si="55"/>
        <v>8484.6911702399884</v>
      </c>
      <c r="V271">
        <f t="shared" si="56"/>
        <v>7804.9889782608625</v>
      </c>
      <c r="W271">
        <f t="shared" si="57"/>
        <v>2849.3919999999939</v>
      </c>
      <c r="X271">
        <f t="shared" si="58"/>
        <v>15446.079999999993</v>
      </c>
      <c r="Y271">
        <f t="shared" si="59"/>
        <v>12342.026999999991</v>
      </c>
      <c r="Z271">
        <f t="shared" si="60"/>
        <v>8128.5959999999941</v>
      </c>
    </row>
    <row r="272" spans="1:26">
      <c r="A272" s="9">
        <v>43736</v>
      </c>
      <c r="B272" s="31">
        <v>12747.799869523769</v>
      </c>
      <c r="C272" s="22">
        <v>2312</v>
      </c>
      <c r="D272" s="22">
        <v>6737.375</v>
      </c>
      <c r="E272" s="23">
        <v>2066.7114999999967</v>
      </c>
      <c r="F272" s="22">
        <v>2911.306</v>
      </c>
      <c r="G272" s="22">
        <v>1741.4280000000003</v>
      </c>
      <c r="H272" s="22">
        <v>283.68988707999898</v>
      </c>
      <c r="I272" s="22">
        <v>174.02950000000001</v>
      </c>
      <c r="J272" s="22">
        <v>35.526000000000003</v>
      </c>
      <c r="K272" s="22">
        <v>234.81474999999901</v>
      </c>
      <c r="L272" s="22">
        <v>325.152999999999</v>
      </c>
      <c r="M272" s="22">
        <v>299.39699999999999</v>
      </c>
      <c r="O272">
        <f t="shared" si="49"/>
        <v>393456</v>
      </c>
      <c r="P272">
        <f t="shared" si="50"/>
        <v>75612</v>
      </c>
      <c r="Q272">
        <f t="shared" si="51"/>
        <v>223967.08799999993</v>
      </c>
      <c r="R272">
        <f t="shared" si="52"/>
        <v>80374.506398665762</v>
      </c>
      <c r="S272">
        <f t="shared" si="53"/>
        <v>84132.054999999993</v>
      </c>
      <c r="T272">
        <f t="shared" si="54"/>
        <v>56718.148700000005</v>
      </c>
      <c r="U272">
        <f t="shared" si="55"/>
        <v>8484.6911702399884</v>
      </c>
      <c r="V272">
        <f t="shared" si="56"/>
        <v>7804.9889782608625</v>
      </c>
      <c r="W272">
        <f t="shared" si="57"/>
        <v>2849.3919999999939</v>
      </c>
      <c r="X272">
        <f t="shared" si="58"/>
        <v>15446.079999999993</v>
      </c>
      <c r="Y272">
        <f t="shared" si="59"/>
        <v>12342.026999999991</v>
      </c>
      <c r="Z272">
        <f t="shared" si="60"/>
        <v>8128.5959999999941</v>
      </c>
    </row>
    <row r="273" spans="1:26">
      <c r="A273" s="9">
        <v>43737</v>
      </c>
      <c r="B273" s="31">
        <v>13059.333768254137</v>
      </c>
      <c r="C273" s="22">
        <v>2212</v>
      </c>
      <c r="D273" s="22">
        <v>6410.9080000000004</v>
      </c>
      <c r="E273" s="23">
        <v>1797.1404999999977</v>
      </c>
      <c r="F273" s="22">
        <v>2931.59</v>
      </c>
      <c r="G273" s="22">
        <v>1622.6457</v>
      </c>
      <c r="H273" s="22">
        <v>286.99540288999998</v>
      </c>
      <c r="I273" s="22">
        <v>190.69549999999899</v>
      </c>
      <c r="J273" s="22">
        <v>20.259</v>
      </c>
      <c r="K273" s="22">
        <v>193.82499999999899</v>
      </c>
      <c r="L273" s="22">
        <v>294.82299999999998</v>
      </c>
      <c r="M273" s="22">
        <v>213.16800000000001</v>
      </c>
      <c r="O273">
        <f t="shared" si="49"/>
        <v>393456</v>
      </c>
      <c r="P273">
        <f t="shared" si="50"/>
        <v>75612</v>
      </c>
      <c r="Q273">
        <f t="shared" si="51"/>
        <v>223967.08799999993</v>
      </c>
      <c r="R273">
        <f t="shared" si="52"/>
        <v>80374.506398665762</v>
      </c>
      <c r="S273">
        <f t="shared" si="53"/>
        <v>84132.054999999993</v>
      </c>
      <c r="T273">
        <f t="shared" si="54"/>
        <v>56718.148700000005</v>
      </c>
      <c r="U273">
        <f t="shared" si="55"/>
        <v>8484.6911702399884</v>
      </c>
      <c r="V273">
        <f t="shared" si="56"/>
        <v>7804.9889782608625</v>
      </c>
      <c r="W273">
        <f t="shared" si="57"/>
        <v>2849.3919999999939</v>
      </c>
      <c r="X273">
        <f t="shared" si="58"/>
        <v>15446.079999999993</v>
      </c>
      <c r="Y273">
        <f t="shared" si="59"/>
        <v>12342.026999999991</v>
      </c>
      <c r="Z273">
        <f t="shared" si="60"/>
        <v>8128.5959999999941</v>
      </c>
    </row>
    <row r="274" spans="1:26">
      <c r="A274" s="9">
        <v>43738</v>
      </c>
      <c r="B274" s="31">
        <v>12944.338033823458</v>
      </c>
      <c r="C274" s="22">
        <v>2013</v>
      </c>
      <c r="D274" s="22">
        <v>7211.0910000000003</v>
      </c>
      <c r="E274" s="23">
        <v>2617.2124999999996</v>
      </c>
      <c r="F274" s="22">
        <v>2950.7809999999999</v>
      </c>
      <c r="G274" s="22">
        <v>1909.6452999999999</v>
      </c>
      <c r="H274" s="22">
        <v>293.38480592000002</v>
      </c>
      <c r="I274" s="22">
        <v>375.68299999999999</v>
      </c>
      <c r="J274" s="22">
        <v>78.599000000000004</v>
      </c>
      <c r="K274" s="22">
        <v>323.52325000000002</v>
      </c>
      <c r="L274" s="22">
        <v>381.60599999999999</v>
      </c>
      <c r="M274" s="22">
        <v>312.774</v>
      </c>
      <c r="O274">
        <f t="shared" si="49"/>
        <v>393456</v>
      </c>
      <c r="P274">
        <f t="shared" si="50"/>
        <v>75612</v>
      </c>
      <c r="Q274">
        <f t="shared" si="51"/>
        <v>223967.08799999993</v>
      </c>
      <c r="R274">
        <f t="shared" si="52"/>
        <v>80374.506398665762</v>
      </c>
      <c r="S274">
        <f t="shared" si="53"/>
        <v>84132.054999999993</v>
      </c>
      <c r="T274">
        <f t="shared" si="54"/>
        <v>56718.148700000005</v>
      </c>
      <c r="U274">
        <f t="shared" si="55"/>
        <v>8484.6911702399884</v>
      </c>
      <c r="V274">
        <f t="shared" si="56"/>
        <v>7804.9889782608625</v>
      </c>
      <c r="W274">
        <f t="shared" si="57"/>
        <v>2849.3919999999939</v>
      </c>
      <c r="X274">
        <f t="shared" si="58"/>
        <v>15446.079999999993</v>
      </c>
      <c r="Y274">
        <f t="shared" si="59"/>
        <v>12342.026999999991</v>
      </c>
      <c r="Z274">
        <f t="shared" si="60"/>
        <v>8128.5959999999941</v>
      </c>
    </row>
    <row r="275" spans="1:26">
      <c r="A275" s="9">
        <v>43739</v>
      </c>
      <c r="B275" s="31">
        <v>13144.654173836412</v>
      </c>
      <c r="C275" s="22">
        <v>2122</v>
      </c>
      <c r="D275" s="22">
        <v>7673.335</v>
      </c>
      <c r="E275" s="23">
        <v>2929.2157499999985</v>
      </c>
      <c r="F275" s="22">
        <v>2955.5309999999999</v>
      </c>
      <c r="G275" s="22">
        <v>1987.9009000000001</v>
      </c>
      <c r="H275" s="22">
        <v>281.98924305999998</v>
      </c>
      <c r="I275" s="22">
        <v>316.80849999999998</v>
      </c>
      <c r="J275" s="22">
        <v>90.82</v>
      </c>
      <c r="K275" s="22">
        <v>520.25899999999899</v>
      </c>
      <c r="L275" s="22">
        <v>456.11599999999999</v>
      </c>
      <c r="M275" s="22">
        <v>278.00099999999998</v>
      </c>
      <c r="O275">
        <f t="shared" si="49"/>
        <v>380278</v>
      </c>
      <c r="P275">
        <f t="shared" si="50"/>
        <v>74430</v>
      </c>
      <c r="Q275">
        <f t="shared" si="51"/>
        <v>185212.03900000002</v>
      </c>
      <c r="R275">
        <f t="shared" si="52"/>
        <v>91928.177160157415</v>
      </c>
      <c r="S275">
        <f t="shared" si="53"/>
        <v>93491.292000000001</v>
      </c>
      <c r="T275">
        <f t="shared" si="54"/>
        <v>51203.512699999999</v>
      </c>
      <c r="U275">
        <f t="shared" si="55"/>
        <v>9168.8769721999979</v>
      </c>
      <c r="V275">
        <f t="shared" si="56"/>
        <v>10167.273175889322</v>
      </c>
      <c r="W275">
        <f t="shared" si="57"/>
        <v>3210.8392515527889</v>
      </c>
      <c r="X275">
        <f t="shared" si="58"/>
        <v>18343.603469999995</v>
      </c>
      <c r="Y275">
        <f t="shared" si="59"/>
        <v>12471.258599999992</v>
      </c>
      <c r="Z275">
        <f t="shared" si="60"/>
        <v>8675.8083999999963</v>
      </c>
    </row>
    <row r="276" spans="1:26">
      <c r="A276" s="9">
        <v>43740</v>
      </c>
      <c r="B276" s="31">
        <v>12163.552377554883</v>
      </c>
      <c r="C276" s="22">
        <v>2212</v>
      </c>
      <c r="D276" s="22">
        <v>8138.7290000000003</v>
      </c>
      <c r="E276" s="23">
        <v>2967.6740000000004</v>
      </c>
      <c r="F276" s="22">
        <v>2951.7730000000001</v>
      </c>
      <c r="G276" s="22">
        <v>2006.1505</v>
      </c>
      <c r="H276" s="22">
        <v>274.17099512999999</v>
      </c>
      <c r="I276" s="22">
        <v>339.01799999999997</v>
      </c>
      <c r="J276" s="22">
        <v>99.602999999999994</v>
      </c>
      <c r="K276" s="22">
        <v>533.99</v>
      </c>
      <c r="L276" s="22">
        <v>411.55399999999997</v>
      </c>
      <c r="M276" s="22">
        <v>277.678</v>
      </c>
      <c r="O276">
        <f t="shared" si="49"/>
        <v>380278</v>
      </c>
      <c r="P276">
        <f t="shared" si="50"/>
        <v>74430</v>
      </c>
      <c r="Q276">
        <f t="shared" si="51"/>
        <v>185212.03900000002</v>
      </c>
      <c r="R276">
        <f t="shared" si="52"/>
        <v>91928.177160157415</v>
      </c>
      <c r="S276">
        <f t="shared" si="53"/>
        <v>93491.292000000001</v>
      </c>
      <c r="T276">
        <f t="shared" si="54"/>
        <v>51203.512699999999</v>
      </c>
      <c r="U276">
        <f t="shared" si="55"/>
        <v>9168.8769721999979</v>
      </c>
      <c r="V276">
        <f t="shared" si="56"/>
        <v>10167.273175889322</v>
      </c>
      <c r="W276">
        <f t="shared" si="57"/>
        <v>3210.8392515527889</v>
      </c>
      <c r="X276">
        <f t="shared" si="58"/>
        <v>18343.603469999995</v>
      </c>
      <c r="Y276">
        <f t="shared" si="59"/>
        <v>12471.258599999992</v>
      </c>
      <c r="Z276">
        <f t="shared" si="60"/>
        <v>8675.8083999999963</v>
      </c>
    </row>
    <row r="277" spans="1:26">
      <c r="A277" s="9">
        <v>43741</v>
      </c>
      <c r="B277" s="31">
        <v>12254.277920006722</v>
      </c>
      <c r="C277" s="22">
        <v>2202</v>
      </c>
      <c r="D277" s="22">
        <v>7580.0190000000002</v>
      </c>
      <c r="E277" s="23">
        <v>3028.2779999999984</v>
      </c>
      <c r="F277" s="22">
        <v>2914.3270000000002</v>
      </c>
      <c r="G277" s="22">
        <v>2001.1310000000001</v>
      </c>
      <c r="H277" s="22">
        <v>283.63180414999999</v>
      </c>
      <c r="I277" s="22">
        <v>378.39400000000001</v>
      </c>
      <c r="J277" s="22">
        <v>108.22699999999899</v>
      </c>
      <c r="K277" s="22">
        <v>524.91800000000001</v>
      </c>
      <c r="L277" s="22">
        <v>426.34100000000001</v>
      </c>
      <c r="M277" s="22">
        <v>295.358</v>
      </c>
      <c r="O277">
        <f t="shared" si="49"/>
        <v>380278</v>
      </c>
      <c r="P277">
        <f t="shared" si="50"/>
        <v>74430</v>
      </c>
      <c r="Q277">
        <f t="shared" si="51"/>
        <v>185212.03900000002</v>
      </c>
      <c r="R277">
        <f t="shared" si="52"/>
        <v>91928.177160157415</v>
      </c>
      <c r="S277">
        <f t="shared" si="53"/>
        <v>93491.292000000001</v>
      </c>
      <c r="T277">
        <f t="shared" si="54"/>
        <v>51203.512699999999</v>
      </c>
      <c r="U277">
        <f t="shared" si="55"/>
        <v>9168.8769721999979</v>
      </c>
      <c r="V277">
        <f t="shared" si="56"/>
        <v>10167.273175889322</v>
      </c>
      <c r="W277">
        <f t="shared" si="57"/>
        <v>3210.8392515527889</v>
      </c>
      <c r="X277">
        <f t="shared" si="58"/>
        <v>18343.603469999995</v>
      </c>
      <c r="Y277">
        <f t="shared" si="59"/>
        <v>12471.258599999992</v>
      </c>
      <c r="Z277">
        <f t="shared" si="60"/>
        <v>8675.8083999999963</v>
      </c>
    </row>
    <row r="278" spans="1:26">
      <c r="A278" s="9">
        <v>43742</v>
      </c>
      <c r="B278" s="31">
        <v>12064.387249758684</v>
      </c>
      <c r="C278" s="22">
        <v>2376</v>
      </c>
      <c r="D278" s="22">
        <v>6984.5169999999998</v>
      </c>
      <c r="E278" s="23">
        <v>2983.3864999999996</v>
      </c>
      <c r="F278" s="22">
        <v>2877.0039999999999</v>
      </c>
      <c r="G278" s="22">
        <v>1951.0653</v>
      </c>
      <c r="H278" s="22">
        <v>288.39370896000003</v>
      </c>
      <c r="I278" s="22">
        <v>294.93200000000002</v>
      </c>
      <c r="J278" s="22">
        <v>88.272999999999996</v>
      </c>
      <c r="K278" s="22">
        <v>577.32050000000004</v>
      </c>
      <c r="L278" s="22">
        <v>370.93599999999998</v>
      </c>
      <c r="M278" s="22">
        <v>311.815</v>
      </c>
      <c r="O278">
        <f t="shared" si="49"/>
        <v>380278</v>
      </c>
      <c r="P278">
        <f t="shared" si="50"/>
        <v>74430</v>
      </c>
      <c r="Q278">
        <f t="shared" si="51"/>
        <v>185212.03900000002</v>
      </c>
      <c r="R278">
        <f t="shared" si="52"/>
        <v>91928.177160157415</v>
      </c>
      <c r="S278">
        <f t="shared" si="53"/>
        <v>93491.292000000001</v>
      </c>
      <c r="T278">
        <f t="shared" si="54"/>
        <v>51203.512699999999</v>
      </c>
      <c r="U278">
        <f t="shared" si="55"/>
        <v>9168.8769721999979</v>
      </c>
      <c r="V278">
        <f t="shared" si="56"/>
        <v>10167.273175889322</v>
      </c>
      <c r="W278">
        <f t="shared" si="57"/>
        <v>3210.8392515527889</v>
      </c>
      <c r="X278">
        <f t="shared" si="58"/>
        <v>18343.603469999995</v>
      </c>
      <c r="Y278">
        <f t="shared" si="59"/>
        <v>12471.258599999992</v>
      </c>
      <c r="Z278">
        <f t="shared" si="60"/>
        <v>8675.8083999999963</v>
      </c>
    </row>
    <row r="279" spans="1:26">
      <c r="A279" s="9">
        <v>43743</v>
      </c>
      <c r="B279" s="31">
        <v>12773.312418684694</v>
      </c>
      <c r="C279" s="22">
        <v>2462</v>
      </c>
      <c r="D279" s="22">
        <v>5877.3339999999998</v>
      </c>
      <c r="E279" s="23">
        <v>2607.12075</v>
      </c>
      <c r="F279" s="22">
        <v>2925.1239999999998</v>
      </c>
      <c r="G279" s="22">
        <v>1588.0286999999996</v>
      </c>
      <c r="H279" s="22">
        <v>295.38380096999998</v>
      </c>
      <c r="I279" s="22">
        <v>255.267</v>
      </c>
      <c r="J279" s="22">
        <v>101.18300000000001</v>
      </c>
      <c r="K279" s="22">
        <v>505.16050000000001</v>
      </c>
      <c r="L279" s="22">
        <v>322.62599999999998</v>
      </c>
      <c r="M279" s="22">
        <v>290.63600000000002</v>
      </c>
      <c r="O279">
        <f t="shared" si="49"/>
        <v>380278</v>
      </c>
      <c r="P279">
        <f t="shared" si="50"/>
        <v>74430</v>
      </c>
      <c r="Q279">
        <f t="shared" si="51"/>
        <v>185212.03900000002</v>
      </c>
      <c r="R279">
        <f t="shared" si="52"/>
        <v>91928.177160157415</v>
      </c>
      <c r="S279">
        <f t="shared" si="53"/>
        <v>93491.292000000001</v>
      </c>
      <c r="T279">
        <f t="shared" si="54"/>
        <v>51203.512699999999</v>
      </c>
      <c r="U279">
        <f t="shared" si="55"/>
        <v>9168.8769721999979</v>
      </c>
      <c r="V279">
        <f t="shared" si="56"/>
        <v>10167.273175889322</v>
      </c>
      <c r="W279">
        <f t="shared" si="57"/>
        <v>3210.8392515527889</v>
      </c>
      <c r="X279">
        <f t="shared" si="58"/>
        <v>18343.603469999995</v>
      </c>
      <c r="Y279">
        <f t="shared" si="59"/>
        <v>12471.258599999992</v>
      </c>
      <c r="Z279">
        <f t="shared" si="60"/>
        <v>8675.8083999999963</v>
      </c>
    </row>
    <row r="280" spans="1:26">
      <c r="A280" s="9">
        <v>43744</v>
      </c>
      <c r="B280" s="31">
        <v>12935.774436563572</v>
      </c>
      <c r="C280" s="22">
        <v>2507</v>
      </c>
      <c r="D280" s="22">
        <v>5907.2510000000002</v>
      </c>
      <c r="E280" s="23">
        <v>2230.5024999999996</v>
      </c>
      <c r="F280" s="22">
        <v>2937.3150000000001</v>
      </c>
      <c r="G280" s="22">
        <v>1474.5199</v>
      </c>
      <c r="H280" s="22">
        <v>295.76744006000001</v>
      </c>
      <c r="I280" s="22">
        <v>171.92150000000001</v>
      </c>
      <c r="J280" s="22">
        <v>54.097999999999999</v>
      </c>
      <c r="K280" s="22">
        <v>461.61225000000002</v>
      </c>
      <c r="L280" s="22">
        <v>295.73</v>
      </c>
      <c r="M280" s="22">
        <v>233.77</v>
      </c>
      <c r="O280">
        <f t="shared" si="49"/>
        <v>380278</v>
      </c>
      <c r="P280">
        <f t="shared" si="50"/>
        <v>74430</v>
      </c>
      <c r="Q280">
        <f t="shared" si="51"/>
        <v>185212.03900000002</v>
      </c>
      <c r="R280">
        <f t="shared" si="52"/>
        <v>91928.177160157415</v>
      </c>
      <c r="S280">
        <f t="shared" si="53"/>
        <v>93491.292000000001</v>
      </c>
      <c r="T280">
        <f t="shared" si="54"/>
        <v>51203.512699999999</v>
      </c>
      <c r="U280">
        <f t="shared" si="55"/>
        <v>9168.8769721999979</v>
      </c>
      <c r="V280">
        <f t="shared" si="56"/>
        <v>10167.273175889322</v>
      </c>
      <c r="W280">
        <f t="shared" si="57"/>
        <v>3210.8392515527889</v>
      </c>
      <c r="X280">
        <f t="shared" si="58"/>
        <v>18343.603469999995</v>
      </c>
      <c r="Y280">
        <f t="shared" si="59"/>
        <v>12471.258599999992</v>
      </c>
      <c r="Z280">
        <f t="shared" si="60"/>
        <v>8675.8083999999963</v>
      </c>
    </row>
    <row r="281" spans="1:26">
      <c r="A281" s="9">
        <v>43745</v>
      </c>
      <c r="B281" s="31">
        <v>13229.050027279985</v>
      </c>
      <c r="C281" s="22">
        <v>2418</v>
      </c>
      <c r="D281" s="22">
        <v>6557.9579999999996</v>
      </c>
      <c r="E281" s="23">
        <v>3234.746749999998</v>
      </c>
      <c r="F281" s="22">
        <v>2948.9290000000001</v>
      </c>
      <c r="G281" s="22">
        <v>1754.1326000000001</v>
      </c>
      <c r="H281" s="22">
        <v>301.46519804000002</v>
      </c>
      <c r="I281" s="22">
        <v>301.13249999999999</v>
      </c>
      <c r="J281" s="22">
        <v>106.65799999999901</v>
      </c>
      <c r="K281" s="22">
        <v>745.52249999999901</v>
      </c>
      <c r="L281" s="22">
        <v>378.43900000000002</v>
      </c>
      <c r="M281" s="22">
        <v>312.82499999999999</v>
      </c>
      <c r="O281">
        <f t="shared" si="49"/>
        <v>380278</v>
      </c>
      <c r="P281">
        <f t="shared" si="50"/>
        <v>74430</v>
      </c>
      <c r="Q281">
        <f t="shared" si="51"/>
        <v>185212.03900000002</v>
      </c>
      <c r="R281">
        <f t="shared" si="52"/>
        <v>91928.177160157415</v>
      </c>
      <c r="S281">
        <f t="shared" si="53"/>
        <v>93491.292000000001</v>
      </c>
      <c r="T281">
        <f t="shared" si="54"/>
        <v>51203.512699999999</v>
      </c>
      <c r="U281">
        <f t="shared" si="55"/>
        <v>9168.8769721999979</v>
      </c>
      <c r="V281">
        <f t="shared" si="56"/>
        <v>10167.273175889322</v>
      </c>
      <c r="W281">
        <f t="shared" si="57"/>
        <v>3210.8392515527889</v>
      </c>
      <c r="X281">
        <f t="shared" si="58"/>
        <v>18343.603469999995</v>
      </c>
      <c r="Y281">
        <f t="shared" si="59"/>
        <v>12471.258599999992</v>
      </c>
      <c r="Z281">
        <f t="shared" si="60"/>
        <v>8675.8083999999963</v>
      </c>
    </row>
    <row r="282" spans="1:26">
      <c r="A282" s="9">
        <v>43746</v>
      </c>
      <c r="B282" s="31">
        <v>13640.479812817401</v>
      </c>
      <c r="C282" s="22">
        <v>2429</v>
      </c>
      <c r="D282" s="22">
        <v>5967.5290000000005</v>
      </c>
      <c r="E282" s="23">
        <v>2968.5386510988992</v>
      </c>
      <c r="F282" s="22">
        <v>2955.2020000000002</v>
      </c>
      <c r="G282" s="22">
        <v>1857.1334999999997</v>
      </c>
      <c r="H282" s="22">
        <v>309.13804997</v>
      </c>
      <c r="I282" s="22">
        <v>217.53199999999899</v>
      </c>
      <c r="J282" s="22">
        <v>104.687</v>
      </c>
      <c r="K282" s="22">
        <v>618.08949999999902</v>
      </c>
      <c r="L282" s="22">
        <v>371.48500000000001</v>
      </c>
      <c r="M282" s="22">
        <v>317.92899999999997</v>
      </c>
      <c r="O282">
        <f t="shared" si="49"/>
        <v>380278</v>
      </c>
      <c r="P282">
        <f t="shared" si="50"/>
        <v>74430</v>
      </c>
      <c r="Q282">
        <f t="shared" si="51"/>
        <v>185212.03900000002</v>
      </c>
      <c r="R282">
        <f t="shared" si="52"/>
        <v>91928.177160157415</v>
      </c>
      <c r="S282">
        <f t="shared" si="53"/>
        <v>93491.292000000001</v>
      </c>
      <c r="T282">
        <f t="shared" si="54"/>
        <v>51203.512699999999</v>
      </c>
      <c r="U282">
        <f t="shared" si="55"/>
        <v>9168.8769721999979</v>
      </c>
      <c r="V282">
        <f t="shared" si="56"/>
        <v>10167.273175889322</v>
      </c>
      <c r="W282">
        <f t="shared" si="57"/>
        <v>3210.8392515527889</v>
      </c>
      <c r="X282">
        <f t="shared" si="58"/>
        <v>18343.603469999995</v>
      </c>
      <c r="Y282">
        <f t="shared" si="59"/>
        <v>12471.258599999992</v>
      </c>
      <c r="Z282">
        <f t="shared" si="60"/>
        <v>8675.8083999999963</v>
      </c>
    </row>
    <row r="283" spans="1:26">
      <c r="A283" s="9">
        <v>43747</v>
      </c>
      <c r="B283" s="31">
        <v>13478.017794938527</v>
      </c>
      <c r="C283" s="22">
        <v>2248</v>
      </c>
      <c r="D283" s="22">
        <v>5777.6049999999996</v>
      </c>
      <c r="E283" s="23">
        <v>2953.1054508428456</v>
      </c>
      <c r="F283" s="22">
        <v>2969.0740000000001</v>
      </c>
      <c r="G283" s="22">
        <v>1627.5946999999999</v>
      </c>
      <c r="H283" s="22">
        <v>317.44366602999997</v>
      </c>
      <c r="I283" s="22">
        <v>207.3185</v>
      </c>
      <c r="J283" s="22">
        <v>100.764</v>
      </c>
      <c r="K283" s="22">
        <v>568.10299999999995</v>
      </c>
      <c r="L283" s="22">
        <v>449.96199999999999</v>
      </c>
      <c r="M283" s="22">
        <v>319.19499999999999</v>
      </c>
      <c r="O283">
        <f t="shared" si="49"/>
        <v>380278</v>
      </c>
      <c r="P283">
        <f t="shared" si="50"/>
        <v>74430</v>
      </c>
      <c r="Q283">
        <f t="shared" si="51"/>
        <v>185212.03900000002</v>
      </c>
      <c r="R283">
        <f t="shared" si="52"/>
        <v>91928.177160157415</v>
      </c>
      <c r="S283">
        <f t="shared" si="53"/>
        <v>93491.292000000001</v>
      </c>
      <c r="T283">
        <f t="shared" si="54"/>
        <v>51203.512699999999</v>
      </c>
      <c r="U283">
        <f t="shared" si="55"/>
        <v>9168.8769721999979</v>
      </c>
      <c r="V283">
        <f t="shared" si="56"/>
        <v>10167.273175889322</v>
      </c>
      <c r="W283">
        <f t="shared" si="57"/>
        <v>3210.8392515527889</v>
      </c>
      <c r="X283">
        <f t="shared" si="58"/>
        <v>18343.603469999995</v>
      </c>
      <c r="Y283">
        <f t="shared" si="59"/>
        <v>12471.258599999992</v>
      </c>
      <c r="Z283">
        <f t="shared" si="60"/>
        <v>8675.8083999999963</v>
      </c>
    </row>
    <row r="284" spans="1:26">
      <c r="A284" s="9">
        <v>43748</v>
      </c>
      <c r="B284" s="31">
        <v>13448.479246233273</v>
      </c>
      <c r="C284" s="22">
        <v>2403</v>
      </c>
      <c r="D284" s="22">
        <v>6043.1</v>
      </c>
      <c r="E284" s="23">
        <v>2829.4161480582516</v>
      </c>
      <c r="F284" s="22">
        <v>2937.3029999999999</v>
      </c>
      <c r="G284" s="22">
        <v>1679.1867999999999</v>
      </c>
      <c r="H284" s="22">
        <v>313.11575302</v>
      </c>
      <c r="I284" s="22">
        <v>198.28899999999999</v>
      </c>
      <c r="J284" s="22">
        <v>98.516999999999996</v>
      </c>
      <c r="K284" s="22">
        <v>463.58125000000001</v>
      </c>
      <c r="L284" s="22">
        <v>451.94499999999999</v>
      </c>
      <c r="M284" s="22">
        <v>327.59699999999998</v>
      </c>
      <c r="O284">
        <f t="shared" si="49"/>
        <v>380278</v>
      </c>
      <c r="P284">
        <f t="shared" si="50"/>
        <v>74430</v>
      </c>
      <c r="Q284">
        <f t="shared" si="51"/>
        <v>185212.03900000002</v>
      </c>
      <c r="R284">
        <f t="shared" si="52"/>
        <v>91928.177160157415</v>
      </c>
      <c r="S284">
        <f t="shared" si="53"/>
        <v>93491.292000000001</v>
      </c>
      <c r="T284">
        <f t="shared" si="54"/>
        <v>51203.512699999999</v>
      </c>
      <c r="U284">
        <f t="shared" si="55"/>
        <v>9168.8769721999979</v>
      </c>
      <c r="V284">
        <f t="shared" si="56"/>
        <v>10167.273175889322</v>
      </c>
      <c r="W284">
        <f t="shared" si="57"/>
        <v>3210.8392515527889</v>
      </c>
      <c r="X284">
        <f t="shared" si="58"/>
        <v>18343.603469999995</v>
      </c>
      <c r="Y284">
        <f t="shared" si="59"/>
        <v>12471.258599999992</v>
      </c>
      <c r="Z284">
        <f t="shared" si="60"/>
        <v>8675.8083999999963</v>
      </c>
    </row>
    <row r="285" spans="1:26">
      <c r="A285" s="9">
        <v>43749</v>
      </c>
      <c r="B285" s="31">
        <v>13283.907332018307</v>
      </c>
      <c r="C285" s="22">
        <v>2538</v>
      </c>
      <c r="D285" s="22">
        <v>5658.16</v>
      </c>
      <c r="E285" s="23">
        <v>2606.7534999999989</v>
      </c>
      <c r="F285" s="22">
        <v>2903.3339999999998</v>
      </c>
      <c r="G285" s="22">
        <v>1792.6232999999997</v>
      </c>
      <c r="H285" s="22">
        <v>311.13444605000001</v>
      </c>
      <c r="I285" s="22">
        <v>199.68199999999999</v>
      </c>
      <c r="J285" s="22">
        <v>92.000999999999905</v>
      </c>
      <c r="K285" s="22">
        <v>353.10424999999998</v>
      </c>
      <c r="L285" s="22">
        <v>451.13299999999902</v>
      </c>
      <c r="M285" s="22">
        <v>322.15199999999999</v>
      </c>
      <c r="O285">
        <f t="shared" si="49"/>
        <v>380278</v>
      </c>
      <c r="P285">
        <f t="shared" si="50"/>
        <v>74430</v>
      </c>
      <c r="Q285">
        <f t="shared" si="51"/>
        <v>185212.03900000002</v>
      </c>
      <c r="R285">
        <f t="shared" si="52"/>
        <v>91928.177160157415</v>
      </c>
      <c r="S285">
        <f t="shared" si="53"/>
        <v>93491.292000000001</v>
      </c>
      <c r="T285">
        <f t="shared" si="54"/>
        <v>51203.512699999999</v>
      </c>
      <c r="U285">
        <f t="shared" si="55"/>
        <v>9168.8769721999979</v>
      </c>
      <c r="V285">
        <f t="shared" si="56"/>
        <v>10167.273175889322</v>
      </c>
      <c r="W285">
        <f t="shared" si="57"/>
        <v>3210.8392515527889</v>
      </c>
      <c r="X285">
        <f t="shared" si="58"/>
        <v>18343.603469999995</v>
      </c>
      <c r="Y285">
        <f t="shared" si="59"/>
        <v>12471.258599999992</v>
      </c>
      <c r="Z285">
        <f t="shared" si="60"/>
        <v>8675.8083999999963</v>
      </c>
    </row>
    <row r="286" spans="1:26">
      <c r="A286" s="9">
        <v>43750</v>
      </c>
      <c r="B286" s="31">
        <v>13615.161056784327</v>
      </c>
      <c r="C286" s="22">
        <v>2591</v>
      </c>
      <c r="D286" s="22">
        <v>5054.1480000000001</v>
      </c>
      <c r="E286" s="23">
        <v>2172.7004999999981</v>
      </c>
      <c r="F286" s="22">
        <v>2979.2530000000002</v>
      </c>
      <c r="G286" s="22">
        <v>1472.2877999999998</v>
      </c>
      <c r="H286" s="22">
        <v>275.28496308000001</v>
      </c>
      <c r="I286" s="22">
        <v>275.56200000000001</v>
      </c>
      <c r="J286" s="22">
        <v>54.866999999999997</v>
      </c>
      <c r="K286" s="22">
        <v>308.96024999999997</v>
      </c>
      <c r="L286" s="22">
        <v>369.762</v>
      </c>
      <c r="M286" s="22">
        <v>195.576999999999</v>
      </c>
      <c r="O286">
        <f t="shared" si="49"/>
        <v>380278</v>
      </c>
      <c r="P286">
        <f t="shared" si="50"/>
        <v>74430</v>
      </c>
      <c r="Q286">
        <f t="shared" si="51"/>
        <v>185212.03900000002</v>
      </c>
      <c r="R286">
        <f t="shared" si="52"/>
        <v>91928.177160157415</v>
      </c>
      <c r="S286">
        <f t="shared" si="53"/>
        <v>93491.292000000001</v>
      </c>
      <c r="T286">
        <f t="shared" si="54"/>
        <v>51203.512699999999</v>
      </c>
      <c r="U286">
        <f t="shared" si="55"/>
        <v>9168.8769721999979</v>
      </c>
      <c r="V286">
        <f t="shared" si="56"/>
        <v>10167.273175889322</v>
      </c>
      <c r="W286">
        <f t="shared" si="57"/>
        <v>3210.8392515527889</v>
      </c>
      <c r="X286">
        <f t="shared" si="58"/>
        <v>18343.603469999995</v>
      </c>
      <c r="Y286">
        <f t="shared" si="59"/>
        <v>12471.258599999992</v>
      </c>
      <c r="Z286">
        <f t="shared" si="60"/>
        <v>8675.8083999999963</v>
      </c>
    </row>
    <row r="287" spans="1:26">
      <c r="A287" s="9">
        <v>43751</v>
      </c>
      <c r="B287" s="31">
        <v>13794.502245351921</v>
      </c>
      <c r="C287" s="22">
        <v>2610</v>
      </c>
      <c r="D287" s="22">
        <v>5156.6109999999999</v>
      </c>
      <c r="E287" s="23">
        <v>2032.36375</v>
      </c>
      <c r="F287" s="22">
        <v>2978.6950000000002</v>
      </c>
      <c r="G287" s="22">
        <v>1260.4447999999998</v>
      </c>
      <c r="H287" s="22">
        <v>251.27552111</v>
      </c>
      <c r="I287" s="22">
        <v>323.04349999999999</v>
      </c>
      <c r="J287" s="22">
        <v>24.8404285714285</v>
      </c>
      <c r="K287" s="22">
        <v>310.4085</v>
      </c>
      <c r="L287" s="22">
        <v>320.11200000000002</v>
      </c>
      <c r="M287" s="22">
        <v>168.44200000000001</v>
      </c>
      <c r="O287">
        <f t="shared" si="49"/>
        <v>380278</v>
      </c>
      <c r="P287">
        <f t="shared" si="50"/>
        <v>74430</v>
      </c>
      <c r="Q287">
        <f t="shared" si="51"/>
        <v>185212.03900000002</v>
      </c>
      <c r="R287">
        <f t="shared" si="52"/>
        <v>91928.177160157415</v>
      </c>
      <c r="S287">
        <f t="shared" si="53"/>
        <v>93491.292000000001</v>
      </c>
      <c r="T287">
        <f t="shared" si="54"/>
        <v>51203.512699999999</v>
      </c>
      <c r="U287">
        <f t="shared" si="55"/>
        <v>9168.8769721999979</v>
      </c>
      <c r="V287">
        <f t="shared" si="56"/>
        <v>10167.273175889322</v>
      </c>
      <c r="W287">
        <f t="shared" si="57"/>
        <v>3210.8392515527889</v>
      </c>
      <c r="X287">
        <f t="shared" si="58"/>
        <v>18343.603469999995</v>
      </c>
      <c r="Y287">
        <f t="shared" si="59"/>
        <v>12471.258599999992</v>
      </c>
      <c r="Z287">
        <f t="shared" si="60"/>
        <v>8675.8083999999963</v>
      </c>
    </row>
    <row r="288" spans="1:26">
      <c r="A288" s="9">
        <v>43752</v>
      </c>
      <c r="B288" s="31">
        <v>13610.941264112151</v>
      </c>
      <c r="C288" s="22">
        <v>2533</v>
      </c>
      <c r="D288" s="22">
        <v>6000.8540000000003</v>
      </c>
      <c r="E288" s="23">
        <v>3031.0299999999997</v>
      </c>
      <c r="F288" s="22">
        <v>2974.5940000000001</v>
      </c>
      <c r="G288" s="22">
        <v>1523.5962</v>
      </c>
      <c r="H288" s="22">
        <v>282.61424792999998</v>
      </c>
      <c r="I288" s="22">
        <v>431.17750000000001</v>
      </c>
      <c r="J288" s="22">
        <v>108.732</v>
      </c>
      <c r="K288" s="22">
        <v>631.02149999999995</v>
      </c>
      <c r="L288" s="22">
        <v>445.18799999999999</v>
      </c>
      <c r="M288" s="22">
        <v>235.64699999999999</v>
      </c>
      <c r="O288">
        <f t="shared" si="49"/>
        <v>380278</v>
      </c>
      <c r="P288">
        <f t="shared" si="50"/>
        <v>74430</v>
      </c>
      <c r="Q288">
        <f t="shared" si="51"/>
        <v>185212.03900000002</v>
      </c>
      <c r="R288">
        <f t="shared" si="52"/>
        <v>91928.177160157415</v>
      </c>
      <c r="S288">
        <f t="shared" si="53"/>
        <v>93491.292000000001</v>
      </c>
      <c r="T288">
        <f t="shared" si="54"/>
        <v>51203.512699999999</v>
      </c>
      <c r="U288">
        <f t="shared" si="55"/>
        <v>9168.8769721999979</v>
      </c>
      <c r="V288">
        <f t="shared" si="56"/>
        <v>10167.273175889322</v>
      </c>
      <c r="W288">
        <f t="shared" si="57"/>
        <v>3210.8392515527889</v>
      </c>
      <c r="X288">
        <f t="shared" si="58"/>
        <v>18343.603469999995</v>
      </c>
      <c r="Y288">
        <f t="shared" si="59"/>
        <v>12471.258599999992</v>
      </c>
      <c r="Z288">
        <f t="shared" si="60"/>
        <v>8675.8083999999963</v>
      </c>
    </row>
    <row r="289" spans="1:26">
      <c r="A289" s="9">
        <v>43753</v>
      </c>
      <c r="B289" s="31">
        <v>13288.127124690485</v>
      </c>
      <c r="C289" s="22">
        <v>2639</v>
      </c>
      <c r="D289" s="22">
        <v>5904.2749999999996</v>
      </c>
      <c r="E289" s="23">
        <v>3255.9517499999993</v>
      </c>
      <c r="F289" s="22">
        <v>2979.0720000000001</v>
      </c>
      <c r="G289" s="22">
        <v>1623.3552</v>
      </c>
      <c r="H289" s="22">
        <v>312.79352999999998</v>
      </c>
      <c r="I289" s="22">
        <v>409.78</v>
      </c>
      <c r="J289" s="22">
        <v>133.482</v>
      </c>
      <c r="K289" s="22">
        <v>719.65449999999998</v>
      </c>
      <c r="L289" s="22">
        <v>448.654</v>
      </c>
      <c r="M289" s="22">
        <v>294.83199999999999</v>
      </c>
      <c r="O289">
        <f t="shared" si="49"/>
        <v>380278</v>
      </c>
      <c r="P289">
        <f t="shared" si="50"/>
        <v>74430</v>
      </c>
      <c r="Q289">
        <f t="shared" si="51"/>
        <v>185212.03900000002</v>
      </c>
      <c r="R289">
        <f t="shared" si="52"/>
        <v>91928.177160157415</v>
      </c>
      <c r="S289">
        <f t="shared" si="53"/>
        <v>93491.292000000001</v>
      </c>
      <c r="T289">
        <f t="shared" si="54"/>
        <v>51203.512699999999</v>
      </c>
      <c r="U289">
        <f t="shared" si="55"/>
        <v>9168.8769721999979</v>
      </c>
      <c r="V289">
        <f t="shared" si="56"/>
        <v>10167.273175889322</v>
      </c>
      <c r="W289">
        <f t="shared" si="57"/>
        <v>3210.8392515527889</v>
      </c>
      <c r="X289">
        <f t="shared" si="58"/>
        <v>18343.603469999995</v>
      </c>
      <c r="Y289">
        <f t="shared" si="59"/>
        <v>12471.258599999992</v>
      </c>
      <c r="Z289">
        <f t="shared" si="60"/>
        <v>8675.8083999999963</v>
      </c>
    </row>
    <row r="290" spans="1:26">
      <c r="A290" s="9">
        <v>43754</v>
      </c>
      <c r="B290" s="31">
        <v>12631.949364166709</v>
      </c>
      <c r="C290" s="22">
        <v>2704</v>
      </c>
      <c r="D290" s="22">
        <v>6071.152</v>
      </c>
      <c r="E290" s="23">
        <v>3140.4608879310317</v>
      </c>
      <c r="F290" s="22">
        <v>2986.5369999999998</v>
      </c>
      <c r="G290" s="22">
        <v>1620.3916999999999</v>
      </c>
      <c r="H290" s="22">
        <v>314.23098286999999</v>
      </c>
      <c r="I290" s="22">
        <v>345.352695652173</v>
      </c>
      <c r="J290" s="22">
        <v>123.934</v>
      </c>
      <c r="K290" s="22">
        <v>655.10825</v>
      </c>
      <c r="L290" s="22">
        <v>402.97799999999899</v>
      </c>
      <c r="M290" s="22">
        <v>280.09299999999899</v>
      </c>
      <c r="O290">
        <f t="shared" si="49"/>
        <v>380278</v>
      </c>
      <c r="P290">
        <f t="shared" si="50"/>
        <v>74430</v>
      </c>
      <c r="Q290">
        <f t="shared" si="51"/>
        <v>185212.03900000002</v>
      </c>
      <c r="R290">
        <f t="shared" si="52"/>
        <v>91928.177160157415</v>
      </c>
      <c r="S290">
        <f t="shared" si="53"/>
        <v>93491.292000000001</v>
      </c>
      <c r="T290">
        <f t="shared" si="54"/>
        <v>51203.512699999999</v>
      </c>
      <c r="U290">
        <f t="shared" si="55"/>
        <v>9168.8769721999979</v>
      </c>
      <c r="V290">
        <f t="shared" si="56"/>
        <v>10167.273175889322</v>
      </c>
      <c r="W290">
        <f t="shared" si="57"/>
        <v>3210.8392515527889</v>
      </c>
      <c r="X290">
        <f t="shared" si="58"/>
        <v>18343.603469999995</v>
      </c>
      <c r="Y290">
        <f t="shared" si="59"/>
        <v>12471.258599999992</v>
      </c>
      <c r="Z290">
        <f t="shared" si="60"/>
        <v>8675.8083999999963</v>
      </c>
    </row>
    <row r="291" spans="1:26">
      <c r="A291" s="9">
        <v>43755</v>
      </c>
      <c r="B291" s="31">
        <v>12494.806102320905</v>
      </c>
      <c r="C291" s="22">
        <v>2729</v>
      </c>
      <c r="D291" s="22">
        <v>5605.2950000000001</v>
      </c>
      <c r="E291" s="23">
        <v>3398.5201120689649</v>
      </c>
      <c r="F291" s="22">
        <v>2956.645</v>
      </c>
      <c r="G291" s="22">
        <v>1715.8217000000002</v>
      </c>
      <c r="H291" s="22">
        <v>299.97726</v>
      </c>
      <c r="I291" s="22">
        <v>418.93900000000002</v>
      </c>
      <c r="J291" s="22">
        <v>119.3925</v>
      </c>
      <c r="K291" s="22">
        <v>719.70624999999995</v>
      </c>
      <c r="L291" s="22">
        <v>451.262</v>
      </c>
      <c r="M291" s="22">
        <v>298.745</v>
      </c>
      <c r="O291">
        <f t="shared" si="49"/>
        <v>380278</v>
      </c>
      <c r="P291">
        <f t="shared" si="50"/>
        <v>74430</v>
      </c>
      <c r="Q291">
        <f t="shared" si="51"/>
        <v>185212.03900000002</v>
      </c>
      <c r="R291">
        <f t="shared" si="52"/>
        <v>91928.177160157415</v>
      </c>
      <c r="S291">
        <f t="shared" si="53"/>
        <v>93491.292000000001</v>
      </c>
      <c r="T291">
        <f t="shared" si="54"/>
        <v>51203.512699999999</v>
      </c>
      <c r="U291">
        <f t="shared" si="55"/>
        <v>9168.8769721999979</v>
      </c>
      <c r="V291">
        <f t="shared" si="56"/>
        <v>10167.273175889322</v>
      </c>
      <c r="W291">
        <f t="shared" si="57"/>
        <v>3210.8392515527889</v>
      </c>
      <c r="X291">
        <f t="shared" si="58"/>
        <v>18343.603469999995</v>
      </c>
      <c r="Y291">
        <f t="shared" si="59"/>
        <v>12471.258599999992</v>
      </c>
      <c r="Z291">
        <f t="shared" si="60"/>
        <v>8675.8083999999963</v>
      </c>
    </row>
    <row r="292" spans="1:26">
      <c r="A292" s="9">
        <v>43756</v>
      </c>
      <c r="B292" s="31">
        <v>12944.214021907928</v>
      </c>
      <c r="C292" s="22">
        <v>2714</v>
      </c>
      <c r="D292" s="22">
        <v>5227.2790000000005</v>
      </c>
      <c r="E292" s="23">
        <v>3157.7719999999981</v>
      </c>
      <c r="F292" s="22">
        <v>2933.5659999999998</v>
      </c>
      <c r="G292" s="22">
        <v>1790.1654999999996</v>
      </c>
      <c r="H292" s="22">
        <v>301.07888594000002</v>
      </c>
      <c r="I292" s="22">
        <v>376.1105</v>
      </c>
      <c r="J292" s="22">
        <v>113.73399999999999</v>
      </c>
      <c r="K292" s="22">
        <v>583.84299999999996</v>
      </c>
      <c r="L292" s="22">
        <v>449.25099999999998</v>
      </c>
      <c r="M292" s="22">
        <v>288.27800000000002</v>
      </c>
      <c r="O292">
        <f t="shared" si="49"/>
        <v>380278</v>
      </c>
      <c r="P292">
        <f t="shared" si="50"/>
        <v>74430</v>
      </c>
      <c r="Q292">
        <f t="shared" si="51"/>
        <v>185212.03900000002</v>
      </c>
      <c r="R292">
        <f t="shared" si="52"/>
        <v>91928.177160157415</v>
      </c>
      <c r="S292">
        <f t="shared" si="53"/>
        <v>93491.292000000001</v>
      </c>
      <c r="T292">
        <f t="shared" si="54"/>
        <v>51203.512699999999</v>
      </c>
      <c r="U292">
        <f t="shared" si="55"/>
        <v>9168.8769721999979</v>
      </c>
      <c r="V292">
        <f t="shared" si="56"/>
        <v>10167.273175889322</v>
      </c>
      <c r="W292">
        <f t="shared" si="57"/>
        <v>3210.8392515527889</v>
      </c>
      <c r="X292">
        <f t="shared" si="58"/>
        <v>18343.603469999995</v>
      </c>
      <c r="Y292">
        <f t="shared" si="59"/>
        <v>12471.258599999992</v>
      </c>
      <c r="Z292">
        <f t="shared" si="60"/>
        <v>8675.8083999999963</v>
      </c>
    </row>
    <row r="293" spans="1:26">
      <c r="A293" s="9">
        <v>43757</v>
      </c>
      <c r="B293" s="31">
        <v>13338.76463675663</v>
      </c>
      <c r="C293" s="22">
        <v>2672</v>
      </c>
      <c r="D293" s="22">
        <v>5361.88</v>
      </c>
      <c r="E293" s="23">
        <v>2520.7542499999977</v>
      </c>
      <c r="F293" s="22">
        <v>3037.1080000000002</v>
      </c>
      <c r="G293" s="22">
        <v>1596.8289000000002</v>
      </c>
      <c r="H293" s="22">
        <v>280.85263494999998</v>
      </c>
      <c r="I293" s="22">
        <v>240.57300000000001</v>
      </c>
      <c r="J293" s="22">
        <v>111.91104347826</v>
      </c>
      <c r="K293" s="22">
        <v>481.277999999999</v>
      </c>
      <c r="L293" s="22">
        <v>347.45199999999897</v>
      </c>
      <c r="M293" s="22">
        <v>229.38900000000001</v>
      </c>
      <c r="O293">
        <f t="shared" si="49"/>
        <v>380278</v>
      </c>
      <c r="P293">
        <f t="shared" si="50"/>
        <v>74430</v>
      </c>
      <c r="Q293">
        <f t="shared" si="51"/>
        <v>185212.03900000002</v>
      </c>
      <c r="R293">
        <f t="shared" si="52"/>
        <v>91928.177160157415</v>
      </c>
      <c r="S293">
        <f t="shared" si="53"/>
        <v>93491.292000000001</v>
      </c>
      <c r="T293">
        <f t="shared" si="54"/>
        <v>51203.512699999999</v>
      </c>
      <c r="U293">
        <f t="shared" si="55"/>
        <v>9168.8769721999979</v>
      </c>
      <c r="V293">
        <f t="shared" si="56"/>
        <v>10167.273175889322</v>
      </c>
      <c r="W293">
        <f t="shared" si="57"/>
        <v>3210.8392515527889</v>
      </c>
      <c r="X293">
        <f t="shared" si="58"/>
        <v>18343.603469999995</v>
      </c>
      <c r="Y293">
        <f t="shared" si="59"/>
        <v>12471.258599999992</v>
      </c>
      <c r="Z293">
        <f t="shared" si="60"/>
        <v>8675.8083999999963</v>
      </c>
    </row>
    <row r="294" spans="1:26">
      <c r="A294" s="9">
        <v>43758</v>
      </c>
      <c r="B294" s="31">
        <v>13389.40214882277</v>
      </c>
      <c r="C294" s="22">
        <v>2602</v>
      </c>
      <c r="D294" s="22">
        <v>5219.058</v>
      </c>
      <c r="E294" s="23">
        <v>2465.0602499999986</v>
      </c>
      <c r="F294" s="22">
        <v>3081.9009999999998</v>
      </c>
      <c r="G294" s="22">
        <v>1359.8010000000002</v>
      </c>
      <c r="H294" s="22">
        <v>276.85280908999999</v>
      </c>
      <c r="I294" s="22">
        <v>236.3365</v>
      </c>
      <c r="J294" s="22">
        <v>114.211</v>
      </c>
      <c r="K294" s="22">
        <v>535.78250000000003</v>
      </c>
      <c r="L294" s="22">
        <v>269.33800000000002</v>
      </c>
      <c r="M294" s="22">
        <v>218.50299999999999</v>
      </c>
      <c r="O294">
        <f t="shared" si="49"/>
        <v>380278</v>
      </c>
      <c r="P294">
        <f t="shared" si="50"/>
        <v>74430</v>
      </c>
      <c r="Q294">
        <f t="shared" si="51"/>
        <v>185212.03900000002</v>
      </c>
      <c r="R294">
        <f t="shared" si="52"/>
        <v>91928.177160157415</v>
      </c>
      <c r="S294">
        <f t="shared" si="53"/>
        <v>93491.292000000001</v>
      </c>
      <c r="T294">
        <f t="shared" si="54"/>
        <v>51203.512699999999</v>
      </c>
      <c r="U294">
        <f t="shared" si="55"/>
        <v>9168.8769721999979</v>
      </c>
      <c r="V294">
        <f t="shared" si="56"/>
        <v>10167.273175889322</v>
      </c>
      <c r="W294">
        <f t="shared" si="57"/>
        <v>3210.8392515527889</v>
      </c>
      <c r="X294">
        <f t="shared" si="58"/>
        <v>18343.603469999995</v>
      </c>
      <c r="Y294">
        <f t="shared" si="59"/>
        <v>12471.258599999992</v>
      </c>
      <c r="Z294">
        <f t="shared" si="60"/>
        <v>8675.8083999999963</v>
      </c>
    </row>
    <row r="295" spans="1:26">
      <c r="A295" s="9">
        <v>43759</v>
      </c>
      <c r="B295" s="31">
        <v>12963.203088932729</v>
      </c>
      <c r="C295" s="22">
        <v>2469</v>
      </c>
      <c r="D295" s="22">
        <v>5692.5379999999996</v>
      </c>
      <c r="E295" s="23">
        <v>3476.8909974747471</v>
      </c>
      <c r="F295" s="22">
        <v>3130.7220000000002</v>
      </c>
      <c r="G295" s="22">
        <v>1577.182</v>
      </c>
      <c r="H295" s="22">
        <v>296.85537505999997</v>
      </c>
      <c r="I295" s="22">
        <v>427.70100000000002</v>
      </c>
      <c r="J295" s="22">
        <v>126.226</v>
      </c>
      <c r="K295" s="22">
        <v>768.95375000000001</v>
      </c>
      <c r="L295" s="22">
        <v>422.05599999999998</v>
      </c>
      <c r="M295" s="22">
        <v>333.86599999999999</v>
      </c>
      <c r="O295">
        <f t="shared" si="49"/>
        <v>380278</v>
      </c>
      <c r="P295">
        <f t="shared" si="50"/>
        <v>74430</v>
      </c>
      <c r="Q295">
        <f t="shared" si="51"/>
        <v>185212.03900000002</v>
      </c>
      <c r="R295">
        <f t="shared" si="52"/>
        <v>91928.177160157415</v>
      </c>
      <c r="S295">
        <f t="shared" si="53"/>
        <v>93491.292000000001</v>
      </c>
      <c r="T295">
        <f t="shared" si="54"/>
        <v>51203.512699999999</v>
      </c>
      <c r="U295">
        <f t="shared" si="55"/>
        <v>9168.8769721999979</v>
      </c>
      <c r="V295">
        <f t="shared" si="56"/>
        <v>10167.273175889322</v>
      </c>
      <c r="W295">
        <f t="shared" si="57"/>
        <v>3210.8392515527889</v>
      </c>
      <c r="X295">
        <f t="shared" si="58"/>
        <v>18343.603469999995</v>
      </c>
      <c r="Y295">
        <f t="shared" si="59"/>
        <v>12471.258599999992</v>
      </c>
      <c r="Z295">
        <f t="shared" si="60"/>
        <v>8675.8083999999963</v>
      </c>
    </row>
    <row r="296" spans="1:26">
      <c r="A296" s="9">
        <v>43760</v>
      </c>
      <c r="B296" s="31">
        <v>12353.443047802921</v>
      </c>
      <c r="C296" s="22">
        <v>2435</v>
      </c>
      <c r="D296" s="22">
        <v>5779.9780000000001</v>
      </c>
      <c r="E296" s="23">
        <v>3535.7370025252512</v>
      </c>
      <c r="F296" s="22">
        <v>3146.4459999999999</v>
      </c>
      <c r="G296" s="22">
        <v>1527.7952999999998</v>
      </c>
      <c r="H296" s="22">
        <v>288.92718893</v>
      </c>
      <c r="I296" s="22">
        <v>423.01150000000001</v>
      </c>
      <c r="J296" s="22">
        <v>121.244</v>
      </c>
      <c r="K296" s="22">
        <v>824.40525000000002</v>
      </c>
      <c r="L296" s="22">
        <v>455.66799999999898</v>
      </c>
      <c r="M296" s="22">
        <v>312.50400000000002</v>
      </c>
      <c r="O296">
        <f t="shared" si="49"/>
        <v>380278</v>
      </c>
      <c r="P296">
        <f t="shared" si="50"/>
        <v>74430</v>
      </c>
      <c r="Q296">
        <f t="shared" si="51"/>
        <v>185212.03900000002</v>
      </c>
      <c r="R296">
        <f t="shared" si="52"/>
        <v>91928.177160157415</v>
      </c>
      <c r="S296">
        <f t="shared" si="53"/>
        <v>93491.292000000001</v>
      </c>
      <c r="T296">
        <f t="shared" si="54"/>
        <v>51203.512699999999</v>
      </c>
      <c r="U296">
        <f t="shared" si="55"/>
        <v>9168.8769721999979</v>
      </c>
      <c r="V296">
        <f t="shared" si="56"/>
        <v>10167.273175889322</v>
      </c>
      <c r="W296">
        <f t="shared" si="57"/>
        <v>3210.8392515527889</v>
      </c>
      <c r="X296">
        <f t="shared" si="58"/>
        <v>18343.603469999995</v>
      </c>
      <c r="Y296">
        <f t="shared" si="59"/>
        <v>12471.258599999992</v>
      </c>
      <c r="Z296">
        <f t="shared" si="60"/>
        <v>8675.8083999999963</v>
      </c>
    </row>
    <row r="297" spans="1:26">
      <c r="A297" s="9">
        <v>43761</v>
      </c>
      <c r="B297" s="31">
        <v>12815.510345406479</v>
      </c>
      <c r="C297" s="22">
        <v>2456</v>
      </c>
      <c r="D297" s="22">
        <v>5526.6319999999996</v>
      </c>
      <c r="E297" s="23">
        <v>3424.030499999998</v>
      </c>
      <c r="F297" s="22">
        <v>3113.26</v>
      </c>
      <c r="G297" s="22">
        <v>1640.8935000000001</v>
      </c>
      <c r="H297" s="22">
        <v>288.70524008000001</v>
      </c>
      <c r="I297" s="22">
        <v>402.94299999999998</v>
      </c>
      <c r="J297" s="22">
        <v>119.47699999999899</v>
      </c>
      <c r="K297" s="22">
        <v>804.46500000000003</v>
      </c>
      <c r="L297" s="22">
        <v>421.29399999999998</v>
      </c>
      <c r="M297" s="22">
        <v>286.73</v>
      </c>
      <c r="O297">
        <f t="shared" si="49"/>
        <v>380278</v>
      </c>
      <c r="P297">
        <f t="shared" si="50"/>
        <v>74430</v>
      </c>
      <c r="Q297">
        <f t="shared" si="51"/>
        <v>185212.03900000002</v>
      </c>
      <c r="R297">
        <f t="shared" si="52"/>
        <v>91928.177160157415</v>
      </c>
      <c r="S297">
        <f t="shared" si="53"/>
        <v>93491.292000000001</v>
      </c>
      <c r="T297">
        <f t="shared" si="54"/>
        <v>51203.512699999999</v>
      </c>
      <c r="U297">
        <f t="shared" si="55"/>
        <v>9168.8769721999979</v>
      </c>
      <c r="V297">
        <f t="shared" si="56"/>
        <v>10167.273175889322</v>
      </c>
      <c r="W297">
        <f t="shared" si="57"/>
        <v>3210.8392515527889</v>
      </c>
      <c r="X297">
        <f t="shared" si="58"/>
        <v>18343.603469999995</v>
      </c>
      <c r="Y297">
        <f t="shared" si="59"/>
        <v>12471.258599999992</v>
      </c>
      <c r="Z297">
        <f t="shared" si="60"/>
        <v>8675.8083999999963</v>
      </c>
    </row>
    <row r="298" spans="1:26">
      <c r="A298" s="9">
        <v>43762</v>
      </c>
      <c r="B298" s="31">
        <v>13273.357850337859</v>
      </c>
      <c r="C298" s="22">
        <v>2426</v>
      </c>
      <c r="D298" s="22">
        <v>5834.1750000000002</v>
      </c>
      <c r="E298" s="23">
        <v>3186.6374999999975</v>
      </c>
      <c r="F298" s="22">
        <v>3090.85</v>
      </c>
      <c r="G298" s="22">
        <v>1775.0857999999998</v>
      </c>
      <c r="H298" s="22">
        <v>300.12577884000001</v>
      </c>
      <c r="I298" s="22">
        <v>313.39999999999998</v>
      </c>
      <c r="J298" s="22">
        <v>106.939999999999</v>
      </c>
      <c r="K298" s="22">
        <v>707.08775000000003</v>
      </c>
      <c r="L298" s="22">
        <v>443.40099999999899</v>
      </c>
      <c r="M298" s="22">
        <v>265.447</v>
      </c>
      <c r="O298">
        <f t="shared" si="49"/>
        <v>380278</v>
      </c>
      <c r="P298">
        <f t="shared" si="50"/>
        <v>74430</v>
      </c>
      <c r="Q298">
        <f t="shared" si="51"/>
        <v>185212.03900000002</v>
      </c>
      <c r="R298">
        <f t="shared" si="52"/>
        <v>91928.177160157415</v>
      </c>
      <c r="S298">
        <f t="shared" si="53"/>
        <v>93491.292000000001</v>
      </c>
      <c r="T298">
        <f t="shared" si="54"/>
        <v>51203.512699999999</v>
      </c>
      <c r="U298">
        <f t="shared" si="55"/>
        <v>9168.8769721999979</v>
      </c>
      <c r="V298">
        <f t="shared" si="56"/>
        <v>10167.273175889322</v>
      </c>
      <c r="W298">
        <f t="shared" si="57"/>
        <v>3210.8392515527889</v>
      </c>
      <c r="X298">
        <f t="shared" si="58"/>
        <v>18343.603469999995</v>
      </c>
      <c r="Y298">
        <f t="shared" si="59"/>
        <v>12471.258599999992</v>
      </c>
      <c r="Z298">
        <f t="shared" si="60"/>
        <v>8675.8083999999963</v>
      </c>
    </row>
    <row r="299" spans="1:26">
      <c r="A299" s="9">
        <v>43763</v>
      </c>
      <c r="B299" s="31">
        <v>13191.071893230379</v>
      </c>
      <c r="C299" s="22">
        <v>2341</v>
      </c>
      <c r="D299" s="22">
        <v>5795.8509999999997</v>
      </c>
      <c r="E299" s="23">
        <v>2953.848</v>
      </c>
      <c r="F299" s="22">
        <v>3087.7060000000001</v>
      </c>
      <c r="G299" s="22">
        <v>1759.6428000000003</v>
      </c>
      <c r="H299" s="22">
        <v>297.69316783999898</v>
      </c>
      <c r="I299" s="22">
        <v>337.83182608695603</v>
      </c>
      <c r="J299" s="22">
        <v>98.075999999999993</v>
      </c>
      <c r="K299" s="22">
        <v>526.60625000000005</v>
      </c>
      <c r="L299" s="22">
        <v>421.07400000000001</v>
      </c>
      <c r="M299" s="22">
        <v>284.39699999999999</v>
      </c>
      <c r="O299">
        <f t="shared" si="49"/>
        <v>380278</v>
      </c>
      <c r="P299">
        <f t="shared" si="50"/>
        <v>74430</v>
      </c>
      <c r="Q299">
        <f t="shared" si="51"/>
        <v>185212.03900000002</v>
      </c>
      <c r="R299">
        <f t="shared" si="52"/>
        <v>91928.177160157415</v>
      </c>
      <c r="S299">
        <f t="shared" si="53"/>
        <v>93491.292000000001</v>
      </c>
      <c r="T299">
        <f t="shared" si="54"/>
        <v>51203.512699999999</v>
      </c>
      <c r="U299">
        <f t="shared" si="55"/>
        <v>9168.8769721999979</v>
      </c>
      <c r="V299">
        <f t="shared" si="56"/>
        <v>10167.273175889322</v>
      </c>
      <c r="W299">
        <f t="shared" si="57"/>
        <v>3210.8392515527889</v>
      </c>
      <c r="X299">
        <f t="shared" si="58"/>
        <v>18343.603469999995</v>
      </c>
      <c r="Y299">
        <f t="shared" si="59"/>
        <v>12471.258599999992</v>
      </c>
      <c r="Z299">
        <f t="shared" si="60"/>
        <v>8675.8083999999963</v>
      </c>
    </row>
    <row r="300" spans="1:26">
      <c r="A300" s="9">
        <v>43764</v>
      </c>
      <c r="B300" s="31">
        <v>13159.423448189036</v>
      </c>
      <c r="C300" s="22">
        <v>2297</v>
      </c>
      <c r="D300" s="22">
        <v>5191.9110000000001</v>
      </c>
      <c r="E300" s="23">
        <v>2053.0314999999991</v>
      </c>
      <c r="F300" s="22">
        <v>3142.3989999999999</v>
      </c>
      <c r="G300" s="22">
        <v>1470.0023999999999</v>
      </c>
      <c r="H300" s="22">
        <v>304.96508315</v>
      </c>
      <c r="I300" s="22">
        <v>255.75860869565199</v>
      </c>
      <c r="J300" s="22">
        <v>38.576000000000001</v>
      </c>
      <c r="K300" s="22">
        <v>278.59375</v>
      </c>
      <c r="L300" s="22">
        <v>294.61399999999998</v>
      </c>
      <c r="M300" s="22">
        <v>245.387</v>
      </c>
      <c r="O300">
        <f t="shared" si="49"/>
        <v>380278</v>
      </c>
      <c r="P300">
        <f t="shared" si="50"/>
        <v>74430</v>
      </c>
      <c r="Q300">
        <f t="shared" si="51"/>
        <v>185212.03900000002</v>
      </c>
      <c r="R300">
        <f t="shared" si="52"/>
        <v>91928.177160157415</v>
      </c>
      <c r="S300">
        <f t="shared" si="53"/>
        <v>93491.292000000001</v>
      </c>
      <c r="T300">
        <f t="shared" si="54"/>
        <v>51203.512699999999</v>
      </c>
      <c r="U300">
        <f t="shared" si="55"/>
        <v>9168.8769721999979</v>
      </c>
      <c r="V300">
        <f t="shared" si="56"/>
        <v>10167.273175889322</v>
      </c>
      <c r="W300">
        <f t="shared" si="57"/>
        <v>3210.8392515527889</v>
      </c>
      <c r="X300">
        <f t="shared" si="58"/>
        <v>18343.603469999995</v>
      </c>
      <c r="Y300">
        <f t="shared" si="59"/>
        <v>12471.258599999992</v>
      </c>
      <c r="Z300">
        <f t="shared" si="60"/>
        <v>8675.8083999999963</v>
      </c>
    </row>
    <row r="301" spans="1:26">
      <c r="A301" s="9">
        <v>43765</v>
      </c>
      <c r="B301" s="31">
        <v>13395.731837831039</v>
      </c>
      <c r="C301" s="22">
        <v>2153</v>
      </c>
      <c r="D301" s="22">
        <v>4871.0129999999999</v>
      </c>
      <c r="E301" s="23">
        <v>2110.6467359999965</v>
      </c>
      <c r="F301" s="22">
        <v>3126.1860000000001</v>
      </c>
      <c r="G301" s="22">
        <v>1316.7049999999999</v>
      </c>
      <c r="H301" s="22">
        <v>311.28926981000001</v>
      </c>
      <c r="I301" s="22">
        <v>238.91454545454499</v>
      </c>
      <c r="J301" s="22">
        <v>79.536999999999907</v>
      </c>
      <c r="K301" s="22">
        <v>332.06472000000002</v>
      </c>
      <c r="L301" s="22">
        <v>268.06559999999899</v>
      </c>
      <c r="M301" s="22">
        <v>261.87839999999898</v>
      </c>
      <c r="O301">
        <f t="shared" si="49"/>
        <v>380278</v>
      </c>
      <c r="P301">
        <f t="shared" si="50"/>
        <v>74430</v>
      </c>
      <c r="Q301">
        <f t="shared" si="51"/>
        <v>185212.03900000002</v>
      </c>
      <c r="R301">
        <f t="shared" si="52"/>
        <v>91928.177160157415</v>
      </c>
      <c r="S301">
        <f t="shared" si="53"/>
        <v>93491.292000000001</v>
      </c>
      <c r="T301">
        <f t="shared" si="54"/>
        <v>51203.512699999999</v>
      </c>
      <c r="U301">
        <f t="shared" si="55"/>
        <v>9168.8769721999979</v>
      </c>
      <c r="V301">
        <f t="shared" si="56"/>
        <v>10167.273175889322</v>
      </c>
      <c r="W301">
        <f t="shared" si="57"/>
        <v>3210.8392515527889</v>
      </c>
      <c r="X301">
        <f t="shared" si="58"/>
        <v>18343.603469999995</v>
      </c>
      <c r="Y301">
        <f t="shared" si="59"/>
        <v>12471.258599999992</v>
      </c>
      <c r="Z301">
        <f t="shared" si="60"/>
        <v>8675.8083999999963</v>
      </c>
    </row>
    <row r="302" spans="1:26">
      <c r="A302" s="9">
        <v>43766</v>
      </c>
      <c r="B302" s="31">
        <v>12781.752004029049</v>
      </c>
      <c r="C302" s="22">
        <v>2014</v>
      </c>
      <c r="D302" s="22">
        <v>5983.7359999999999</v>
      </c>
      <c r="E302" s="23">
        <v>3519.514499999998</v>
      </c>
      <c r="F302" s="22">
        <v>3108.4369999999999</v>
      </c>
      <c r="G302" s="22">
        <v>1509.8275999999998</v>
      </c>
      <c r="H302" s="22">
        <v>310.33694489999999</v>
      </c>
      <c r="I302" s="22">
        <v>484.18</v>
      </c>
      <c r="J302" s="22">
        <v>135.017</v>
      </c>
      <c r="K302" s="22">
        <v>771.91099999999994</v>
      </c>
      <c r="L302" s="22">
        <v>445.219999999999</v>
      </c>
      <c r="M302" s="22">
        <v>296.42099999999999</v>
      </c>
      <c r="O302">
        <f t="shared" si="49"/>
        <v>380278</v>
      </c>
      <c r="P302">
        <f t="shared" si="50"/>
        <v>74430</v>
      </c>
      <c r="Q302">
        <f t="shared" si="51"/>
        <v>185212.03900000002</v>
      </c>
      <c r="R302">
        <f t="shared" si="52"/>
        <v>91928.177160157415</v>
      </c>
      <c r="S302">
        <f t="shared" si="53"/>
        <v>93491.292000000001</v>
      </c>
      <c r="T302">
        <f t="shared" si="54"/>
        <v>51203.512699999999</v>
      </c>
      <c r="U302">
        <f t="shared" si="55"/>
        <v>9168.8769721999979</v>
      </c>
      <c r="V302">
        <f t="shared" si="56"/>
        <v>10167.273175889322</v>
      </c>
      <c r="W302">
        <f t="shared" si="57"/>
        <v>3210.8392515527889</v>
      </c>
      <c r="X302">
        <f t="shared" si="58"/>
        <v>18343.603469999995</v>
      </c>
      <c r="Y302">
        <f t="shared" si="59"/>
        <v>12471.258599999992</v>
      </c>
      <c r="Z302">
        <f t="shared" si="60"/>
        <v>8675.8083999999963</v>
      </c>
    </row>
    <row r="303" spans="1:26">
      <c r="A303" s="9">
        <v>43767</v>
      </c>
      <c r="B303" s="31">
        <v>12212.079993284939</v>
      </c>
      <c r="C303" s="22">
        <v>1950</v>
      </c>
      <c r="D303" s="22">
        <v>6229.0969999999998</v>
      </c>
      <c r="E303" s="23">
        <v>3779.2147499999992</v>
      </c>
      <c r="F303" s="22">
        <v>3134.4349999999999</v>
      </c>
      <c r="G303" s="22">
        <v>1756.9018999999998</v>
      </c>
      <c r="H303" s="22">
        <v>318.72476698999998</v>
      </c>
      <c r="I303" s="22">
        <v>456.44650000000001</v>
      </c>
      <c r="J303" s="22">
        <v>144.06971428571401</v>
      </c>
      <c r="K303" s="22">
        <v>888.82224999999903</v>
      </c>
      <c r="L303" s="22">
        <v>469.88200000000001</v>
      </c>
      <c r="M303" s="22">
        <v>313.36500000000001</v>
      </c>
      <c r="O303">
        <f t="shared" si="49"/>
        <v>380278</v>
      </c>
      <c r="P303">
        <f t="shared" si="50"/>
        <v>74430</v>
      </c>
      <c r="Q303">
        <f t="shared" si="51"/>
        <v>185212.03900000002</v>
      </c>
      <c r="R303">
        <f t="shared" si="52"/>
        <v>91928.177160157415</v>
      </c>
      <c r="S303">
        <f t="shared" si="53"/>
        <v>93491.292000000001</v>
      </c>
      <c r="T303">
        <f t="shared" si="54"/>
        <v>51203.512699999999</v>
      </c>
      <c r="U303">
        <f t="shared" si="55"/>
        <v>9168.8769721999979</v>
      </c>
      <c r="V303">
        <f t="shared" si="56"/>
        <v>10167.273175889322</v>
      </c>
      <c r="W303">
        <f t="shared" si="57"/>
        <v>3210.8392515527889</v>
      </c>
      <c r="X303">
        <f t="shared" si="58"/>
        <v>18343.603469999995</v>
      </c>
      <c r="Y303">
        <f t="shared" si="59"/>
        <v>12471.258599999992</v>
      </c>
      <c r="Z303">
        <f t="shared" si="60"/>
        <v>8675.8083999999963</v>
      </c>
    </row>
    <row r="304" spans="1:26">
      <c r="A304" s="9">
        <v>43768</v>
      </c>
      <c r="B304" s="31">
        <v>12209.970096948846</v>
      </c>
      <c r="C304" s="22">
        <v>2055</v>
      </c>
      <c r="D304" s="22">
        <v>6140.6030000000001</v>
      </c>
      <c r="E304" s="23">
        <v>3767.9437499999967</v>
      </c>
      <c r="F304" s="22">
        <v>3126.9989999999998</v>
      </c>
      <c r="G304" s="22">
        <v>1591.0025999999998</v>
      </c>
      <c r="H304" s="22">
        <v>299.14207213999998</v>
      </c>
      <c r="I304" s="22">
        <v>456.02099999999899</v>
      </c>
      <c r="J304" s="22">
        <v>146.066565217391</v>
      </c>
      <c r="K304" s="22">
        <v>854.31899999999996</v>
      </c>
      <c r="L304" s="22">
        <v>484.72800000000001</v>
      </c>
      <c r="M304" s="22">
        <v>308.952</v>
      </c>
      <c r="O304">
        <f t="shared" si="49"/>
        <v>380278</v>
      </c>
      <c r="P304">
        <f t="shared" si="50"/>
        <v>74430</v>
      </c>
      <c r="Q304">
        <f t="shared" si="51"/>
        <v>185212.03900000002</v>
      </c>
      <c r="R304">
        <f t="shared" si="52"/>
        <v>91928.177160157415</v>
      </c>
      <c r="S304">
        <f t="shared" si="53"/>
        <v>93491.292000000001</v>
      </c>
      <c r="T304">
        <f t="shared" si="54"/>
        <v>51203.512699999999</v>
      </c>
      <c r="U304">
        <f t="shared" si="55"/>
        <v>9168.8769721999979</v>
      </c>
      <c r="V304">
        <f t="shared" si="56"/>
        <v>10167.273175889322</v>
      </c>
      <c r="W304">
        <f t="shared" si="57"/>
        <v>3210.8392515527889</v>
      </c>
      <c r="X304">
        <f t="shared" si="58"/>
        <v>18343.603469999995</v>
      </c>
      <c r="Y304">
        <f t="shared" si="59"/>
        <v>12471.258599999992</v>
      </c>
      <c r="Z304">
        <f t="shared" si="60"/>
        <v>8675.8083999999963</v>
      </c>
    </row>
    <row r="305" spans="1:26">
      <c r="A305" s="9">
        <v>43769</v>
      </c>
      <c r="B305" s="31">
        <v>12300.695639400688</v>
      </c>
      <c r="C305" s="22">
        <v>2123</v>
      </c>
      <c r="D305" s="22">
        <v>6400.4160000000002</v>
      </c>
      <c r="E305" s="23">
        <v>3573.62802272727</v>
      </c>
      <c r="F305" s="22">
        <v>3101.5650000000001</v>
      </c>
      <c r="G305" s="22">
        <v>1596.3138000000001</v>
      </c>
      <c r="H305" s="22">
        <v>285.51714405000001</v>
      </c>
      <c r="I305" s="22">
        <v>433.89550000000003</v>
      </c>
      <c r="J305" s="22">
        <v>145.67500000000001</v>
      </c>
      <c r="K305" s="22">
        <v>768.95124999999996</v>
      </c>
      <c r="L305" s="22">
        <v>454.99200000000002</v>
      </c>
      <c r="M305" s="22">
        <v>270.399</v>
      </c>
      <c r="O305">
        <f t="shared" si="49"/>
        <v>380278</v>
      </c>
      <c r="P305">
        <f t="shared" si="50"/>
        <v>74430</v>
      </c>
      <c r="Q305">
        <f t="shared" si="51"/>
        <v>185212.03900000002</v>
      </c>
      <c r="R305">
        <f t="shared" si="52"/>
        <v>91928.177160157415</v>
      </c>
      <c r="S305">
        <f t="shared" si="53"/>
        <v>93491.292000000001</v>
      </c>
      <c r="T305">
        <f t="shared" si="54"/>
        <v>51203.512699999999</v>
      </c>
      <c r="U305">
        <f t="shared" si="55"/>
        <v>9168.8769721999979</v>
      </c>
      <c r="V305">
        <f t="shared" si="56"/>
        <v>10167.273175889322</v>
      </c>
      <c r="W305">
        <f t="shared" si="57"/>
        <v>3210.8392515527889</v>
      </c>
      <c r="X305">
        <f t="shared" si="58"/>
        <v>18343.603469999995</v>
      </c>
      <c r="Y305">
        <f t="shared" si="59"/>
        <v>12471.258599999992</v>
      </c>
      <c r="Z305">
        <f t="shared" si="60"/>
        <v>8675.8083999999963</v>
      </c>
    </row>
    <row r="306" spans="1:26">
      <c r="A306" s="9">
        <v>43770</v>
      </c>
      <c r="B306" s="31">
        <v>13798.218476869868</v>
      </c>
      <c r="C306" s="22">
        <v>2205</v>
      </c>
      <c r="D306" s="22">
        <v>5955.1980000000003</v>
      </c>
      <c r="E306" s="23">
        <v>2559.7514772727259</v>
      </c>
      <c r="F306" s="22">
        <v>3191.8150000000001</v>
      </c>
      <c r="G306" s="22">
        <v>1546.9874999999997</v>
      </c>
      <c r="H306" s="22">
        <v>297.540925009999</v>
      </c>
      <c r="I306" s="22">
        <v>346.65800000000002</v>
      </c>
      <c r="J306" s="22">
        <v>135.864</v>
      </c>
      <c r="K306" s="22">
        <v>454.85950000000003</v>
      </c>
      <c r="L306" s="22">
        <v>322.435</v>
      </c>
      <c r="M306" s="22">
        <v>142.488</v>
      </c>
      <c r="O306">
        <f t="shared" si="49"/>
        <v>413658</v>
      </c>
      <c r="P306">
        <f t="shared" si="50"/>
        <v>75062</v>
      </c>
      <c r="Q306">
        <f t="shared" si="51"/>
        <v>181020.76100000003</v>
      </c>
      <c r="R306">
        <f t="shared" si="52"/>
        <v>95673.096539340739</v>
      </c>
      <c r="S306">
        <f t="shared" si="53"/>
        <v>98622.292000000001</v>
      </c>
      <c r="T306">
        <f t="shared" si="54"/>
        <v>52151.179800000005</v>
      </c>
      <c r="U306">
        <f t="shared" si="55"/>
        <v>8965.9205161399859</v>
      </c>
      <c r="V306">
        <f t="shared" si="56"/>
        <v>12041.942127659566</v>
      </c>
      <c r="W306">
        <f t="shared" si="57"/>
        <v>5634.799210526312</v>
      </c>
      <c r="X306">
        <f t="shared" si="58"/>
        <v>21733.108749999992</v>
      </c>
      <c r="Y306">
        <f t="shared" si="59"/>
        <v>10623.606999999993</v>
      </c>
      <c r="Z306">
        <f t="shared" si="60"/>
        <v>6788.9179999999906</v>
      </c>
    </row>
    <row r="307" spans="1:26">
      <c r="A307" s="9">
        <v>43771</v>
      </c>
      <c r="B307" s="31">
        <v>13988.538731723243</v>
      </c>
      <c r="C307" s="22">
        <v>2261</v>
      </c>
      <c r="D307" s="22">
        <v>5645.1480000000001</v>
      </c>
      <c r="E307" s="23">
        <v>1965.0357499999996</v>
      </c>
      <c r="F307" s="22">
        <v>3182.0450000000001</v>
      </c>
      <c r="G307" s="22">
        <v>1415.2438</v>
      </c>
      <c r="H307" s="22">
        <v>309.16040694999998</v>
      </c>
      <c r="I307" s="22">
        <v>227.85650000000001</v>
      </c>
      <c r="J307" s="22">
        <v>79.697999999999993</v>
      </c>
      <c r="K307" s="22">
        <v>309.57024999999999</v>
      </c>
      <c r="L307" s="22">
        <v>258.387</v>
      </c>
      <c r="M307" s="22">
        <v>126.36199999999999</v>
      </c>
      <c r="O307">
        <f t="shared" si="49"/>
        <v>413658</v>
      </c>
      <c r="P307">
        <f t="shared" si="50"/>
        <v>75062</v>
      </c>
      <c r="Q307">
        <f t="shared" si="51"/>
        <v>181020.76100000003</v>
      </c>
      <c r="R307">
        <f t="shared" si="52"/>
        <v>95673.096539340739</v>
      </c>
      <c r="S307">
        <f t="shared" si="53"/>
        <v>98622.292000000001</v>
      </c>
      <c r="T307">
        <f t="shared" si="54"/>
        <v>52151.179800000005</v>
      </c>
      <c r="U307">
        <f t="shared" si="55"/>
        <v>8965.9205161399859</v>
      </c>
      <c r="V307">
        <f t="shared" si="56"/>
        <v>12041.942127659566</v>
      </c>
      <c r="W307">
        <f t="shared" si="57"/>
        <v>5634.799210526312</v>
      </c>
      <c r="X307">
        <f t="shared" si="58"/>
        <v>21733.108749999992</v>
      </c>
      <c r="Y307">
        <f t="shared" si="59"/>
        <v>10623.606999999993</v>
      </c>
      <c r="Z307">
        <f t="shared" si="60"/>
        <v>6788.9179999999906</v>
      </c>
    </row>
    <row r="308" spans="1:26">
      <c r="A308" s="9">
        <v>43772</v>
      </c>
      <c r="B308" s="31">
        <v>13854.338552018942</v>
      </c>
      <c r="C308" s="22">
        <v>2325</v>
      </c>
      <c r="D308" s="22">
        <v>5454.23</v>
      </c>
      <c r="E308" s="23">
        <v>2072.6044999999981</v>
      </c>
      <c r="F308" s="22">
        <v>3187.8009999999999</v>
      </c>
      <c r="G308" s="22">
        <v>1403.1595</v>
      </c>
      <c r="H308" s="22">
        <v>295.00619209000001</v>
      </c>
      <c r="I308" s="22">
        <v>302.90649999999999</v>
      </c>
      <c r="J308" s="22">
        <v>79.191000000000003</v>
      </c>
      <c r="K308" s="22">
        <v>393.67075</v>
      </c>
      <c r="L308" s="22">
        <v>197.81799999999899</v>
      </c>
      <c r="M308" s="22">
        <v>109.479999999999</v>
      </c>
      <c r="O308">
        <f t="shared" si="49"/>
        <v>413658</v>
      </c>
      <c r="P308">
        <f t="shared" si="50"/>
        <v>75062</v>
      </c>
      <c r="Q308">
        <f t="shared" si="51"/>
        <v>181020.76100000003</v>
      </c>
      <c r="R308">
        <f t="shared" si="52"/>
        <v>95673.096539340739</v>
      </c>
      <c r="S308">
        <f t="shared" si="53"/>
        <v>98622.292000000001</v>
      </c>
      <c r="T308">
        <f t="shared" si="54"/>
        <v>52151.179800000005</v>
      </c>
      <c r="U308">
        <f t="shared" si="55"/>
        <v>8965.9205161399859</v>
      </c>
      <c r="V308">
        <f t="shared" si="56"/>
        <v>12041.942127659566</v>
      </c>
      <c r="W308">
        <f t="shared" si="57"/>
        <v>5634.799210526312</v>
      </c>
      <c r="X308">
        <f t="shared" si="58"/>
        <v>21733.108749999992</v>
      </c>
      <c r="Y308">
        <f t="shared" si="59"/>
        <v>10623.606999999993</v>
      </c>
      <c r="Z308">
        <f t="shared" si="60"/>
        <v>6788.9179999999906</v>
      </c>
    </row>
    <row r="309" spans="1:26">
      <c r="A309" s="9">
        <v>43773</v>
      </c>
      <c r="B309" s="31">
        <v>13866.538568355696</v>
      </c>
      <c r="C309" s="22">
        <v>2267</v>
      </c>
      <c r="D309" s="22">
        <v>5955.9480000000003</v>
      </c>
      <c r="E309" s="23">
        <v>2904.8697499999967</v>
      </c>
      <c r="F309" s="22">
        <v>3200.3589999999999</v>
      </c>
      <c r="G309" s="22">
        <v>1461.6993000000002</v>
      </c>
      <c r="H309" s="22">
        <v>284.70863989999998</v>
      </c>
      <c r="I309" s="22">
        <v>395.10500000000002</v>
      </c>
      <c r="J309" s="22">
        <v>144.453</v>
      </c>
      <c r="K309" s="22">
        <v>653.67649999999901</v>
      </c>
      <c r="L309" s="22">
        <v>301.784999999999</v>
      </c>
      <c r="M309" s="22">
        <v>148.97</v>
      </c>
      <c r="O309">
        <f t="shared" si="49"/>
        <v>413658</v>
      </c>
      <c r="P309">
        <f t="shared" si="50"/>
        <v>75062</v>
      </c>
      <c r="Q309">
        <f t="shared" si="51"/>
        <v>181020.76100000003</v>
      </c>
      <c r="R309">
        <f t="shared" si="52"/>
        <v>95673.096539340739</v>
      </c>
      <c r="S309">
        <f t="shared" si="53"/>
        <v>98622.292000000001</v>
      </c>
      <c r="T309">
        <f t="shared" si="54"/>
        <v>52151.179800000005</v>
      </c>
      <c r="U309">
        <f t="shared" si="55"/>
        <v>8965.9205161399859</v>
      </c>
      <c r="V309">
        <f t="shared" si="56"/>
        <v>12041.942127659566</v>
      </c>
      <c r="W309">
        <f t="shared" si="57"/>
        <v>5634.799210526312</v>
      </c>
      <c r="X309">
        <f t="shared" si="58"/>
        <v>21733.108749999992</v>
      </c>
      <c r="Y309">
        <f t="shared" si="59"/>
        <v>10623.606999999993</v>
      </c>
      <c r="Z309">
        <f t="shared" si="60"/>
        <v>6788.9179999999906</v>
      </c>
    </row>
    <row r="310" spans="1:26">
      <c r="A310" s="9">
        <v>43774</v>
      </c>
      <c r="B310" s="31">
        <v>13556.658153402122</v>
      </c>
      <c r="C310" s="22">
        <v>2425</v>
      </c>
      <c r="D310" s="22">
        <v>6319.4430000000002</v>
      </c>
      <c r="E310" s="23">
        <v>3287.8893749999988</v>
      </c>
      <c r="F310" s="22">
        <v>3232.2469999999998</v>
      </c>
      <c r="G310" s="22">
        <v>1623.7002</v>
      </c>
      <c r="H310" s="22">
        <v>302.29838487999899</v>
      </c>
      <c r="I310" s="22">
        <v>412.44200000000001</v>
      </c>
      <c r="J310" s="22">
        <v>169.36099999999999</v>
      </c>
      <c r="K310" s="22">
        <v>794.54975000000002</v>
      </c>
      <c r="L310" s="22">
        <v>350.54899999999998</v>
      </c>
      <c r="M310" s="22">
        <v>185.036</v>
      </c>
      <c r="O310">
        <f t="shared" si="49"/>
        <v>413658</v>
      </c>
      <c r="P310">
        <f t="shared" si="50"/>
        <v>75062</v>
      </c>
      <c r="Q310">
        <f t="shared" si="51"/>
        <v>181020.76100000003</v>
      </c>
      <c r="R310">
        <f t="shared" si="52"/>
        <v>95673.096539340739</v>
      </c>
      <c r="S310">
        <f t="shared" si="53"/>
        <v>98622.292000000001</v>
      </c>
      <c r="T310">
        <f t="shared" si="54"/>
        <v>52151.179800000005</v>
      </c>
      <c r="U310">
        <f t="shared" si="55"/>
        <v>8965.9205161399859</v>
      </c>
      <c r="V310">
        <f t="shared" si="56"/>
        <v>12041.942127659566</v>
      </c>
      <c r="W310">
        <f t="shared" si="57"/>
        <v>5634.799210526312</v>
      </c>
      <c r="X310">
        <f t="shared" si="58"/>
        <v>21733.108749999992</v>
      </c>
      <c r="Y310">
        <f t="shared" si="59"/>
        <v>10623.606999999993</v>
      </c>
      <c r="Z310">
        <f t="shared" si="60"/>
        <v>6788.9179999999906</v>
      </c>
    </row>
    <row r="311" spans="1:26">
      <c r="A311" s="9">
        <v>43775</v>
      </c>
      <c r="B311" s="31">
        <v>13688.418329839074</v>
      </c>
      <c r="C311" s="22">
        <v>2520</v>
      </c>
      <c r="D311" s="22">
        <v>6081.2380000000003</v>
      </c>
      <c r="E311" s="23">
        <v>3698.2587499999986</v>
      </c>
      <c r="F311" s="22">
        <v>3206.308</v>
      </c>
      <c r="G311" s="22">
        <v>1670.6162999999999</v>
      </c>
      <c r="H311" s="22">
        <v>311.867415969999</v>
      </c>
      <c r="I311" s="22">
        <v>514.03800000000001</v>
      </c>
      <c r="J311" s="22">
        <v>186.98621052631501</v>
      </c>
      <c r="K311" s="22">
        <v>850.12774999999999</v>
      </c>
      <c r="L311" s="22">
        <v>421.66099999999898</v>
      </c>
      <c r="M311" s="22">
        <v>278.988</v>
      </c>
      <c r="O311">
        <f t="shared" si="49"/>
        <v>413658</v>
      </c>
      <c r="P311">
        <f t="shared" si="50"/>
        <v>75062</v>
      </c>
      <c r="Q311">
        <f t="shared" si="51"/>
        <v>181020.76100000003</v>
      </c>
      <c r="R311">
        <f t="shared" si="52"/>
        <v>95673.096539340739</v>
      </c>
      <c r="S311">
        <f t="shared" si="53"/>
        <v>98622.292000000001</v>
      </c>
      <c r="T311">
        <f t="shared" si="54"/>
        <v>52151.179800000005</v>
      </c>
      <c r="U311">
        <f t="shared" si="55"/>
        <v>8965.9205161399859</v>
      </c>
      <c r="V311">
        <f t="shared" si="56"/>
        <v>12041.942127659566</v>
      </c>
      <c r="W311">
        <f t="shared" si="57"/>
        <v>5634.799210526312</v>
      </c>
      <c r="X311">
        <f t="shared" si="58"/>
        <v>21733.108749999992</v>
      </c>
      <c r="Y311">
        <f t="shared" si="59"/>
        <v>10623.606999999993</v>
      </c>
      <c r="Z311">
        <f t="shared" si="60"/>
        <v>6788.9179999999906</v>
      </c>
    </row>
    <row r="312" spans="1:26">
      <c r="A312" s="9">
        <v>43776</v>
      </c>
      <c r="B312" s="31">
        <v>14156.898957170466</v>
      </c>
      <c r="C312" s="22">
        <v>2575</v>
      </c>
      <c r="D312" s="22">
        <v>6334.8410000000003</v>
      </c>
      <c r="E312" s="23">
        <v>3428.9477499999998</v>
      </c>
      <c r="F312" s="22">
        <v>3153.7040000000002</v>
      </c>
      <c r="G312" s="22">
        <v>1743.9341999999999</v>
      </c>
      <c r="H312" s="22">
        <v>307.23343793999999</v>
      </c>
      <c r="I312" s="22">
        <v>357.399</v>
      </c>
      <c r="J312" s="22">
        <v>190.13300000000001</v>
      </c>
      <c r="K312" s="22">
        <v>803.47275000000002</v>
      </c>
      <c r="L312" s="22">
        <v>415.303</v>
      </c>
      <c r="M312" s="22">
        <v>221.036</v>
      </c>
      <c r="O312">
        <f t="shared" si="49"/>
        <v>413658</v>
      </c>
      <c r="P312">
        <f t="shared" si="50"/>
        <v>75062</v>
      </c>
      <c r="Q312">
        <f t="shared" si="51"/>
        <v>181020.76100000003</v>
      </c>
      <c r="R312">
        <f t="shared" si="52"/>
        <v>95673.096539340739</v>
      </c>
      <c r="S312">
        <f t="shared" si="53"/>
        <v>98622.292000000001</v>
      </c>
      <c r="T312">
        <f t="shared" si="54"/>
        <v>52151.179800000005</v>
      </c>
      <c r="U312">
        <f t="shared" si="55"/>
        <v>8965.9205161399859</v>
      </c>
      <c r="V312">
        <f t="shared" si="56"/>
        <v>12041.942127659566</v>
      </c>
      <c r="W312">
        <f t="shared" si="57"/>
        <v>5634.799210526312</v>
      </c>
      <c r="X312">
        <f t="shared" si="58"/>
        <v>21733.108749999992</v>
      </c>
      <c r="Y312">
        <f t="shared" si="59"/>
        <v>10623.606999999993</v>
      </c>
      <c r="Z312">
        <f t="shared" si="60"/>
        <v>6788.9179999999906</v>
      </c>
    </row>
    <row r="313" spans="1:26">
      <c r="A313" s="9">
        <v>43777</v>
      </c>
      <c r="B313" s="31">
        <v>14271.57911073596</v>
      </c>
      <c r="C313" s="22">
        <v>2485</v>
      </c>
      <c r="D313" s="22">
        <v>6617.0519999999997</v>
      </c>
      <c r="E313" s="23">
        <v>3494.4479999999971</v>
      </c>
      <c r="F313" s="22">
        <v>3242.32</v>
      </c>
      <c r="G313" s="22">
        <v>1673.8691000000001</v>
      </c>
      <c r="H313" s="22">
        <v>308.05131512999901</v>
      </c>
      <c r="I313" s="22">
        <v>438.05349999999999</v>
      </c>
      <c r="J313" s="22">
        <v>203.267</v>
      </c>
      <c r="K313" s="22">
        <v>852.15674999999999</v>
      </c>
      <c r="L313" s="22">
        <v>358.522999999999</v>
      </c>
      <c r="M313" s="22">
        <v>200.39499999999899</v>
      </c>
      <c r="O313">
        <f t="shared" si="49"/>
        <v>413658</v>
      </c>
      <c r="P313">
        <f t="shared" si="50"/>
        <v>75062</v>
      </c>
      <c r="Q313">
        <f t="shared" si="51"/>
        <v>181020.76100000003</v>
      </c>
      <c r="R313">
        <f t="shared" si="52"/>
        <v>95673.096539340739</v>
      </c>
      <c r="S313">
        <f t="shared" si="53"/>
        <v>98622.292000000001</v>
      </c>
      <c r="T313">
        <f t="shared" si="54"/>
        <v>52151.179800000005</v>
      </c>
      <c r="U313">
        <f t="shared" si="55"/>
        <v>8965.9205161399859</v>
      </c>
      <c r="V313">
        <f t="shared" si="56"/>
        <v>12041.942127659566</v>
      </c>
      <c r="W313">
        <f t="shared" si="57"/>
        <v>5634.799210526312</v>
      </c>
      <c r="X313">
        <f t="shared" si="58"/>
        <v>21733.108749999992</v>
      </c>
      <c r="Y313">
        <f t="shared" si="59"/>
        <v>10623.606999999993</v>
      </c>
      <c r="Z313">
        <f t="shared" si="60"/>
        <v>6788.9179999999906</v>
      </c>
    </row>
    <row r="314" spans="1:26">
      <c r="A314" s="9">
        <v>43778</v>
      </c>
      <c r="B314" s="31">
        <v>14393.579274103509</v>
      </c>
      <c r="C314" s="22">
        <v>2404</v>
      </c>
      <c r="D314" s="22">
        <v>6077.6360000000004</v>
      </c>
      <c r="E314" s="23">
        <v>2949.958749999998</v>
      </c>
      <c r="F314" s="22">
        <v>3268.558</v>
      </c>
      <c r="G314" s="22">
        <v>1538.3173999999999</v>
      </c>
      <c r="H314" s="22">
        <v>317.98132400999998</v>
      </c>
      <c r="I314" s="22">
        <v>366.573499999999</v>
      </c>
      <c r="J314" s="22">
        <v>175.672</v>
      </c>
      <c r="K314" s="22">
        <v>745.49699999999996</v>
      </c>
      <c r="L314" s="22">
        <v>238.29199999999901</v>
      </c>
      <c r="M314" s="22">
        <v>186.25299999999999</v>
      </c>
      <c r="O314">
        <f t="shared" si="49"/>
        <v>413658</v>
      </c>
      <c r="P314">
        <f t="shared" si="50"/>
        <v>75062</v>
      </c>
      <c r="Q314">
        <f t="shared" si="51"/>
        <v>181020.76100000003</v>
      </c>
      <c r="R314">
        <f t="shared" si="52"/>
        <v>95673.096539340739</v>
      </c>
      <c r="S314">
        <f t="shared" si="53"/>
        <v>98622.292000000001</v>
      </c>
      <c r="T314">
        <f t="shared" si="54"/>
        <v>52151.179800000005</v>
      </c>
      <c r="U314">
        <f t="shared" si="55"/>
        <v>8965.9205161399859</v>
      </c>
      <c r="V314">
        <f t="shared" si="56"/>
        <v>12041.942127659566</v>
      </c>
      <c r="W314">
        <f t="shared" si="57"/>
        <v>5634.799210526312</v>
      </c>
      <c r="X314">
        <f t="shared" si="58"/>
        <v>21733.108749999992</v>
      </c>
      <c r="Y314">
        <f t="shared" si="59"/>
        <v>10623.606999999993</v>
      </c>
      <c r="Z314">
        <f t="shared" si="60"/>
        <v>6788.9179999999906</v>
      </c>
    </row>
    <row r="315" spans="1:26">
      <c r="A315" s="9">
        <v>43779</v>
      </c>
      <c r="B315" s="31">
        <v>14247.179078062451</v>
      </c>
      <c r="C315" s="22">
        <v>2351</v>
      </c>
      <c r="D315" s="22">
        <v>5363.3050000000003</v>
      </c>
      <c r="E315" s="23">
        <v>2712.0320000000002</v>
      </c>
      <c r="F315" s="22">
        <v>3302.3670000000002</v>
      </c>
      <c r="G315" s="22">
        <v>1446.5981000000004</v>
      </c>
      <c r="H315" s="22">
        <v>301.45061206999998</v>
      </c>
      <c r="I315" s="22">
        <v>364.43849999999998</v>
      </c>
      <c r="J315" s="22">
        <v>155.84299999999999</v>
      </c>
      <c r="K315" s="22">
        <v>710.35424999999998</v>
      </c>
      <c r="L315" s="22">
        <v>229.34200000000001</v>
      </c>
      <c r="M315" s="22">
        <v>141.28</v>
      </c>
      <c r="O315">
        <f t="shared" si="49"/>
        <v>413658</v>
      </c>
      <c r="P315">
        <f t="shared" si="50"/>
        <v>75062</v>
      </c>
      <c r="Q315">
        <f t="shared" si="51"/>
        <v>181020.76100000003</v>
      </c>
      <c r="R315">
        <f t="shared" si="52"/>
        <v>95673.096539340739</v>
      </c>
      <c r="S315">
        <f t="shared" si="53"/>
        <v>98622.292000000001</v>
      </c>
      <c r="T315">
        <f t="shared" si="54"/>
        <v>52151.179800000005</v>
      </c>
      <c r="U315">
        <f t="shared" si="55"/>
        <v>8965.9205161399859</v>
      </c>
      <c r="V315">
        <f t="shared" si="56"/>
        <v>12041.942127659566</v>
      </c>
      <c r="W315">
        <f t="shared" si="57"/>
        <v>5634.799210526312</v>
      </c>
      <c r="X315">
        <f t="shared" si="58"/>
        <v>21733.108749999992</v>
      </c>
      <c r="Y315">
        <f t="shared" si="59"/>
        <v>10623.606999999993</v>
      </c>
      <c r="Z315">
        <f t="shared" si="60"/>
        <v>6788.9179999999906</v>
      </c>
    </row>
    <row r="316" spans="1:26">
      <c r="A316" s="9">
        <v>43780</v>
      </c>
      <c r="B316" s="31">
        <v>14337.459198954441</v>
      </c>
      <c r="C316" s="22">
        <v>2309</v>
      </c>
      <c r="D316" s="22">
        <v>5926.3239999999996</v>
      </c>
      <c r="E316" s="23">
        <v>3065.5389999999979</v>
      </c>
      <c r="F316" s="22">
        <v>3362.6959999999999</v>
      </c>
      <c r="G316" s="22">
        <v>1762.3400999999999</v>
      </c>
      <c r="H316" s="22">
        <v>292.12100703999999</v>
      </c>
      <c r="I316" s="22">
        <v>288.3605</v>
      </c>
      <c r="J316" s="22">
        <v>176.43600000000001</v>
      </c>
      <c r="K316" s="22">
        <v>734.98424999999997</v>
      </c>
      <c r="L316" s="22">
        <v>374.491999999999</v>
      </c>
      <c r="M316" s="22">
        <v>252.86199999999999</v>
      </c>
      <c r="O316">
        <f t="shared" si="49"/>
        <v>413658</v>
      </c>
      <c r="P316">
        <f t="shared" si="50"/>
        <v>75062</v>
      </c>
      <c r="Q316">
        <f t="shared" si="51"/>
        <v>181020.76100000003</v>
      </c>
      <c r="R316">
        <f t="shared" si="52"/>
        <v>95673.096539340739</v>
      </c>
      <c r="S316">
        <f t="shared" si="53"/>
        <v>98622.292000000001</v>
      </c>
      <c r="T316">
        <f t="shared" si="54"/>
        <v>52151.179800000005</v>
      </c>
      <c r="U316">
        <f t="shared" si="55"/>
        <v>8965.9205161399859</v>
      </c>
      <c r="V316">
        <f t="shared" si="56"/>
        <v>12041.942127659566</v>
      </c>
      <c r="W316">
        <f t="shared" si="57"/>
        <v>5634.799210526312</v>
      </c>
      <c r="X316">
        <f t="shared" si="58"/>
        <v>21733.108749999992</v>
      </c>
      <c r="Y316">
        <f t="shared" si="59"/>
        <v>10623.606999999993</v>
      </c>
      <c r="Z316">
        <f t="shared" si="60"/>
        <v>6788.9179999999906</v>
      </c>
    </row>
    <row r="317" spans="1:26">
      <c r="A317" s="9">
        <v>43781</v>
      </c>
      <c r="B317" s="31">
        <v>14064.178833011123</v>
      </c>
      <c r="C317" s="22">
        <v>2482</v>
      </c>
      <c r="D317" s="22">
        <v>7443.277</v>
      </c>
      <c r="E317" s="23">
        <v>3207.1917499999972</v>
      </c>
      <c r="F317" s="22">
        <v>3386.422</v>
      </c>
      <c r="G317" s="22">
        <v>1710.9154000000001</v>
      </c>
      <c r="H317" s="22">
        <v>296.481368059999</v>
      </c>
      <c r="I317" s="22">
        <v>320.81412765957401</v>
      </c>
      <c r="J317" s="22">
        <v>219.345</v>
      </c>
      <c r="K317" s="22">
        <v>720.02250000000004</v>
      </c>
      <c r="L317" s="22">
        <v>352.36</v>
      </c>
      <c r="M317" s="22">
        <v>279.43699999999899</v>
      </c>
      <c r="O317">
        <f t="shared" si="49"/>
        <v>413658</v>
      </c>
      <c r="P317">
        <f t="shared" si="50"/>
        <v>75062</v>
      </c>
      <c r="Q317">
        <f t="shared" si="51"/>
        <v>181020.76100000003</v>
      </c>
      <c r="R317">
        <f t="shared" si="52"/>
        <v>95673.096539340739</v>
      </c>
      <c r="S317">
        <f t="shared" si="53"/>
        <v>98622.292000000001</v>
      </c>
      <c r="T317">
        <f t="shared" si="54"/>
        <v>52151.179800000005</v>
      </c>
      <c r="U317">
        <f t="shared" si="55"/>
        <v>8965.9205161399859</v>
      </c>
      <c r="V317">
        <f t="shared" si="56"/>
        <v>12041.942127659566</v>
      </c>
      <c r="W317">
        <f t="shared" si="57"/>
        <v>5634.799210526312</v>
      </c>
      <c r="X317">
        <f t="shared" si="58"/>
        <v>21733.108749999992</v>
      </c>
      <c r="Y317">
        <f t="shared" si="59"/>
        <v>10623.606999999993</v>
      </c>
      <c r="Z317">
        <f t="shared" si="60"/>
        <v>6788.9179999999906</v>
      </c>
    </row>
    <row r="318" spans="1:26">
      <c r="A318" s="9">
        <v>43782</v>
      </c>
      <c r="B318" s="31">
        <v>14844.979878563447</v>
      </c>
      <c r="C318" s="22">
        <v>2543</v>
      </c>
      <c r="D318" s="22">
        <v>7697.93</v>
      </c>
      <c r="E318" s="23">
        <v>3681.5642499999994</v>
      </c>
      <c r="F318" s="22">
        <v>3330.71</v>
      </c>
      <c r="G318" s="22">
        <v>1791.9898000000001</v>
      </c>
      <c r="H318" s="22">
        <v>302.78741298999898</v>
      </c>
      <c r="I318" s="22">
        <v>510.88299999999998</v>
      </c>
      <c r="J318" s="22">
        <v>241.75899999999999</v>
      </c>
      <c r="K318" s="22">
        <v>834.69</v>
      </c>
      <c r="L318" s="22">
        <v>388.69799999999998</v>
      </c>
      <c r="M318" s="22">
        <v>279.09699999999998</v>
      </c>
      <c r="O318">
        <f t="shared" si="49"/>
        <v>413658</v>
      </c>
      <c r="P318">
        <f t="shared" si="50"/>
        <v>75062</v>
      </c>
      <c r="Q318">
        <f t="shared" si="51"/>
        <v>181020.76100000003</v>
      </c>
      <c r="R318">
        <f t="shared" si="52"/>
        <v>95673.096539340739</v>
      </c>
      <c r="S318">
        <f t="shared" si="53"/>
        <v>98622.292000000001</v>
      </c>
      <c r="T318">
        <f t="shared" si="54"/>
        <v>52151.179800000005</v>
      </c>
      <c r="U318">
        <f t="shared" si="55"/>
        <v>8965.9205161399859</v>
      </c>
      <c r="V318">
        <f t="shared" si="56"/>
        <v>12041.942127659566</v>
      </c>
      <c r="W318">
        <f t="shared" si="57"/>
        <v>5634.799210526312</v>
      </c>
      <c r="X318">
        <f t="shared" si="58"/>
        <v>21733.108749999992</v>
      </c>
      <c r="Y318">
        <f t="shared" si="59"/>
        <v>10623.606999999993</v>
      </c>
      <c r="Z318">
        <f t="shared" si="60"/>
        <v>6788.9179999999906</v>
      </c>
    </row>
    <row r="319" spans="1:26">
      <c r="A319" s="9">
        <v>43783</v>
      </c>
      <c r="B319" s="31">
        <v>15110.940234704702</v>
      </c>
      <c r="C319" s="22">
        <v>2573</v>
      </c>
      <c r="D319" s="22">
        <v>7483.0140000000001</v>
      </c>
      <c r="E319" s="23">
        <v>3679.4244999999978</v>
      </c>
      <c r="F319" s="22">
        <v>3293.0770000000002</v>
      </c>
      <c r="G319" s="22">
        <v>1767.7229</v>
      </c>
      <c r="H319" s="22">
        <v>298.85319001999898</v>
      </c>
      <c r="I319" s="22">
        <v>433.40349999999899</v>
      </c>
      <c r="J319" s="22">
        <v>265.73599999999999</v>
      </c>
      <c r="K319" s="22">
        <v>858.69724999999903</v>
      </c>
      <c r="L319" s="22">
        <v>444.6</v>
      </c>
      <c r="M319" s="22">
        <v>264.12</v>
      </c>
      <c r="O319">
        <f t="shared" si="49"/>
        <v>413658</v>
      </c>
      <c r="P319">
        <f t="shared" si="50"/>
        <v>75062</v>
      </c>
      <c r="Q319">
        <f t="shared" si="51"/>
        <v>181020.76100000003</v>
      </c>
      <c r="R319">
        <f t="shared" si="52"/>
        <v>95673.096539340739</v>
      </c>
      <c r="S319">
        <f t="shared" si="53"/>
        <v>98622.292000000001</v>
      </c>
      <c r="T319">
        <f t="shared" si="54"/>
        <v>52151.179800000005</v>
      </c>
      <c r="U319">
        <f t="shared" si="55"/>
        <v>8965.9205161399859</v>
      </c>
      <c r="V319">
        <f t="shared" si="56"/>
        <v>12041.942127659566</v>
      </c>
      <c r="W319">
        <f t="shared" si="57"/>
        <v>5634.799210526312</v>
      </c>
      <c r="X319">
        <f t="shared" si="58"/>
        <v>21733.108749999992</v>
      </c>
      <c r="Y319">
        <f t="shared" si="59"/>
        <v>10623.606999999993</v>
      </c>
      <c r="Z319">
        <f t="shared" si="60"/>
        <v>6788.9179999999906</v>
      </c>
    </row>
    <row r="320" spans="1:26">
      <c r="A320" s="9">
        <v>43784</v>
      </c>
      <c r="B320" s="31">
        <v>14925.499986386028</v>
      </c>
      <c r="C320" s="22">
        <v>2576</v>
      </c>
      <c r="D320" s="22">
        <v>6799.7179999999998</v>
      </c>
      <c r="E320" s="23">
        <v>3471.7822499999975</v>
      </c>
      <c r="F320" s="22">
        <v>3386.4479999999999</v>
      </c>
      <c r="G320" s="22">
        <v>1771.5908999999999</v>
      </c>
      <c r="H320" s="22">
        <v>302.74872002000001</v>
      </c>
      <c r="I320" s="22">
        <v>433.13699999999898</v>
      </c>
      <c r="J320" s="22">
        <v>252.26499999999999</v>
      </c>
      <c r="K320" s="22">
        <v>725.52650000000006</v>
      </c>
      <c r="L320" s="22">
        <v>402.44799999999998</v>
      </c>
      <c r="M320" s="22">
        <v>291.76699999999897</v>
      </c>
      <c r="O320">
        <f t="shared" si="49"/>
        <v>413658</v>
      </c>
      <c r="P320">
        <f t="shared" si="50"/>
        <v>75062</v>
      </c>
      <c r="Q320">
        <f t="shared" si="51"/>
        <v>181020.76100000003</v>
      </c>
      <c r="R320">
        <f t="shared" si="52"/>
        <v>95673.096539340739</v>
      </c>
      <c r="S320">
        <f t="shared" si="53"/>
        <v>98622.292000000001</v>
      </c>
      <c r="T320">
        <f t="shared" si="54"/>
        <v>52151.179800000005</v>
      </c>
      <c r="U320">
        <f t="shared" si="55"/>
        <v>8965.9205161399859</v>
      </c>
      <c r="V320">
        <f t="shared" si="56"/>
        <v>12041.942127659566</v>
      </c>
      <c r="W320">
        <f t="shared" si="57"/>
        <v>5634.799210526312</v>
      </c>
      <c r="X320">
        <f t="shared" si="58"/>
        <v>21733.108749999992</v>
      </c>
      <c r="Y320">
        <f t="shared" si="59"/>
        <v>10623.606999999993</v>
      </c>
      <c r="Z320">
        <f t="shared" si="60"/>
        <v>6788.9179999999906</v>
      </c>
    </row>
    <row r="321" spans="1:26">
      <c r="A321" s="9">
        <v>43785</v>
      </c>
      <c r="B321" s="31">
        <v>14708.339695591787</v>
      </c>
      <c r="C321" s="22">
        <v>2587</v>
      </c>
      <c r="D321" s="22">
        <v>5868.7330000000002</v>
      </c>
      <c r="E321" s="23">
        <v>3240.2504999999983</v>
      </c>
      <c r="F321" s="22">
        <v>3400.16</v>
      </c>
      <c r="G321" s="22">
        <v>1596.4789000000001</v>
      </c>
      <c r="H321" s="22">
        <v>303.53055204999998</v>
      </c>
      <c r="I321" s="22">
        <v>474.97</v>
      </c>
      <c r="J321" s="22">
        <v>241.08099999999999</v>
      </c>
      <c r="K321" s="22">
        <v>695.14949999999999</v>
      </c>
      <c r="L321" s="22">
        <v>304.95199999999897</v>
      </c>
      <c r="M321" s="22">
        <v>256.582999999999</v>
      </c>
      <c r="O321">
        <f t="shared" si="49"/>
        <v>413658</v>
      </c>
      <c r="P321">
        <f t="shared" si="50"/>
        <v>75062</v>
      </c>
      <c r="Q321">
        <f t="shared" si="51"/>
        <v>181020.76100000003</v>
      </c>
      <c r="R321">
        <f t="shared" si="52"/>
        <v>95673.096539340739</v>
      </c>
      <c r="S321">
        <f t="shared" si="53"/>
        <v>98622.292000000001</v>
      </c>
      <c r="T321">
        <f t="shared" si="54"/>
        <v>52151.179800000005</v>
      </c>
      <c r="U321">
        <f t="shared" si="55"/>
        <v>8965.9205161399859</v>
      </c>
      <c r="V321">
        <f t="shared" si="56"/>
        <v>12041.942127659566</v>
      </c>
      <c r="W321">
        <f t="shared" si="57"/>
        <v>5634.799210526312</v>
      </c>
      <c r="X321">
        <f t="shared" si="58"/>
        <v>21733.108749999992</v>
      </c>
      <c r="Y321">
        <f t="shared" si="59"/>
        <v>10623.606999999993</v>
      </c>
      <c r="Z321">
        <f t="shared" si="60"/>
        <v>6788.9179999999906</v>
      </c>
    </row>
    <row r="322" spans="1:26">
      <c r="A322" s="9">
        <v>43786</v>
      </c>
      <c r="B322" s="31">
        <v>14525.339450540463</v>
      </c>
      <c r="C322" s="22">
        <v>2588</v>
      </c>
      <c r="D322" s="22">
        <v>5975.2780000000002</v>
      </c>
      <c r="E322" s="23">
        <v>2913.2982499999994</v>
      </c>
      <c r="F322" s="22">
        <v>3382.22</v>
      </c>
      <c r="G322" s="22">
        <v>1484.7049999999997</v>
      </c>
      <c r="H322" s="22">
        <v>309.96757201999998</v>
      </c>
      <c r="I322" s="22">
        <v>461.99549999999999</v>
      </c>
      <c r="J322" s="22">
        <v>226.65899999999999</v>
      </c>
      <c r="K322" s="22">
        <v>673.47799999999995</v>
      </c>
      <c r="L322" s="22">
        <v>246.941</v>
      </c>
      <c r="M322" s="22">
        <v>190.55199999999999</v>
      </c>
      <c r="O322">
        <f t="shared" si="49"/>
        <v>413658</v>
      </c>
      <c r="P322">
        <f t="shared" si="50"/>
        <v>75062</v>
      </c>
      <c r="Q322">
        <f t="shared" si="51"/>
        <v>181020.76100000003</v>
      </c>
      <c r="R322">
        <f t="shared" si="52"/>
        <v>95673.096539340739</v>
      </c>
      <c r="S322">
        <f t="shared" si="53"/>
        <v>98622.292000000001</v>
      </c>
      <c r="T322">
        <f t="shared" si="54"/>
        <v>52151.179800000005</v>
      </c>
      <c r="U322">
        <f t="shared" si="55"/>
        <v>8965.9205161399859</v>
      </c>
      <c r="V322">
        <f t="shared" si="56"/>
        <v>12041.942127659566</v>
      </c>
      <c r="W322">
        <f t="shared" si="57"/>
        <v>5634.799210526312</v>
      </c>
      <c r="X322">
        <f t="shared" si="58"/>
        <v>21733.108749999992</v>
      </c>
      <c r="Y322">
        <f t="shared" si="59"/>
        <v>10623.606999999993</v>
      </c>
      <c r="Z322">
        <f t="shared" si="60"/>
        <v>6788.9179999999906</v>
      </c>
    </row>
    <row r="323" spans="1:26">
      <c r="A323" s="9">
        <v>43787</v>
      </c>
      <c r="B323" s="31">
        <v>14425.299316579074</v>
      </c>
      <c r="C323" s="22">
        <v>2580</v>
      </c>
      <c r="D323" s="22">
        <v>6528.8519999999999</v>
      </c>
      <c r="E323" s="23">
        <v>3652.6752499999975</v>
      </c>
      <c r="F323" s="22">
        <v>3353.7809999999999</v>
      </c>
      <c r="G323" s="22">
        <v>1803.6193999999998</v>
      </c>
      <c r="H323" s="22">
        <v>321.492803979999</v>
      </c>
      <c r="I323" s="22">
        <v>519.00250000000005</v>
      </c>
      <c r="J323" s="22">
        <v>252.748999999999</v>
      </c>
      <c r="K323" s="22">
        <v>814.96875</v>
      </c>
      <c r="L323" s="22">
        <v>404.67899999999997</v>
      </c>
      <c r="M323" s="22">
        <v>304.308999999999</v>
      </c>
      <c r="O323">
        <f t="shared" ref="O323:O366" si="61">INDEX($AC$3:$AN$14,MONTH($A323),COLUMN(B323)-1)</f>
        <v>413658</v>
      </c>
      <c r="P323">
        <f t="shared" ref="P323:P366" si="62">INDEX($AC$3:$AN$14,MONTH($A323),COLUMN(C323)-1)</f>
        <v>75062</v>
      </c>
      <c r="Q323">
        <f t="shared" ref="Q323:Q366" si="63">INDEX($AC$3:$AN$14,MONTH($A323),COLUMN(D323)-1)</f>
        <v>181020.76100000003</v>
      </c>
      <c r="R323">
        <f t="shared" ref="R323:R366" si="64">INDEX($AC$3:$AN$14,MONTH($A323),COLUMN(E323)-1)</f>
        <v>95673.096539340739</v>
      </c>
      <c r="S323">
        <f t="shared" ref="S323:S366" si="65">INDEX($AC$3:$AN$14,MONTH($A323),COLUMN(F323)-1)</f>
        <v>98622.292000000001</v>
      </c>
      <c r="T323">
        <f t="shared" ref="T323:T366" si="66">INDEX($AC$3:$AN$14,MONTH($A323),COLUMN(G323)-1)</f>
        <v>52151.179800000005</v>
      </c>
      <c r="U323">
        <f t="shared" ref="U323:U366" si="67">INDEX($AC$3:$AN$14,MONTH($A323),COLUMN(H323)-1)</f>
        <v>8965.9205161399859</v>
      </c>
      <c r="V323">
        <f t="shared" ref="V323:V366" si="68">INDEX($AC$3:$AN$14,MONTH($A323),COLUMN(I323)-1)</f>
        <v>12041.942127659566</v>
      </c>
      <c r="W323">
        <f t="shared" ref="W323:W366" si="69">INDEX($AC$3:$AN$14,MONTH($A323),COLUMN(J323)-1)</f>
        <v>5634.799210526312</v>
      </c>
      <c r="X323">
        <f t="shared" ref="X323:X366" si="70">INDEX($AC$3:$AN$14,MONTH($A323),COLUMN(K323)-1)</f>
        <v>21733.108749999992</v>
      </c>
      <c r="Y323">
        <f t="shared" ref="Y323:Y366" si="71">INDEX($AC$3:$AN$14,MONTH($A323),COLUMN(L323)-1)</f>
        <v>10623.606999999993</v>
      </c>
      <c r="Z323">
        <f t="shared" ref="Z323:Z366" si="72">INDEX($AC$3:$AN$14,MONTH($A323),COLUMN(M323)-1)</f>
        <v>6788.9179999999906</v>
      </c>
    </row>
    <row r="324" spans="1:26">
      <c r="A324" s="9">
        <v>43788</v>
      </c>
      <c r="B324" s="31">
        <v>14632.699594303909</v>
      </c>
      <c r="C324" s="22">
        <v>2444</v>
      </c>
      <c r="D324" s="22">
        <v>6295.7950000000001</v>
      </c>
      <c r="E324" s="23">
        <v>3949.4098636363574</v>
      </c>
      <c r="F324" s="22">
        <v>3273.9740000000002</v>
      </c>
      <c r="G324" s="22">
        <v>1778.6321</v>
      </c>
      <c r="H324" s="22">
        <v>313.94890099000003</v>
      </c>
      <c r="I324" s="22">
        <v>582.48349999999903</v>
      </c>
      <c r="J324" s="22">
        <v>257.262</v>
      </c>
      <c r="K324" s="22">
        <v>846.72974999999997</v>
      </c>
      <c r="L324" s="22">
        <v>490.135999999999</v>
      </c>
      <c r="M324" s="22">
        <v>374.046999999999</v>
      </c>
      <c r="O324">
        <f t="shared" si="61"/>
        <v>413658</v>
      </c>
      <c r="P324">
        <f t="shared" si="62"/>
        <v>75062</v>
      </c>
      <c r="Q324">
        <f t="shared" si="63"/>
        <v>181020.76100000003</v>
      </c>
      <c r="R324">
        <f t="shared" si="64"/>
        <v>95673.096539340739</v>
      </c>
      <c r="S324">
        <f t="shared" si="65"/>
        <v>98622.292000000001</v>
      </c>
      <c r="T324">
        <f t="shared" si="66"/>
        <v>52151.179800000005</v>
      </c>
      <c r="U324">
        <f t="shared" si="67"/>
        <v>8965.9205161399859</v>
      </c>
      <c r="V324">
        <f t="shared" si="68"/>
        <v>12041.942127659566</v>
      </c>
      <c r="W324">
        <f t="shared" si="69"/>
        <v>5634.799210526312</v>
      </c>
      <c r="X324">
        <f t="shared" si="70"/>
        <v>21733.108749999992</v>
      </c>
      <c r="Y324">
        <f t="shared" si="71"/>
        <v>10623.606999999993</v>
      </c>
      <c r="Z324">
        <f t="shared" si="72"/>
        <v>6788.9179999999906</v>
      </c>
    </row>
    <row r="325" spans="1:26">
      <c r="A325" s="9">
        <v>43789</v>
      </c>
      <c r="B325" s="31">
        <v>15079.220192229139</v>
      </c>
      <c r="C325" s="22">
        <v>2591</v>
      </c>
      <c r="D325" s="22">
        <v>5758.7979999999998</v>
      </c>
      <c r="E325" s="23">
        <v>4073.3053863636324</v>
      </c>
      <c r="F325" s="22">
        <v>3227.529</v>
      </c>
      <c r="G325" s="22">
        <v>1854.1853000000001</v>
      </c>
      <c r="H325" s="22">
        <v>306.84508101</v>
      </c>
      <c r="I325" s="22">
        <v>453.41049999999899</v>
      </c>
      <c r="J325" s="22">
        <v>258.96699999999998</v>
      </c>
      <c r="K325" s="22">
        <v>995.24625000000003</v>
      </c>
      <c r="L325" s="22">
        <v>462.93099999999998</v>
      </c>
      <c r="M325" s="22">
        <v>383.623999999999</v>
      </c>
      <c r="O325">
        <f t="shared" si="61"/>
        <v>413658</v>
      </c>
      <c r="P325">
        <f t="shared" si="62"/>
        <v>75062</v>
      </c>
      <c r="Q325">
        <f t="shared" si="63"/>
        <v>181020.76100000003</v>
      </c>
      <c r="R325">
        <f t="shared" si="64"/>
        <v>95673.096539340739</v>
      </c>
      <c r="S325">
        <f t="shared" si="65"/>
        <v>98622.292000000001</v>
      </c>
      <c r="T325">
        <f t="shared" si="66"/>
        <v>52151.179800000005</v>
      </c>
      <c r="U325">
        <f t="shared" si="67"/>
        <v>8965.9205161399859</v>
      </c>
      <c r="V325">
        <f t="shared" si="68"/>
        <v>12041.942127659566</v>
      </c>
      <c r="W325">
        <f t="shared" si="69"/>
        <v>5634.799210526312</v>
      </c>
      <c r="X325">
        <f t="shared" si="70"/>
        <v>21733.108749999992</v>
      </c>
      <c r="Y325">
        <f t="shared" si="71"/>
        <v>10623.606999999993</v>
      </c>
      <c r="Z325">
        <f t="shared" si="72"/>
        <v>6788.9179999999906</v>
      </c>
    </row>
    <row r="326" spans="1:26">
      <c r="A326" s="9">
        <v>43790</v>
      </c>
      <c r="B326" s="31">
        <v>15628.220927383114</v>
      </c>
      <c r="C326" s="22">
        <v>2632</v>
      </c>
      <c r="D326" s="22">
        <v>5835.9620000000004</v>
      </c>
      <c r="E326" s="23">
        <v>3928.3458985042712</v>
      </c>
      <c r="F326" s="22">
        <v>3320.1509999999998</v>
      </c>
      <c r="G326" s="22">
        <v>1907.7628</v>
      </c>
      <c r="H326" s="22">
        <v>308.30216195999901</v>
      </c>
      <c r="I326" s="22">
        <v>396.80499999999898</v>
      </c>
      <c r="J326" s="22">
        <v>244.36</v>
      </c>
      <c r="K326" s="22">
        <v>964.92274999999995</v>
      </c>
      <c r="L326" s="22">
        <v>473.20299999999997</v>
      </c>
      <c r="M326" s="22">
        <v>370.82899999999898</v>
      </c>
      <c r="O326">
        <f t="shared" si="61"/>
        <v>413658</v>
      </c>
      <c r="P326">
        <f t="shared" si="62"/>
        <v>75062</v>
      </c>
      <c r="Q326">
        <f t="shared" si="63"/>
        <v>181020.76100000003</v>
      </c>
      <c r="R326">
        <f t="shared" si="64"/>
        <v>95673.096539340739</v>
      </c>
      <c r="S326">
        <f t="shared" si="65"/>
        <v>98622.292000000001</v>
      </c>
      <c r="T326">
        <f t="shared" si="66"/>
        <v>52151.179800000005</v>
      </c>
      <c r="U326">
        <f t="shared" si="67"/>
        <v>8965.9205161399859</v>
      </c>
      <c r="V326">
        <f t="shared" si="68"/>
        <v>12041.942127659566</v>
      </c>
      <c r="W326">
        <f t="shared" si="69"/>
        <v>5634.799210526312</v>
      </c>
      <c r="X326">
        <f t="shared" si="70"/>
        <v>21733.108749999992</v>
      </c>
      <c r="Y326">
        <f t="shared" si="71"/>
        <v>10623.606999999993</v>
      </c>
      <c r="Z326">
        <f t="shared" si="72"/>
        <v>6788.9179999999906</v>
      </c>
    </row>
    <row r="327" spans="1:26">
      <c r="A327" s="9">
        <v>43791</v>
      </c>
      <c r="B327" s="31">
        <v>16006.421433822516</v>
      </c>
      <c r="C327" s="22">
        <v>2651</v>
      </c>
      <c r="D327" s="22">
        <v>6050.2110000000002</v>
      </c>
      <c r="E327" s="23">
        <v>3448.4222264957257</v>
      </c>
      <c r="F327" s="22">
        <v>3344.837</v>
      </c>
      <c r="G327" s="22">
        <v>2102.4191000000001</v>
      </c>
      <c r="H327" s="22">
        <v>314.40540797999898</v>
      </c>
      <c r="I327" s="22">
        <v>374.31049999999999</v>
      </c>
      <c r="J327" s="22">
        <v>224.01599999999999</v>
      </c>
      <c r="K327" s="22">
        <v>858.53924999999902</v>
      </c>
      <c r="L327" s="22">
        <v>423.38</v>
      </c>
      <c r="M327" s="22">
        <v>217.31299999999999</v>
      </c>
      <c r="O327">
        <f t="shared" si="61"/>
        <v>413658</v>
      </c>
      <c r="P327">
        <f t="shared" si="62"/>
        <v>75062</v>
      </c>
      <c r="Q327">
        <f t="shared" si="63"/>
        <v>181020.76100000003</v>
      </c>
      <c r="R327">
        <f t="shared" si="64"/>
        <v>95673.096539340739</v>
      </c>
      <c r="S327">
        <f t="shared" si="65"/>
        <v>98622.292000000001</v>
      </c>
      <c r="T327">
        <f t="shared" si="66"/>
        <v>52151.179800000005</v>
      </c>
      <c r="U327">
        <f t="shared" si="67"/>
        <v>8965.9205161399859</v>
      </c>
      <c r="V327">
        <f t="shared" si="68"/>
        <v>12041.942127659566</v>
      </c>
      <c r="W327">
        <f t="shared" si="69"/>
        <v>5634.799210526312</v>
      </c>
      <c r="X327">
        <f t="shared" si="70"/>
        <v>21733.108749999992</v>
      </c>
      <c r="Y327">
        <f t="shared" si="71"/>
        <v>10623.606999999993</v>
      </c>
      <c r="Z327">
        <f t="shared" si="72"/>
        <v>6788.9179999999906</v>
      </c>
    </row>
    <row r="328" spans="1:26">
      <c r="A328" s="9">
        <v>43792</v>
      </c>
      <c r="B328" s="31">
        <v>15982.021401149006</v>
      </c>
      <c r="C328" s="22">
        <v>2661</v>
      </c>
      <c r="D328" s="22">
        <v>5621.0439999999999</v>
      </c>
      <c r="E328" s="23">
        <v>2362.2364999999986</v>
      </c>
      <c r="F328" s="22">
        <v>3362.86</v>
      </c>
      <c r="G328" s="22">
        <v>1704.8648000000001</v>
      </c>
      <c r="H328" s="22">
        <v>315.02008197999902</v>
      </c>
      <c r="I328" s="22">
        <v>287.09299999999899</v>
      </c>
      <c r="J328" s="22">
        <v>128.97999999999999</v>
      </c>
      <c r="K328" s="22">
        <v>451.47125</v>
      </c>
      <c r="L328" s="22">
        <v>284.89999999999998</v>
      </c>
      <c r="M328" s="22">
        <v>142.268</v>
      </c>
      <c r="O328">
        <f t="shared" si="61"/>
        <v>413658</v>
      </c>
      <c r="P328">
        <f t="shared" si="62"/>
        <v>75062</v>
      </c>
      <c r="Q328">
        <f t="shared" si="63"/>
        <v>181020.76100000003</v>
      </c>
      <c r="R328">
        <f t="shared" si="64"/>
        <v>95673.096539340739</v>
      </c>
      <c r="S328">
        <f t="shared" si="65"/>
        <v>98622.292000000001</v>
      </c>
      <c r="T328">
        <f t="shared" si="66"/>
        <v>52151.179800000005</v>
      </c>
      <c r="U328">
        <f t="shared" si="67"/>
        <v>8965.9205161399859</v>
      </c>
      <c r="V328">
        <f t="shared" si="68"/>
        <v>12041.942127659566</v>
      </c>
      <c r="W328">
        <f t="shared" si="69"/>
        <v>5634.799210526312</v>
      </c>
      <c r="X328">
        <f t="shared" si="70"/>
        <v>21733.108749999992</v>
      </c>
      <c r="Y328">
        <f t="shared" si="71"/>
        <v>10623.606999999993</v>
      </c>
      <c r="Z328">
        <f t="shared" si="72"/>
        <v>6788.9179999999906</v>
      </c>
    </row>
    <row r="329" spans="1:26">
      <c r="A329" s="9">
        <v>43793</v>
      </c>
      <c r="B329" s="31">
        <v>15728.261061344503</v>
      </c>
      <c r="C329" s="22">
        <v>2663</v>
      </c>
      <c r="D329" s="22">
        <v>5439.89</v>
      </c>
      <c r="E329" s="23">
        <v>2584.1134999999967</v>
      </c>
      <c r="F329" s="22">
        <v>3332.5010000000002</v>
      </c>
      <c r="G329" s="22">
        <v>1601.3026999999997</v>
      </c>
      <c r="H329" s="22">
        <v>291.83595905999999</v>
      </c>
      <c r="I329" s="22">
        <v>375.01499999999999</v>
      </c>
      <c r="J329" s="22">
        <v>126.206</v>
      </c>
      <c r="K329" s="22">
        <v>557.18974999999898</v>
      </c>
      <c r="L329" s="22">
        <v>276.123999999999</v>
      </c>
      <c r="M329" s="22">
        <v>161.90699999999899</v>
      </c>
      <c r="O329">
        <f t="shared" si="61"/>
        <v>413658</v>
      </c>
      <c r="P329">
        <f t="shared" si="62"/>
        <v>75062</v>
      </c>
      <c r="Q329">
        <f t="shared" si="63"/>
        <v>181020.76100000003</v>
      </c>
      <c r="R329">
        <f t="shared" si="64"/>
        <v>95673.096539340739</v>
      </c>
      <c r="S329">
        <f t="shared" si="65"/>
        <v>98622.292000000001</v>
      </c>
      <c r="T329">
        <f t="shared" si="66"/>
        <v>52151.179800000005</v>
      </c>
      <c r="U329">
        <f t="shared" si="67"/>
        <v>8965.9205161399859</v>
      </c>
      <c r="V329">
        <f t="shared" si="68"/>
        <v>12041.942127659566</v>
      </c>
      <c r="W329">
        <f t="shared" si="69"/>
        <v>5634.799210526312</v>
      </c>
      <c r="X329">
        <f t="shared" si="70"/>
        <v>21733.108749999992</v>
      </c>
      <c r="Y329">
        <f t="shared" si="71"/>
        <v>10623.606999999993</v>
      </c>
      <c r="Z329">
        <f t="shared" si="72"/>
        <v>6788.9179999999906</v>
      </c>
    </row>
    <row r="330" spans="1:26">
      <c r="A330" s="9">
        <v>43794</v>
      </c>
      <c r="B330" s="31">
        <v>15469.6207150053</v>
      </c>
      <c r="C330" s="22">
        <v>2496</v>
      </c>
      <c r="D330" s="22">
        <v>5625.6310000000003</v>
      </c>
      <c r="E330" s="23">
        <v>3641.2679999999991</v>
      </c>
      <c r="F330" s="22">
        <v>3324.79</v>
      </c>
      <c r="G330" s="22">
        <v>1812.1833000000008</v>
      </c>
      <c r="H330" s="22">
        <v>289.79355500999901</v>
      </c>
      <c r="I330" s="22">
        <v>421.38449999999898</v>
      </c>
      <c r="J330" s="22">
        <v>180.4</v>
      </c>
      <c r="K330" s="22">
        <v>926.65024999999901</v>
      </c>
      <c r="L330" s="22">
        <v>419.90600000000001</v>
      </c>
      <c r="M330" s="22">
        <v>254.18299999999999</v>
      </c>
      <c r="O330">
        <f t="shared" si="61"/>
        <v>413658</v>
      </c>
      <c r="P330">
        <f t="shared" si="62"/>
        <v>75062</v>
      </c>
      <c r="Q330">
        <f t="shared" si="63"/>
        <v>181020.76100000003</v>
      </c>
      <c r="R330">
        <f t="shared" si="64"/>
        <v>95673.096539340739</v>
      </c>
      <c r="S330">
        <f t="shared" si="65"/>
        <v>98622.292000000001</v>
      </c>
      <c r="T330">
        <f t="shared" si="66"/>
        <v>52151.179800000005</v>
      </c>
      <c r="U330">
        <f t="shared" si="67"/>
        <v>8965.9205161399859</v>
      </c>
      <c r="V330">
        <f t="shared" si="68"/>
        <v>12041.942127659566</v>
      </c>
      <c r="W330">
        <f t="shared" si="69"/>
        <v>5634.799210526312</v>
      </c>
      <c r="X330">
        <f t="shared" si="70"/>
        <v>21733.108749999992</v>
      </c>
      <c r="Y330">
        <f t="shared" si="71"/>
        <v>10623.606999999993</v>
      </c>
      <c r="Z330">
        <f t="shared" si="72"/>
        <v>6788.9179999999906</v>
      </c>
    </row>
    <row r="331" spans="1:26">
      <c r="A331" s="9">
        <v>43795</v>
      </c>
      <c r="B331" s="31">
        <v>15877.101260652915</v>
      </c>
      <c r="C331" s="22">
        <v>2612</v>
      </c>
      <c r="D331" s="22">
        <v>5536.0259999999998</v>
      </c>
      <c r="E331" s="23">
        <v>3510.9847499999992</v>
      </c>
      <c r="F331" s="22">
        <v>3274.1790000000001</v>
      </c>
      <c r="G331" s="22">
        <v>1988.5247999999997</v>
      </c>
      <c r="H331" s="22">
        <v>285.42734498999903</v>
      </c>
      <c r="I331" s="22">
        <v>344.97949999999997</v>
      </c>
      <c r="J331" s="22">
        <v>181.27500000000001</v>
      </c>
      <c r="K331" s="22">
        <v>927.79549999999995</v>
      </c>
      <c r="L331" s="22">
        <v>413.24099999999999</v>
      </c>
      <c r="M331" s="22">
        <v>217.45099999999999</v>
      </c>
      <c r="O331">
        <f t="shared" si="61"/>
        <v>413658</v>
      </c>
      <c r="P331">
        <f t="shared" si="62"/>
        <v>75062</v>
      </c>
      <c r="Q331">
        <f t="shared" si="63"/>
        <v>181020.76100000003</v>
      </c>
      <c r="R331">
        <f t="shared" si="64"/>
        <v>95673.096539340739</v>
      </c>
      <c r="S331">
        <f t="shared" si="65"/>
        <v>98622.292000000001</v>
      </c>
      <c r="T331">
        <f t="shared" si="66"/>
        <v>52151.179800000005</v>
      </c>
      <c r="U331">
        <f t="shared" si="67"/>
        <v>8965.9205161399859</v>
      </c>
      <c r="V331">
        <f t="shared" si="68"/>
        <v>12041.942127659566</v>
      </c>
      <c r="W331">
        <f t="shared" si="69"/>
        <v>5634.799210526312</v>
      </c>
      <c r="X331">
        <f t="shared" si="70"/>
        <v>21733.108749999992</v>
      </c>
      <c r="Y331">
        <f t="shared" si="71"/>
        <v>10623.606999999993</v>
      </c>
      <c r="Z331">
        <f t="shared" si="72"/>
        <v>6788.9179999999906</v>
      </c>
    </row>
    <row r="332" spans="1:26">
      <c r="A332" s="9">
        <v>43796</v>
      </c>
      <c r="B332" s="31">
        <v>15984.461404416359</v>
      </c>
      <c r="C332" s="22">
        <v>2619</v>
      </c>
      <c r="D332" s="22">
        <v>5485.4570000000003</v>
      </c>
      <c r="E332" s="23">
        <v>3151.4032499999989</v>
      </c>
      <c r="F332" s="22">
        <v>3230.3649999999998</v>
      </c>
      <c r="G332" s="22">
        <v>2079.0227000000004</v>
      </c>
      <c r="H332" s="22">
        <v>275.23543701</v>
      </c>
      <c r="I332" s="22">
        <v>405.7885</v>
      </c>
      <c r="J332" s="22">
        <v>134.69</v>
      </c>
      <c r="K332" s="22">
        <v>724.26874999999995</v>
      </c>
      <c r="L332" s="22">
        <v>391.779</v>
      </c>
      <c r="M332" s="22">
        <v>165.93</v>
      </c>
      <c r="O332">
        <f t="shared" si="61"/>
        <v>413658</v>
      </c>
      <c r="P332">
        <f t="shared" si="62"/>
        <v>75062</v>
      </c>
      <c r="Q332">
        <f t="shared" si="63"/>
        <v>181020.76100000003</v>
      </c>
      <c r="R332">
        <f t="shared" si="64"/>
        <v>95673.096539340739</v>
      </c>
      <c r="S332">
        <f t="shared" si="65"/>
        <v>98622.292000000001</v>
      </c>
      <c r="T332">
        <f t="shared" si="66"/>
        <v>52151.179800000005</v>
      </c>
      <c r="U332">
        <f t="shared" si="67"/>
        <v>8965.9205161399859</v>
      </c>
      <c r="V332">
        <f t="shared" si="68"/>
        <v>12041.942127659566</v>
      </c>
      <c r="W332">
        <f t="shared" si="69"/>
        <v>5634.799210526312</v>
      </c>
      <c r="X332">
        <f t="shared" si="70"/>
        <v>21733.108749999992</v>
      </c>
      <c r="Y332">
        <f t="shared" si="71"/>
        <v>10623.606999999993</v>
      </c>
      <c r="Z332">
        <f t="shared" si="72"/>
        <v>6788.9179999999906</v>
      </c>
    </row>
    <row r="333" spans="1:26">
      <c r="A333" s="9">
        <v>43797</v>
      </c>
      <c r="B333" s="31">
        <v>16660.342309472584</v>
      </c>
      <c r="C333" s="22">
        <v>2585</v>
      </c>
      <c r="D333" s="22">
        <v>5425.8519999999999</v>
      </c>
      <c r="E333" s="23">
        <v>2801.112749999997</v>
      </c>
      <c r="F333" s="22">
        <v>3280.951</v>
      </c>
      <c r="G333" s="22">
        <v>2137.1118999999999</v>
      </c>
      <c r="H333" s="22">
        <v>270.85568200999899</v>
      </c>
      <c r="I333" s="22">
        <v>349.55549999999999</v>
      </c>
      <c r="J333" s="22">
        <v>157.339</v>
      </c>
      <c r="K333" s="22">
        <v>518.434249999999</v>
      </c>
      <c r="L333" s="22">
        <v>345.94399999999899</v>
      </c>
      <c r="M333" s="22">
        <v>181.99</v>
      </c>
      <c r="O333">
        <f t="shared" si="61"/>
        <v>413658</v>
      </c>
      <c r="P333">
        <f t="shared" si="62"/>
        <v>75062</v>
      </c>
      <c r="Q333">
        <f t="shared" si="63"/>
        <v>181020.76100000003</v>
      </c>
      <c r="R333">
        <f t="shared" si="64"/>
        <v>95673.096539340739</v>
      </c>
      <c r="S333">
        <f t="shared" si="65"/>
        <v>98622.292000000001</v>
      </c>
      <c r="T333">
        <f t="shared" si="66"/>
        <v>52151.179800000005</v>
      </c>
      <c r="U333">
        <f t="shared" si="67"/>
        <v>8965.9205161399859</v>
      </c>
      <c r="V333">
        <f t="shared" si="68"/>
        <v>12041.942127659566</v>
      </c>
      <c r="W333">
        <f t="shared" si="69"/>
        <v>5634.799210526312</v>
      </c>
      <c r="X333">
        <f t="shared" si="70"/>
        <v>21733.108749999992</v>
      </c>
      <c r="Y333">
        <f t="shared" si="71"/>
        <v>10623.606999999993</v>
      </c>
      <c r="Z333">
        <f t="shared" si="72"/>
        <v>6788.9179999999906</v>
      </c>
    </row>
    <row r="334" spans="1:26">
      <c r="A334" s="9">
        <v>43798</v>
      </c>
      <c r="B334" s="31">
        <v>16821.382525117751</v>
      </c>
      <c r="C334" s="22">
        <v>2522</v>
      </c>
      <c r="D334" s="22">
        <v>5463.5129999999999</v>
      </c>
      <c r="E334" s="23">
        <v>3190.1202499999995</v>
      </c>
      <c r="F334" s="22">
        <v>3289.8209999999999</v>
      </c>
      <c r="G334" s="22">
        <v>2086.7854000000002</v>
      </c>
      <c r="H334" s="22">
        <v>282.09605100999897</v>
      </c>
      <c r="I334" s="22">
        <v>466.11250000000001</v>
      </c>
      <c r="J334" s="22">
        <v>177.851</v>
      </c>
      <c r="K334" s="22">
        <v>622.48249999999996</v>
      </c>
      <c r="L334" s="22">
        <v>345.089</v>
      </c>
      <c r="M334" s="22">
        <v>277.529</v>
      </c>
      <c r="O334">
        <f t="shared" si="61"/>
        <v>413658</v>
      </c>
      <c r="P334">
        <f t="shared" si="62"/>
        <v>75062</v>
      </c>
      <c r="Q334">
        <f t="shared" si="63"/>
        <v>181020.76100000003</v>
      </c>
      <c r="R334">
        <f t="shared" si="64"/>
        <v>95673.096539340739</v>
      </c>
      <c r="S334">
        <f t="shared" si="65"/>
        <v>98622.292000000001</v>
      </c>
      <c r="T334">
        <f t="shared" si="66"/>
        <v>52151.179800000005</v>
      </c>
      <c r="U334">
        <f t="shared" si="67"/>
        <v>8965.9205161399859</v>
      </c>
      <c r="V334">
        <f t="shared" si="68"/>
        <v>12041.942127659566</v>
      </c>
      <c r="W334">
        <f t="shared" si="69"/>
        <v>5634.799210526312</v>
      </c>
      <c r="X334">
        <f t="shared" si="70"/>
        <v>21733.108749999992</v>
      </c>
      <c r="Y334">
        <f t="shared" si="71"/>
        <v>10623.606999999993</v>
      </c>
      <c r="Z334">
        <f t="shared" si="72"/>
        <v>6788.9179999999906</v>
      </c>
    </row>
    <row r="335" spans="1:26">
      <c r="A335" s="9">
        <v>43799</v>
      </c>
      <c r="B335" s="31">
        <v>17436.263348490196</v>
      </c>
      <c r="C335" s="22">
        <v>2530</v>
      </c>
      <c r="D335" s="22">
        <v>4955.4170000000004</v>
      </c>
      <c r="E335" s="23">
        <v>2966.0047499999991</v>
      </c>
      <c r="F335" s="22">
        <v>3297.2959999999998</v>
      </c>
      <c r="G335" s="22">
        <v>1884.8970999999997</v>
      </c>
      <c r="H335" s="22">
        <v>248.873572999999</v>
      </c>
      <c r="I335" s="22">
        <v>416.96749999999997</v>
      </c>
      <c r="J335" s="22">
        <v>166.95500000000001</v>
      </c>
      <c r="K335" s="22">
        <v>713.92650000000003</v>
      </c>
      <c r="L335" s="22">
        <v>283.709</v>
      </c>
      <c r="M335" s="22">
        <v>182.83199999999999</v>
      </c>
      <c r="O335">
        <f t="shared" si="61"/>
        <v>413658</v>
      </c>
      <c r="P335">
        <f t="shared" si="62"/>
        <v>75062</v>
      </c>
      <c r="Q335">
        <f t="shared" si="63"/>
        <v>181020.76100000003</v>
      </c>
      <c r="R335">
        <f t="shared" si="64"/>
        <v>95673.096539340739</v>
      </c>
      <c r="S335">
        <f t="shared" si="65"/>
        <v>98622.292000000001</v>
      </c>
      <c r="T335">
        <f t="shared" si="66"/>
        <v>52151.179800000005</v>
      </c>
      <c r="U335">
        <f t="shared" si="67"/>
        <v>8965.9205161399859</v>
      </c>
      <c r="V335">
        <f t="shared" si="68"/>
        <v>12041.942127659566</v>
      </c>
      <c r="W335">
        <f t="shared" si="69"/>
        <v>5634.799210526312</v>
      </c>
      <c r="X335">
        <f t="shared" si="70"/>
        <v>21733.108749999992</v>
      </c>
      <c r="Y335">
        <f t="shared" si="71"/>
        <v>10623.606999999993</v>
      </c>
      <c r="Z335">
        <f t="shared" si="72"/>
        <v>6788.9179999999906</v>
      </c>
    </row>
    <row r="336" spans="1:26">
      <c r="A336" s="9">
        <v>43800</v>
      </c>
      <c r="B336" s="31">
        <v>16294.786848062718</v>
      </c>
      <c r="C336" s="22">
        <v>2513</v>
      </c>
      <c r="D336" s="22">
        <v>5257.8230000000003</v>
      </c>
      <c r="E336" s="23">
        <v>2932.2489999999984</v>
      </c>
      <c r="F336" s="22">
        <v>3314.2249999999999</v>
      </c>
      <c r="G336" s="22">
        <v>1773.0579</v>
      </c>
      <c r="H336" s="22">
        <v>233.97802497000001</v>
      </c>
      <c r="I336" s="22">
        <v>379.65449999999998</v>
      </c>
      <c r="J336" s="22">
        <v>170.95</v>
      </c>
      <c r="K336" s="22">
        <v>733.30399999999997</v>
      </c>
      <c r="L336" s="22">
        <v>263.50200000000001</v>
      </c>
      <c r="M336" s="22">
        <v>174.32900000000001</v>
      </c>
      <c r="O336">
        <f t="shared" si="61"/>
        <v>491345</v>
      </c>
      <c r="P336">
        <f t="shared" si="62"/>
        <v>81823</v>
      </c>
      <c r="Q336">
        <f t="shared" si="63"/>
        <v>188737.677</v>
      </c>
      <c r="R336">
        <f t="shared" si="64"/>
        <v>82824.116867153702</v>
      </c>
      <c r="S336">
        <f t="shared" si="65"/>
        <v>100386.81600000001</v>
      </c>
      <c r="T336">
        <f t="shared" si="66"/>
        <v>63049.89669999999</v>
      </c>
      <c r="U336">
        <f t="shared" si="67"/>
        <v>7643.5898952799944</v>
      </c>
      <c r="V336">
        <f t="shared" si="68"/>
        <v>9889.7569999999887</v>
      </c>
      <c r="W336">
        <f t="shared" si="69"/>
        <v>4324.9669999999978</v>
      </c>
      <c r="X336">
        <f t="shared" si="70"/>
        <v>16184.622749999993</v>
      </c>
      <c r="Y336">
        <f t="shared" si="71"/>
        <v>10095.671999999993</v>
      </c>
      <c r="Z336">
        <f t="shared" si="72"/>
        <v>5431.1900526315749</v>
      </c>
    </row>
    <row r="337" spans="1:26">
      <c r="A337" s="9">
        <v>43801</v>
      </c>
      <c r="B337" s="31">
        <v>16205.585879960558</v>
      </c>
      <c r="C337" s="22">
        <v>2410</v>
      </c>
      <c r="D337" s="22">
        <v>6593.3639999999996</v>
      </c>
      <c r="E337" s="23">
        <v>3641.5056249999975</v>
      </c>
      <c r="F337" s="22">
        <v>3334.61</v>
      </c>
      <c r="G337" s="22">
        <v>2068.9947999999999</v>
      </c>
      <c r="H337" s="22">
        <v>256.03368098999903</v>
      </c>
      <c r="I337" s="22">
        <v>487.84299999999899</v>
      </c>
      <c r="J337" s="22">
        <v>234.566</v>
      </c>
      <c r="K337" s="22">
        <v>852.08924999999999</v>
      </c>
      <c r="L337" s="22">
        <v>422.93599999999998</v>
      </c>
      <c r="M337" s="22">
        <v>202.86199999999999</v>
      </c>
      <c r="O337">
        <f t="shared" si="61"/>
        <v>491345</v>
      </c>
      <c r="P337">
        <f t="shared" si="62"/>
        <v>81823</v>
      </c>
      <c r="Q337">
        <f t="shared" si="63"/>
        <v>188737.677</v>
      </c>
      <c r="R337">
        <f t="shared" si="64"/>
        <v>82824.116867153702</v>
      </c>
      <c r="S337">
        <f t="shared" si="65"/>
        <v>100386.81600000001</v>
      </c>
      <c r="T337">
        <f t="shared" si="66"/>
        <v>63049.89669999999</v>
      </c>
      <c r="U337">
        <f t="shared" si="67"/>
        <v>7643.5898952799944</v>
      </c>
      <c r="V337">
        <f t="shared" si="68"/>
        <v>9889.7569999999887</v>
      </c>
      <c r="W337">
        <f t="shared" si="69"/>
        <v>4324.9669999999978</v>
      </c>
      <c r="X337">
        <f t="shared" si="70"/>
        <v>16184.622749999993</v>
      </c>
      <c r="Y337">
        <f t="shared" si="71"/>
        <v>10095.671999999993</v>
      </c>
      <c r="Z337">
        <f t="shared" si="72"/>
        <v>5431.1900526315749</v>
      </c>
    </row>
    <row r="338" spans="1:26">
      <c r="A338" s="9">
        <v>43802</v>
      </c>
      <c r="B338" s="31">
        <v>15509.818328763682</v>
      </c>
      <c r="C338" s="22">
        <v>2480</v>
      </c>
      <c r="D338" s="22">
        <v>6517.7520000000004</v>
      </c>
      <c r="E338" s="23">
        <v>3942.8484644105879</v>
      </c>
      <c r="F338" s="22">
        <v>3310.636</v>
      </c>
      <c r="G338" s="22">
        <v>2027.2569999999998</v>
      </c>
      <c r="H338" s="22">
        <v>254.21447799999899</v>
      </c>
      <c r="I338" s="22">
        <v>473.36749999999898</v>
      </c>
      <c r="J338" s="22">
        <v>270.61399999999998</v>
      </c>
      <c r="K338" s="22">
        <v>917.20925</v>
      </c>
      <c r="L338" s="22">
        <v>469.73599999999999</v>
      </c>
      <c r="M338" s="22">
        <v>276.85199999999998</v>
      </c>
      <c r="O338">
        <f t="shared" si="61"/>
        <v>491345</v>
      </c>
      <c r="P338">
        <f t="shared" si="62"/>
        <v>81823</v>
      </c>
      <c r="Q338">
        <f t="shared" si="63"/>
        <v>188737.677</v>
      </c>
      <c r="R338">
        <f t="shared" si="64"/>
        <v>82824.116867153702</v>
      </c>
      <c r="S338">
        <f t="shared" si="65"/>
        <v>100386.81600000001</v>
      </c>
      <c r="T338">
        <f t="shared" si="66"/>
        <v>63049.89669999999</v>
      </c>
      <c r="U338">
        <f t="shared" si="67"/>
        <v>7643.5898952799944</v>
      </c>
      <c r="V338">
        <f t="shared" si="68"/>
        <v>9889.7569999999887</v>
      </c>
      <c r="W338">
        <f t="shared" si="69"/>
        <v>4324.9669999999978</v>
      </c>
      <c r="X338">
        <f t="shared" si="70"/>
        <v>16184.622749999993</v>
      </c>
      <c r="Y338">
        <f t="shared" si="71"/>
        <v>10095.671999999993</v>
      </c>
      <c r="Z338">
        <f t="shared" si="72"/>
        <v>5431.1900526315749</v>
      </c>
    </row>
    <row r="339" spans="1:26">
      <c r="A339" s="9">
        <v>43803</v>
      </c>
      <c r="B339" s="31">
        <v>15933.522927248958</v>
      </c>
      <c r="C339" s="22">
        <v>2500</v>
      </c>
      <c r="D339" s="22">
        <v>6525.152</v>
      </c>
      <c r="E339" s="23">
        <v>3884.1023048201773</v>
      </c>
      <c r="F339" s="22">
        <v>3264.92</v>
      </c>
      <c r="G339" s="22">
        <v>2077.0711000000001</v>
      </c>
      <c r="H339" s="22">
        <v>243.725368</v>
      </c>
      <c r="I339" s="22">
        <v>456.77550000000002</v>
      </c>
      <c r="J339" s="22">
        <v>276.05099999999999</v>
      </c>
      <c r="K339" s="22">
        <v>878.13424999999995</v>
      </c>
      <c r="L339" s="22">
        <v>458.238</v>
      </c>
      <c r="M339" s="22">
        <v>291.97800000000001</v>
      </c>
      <c r="O339">
        <f t="shared" si="61"/>
        <v>491345</v>
      </c>
      <c r="P339">
        <f t="shared" si="62"/>
        <v>81823</v>
      </c>
      <c r="Q339">
        <f t="shared" si="63"/>
        <v>188737.677</v>
      </c>
      <c r="R339">
        <f t="shared" si="64"/>
        <v>82824.116867153702</v>
      </c>
      <c r="S339">
        <f t="shared" si="65"/>
        <v>100386.81600000001</v>
      </c>
      <c r="T339">
        <f t="shared" si="66"/>
        <v>63049.89669999999</v>
      </c>
      <c r="U339">
        <f t="shared" si="67"/>
        <v>7643.5898952799944</v>
      </c>
      <c r="V339">
        <f t="shared" si="68"/>
        <v>9889.7569999999887</v>
      </c>
      <c r="W339">
        <f t="shared" si="69"/>
        <v>4324.9669999999978</v>
      </c>
      <c r="X339">
        <f t="shared" si="70"/>
        <v>16184.622749999993</v>
      </c>
      <c r="Y339">
        <f t="shared" si="71"/>
        <v>10095.671999999993</v>
      </c>
      <c r="Z339">
        <f t="shared" si="72"/>
        <v>5431.1900526315749</v>
      </c>
    </row>
    <row r="340" spans="1:26">
      <c r="A340" s="9">
        <v>43804</v>
      </c>
      <c r="B340" s="31">
        <v>16285.866751252504</v>
      </c>
      <c r="C340" s="22">
        <v>2536</v>
      </c>
      <c r="D340" s="22">
        <v>6183.75</v>
      </c>
      <c r="E340" s="23">
        <v>3694.7753724358959</v>
      </c>
      <c r="F340" s="22">
        <v>3273.8879999999999</v>
      </c>
      <c r="G340" s="22">
        <v>2173.7260000000001</v>
      </c>
      <c r="H340" s="22">
        <v>240.90874299999999</v>
      </c>
      <c r="I340" s="22">
        <v>385.3175</v>
      </c>
      <c r="J340" s="22">
        <v>271.34300000000002</v>
      </c>
      <c r="K340" s="22">
        <v>811.12349999999901</v>
      </c>
      <c r="L340" s="22">
        <v>506.16300000000001</v>
      </c>
      <c r="M340" s="22">
        <v>261.78800000000001</v>
      </c>
      <c r="O340">
        <f t="shared" si="61"/>
        <v>491345</v>
      </c>
      <c r="P340">
        <f t="shared" si="62"/>
        <v>81823</v>
      </c>
      <c r="Q340">
        <f t="shared" si="63"/>
        <v>188737.677</v>
      </c>
      <c r="R340">
        <f t="shared" si="64"/>
        <v>82824.116867153702</v>
      </c>
      <c r="S340">
        <f t="shared" si="65"/>
        <v>100386.81600000001</v>
      </c>
      <c r="T340">
        <f t="shared" si="66"/>
        <v>63049.89669999999</v>
      </c>
      <c r="U340">
        <f t="shared" si="67"/>
        <v>7643.5898952799944</v>
      </c>
      <c r="V340">
        <f t="shared" si="68"/>
        <v>9889.7569999999887</v>
      </c>
      <c r="W340">
        <f t="shared" si="69"/>
        <v>4324.9669999999978</v>
      </c>
      <c r="X340">
        <f t="shared" si="70"/>
        <v>16184.622749999993</v>
      </c>
      <c r="Y340">
        <f t="shared" si="71"/>
        <v>10095.671999999993</v>
      </c>
      <c r="Z340">
        <f t="shared" si="72"/>
        <v>5431.1900526315749</v>
      </c>
    </row>
    <row r="341" spans="1:26">
      <c r="A341" s="9">
        <v>43805</v>
      </c>
      <c r="B341" s="31">
        <v>17010.624617082583</v>
      </c>
      <c r="C341" s="22">
        <v>2557</v>
      </c>
      <c r="D341" s="22">
        <v>6292.9110000000001</v>
      </c>
      <c r="E341" s="23">
        <v>3115.1057130952354</v>
      </c>
      <c r="F341" s="22">
        <v>3307.9360000000001</v>
      </c>
      <c r="G341" s="22">
        <v>2274.9946999999997</v>
      </c>
      <c r="H341" s="22">
        <v>242.03137501</v>
      </c>
      <c r="I341" s="22">
        <v>272.24349999999998</v>
      </c>
      <c r="J341" s="22">
        <v>248.70399999999901</v>
      </c>
      <c r="K341" s="22">
        <v>478.22750000000002</v>
      </c>
      <c r="L341" s="22">
        <v>490.85</v>
      </c>
      <c r="M341" s="22">
        <v>269.861999999999</v>
      </c>
      <c r="O341">
        <f t="shared" si="61"/>
        <v>491345</v>
      </c>
      <c r="P341">
        <f t="shared" si="62"/>
        <v>81823</v>
      </c>
      <c r="Q341">
        <f t="shared" si="63"/>
        <v>188737.677</v>
      </c>
      <c r="R341">
        <f t="shared" si="64"/>
        <v>82824.116867153702</v>
      </c>
      <c r="S341">
        <f t="shared" si="65"/>
        <v>100386.81600000001</v>
      </c>
      <c r="T341">
        <f t="shared" si="66"/>
        <v>63049.89669999999</v>
      </c>
      <c r="U341">
        <f t="shared" si="67"/>
        <v>7643.5898952799944</v>
      </c>
      <c r="V341">
        <f t="shared" si="68"/>
        <v>9889.7569999999887</v>
      </c>
      <c r="W341">
        <f t="shared" si="69"/>
        <v>4324.9669999999978</v>
      </c>
      <c r="X341">
        <f t="shared" si="70"/>
        <v>16184.622749999993</v>
      </c>
      <c r="Y341">
        <f t="shared" si="71"/>
        <v>10095.671999999993</v>
      </c>
      <c r="Z341">
        <f t="shared" si="72"/>
        <v>5431.1900526315749</v>
      </c>
    </row>
    <row r="342" spans="1:26">
      <c r="A342" s="9">
        <v>43806</v>
      </c>
      <c r="B342" s="31">
        <v>17037.384907513231</v>
      </c>
      <c r="C342" s="22">
        <v>2563</v>
      </c>
      <c r="D342" s="22">
        <v>5695.3909999999996</v>
      </c>
      <c r="E342" s="23">
        <v>2458.1445738095235</v>
      </c>
      <c r="F342" s="22">
        <v>3302.1170000000002</v>
      </c>
      <c r="G342" s="22">
        <v>2143.2258000000002</v>
      </c>
      <c r="H342" s="22">
        <v>234.07570097999999</v>
      </c>
      <c r="I342" s="22">
        <v>202.727</v>
      </c>
      <c r="J342" s="22">
        <v>183.66499999999999</v>
      </c>
      <c r="K342" s="22">
        <v>332.08</v>
      </c>
      <c r="L342" s="22">
        <v>305.17399999999998</v>
      </c>
      <c r="M342" s="22">
        <v>261.42700000000002</v>
      </c>
      <c r="O342">
        <f t="shared" si="61"/>
        <v>491345</v>
      </c>
      <c r="P342">
        <f t="shared" si="62"/>
        <v>81823</v>
      </c>
      <c r="Q342">
        <f t="shared" si="63"/>
        <v>188737.677</v>
      </c>
      <c r="R342">
        <f t="shared" si="64"/>
        <v>82824.116867153702</v>
      </c>
      <c r="S342">
        <f t="shared" si="65"/>
        <v>100386.81600000001</v>
      </c>
      <c r="T342">
        <f t="shared" si="66"/>
        <v>63049.89669999999</v>
      </c>
      <c r="U342">
        <f t="shared" si="67"/>
        <v>7643.5898952799944</v>
      </c>
      <c r="V342">
        <f t="shared" si="68"/>
        <v>9889.7569999999887</v>
      </c>
      <c r="W342">
        <f t="shared" si="69"/>
        <v>4324.9669999999978</v>
      </c>
      <c r="X342">
        <f t="shared" si="70"/>
        <v>16184.622749999993</v>
      </c>
      <c r="Y342">
        <f t="shared" si="71"/>
        <v>10095.671999999993</v>
      </c>
      <c r="Z342">
        <f t="shared" si="72"/>
        <v>5431.1900526315749</v>
      </c>
    </row>
    <row r="343" spans="1:26">
      <c r="A343" s="9">
        <v>43807</v>
      </c>
      <c r="B343" s="31">
        <v>16651.590720471377</v>
      </c>
      <c r="C343" s="22">
        <v>2532</v>
      </c>
      <c r="D343" s="22">
        <v>5501.8850000000002</v>
      </c>
      <c r="E343" s="23">
        <v>1887.2740714285712</v>
      </c>
      <c r="F343" s="22">
        <v>3290.904</v>
      </c>
      <c r="G343" s="22">
        <v>1849.3723</v>
      </c>
      <c r="H343" s="22">
        <v>233.04832296999999</v>
      </c>
      <c r="I343" s="22">
        <v>132.87899999999999</v>
      </c>
      <c r="J343" s="22">
        <v>75.126999999999995</v>
      </c>
      <c r="K343" s="22">
        <v>237.37674999999999</v>
      </c>
      <c r="L343" s="22">
        <v>271.25</v>
      </c>
      <c r="M343" s="22">
        <v>196.57</v>
      </c>
      <c r="O343">
        <f t="shared" si="61"/>
        <v>491345</v>
      </c>
      <c r="P343">
        <f t="shared" si="62"/>
        <v>81823</v>
      </c>
      <c r="Q343">
        <f t="shared" si="63"/>
        <v>188737.677</v>
      </c>
      <c r="R343">
        <f t="shared" si="64"/>
        <v>82824.116867153702</v>
      </c>
      <c r="S343">
        <f t="shared" si="65"/>
        <v>100386.81600000001</v>
      </c>
      <c r="T343">
        <f t="shared" si="66"/>
        <v>63049.89669999999</v>
      </c>
      <c r="U343">
        <f t="shared" si="67"/>
        <v>7643.5898952799944</v>
      </c>
      <c r="V343">
        <f t="shared" si="68"/>
        <v>9889.7569999999887</v>
      </c>
      <c r="W343">
        <f t="shared" si="69"/>
        <v>4324.9669999999978</v>
      </c>
      <c r="X343">
        <f t="shared" si="70"/>
        <v>16184.622749999993</v>
      </c>
      <c r="Y343">
        <f t="shared" si="71"/>
        <v>10095.671999999993</v>
      </c>
      <c r="Z343">
        <f t="shared" si="72"/>
        <v>5431.1900526315749</v>
      </c>
    </row>
    <row r="344" spans="1:26">
      <c r="A344" s="9">
        <v>43808</v>
      </c>
      <c r="B344" s="31">
        <v>16749.711785383759</v>
      </c>
      <c r="C344" s="22">
        <v>2466</v>
      </c>
      <c r="D344" s="22">
        <v>5816.79</v>
      </c>
      <c r="E344" s="23">
        <v>2865.8844999999992</v>
      </c>
      <c r="F344" s="22">
        <v>3306.1120000000001</v>
      </c>
      <c r="G344" s="22">
        <v>2189.4928000000004</v>
      </c>
      <c r="H344" s="22">
        <v>233.85863698999901</v>
      </c>
      <c r="I344" s="22">
        <v>309.97199999999998</v>
      </c>
      <c r="J344" s="22">
        <v>141.87100000000001</v>
      </c>
      <c r="K344" s="22">
        <v>471.59350000000001</v>
      </c>
      <c r="L344" s="22">
        <v>400.52800000000002</v>
      </c>
      <c r="M344" s="22">
        <v>220.053</v>
      </c>
      <c r="O344">
        <f t="shared" si="61"/>
        <v>491345</v>
      </c>
      <c r="P344">
        <f t="shared" si="62"/>
        <v>81823</v>
      </c>
      <c r="Q344">
        <f t="shared" si="63"/>
        <v>188737.677</v>
      </c>
      <c r="R344">
        <f t="shared" si="64"/>
        <v>82824.116867153702</v>
      </c>
      <c r="S344">
        <f t="shared" si="65"/>
        <v>100386.81600000001</v>
      </c>
      <c r="T344">
        <f t="shared" si="66"/>
        <v>63049.89669999999</v>
      </c>
      <c r="U344">
        <f t="shared" si="67"/>
        <v>7643.5898952799944</v>
      </c>
      <c r="V344">
        <f t="shared" si="68"/>
        <v>9889.7569999999887</v>
      </c>
      <c r="W344">
        <f t="shared" si="69"/>
        <v>4324.9669999999978</v>
      </c>
      <c r="X344">
        <f t="shared" si="70"/>
        <v>16184.622749999993</v>
      </c>
      <c r="Y344">
        <f t="shared" si="71"/>
        <v>10095.671999999993</v>
      </c>
      <c r="Z344">
        <f t="shared" si="72"/>
        <v>5431.1900526315749</v>
      </c>
    </row>
    <row r="345" spans="1:26">
      <c r="A345" s="9">
        <v>43809</v>
      </c>
      <c r="B345" s="31">
        <v>16774.242051611851</v>
      </c>
      <c r="C345" s="22">
        <v>2568</v>
      </c>
      <c r="D345" s="22">
        <v>6476.3450000000003</v>
      </c>
      <c r="E345" s="23">
        <v>3308.8476000000001</v>
      </c>
      <c r="F345" s="22">
        <v>3297.6239999999998</v>
      </c>
      <c r="G345" s="22">
        <v>2147.2804999999994</v>
      </c>
      <c r="H345" s="22">
        <v>233.86838602</v>
      </c>
      <c r="I345" s="22">
        <v>280.26949999999999</v>
      </c>
      <c r="J345" s="22">
        <v>196.512</v>
      </c>
      <c r="K345" s="22">
        <v>685.82124999999996</v>
      </c>
      <c r="L345" s="22">
        <v>421.32799999999997</v>
      </c>
      <c r="M345" s="22">
        <v>280.16899999999998</v>
      </c>
      <c r="O345">
        <f t="shared" si="61"/>
        <v>491345</v>
      </c>
      <c r="P345">
        <f t="shared" si="62"/>
        <v>81823</v>
      </c>
      <c r="Q345">
        <f t="shared" si="63"/>
        <v>188737.677</v>
      </c>
      <c r="R345">
        <f t="shared" si="64"/>
        <v>82824.116867153702</v>
      </c>
      <c r="S345">
        <f t="shared" si="65"/>
        <v>100386.81600000001</v>
      </c>
      <c r="T345">
        <f t="shared" si="66"/>
        <v>63049.89669999999</v>
      </c>
      <c r="U345">
        <f t="shared" si="67"/>
        <v>7643.5898952799944</v>
      </c>
      <c r="V345">
        <f t="shared" si="68"/>
        <v>9889.7569999999887</v>
      </c>
      <c r="W345">
        <f t="shared" si="69"/>
        <v>4324.9669999999978</v>
      </c>
      <c r="X345">
        <f t="shared" si="70"/>
        <v>16184.622749999993</v>
      </c>
      <c r="Y345">
        <f t="shared" si="71"/>
        <v>10095.671999999993</v>
      </c>
      <c r="Z345">
        <f t="shared" si="72"/>
        <v>5431.1900526315749</v>
      </c>
    </row>
    <row r="346" spans="1:26">
      <c r="A346" s="9">
        <v>43810</v>
      </c>
      <c r="B346" s="31">
        <v>16491.028977887479</v>
      </c>
      <c r="C346" s="22">
        <v>2714</v>
      </c>
      <c r="D346" s="22">
        <v>7110.7460000000001</v>
      </c>
      <c r="E346" s="23">
        <v>3394.6512462389351</v>
      </c>
      <c r="F346" s="22">
        <v>3258.8389999999999</v>
      </c>
      <c r="G346" s="22">
        <v>2141.7206000000001</v>
      </c>
      <c r="H346" s="22">
        <v>243.010411</v>
      </c>
      <c r="I346" s="22">
        <v>368.871499999999</v>
      </c>
      <c r="J346" s="22">
        <v>200.31</v>
      </c>
      <c r="K346" s="22">
        <v>771.94724999999903</v>
      </c>
      <c r="L346" s="22">
        <v>394.351</v>
      </c>
      <c r="M346" s="22">
        <v>228.982</v>
      </c>
      <c r="O346">
        <f t="shared" si="61"/>
        <v>491345</v>
      </c>
      <c r="P346">
        <f t="shared" si="62"/>
        <v>81823</v>
      </c>
      <c r="Q346">
        <f t="shared" si="63"/>
        <v>188737.677</v>
      </c>
      <c r="R346">
        <f t="shared" si="64"/>
        <v>82824.116867153702</v>
      </c>
      <c r="S346">
        <f t="shared" si="65"/>
        <v>100386.81600000001</v>
      </c>
      <c r="T346">
        <f t="shared" si="66"/>
        <v>63049.89669999999</v>
      </c>
      <c r="U346">
        <f t="shared" si="67"/>
        <v>7643.5898952799944</v>
      </c>
      <c r="V346">
        <f t="shared" si="68"/>
        <v>9889.7569999999887</v>
      </c>
      <c r="W346">
        <f t="shared" si="69"/>
        <v>4324.9669999999978</v>
      </c>
      <c r="X346">
        <f t="shared" si="70"/>
        <v>16184.622749999993</v>
      </c>
      <c r="Y346">
        <f t="shared" si="71"/>
        <v>10095.671999999993</v>
      </c>
      <c r="Z346">
        <f t="shared" si="72"/>
        <v>5431.1900526315749</v>
      </c>
    </row>
    <row r="347" spans="1:26">
      <c r="A347" s="9">
        <v>43811</v>
      </c>
      <c r="B347" s="31">
        <v>16499.949074697699</v>
      </c>
      <c r="C347" s="22">
        <v>2786</v>
      </c>
      <c r="D347" s="22">
        <v>7050.1859999999997</v>
      </c>
      <c r="E347" s="23">
        <v>3529.53952876106</v>
      </c>
      <c r="F347" s="22">
        <v>3313.9409999999998</v>
      </c>
      <c r="G347" s="22">
        <v>2074.7495000000004</v>
      </c>
      <c r="H347" s="22">
        <v>230.09641099000001</v>
      </c>
      <c r="I347" s="22">
        <v>429.73499999999899</v>
      </c>
      <c r="J347" s="22">
        <v>191.262</v>
      </c>
      <c r="K347" s="22">
        <v>792.45675000000006</v>
      </c>
      <c r="L347" s="22">
        <v>467.90499999999997</v>
      </c>
      <c r="M347" s="22">
        <v>158.87199999999899</v>
      </c>
      <c r="O347">
        <f t="shared" si="61"/>
        <v>491345</v>
      </c>
      <c r="P347">
        <f t="shared" si="62"/>
        <v>81823</v>
      </c>
      <c r="Q347">
        <f t="shared" si="63"/>
        <v>188737.677</v>
      </c>
      <c r="R347">
        <f t="shared" si="64"/>
        <v>82824.116867153702</v>
      </c>
      <c r="S347">
        <f t="shared" si="65"/>
        <v>100386.81600000001</v>
      </c>
      <c r="T347">
        <f t="shared" si="66"/>
        <v>63049.89669999999</v>
      </c>
      <c r="U347">
        <f t="shared" si="67"/>
        <v>7643.5898952799944</v>
      </c>
      <c r="V347">
        <f t="shared" si="68"/>
        <v>9889.7569999999887</v>
      </c>
      <c r="W347">
        <f t="shared" si="69"/>
        <v>4324.9669999999978</v>
      </c>
      <c r="X347">
        <f t="shared" si="70"/>
        <v>16184.622749999993</v>
      </c>
      <c r="Y347">
        <f t="shared" si="71"/>
        <v>10095.671999999993</v>
      </c>
      <c r="Z347">
        <f t="shared" si="72"/>
        <v>5431.1900526315749</v>
      </c>
    </row>
    <row r="348" spans="1:26">
      <c r="A348" s="9">
        <v>43812</v>
      </c>
      <c r="B348" s="31">
        <v>16600.300163812633</v>
      </c>
      <c r="C348" s="22">
        <v>2732</v>
      </c>
      <c r="D348" s="22">
        <v>6771.8490000000002</v>
      </c>
      <c r="E348" s="23">
        <v>3028.5931515151506</v>
      </c>
      <c r="F348" s="22">
        <v>3300.2280000000001</v>
      </c>
      <c r="G348" s="22">
        <v>2181.7817999999997</v>
      </c>
      <c r="H348" s="22">
        <v>239.52322899000001</v>
      </c>
      <c r="I348" s="22">
        <v>361.4785</v>
      </c>
      <c r="J348" s="22">
        <v>155.846</v>
      </c>
      <c r="K348" s="22">
        <v>636.87474999999995</v>
      </c>
      <c r="L348" s="22">
        <v>405.90499999999997</v>
      </c>
      <c r="M348" s="22">
        <v>122.07799999999899</v>
      </c>
      <c r="O348">
        <f t="shared" si="61"/>
        <v>491345</v>
      </c>
      <c r="P348">
        <f t="shared" si="62"/>
        <v>81823</v>
      </c>
      <c r="Q348">
        <f t="shared" si="63"/>
        <v>188737.677</v>
      </c>
      <c r="R348">
        <f t="shared" si="64"/>
        <v>82824.116867153702</v>
      </c>
      <c r="S348">
        <f t="shared" si="65"/>
        <v>100386.81600000001</v>
      </c>
      <c r="T348">
        <f t="shared" si="66"/>
        <v>63049.89669999999</v>
      </c>
      <c r="U348">
        <f t="shared" si="67"/>
        <v>7643.5898952799944</v>
      </c>
      <c r="V348">
        <f t="shared" si="68"/>
        <v>9889.7569999999887</v>
      </c>
      <c r="W348">
        <f t="shared" si="69"/>
        <v>4324.9669999999978</v>
      </c>
      <c r="X348">
        <f t="shared" si="70"/>
        <v>16184.622749999993</v>
      </c>
      <c r="Y348">
        <f t="shared" si="71"/>
        <v>10095.671999999993</v>
      </c>
      <c r="Z348">
        <f t="shared" si="72"/>
        <v>5431.1900526315749</v>
      </c>
    </row>
    <row r="349" spans="1:26">
      <c r="A349" s="9">
        <v>43813</v>
      </c>
      <c r="B349" s="31">
        <v>16571.30984917943</v>
      </c>
      <c r="C349" s="22">
        <v>2518</v>
      </c>
      <c r="D349" s="22">
        <v>5967.3990000000003</v>
      </c>
      <c r="E349" s="23">
        <v>2035.3863484848462</v>
      </c>
      <c r="F349" s="22">
        <v>3310.4459999999999</v>
      </c>
      <c r="G349" s="22">
        <v>1945.6356999999998</v>
      </c>
      <c r="H349" s="22">
        <v>253.64895602999999</v>
      </c>
      <c r="I349" s="22">
        <v>203.03399999999999</v>
      </c>
      <c r="J349" s="22">
        <v>68.760999999999996</v>
      </c>
      <c r="K349" s="22">
        <v>295.68324999999902</v>
      </c>
      <c r="L349" s="22">
        <v>281.17700000000002</v>
      </c>
      <c r="M349" s="22">
        <v>108.739</v>
      </c>
      <c r="O349">
        <f t="shared" si="61"/>
        <v>491345</v>
      </c>
      <c r="P349">
        <f t="shared" si="62"/>
        <v>81823</v>
      </c>
      <c r="Q349">
        <f t="shared" si="63"/>
        <v>188737.677</v>
      </c>
      <c r="R349">
        <f t="shared" si="64"/>
        <v>82824.116867153702</v>
      </c>
      <c r="S349">
        <f t="shared" si="65"/>
        <v>100386.81600000001</v>
      </c>
      <c r="T349">
        <f t="shared" si="66"/>
        <v>63049.89669999999</v>
      </c>
      <c r="U349">
        <f t="shared" si="67"/>
        <v>7643.5898952799944</v>
      </c>
      <c r="V349">
        <f t="shared" si="68"/>
        <v>9889.7569999999887</v>
      </c>
      <c r="W349">
        <f t="shared" si="69"/>
        <v>4324.9669999999978</v>
      </c>
      <c r="X349">
        <f t="shared" si="70"/>
        <v>16184.622749999993</v>
      </c>
      <c r="Y349">
        <f t="shared" si="71"/>
        <v>10095.671999999993</v>
      </c>
      <c r="Z349">
        <f t="shared" si="72"/>
        <v>5431.1900526315749</v>
      </c>
    </row>
    <row r="350" spans="1:26">
      <c r="A350" s="9">
        <v>43814</v>
      </c>
      <c r="B350" s="31">
        <v>15862.162152767229</v>
      </c>
      <c r="C350" s="22">
        <v>2556</v>
      </c>
      <c r="D350" s="22">
        <v>5907.7629999999999</v>
      </c>
      <c r="E350" s="23">
        <v>1954.0559999999969</v>
      </c>
      <c r="F350" s="22">
        <v>3319.788</v>
      </c>
      <c r="G350" s="22">
        <v>1839.0581</v>
      </c>
      <c r="H350" s="22">
        <v>244.84090798</v>
      </c>
      <c r="I350" s="22">
        <v>259.25700000000001</v>
      </c>
      <c r="J350" s="22">
        <v>73.727000000000004</v>
      </c>
      <c r="K350" s="22">
        <v>266.07774999999998</v>
      </c>
      <c r="L350" s="22">
        <v>244.165999999999</v>
      </c>
      <c r="M350" s="22">
        <v>118.07</v>
      </c>
      <c r="O350">
        <f t="shared" si="61"/>
        <v>491345</v>
      </c>
      <c r="P350">
        <f t="shared" si="62"/>
        <v>81823</v>
      </c>
      <c r="Q350">
        <f t="shared" si="63"/>
        <v>188737.677</v>
      </c>
      <c r="R350">
        <f t="shared" si="64"/>
        <v>82824.116867153702</v>
      </c>
      <c r="S350">
        <f t="shared" si="65"/>
        <v>100386.81600000001</v>
      </c>
      <c r="T350">
        <f t="shared" si="66"/>
        <v>63049.89669999999</v>
      </c>
      <c r="U350">
        <f t="shared" si="67"/>
        <v>7643.5898952799944</v>
      </c>
      <c r="V350">
        <f t="shared" si="68"/>
        <v>9889.7569999999887</v>
      </c>
      <c r="W350">
        <f t="shared" si="69"/>
        <v>4324.9669999999978</v>
      </c>
      <c r="X350">
        <f t="shared" si="70"/>
        <v>16184.622749999993</v>
      </c>
      <c r="Y350">
        <f t="shared" si="71"/>
        <v>10095.671999999993</v>
      </c>
      <c r="Z350">
        <f t="shared" si="72"/>
        <v>5431.1900526315749</v>
      </c>
    </row>
    <row r="351" spans="1:26">
      <c r="A351" s="9">
        <v>43815</v>
      </c>
      <c r="B351" s="31">
        <v>15273.43576329295</v>
      </c>
      <c r="C351" s="22">
        <v>2412</v>
      </c>
      <c r="D351" s="22">
        <v>6575.3050000000003</v>
      </c>
      <c r="E351" s="23">
        <v>3252.8952499999982</v>
      </c>
      <c r="F351" s="22">
        <v>3338.7530000000002</v>
      </c>
      <c r="G351" s="22">
        <v>2132.7969000000003</v>
      </c>
      <c r="H351" s="22">
        <v>250.69618197</v>
      </c>
      <c r="I351" s="22">
        <v>428.238</v>
      </c>
      <c r="J351" s="22">
        <v>169.81</v>
      </c>
      <c r="K351" s="22">
        <v>694.92525000000001</v>
      </c>
      <c r="L351" s="22">
        <v>399.07199999999898</v>
      </c>
      <c r="M351" s="22">
        <v>180.93899999999999</v>
      </c>
      <c r="O351">
        <f t="shared" si="61"/>
        <v>491345</v>
      </c>
      <c r="P351">
        <f t="shared" si="62"/>
        <v>81823</v>
      </c>
      <c r="Q351">
        <f t="shared" si="63"/>
        <v>188737.677</v>
      </c>
      <c r="R351">
        <f t="shared" si="64"/>
        <v>82824.116867153702</v>
      </c>
      <c r="S351">
        <f t="shared" si="65"/>
        <v>100386.81600000001</v>
      </c>
      <c r="T351">
        <f t="shared" si="66"/>
        <v>63049.89669999999</v>
      </c>
      <c r="U351">
        <f t="shared" si="67"/>
        <v>7643.5898952799944</v>
      </c>
      <c r="V351">
        <f t="shared" si="68"/>
        <v>9889.7569999999887</v>
      </c>
      <c r="W351">
        <f t="shared" si="69"/>
        <v>4324.9669999999978</v>
      </c>
      <c r="X351">
        <f t="shared" si="70"/>
        <v>16184.622749999993</v>
      </c>
      <c r="Y351">
        <f t="shared" si="71"/>
        <v>10095.671999999993</v>
      </c>
      <c r="Z351">
        <f t="shared" si="72"/>
        <v>5431.1900526315749</v>
      </c>
    </row>
    <row r="352" spans="1:26">
      <c r="A352" s="9">
        <v>43816</v>
      </c>
      <c r="B352" s="31">
        <v>15021.443028404337</v>
      </c>
      <c r="C352" s="22">
        <v>2478</v>
      </c>
      <c r="D352" s="22">
        <v>6899.06</v>
      </c>
      <c r="E352" s="23">
        <v>3454.2379999999985</v>
      </c>
      <c r="F352" s="22">
        <v>3301.623</v>
      </c>
      <c r="G352" s="22">
        <v>2235.5025000000001</v>
      </c>
      <c r="H352" s="22">
        <v>251.96103704000001</v>
      </c>
      <c r="I352" s="22">
        <v>550.50599999999997</v>
      </c>
      <c r="J352" s="22">
        <v>145.18299999999999</v>
      </c>
      <c r="K352" s="22">
        <v>690.26750000000004</v>
      </c>
      <c r="L352" s="22">
        <v>423.68200000000002</v>
      </c>
      <c r="M352" s="22">
        <v>227.46799999999999</v>
      </c>
      <c r="O352">
        <f t="shared" si="61"/>
        <v>491345</v>
      </c>
      <c r="P352">
        <f t="shared" si="62"/>
        <v>81823</v>
      </c>
      <c r="Q352">
        <f t="shared" si="63"/>
        <v>188737.677</v>
      </c>
      <c r="R352">
        <f t="shared" si="64"/>
        <v>82824.116867153702</v>
      </c>
      <c r="S352">
        <f t="shared" si="65"/>
        <v>100386.81600000001</v>
      </c>
      <c r="T352">
        <f t="shared" si="66"/>
        <v>63049.89669999999</v>
      </c>
      <c r="U352">
        <f t="shared" si="67"/>
        <v>7643.5898952799944</v>
      </c>
      <c r="V352">
        <f t="shared" si="68"/>
        <v>9889.7569999999887</v>
      </c>
      <c r="W352">
        <f t="shared" si="69"/>
        <v>4324.9669999999978</v>
      </c>
      <c r="X352">
        <f t="shared" si="70"/>
        <v>16184.622749999993</v>
      </c>
      <c r="Y352">
        <f t="shared" si="71"/>
        <v>10095.671999999993</v>
      </c>
      <c r="Z352">
        <f t="shared" si="72"/>
        <v>5431.1900526315749</v>
      </c>
    </row>
    <row r="353" spans="1:26">
      <c r="A353" s="9">
        <v>43817</v>
      </c>
      <c r="B353" s="31">
        <v>15587.869175853075</v>
      </c>
      <c r="C353" s="22">
        <v>2557</v>
      </c>
      <c r="D353" s="22">
        <v>7047.4290000000001</v>
      </c>
      <c r="E353" s="23">
        <v>3153.5895</v>
      </c>
      <c r="F353" s="22">
        <v>3293.16</v>
      </c>
      <c r="G353" s="22">
        <v>2072.7687999999998</v>
      </c>
      <c r="H353" s="22">
        <v>259.14455751000003</v>
      </c>
      <c r="I353" s="22">
        <v>388.7285</v>
      </c>
      <c r="J353" s="22">
        <v>149.798</v>
      </c>
      <c r="K353" s="22">
        <v>698.72900000000004</v>
      </c>
      <c r="L353" s="22">
        <v>412.54500000000002</v>
      </c>
      <c r="M353" s="22">
        <v>188.899</v>
      </c>
      <c r="O353">
        <f t="shared" si="61"/>
        <v>491345</v>
      </c>
      <c r="P353">
        <f t="shared" si="62"/>
        <v>81823</v>
      </c>
      <c r="Q353">
        <f t="shared" si="63"/>
        <v>188737.677</v>
      </c>
      <c r="R353">
        <f t="shared" si="64"/>
        <v>82824.116867153702</v>
      </c>
      <c r="S353">
        <f t="shared" si="65"/>
        <v>100386.81600000001</v>
      </c>
      <c r="T353">
        <f t="shared" si="66"/>
        <v>63049.89669999999</v>
      </c>
      <c r="U353">
        <f t="shared" si="67"/>
        <v>7643.5898952799944</v>
      </c>
      <c r="V353">
        <f t="shared" si="68"/>
        <v>9889.7569999999887</v>
      </c>
      <c r="W353">
        <f t="shared" si="69"/>
        <v>4324.9669999999978</v>
      </c>
      <c r="X353">
        <f t="shared" si="70"/>
        <v>16184.622749999993</v>
      </c>
      <c r="Y353">
        <f t="shared" si="71"/>
        <v>10095.671999999993</v>
      </c>
      <c r="Z353">
        <f t="shared" si="72"/>
        <v>5431.1900526315749</v>
      </c>
    </row>
    <row r="354" spans="1:26">
      <c r="A354" s="9">
        <v>43818</v>
      </c>
      <c r="B354" s="31">
        <v>16009.3437501358</v>
      </c>
      <c r="C354" s="22">
        <v>2645</v>
      </c>
      <c r="D354" s="22">
        <v>7192.8990000000003</v>
      </c>
      <c r="E354" s="23">
        <v>2605.6019166666656</v>
      </c>
      <c r="F354" s="22">
        <v>3182.7820000000002</v>
      </c>
      <c r="G354" s="22">
        <v>2210.3975999999998</v>
      </c>
      <c r="H354" s="22">
        <v>258.73340604999999</v>
      </c>
      <c r="I354" s="22">
        <v>294.258499999999</v>
      </c>
      <c r="J354" s="22">
        <v>90.116999999999905</v>
      </c>
      <c r="K354" s="22">
        <v>516.89350000000002</v>
      </c>
      <c r="L354" s="22">
        <v>376.435</v>
      </c>
      <c r="M354" s="22">
        <v>116.82599999999999</v>
      </c>
      <c r="O354">
        <f t="shared" si="61"/>
        <v>491345</v>
      </c>
      <c r="P354">
        <f t="shared" si="62"/>
        <v>81823</v>
      </c>
      <c r="Q354">
        <f t="shared" si="63"/>
        <v>188737.677</v>
      </c>
      <c r="R354">
        <f t="shared" si="64"/>
        <v>82824.116867153702</v>
      </c>
      <c r="S354">
        <f t="shared" si="65"/>
        <v>100386.81600000001</v>
      </c>
      <c r="T354">
        <f t="shared" si="66"/>
        <v>63049.89669999999</v>
      </c>
      <c r="U354">
        <f t="shared" si="67"/>
        <v>7643.5898952799944</v>
      </c>
      <c r="V354">
        <f t="shared" si="68"/>
        <v>9889.7569999999887</v>
      </c>
      <c r="W354">
        <f t="shared" si="69"/>
        <v>4324.9669999999978</v>
      </c>
      <c r="X354">
        <f t="shared" si="70"/>
        <v>16184.622749999993</v>
      </c>
      <c r="Y354">
        <f t="shared" si="71"/>
        <v>10095.671999999993</v>
      </c>
      <c r="Z354">
        <f t="shared" si="72"/>
        <v>5431.1900526315749</v>
      </c>
    </row>
    <row r="355" spans="1:26">
      <c r="A355" s="9">
        <v>43819</v>
      </c>
      <c r="B355" s="31">
        <v>17006.164568677475</v>
      </c>
      <c r="C355" s="22">
        <v>2710</v>
      </c>
      <c r="D355" s="22">
        <v>6932.3530000000001</v>
      </c>
      <c r="E355" s="23">
        <v>2275.2963196969695</v>
      </c>
      <c r="F355" s="22">
        <v>2964.3890000000001</v>
      </c>
      <c r="G355" s="22">
        <v>2074.0221000000001</v>
      </c>
      <c r="H355" s="22">
        <v>252.15483852999901</v>
      </c>
      <c r="I355" s="22">
        <v>356.89400000000001</v>
      </c>
      <c r="J355" s="22">
        <v>69.843000000000004</v>
      </c>
      <c r="K355" s="22">
        <v>397.19974999999999</v>
      </c>
      <c r="L355" s="22">
        <v>280.49700000000001</v>
      </c>
      <c r="M355" s="22">
        <v>101.548</v>
      </c>
      <c r="O355">
        <f t="shared" si="61"/>
        <v>491345</v>
      </c>
      <c r="P355">
        <f t="shared" si="62"/>
        <v>81823</v>
      </c>
      <c r="Q355">
        <f t="shared" si="63"/>
        <v>188737.677</v>
      </c>
      <c r="R355">
        <f t="shared" si="64"/>
        <v>82824.116867153702</v>
      </c>
      <c r="S355">
        <f t="shared" si="65"/>
        <v>100386.81600000001</v>
      </c>
      <c r="T355">
        <f t="shared" si="66"/>
        <v>63049.89669999999</v>
      </c>
      <c r="U355">
        <f t="shared" si="67"/>
        <v>7643.5898952799944</v>
      </c>
      <c r="V355">
        <f t="shared" si="68"/>
        <v>9889.7569999999887</v>
      </c>
      <c r="W355">
        <f t="shared" si="69"/>
        <v>4324.9669999999978</v>
      </c>
      <c r="X355">
        <f t="shared" si="70"/>
        <v>16184.622749999993</v>
      </c>
      <c r="Y355">
        <f t="shared" si="71"/>
        <v>10095.671999999993</v>
      </c>
      <c r="Z355">
        <f t="shared" si="72"/>
        <v>5431.1900526315749</v>
      </c>
    </row>
    <row r="356" spans="1:26">
      <c r="A356" s="9">
        <v>43820</v>
      </c>
      <c r="B356" s="31">
        <v>17095.365536779638</v>
      </c>
      <c r="C356" s="22">
        <v>2803</v>
      </c>
      <c r="D356" s="22">
        <v>6269.598</v>
      </c>
      <c r="E356" s="23">
        <v>2023.3511386363612</v>
      </c>
      <c r="F356" s="22">
        <v>3053.5880000000002</v>
      </c>
      <c r="G356" s="22">
        <v>2028.0948999999996</v>
      </c>
      <c r="H356" s="22">
        <v>233.05537397000001</v>
      </c>
      <c r="I356" s="22">
        <v>309.628999999999</v>
      </c>
      <c r="J356" s="22">
        <v>61.643000000000001</v>
      </c>
      <c r="K356" s="22">
        <v>373.99849999999998</v>
      </c>
      <c r="L356" s="22">
        <v>187.98899999999901</v>
      </c>
      <c r="M356" s="22">
        <v>92.135999999999996</v>
      </c>
      <c r="O356">
        <f t="shared" si="61"/>
        <v>491345</v>
      </c>
      <c r="P356">
        <f t="shared" si="62"/>
        <v>81823</v>
      </c>
      <c r="Q356">
        <f t="shared" si="63"/>
        <v>188737.677</v>
      </c>
      <c r="R356">
        <f t="shared" si="64"/>
        <v>82824.116867153702</v>
      </c>
      <c r="S356">
        <f t="shared" si="65"/>
        <v>100386.81600000001</v>
      </c>
      <c r="T356">
        <f t="shared" si="66"/>
        <v>63049.89669999999</v>
      </c>
      <c r="U356">
        <f t="shared" si="67"/>
        <v>7643.5898952799944</v>
      </c>
      <c r="V356">
        <f t="shared" si="68"/>
        <v>9889.7569999999887</v>
      </c>
      <c r="W356">
        <f t="shared" si="69"/>
        <v>4324.9669999999978</v>
      </c>
      <c r="X356">
        <f t="shared" si="70"/>
        <v>16184.622749999993</v>
      </c>
      <c r="Y356">
        <f t="shared" si="71"/>
        <v>10095.671999999993</v>
      </c>
      <c r="Z356">
        <f t="shared" si="72"/>
        <v>5431.1900526315749</v>
      </c>
    </row>
    <row r="357" spans="1:26">
      <c r="A357" s="9">
        <v>43821</v>
      </c>
      <c r="B357" s="31">
        <v>17233.627037337992</v>
      </c>
      <c r="C357" s="22">
        <v>2744</v>
      </c>
      <c r="D357" s="22">
        <v>6071.9539999999997</v>
      </c>
      <c r="E357" s="23">
        <v>1920.4799999999975</v>
      </c>
      <c r="F357" s="22">
        <v>3088.3150000000001</v>
      </c>
      <c r="G357" s="22">
        <v>1999.5521999999996</v>
      </c>
      <c r="H357" s="22">
        <v>231.77651399999999</v>
      </c>
      <c r="I357" s="22">
        <v>329.40799999999899</v>
      </c>
      <c r="J357" s="22">
        <v>61.085999999999999</v>
      </c>
      <c r="K357" s="22">
        <v>335.73624999999998</v>
      </c>
      <c r="L357" s="22">
        <v>185.09399999999999</v>
      </c>
      <c r="M357" s="22">
        <v>87.01</v>
      </c>
      <c r="O357">
        <f t="shared" si="61"/>
        <v>491345</v>
      </c>
      <c r="P357">
        <f t="shared" si="62"/>
        <v>81823</v>
      </c>
      <c r="Q357">
        <f t="shared" si="63"/>
        <v>188737.677</v>
      </c>
      <c r="R357">
        <f t="shared" si="64"/>
        <v>82824.116867153702</v>
      </c>
      <c r="S357">
        <f t="shared" si="65"/>
        <v>100386.81600000001</v>
      </c>
      <c r="T357">
        <f t="shared" si="66"/>
        <v>63049.89669999999</v>
      </c>
      <c r="U357">
        <f t="shared" si="67"/>
        <v>7643.5898952799944</v>
      </c>
      <c r="V357">
        <f t="shared" si="68"/>
        <v>9889.7569999999887</v>
      </c>
      <c r="W357">
        <f t="shared" si="69"/>
        <v>4324.9669999999978</v>
      </c>
      <c r="X357">
        <f t="shared" si="70"/>
        <v>16184.622749999993</v>
      </c>
      <c r="Y357">
        <f t="shared" si="71"/>
        <v>10095.671999999993</v>
      </c>
      <c r="Z357">
        <f t="shared" si="72"/>
        <v>5431.1900526315749</v>
      </c>
    </row>
    <row r="358" spans="1:26">
      <c r="A358" s="9">
        <v>43822</v>
      </c>
      <c r="B358" s="31">
        <v>16974.944229841723</v>
      </c>
      <c r="C358" s="22">
        <v>2603</v>
      </c>
      <c r="D358" s="22">
        <v>6034.8639999999996</v>
      </c>
      <c r="E358" s="23">
        <v>1928.8907499999975</v>
      </c>
      <c r="F358" s="22">
        <v>3101.6280000000002</v>
      </c>
      <c r="G358" s="22">
        <v>2138.2865999999995</v>
      </c>
      <c r="H358" s="22">
        <v>235.29866504999899</v>
      </c>
      <c r="I358" s="22">
        <v>232.02499999999901</v>
      </c>
      <c r="J358" s="22">
        <v>62.018999999999998</v>
      </c>
      <c r="K358" s="22">
        <v>323.92475000000002</v>
      </c>
      <c r="L358" s="22">
        <v>198.39299999999901</v>
      </c>
      <c r="M358" s="22">
        <v>121.298</v>
      </c>
      <c r="O358">
        <f t="shared" si="61"/>
        <v>491345</v>
      </c>
      <c r="P358">
        <f t="shared" si="62"/>
        <v>81823</v>
      </c>
      <c r="Q358">
        <f t="shared" si="63"/>
        <v>188737.677</v>
      </c>
      <c r="R358">
        <f t="shared" si="64"/>
        <v>82824.116867153702</v>
      </c>
      <c r="S358">
        <f t="shared" si="65"/>
        <v>100386.81600000001</v>
      </c>
      <c r="T358">
        <f t="shared" si="66"/>
        <v>63049.89669999999</v>
      </c>
      <c r="U358">
        <f t="shared" si="67"/>
        <v>7643.5898952799944</v>
      </c>
      <c r="V358">
        <f t="shared" si="68"/>
        <v>9889.7569999999887</v>
      </c>
      <c r="W358">
        <f t="shared" si="69"/>
        <v>4324.9669999999978</v>
      </c>
      <c r="X358">
        <f t="shared" si="70"/>
        <v>16184.622749999993</v>
      </c>
      <c r="Y358">
        <f t="shared" si="71"/>
        <v>10095.671999999993</v>
      </c>
      <c r="Z358">
        <f t="shared" si="72"/>
        <v>5431.1900526315749</v>
      </c>
    </row>
    <row r="359" spans="1:26">
      <c r="A359" s="9">
        <v>43823</v>
      </c>
      <c r="B359" s="31">
        <v>16957.104036221288</v>
      </c>
      <c r="C359" s="22">
        <v>2727</v>
      </c>
      <c r="D359" s="22">
        <v>5200.0309999999999</v>
      </c>
      <c r="E359" s="23">
        <v>1825.3525</v>
      </c>
      <c r="F359" s="22">
        <v>3109.1959999999999</v>
      </c>
      <c r="G359" s="22">
        <v>2156.2973000000002</v>
      </c>
      <c r="H359" s="22">
        <v>238.04803803999999</v>
      </c>
      <c r="I359" s="22">
        <v>293.48599999999999</v>
      </c>
      <c r="J359" s="22">
        <v>62.158000000000001</v>
      </c>
      <c r="K359" s="22">
        <v>299.88049999999998</v>
      </c>
      <c r="L359" s="22">
        <v>180.15299999999999</v>
      </c>
      <c r="M359" s="22">
        <v>96.2210526315789</v>
      </c>
      <c r="O359">
        <f t="shared" si="61"/>
        <v>491345</v>
      </c>
      <c r="P359">
        <f t="shared" si="62"/>
        <v>81823</v>
      </c>
      <c r="Q359">
        <f t="shared" si="63"/>
        <v>188737.677</v>
      </c>
      <c r="R359">
        <f t="shared" si="64"/>
        <v>82824.116867153702</v>
      </c>
      <c r="S359">
        <f t="shared" si="65"/>
        <v>100386.81600000001</v>
      </c>
      <c r="T359">
        <f t="shared" si="66"/>
        <v>63049.89669999999</v>
      </c>
      <c r="U359">
        <f t="shared" si="67"/>
        <v>7643.5898952799944</v>
      </c>
      <c r="V359">
        <f t="shared" si="68"/>
        <v>9889.7569999999887</v>
      </c>
      <c r="W359">
        <f t="shared" si="69"/>
        <v>4324.9669999999978</v>
      </c>
      <c r="X359">
        <f t="shared" si="70"/>
        <v>16184.622749999993</v>
      </c>
      <c r="Y359">
        <f t="shared" si="71"/>
        <v>10095.671999999993</v>
      </c>
      <c r="Z359">
        <f t="shared" si="72"/>
        <v>5431.1900526315749</v>
      </c>
    </row>
    <row r="360" spans="1:26">
      <c r="A360" s="9">
        <v>43824</v>
      </c>
      <c r="B360" s="31">
        <v>17193.486601692017</v>
      </c>
      <c r="C360" s="22">
        <v>2807</v>
      </c>
      <c r="D360" s="22">
        <v>4836.9430000000002</v>
      </c>
      <c r="E360" s="23">
        <v>1791.8454999999983</v>
      </c>
      <c r="F360" s="22">
        <v>3132.9059999999999</v>
      </c>
      <c r="G360" s="22">
        <v>2200.8447000000001</v>
      </c>
      <c r="H360" s="22">
        <v>227.77791105</v>
      </c>
      <c r="I360" s="22">
        <v>283.414999999999</v>
      </c>
      <c r="J360" s="22">
        <v>62.967999999999897</v>
      </c>
      <c r="K360" s="22">
        <v>310.28474999999997</v>
      </c>
      <c r="L360" s="22">
        <v>202.80199999999999</v>
      </c>
      <c r="M360" s="22">
        <v>104.395</v>
      </c>
      <c r="O360">
        <f t="shared" si="61"/>
        <v>491345</v>
      </c>
      <c r="P360">
        <f t="shared" si="62"/>
        <v>81823</v>
      </c>
      <c r="Q360">
        <f t="shared" si="63"/>
        <v>188737.677</v>
      </c>
      <c r="R360">
        <f t="shared" si="64"/>
        <v>82824.116867153702</v>
      </c>
      <c r="S360">
        <f t="shared" si="65"/>
        <v>100386.81600000001</v>
      </c>
      <c r="T360">
        <f t="shared" si="66"/>
        <v>63049.89669999999</v>
      </c>
      <c r="U360">
        <f t="shared" si="67"/>
        <v>7643.5898952799944</v>
      </c>
      <c r="V360">
        <f t="shared" si="68"/>
        <v>9889.7569999999887</v>
      </c>
      <c r="W360">
        <f t="shared" si="69"/>
        <v>4324.9669999999978</v>
      </c>
      <c r="X360">
        <f t="shared" si="70"/>
        <v>16184.622749999993</v>
      </c>
      <c r="Y360">
        <f t="shared" si="71"/>
        <v>10095.671999999993</v>
      </c>
      <c r="Z360">
        <f t="shared" si="72"/>
        <v>5431.1900526315749</v>
      </c>
    </row>
    <row r="361" spans="1:26">
      <c r="A361" s="9">
        <v>43825</v>
      </c>
      <c r="B361" s="31">
        <v>17267.077400376307</v>
      </c>
      <c r="C361" s="22">
        <v>2796</v>
      </c>
      <c r="D361" s="22">
        <v>5492.55</v>
      </c>
      <c r="E361" s="23">
        <v>1868.1594459815537</v>
      </c>
      <c r="F361" s="22">
        <v>3128.866</v>
      </c>
      <c r="G361" s="22">
        <v>2215.6567999999997</v>
      </c>
      <c r="H361" s="22">
        <v>232.85445404000001</v>
      </c>
      <c r="I361" s="22">
        <v>195.88900000000001</v>
      </c>
      <c r="J361" s="22">
        <v>66.106999999999999</v>
      </c>
      <c r="K361" s="22">
        <v>355.85149999999999</v>
      </c>
      <c r="L361" s="22">
        <v>221.94199999999901</v>
      </c>
      <c r="M361" s="22">
        <v>129.30199999999999</v>
      </c>
      <c r="O361">
        <f t="shared" si="61"/>
        <v>491345</v>
      </c>
      <c r="P361">
        <f t="shared" si="62"/>
        <v>81823</v>
      </c>
      <c r="Q361">
        <f t="shared" si="63"/>
        <v>188737.677</v>
      </c>
      <c r="R361">
        <f t="shared" si="64"/>
        <v>82824.116867153702</v>
      </c>
      <c r="S361">
        <f t="shared" si="65"/>
        <v>100386.81600000001</v>
      </c>
      <c r="T361">
        <f t="shared" si="66"/>
        <v>63049.89669999999</v>
      </c>
      <c r="U361">
        <f t="shared" si="67"/>
        <v>7643.5898952799944</v>
      </c>
      <c r="V361">
        <f t="shared" si="68"/>
        <v>9889.7569999999887</v>
      </c>
      <c r="W361">
        <f t="shared" si="69"/>
        <v>4324.9669999999978</v>
      </c>
      <c r="X361">
        <f t="shared" si="70"/>
        <v>16184.622749999993</v>
      </c>
      <c r="Y361">
        <f t="shared" si="71"/>
        <v>10095.671999999993</v>
      </c>
      <c r="Z361">
        <f t="shared" si="72"/>
        <v>5431.1900526315749</v>
      </c>
    </row>
    <row r="362" spans="1:26">
      <c r="A362" s="9">
        <v>43826</v>
      </c>
      <c r="B362" s="31">
        <v>17224.70694052778</v>
      </c>
      <c r="C362" s="22">
        <v>2899</v>
      </c>
      <c r="D362" s="22">
        <v>5454.0959999999995</v>
      </c>
      <c r="E362" s="23">
        <v>2392.0661086956502</v>
      </c>
      <c r="F362" s="22">
        <v>3181.2660000000001</v>
      </c>
      <c r="G362" s="22">
        <v>1929.1198000000006</v>
      </c>
      <c r="H362" s="22">
        <v>242.86580402999999</v>
      </c>
      <c r="I362" s="22">
        <v>261.82400000000001</v>
      </c>
      <c r="J362" s="22">
        <v>120.85899999999999</v>
      </c>
      <c r="K362" s="22">
        <v>463.8</v>
      </c>
      <c r="L362" s="22">
        <v>293.808999999999</v>
      </c>
      <c r="M362" s="22">
        <v>157.49100000000001</v>
      </c>
      <c r="O362">
        <f t="shared" si="61"/>
        <v>491345</v>
      </c>
      <c r="P362">
        <f t="shared" si="62"/>
        <v>81823</v>
      </c>
      <c r="Q362">
        <f t="shared" si="63"/>
        <v>188737.677</v>
      </c>
      <c r="R362">
        <f t="shared" si="64"/>
        <v>82824.116867153702</v>
      </c>
      <c r="S362">
        <f t="shared" si="65"/>
        <v>100386.81600000001</v>
      </c>
      <c r="T362">
        <f t="shared" si="66"/>
        <v>63049.89669999999</v>
      </c>
      <c r="U362">
        <f t="shared" si="67"/>
        <v>7643.5898952799944</v>
      </c>
      <c r="V362">
        <f t="shared" si="68"/>
        <v>9889.7569999999887</v>
      </c>
      <c r="W362">
        <f t="shared" si="69"/>
        <v>4324.9669999999978</v>
      </c>
      <c r="X362">
        <f t="shared" si="70"/>
        <v>16184.622749999993</v>
      </c>
      <c r="Y362">
        <f t="shared" si="71"/>
        <v>10095.671999999993</v>
      </c>
      <c r="Z362">
        <f t="shared" si="72"/>
        <v>5431.1900526315749</v>
      </c>
    </row>
    <row r="363" spans="1:26">
      <c r="A363" s="9">
        <v>43827</v>
      </c>
      <c r="B363" s="31">
        <v>17073.065294754095</v>
      </c>
      <c r="C363" s="22">
        <v>2853</v>
      </c>
      <c r="D363" s="22">
        <v>5039.8770000000004</v>
      </c>
      <c r="E363" s="23">
        <v>2132.8071442687747</v>
      </c>
      <c r="F363" s="22">
        <v>3263.721</v>
      </c>
      <c r="G363" s="22">
        <v>1806.6724000000002</v>
      </c>
      <c r="H363" s="22">
        <v>272.06312751000002</v>
      </c>
      <c r="I363" s="22">
        <v>191.10300000000001</v>
      </c>
      <c r="J363" s="22">
        <v>89.82</v>
      </c>
      <c r="K363" s="22">
        <v>458.43150000000003</v>
      </c>
      <c r="L363" s="22">
        <v>212.51599999999999</v>
      </c>
      <c r="M363" s="22">
        <v>145.608</v>
      </c>
      <c r="O363">
        <f t="shared" si="61"/>
        <v>491345</v>
      </c>
      <c r="P363">
        <f t="shared" si="62"/>
        <v>81823</v>
      </c>
      <c r="Q363">
        <f t="shared" si="63"/>
        <v>188737.677</v>
      </c>
      <c r="R363">
        <f t="shared" si="64"/>
        <v>82824.116867153702</v>
      </c>
      <c r="S363">
        <f t="shared" si="65"/>
        <v>100386.81600000001</v>
      </c>
      <c r="T363">
        <f t="shared" si="66"/>
        <v>63049.89669999999</v>
      </c>
      <c r="U363">
        <f t="shared" si="67"/>
        <v>7643.5898952799944</v>
      </c>
      <c r="V363">
        <f t="shared" si="68"/>
        <v>9889.7569999999887</v>
      </c>
      <c r="W363">
        <f t="shared" si="69"/>
        <v>4324.9669999999978</v>
      </c>
      <c r="X363">
        <f t="shared" si="70"/>
        <v>16184.622749999993</v>
      </c>
      <c r="Y363">
        <f t="shared" si="71"/>
        <v>10095.671999999993</v>
      </c>
      <c r="Z363">
        <f t="shared" si="72"/>
        <v>5431.1900526315749</v>
      </c>
    </row>
    <row r="364" spans="1:26">
      <c r="A364" s="9">
        <v>43828</v>
      </c>
      <c r="B364" s="31">
        <v>16785.392172624619</v>
      </c>
      <c r="C364" s="22">
        <v>2794</v>
      </c>
      <c r="D364" s="22">
        <v>4860.4089999999997</v>
      </c>
      <c r="E364" s="23">
        <v>1910.5524298418959</v>
      </c>
      <c r="F364" s="22">
        <v>3275.1930000000002</v>
      </c>
      <c r="G364" s="22">
        <v>1694.5226999999995</v>
      </c>
      <c r="H364" s="22">
        <v>280.78880601999998</v>
      </c>
      <c r="I364" s="22">
        <v>162.48849999999999</v>
      </c>
      <c r="J364" s="22">
        <v>72.912000000000006</v>
      </c>
      <c r="K364" s="22">
        <v>365.87749999999897</v>
      </c>
      <c r="L364" s="22">
        <v>228.60300000000001</v>
      </c>
      <c r="M364" s="22">
        <v>149.422</v>
      </c>
      <c r="O364">
        <f t="shared" si="61"/>
        <v>491345</v>
      </c>
      <c r="P364">
        <f t="shared" si="62"/>
        <v>81823</v>
      </c>
      <c r="Q364">
        <f t="shared" si="63"/>
        <v>188737.677</v>
      </c>
      <c r="R364">
        <f t="shared" si="64"/>
        <v>82824.116867153702</v>
      </c>
      <c r="S364">
        <f t="shared" si="65"/>
        <v>100386.81600000001</v>
      </c>
      <c r="T364">
        <f t="shared" si="66"/>
        <v>63049.89669999999</v>
      </c>
      <c r="U364">
        <f t="shared" si="67"/>
        <v>7643.5898952799944</v>
      </c>
      <c r="V364">
        <f t="shared" si="68"/>
        <v>9889.7569999999887</v>
      </c>
      <c r="W364">
        <f t="shared" si="69"/>
        <v>4324.9669999999978</v>
      </c>
      <c r="X364">
        <f t="shared" si="70"/>
        <v>16184.622749999993</v>
      </c>
      <c r="Y364">
        <f t="shared" si="71"/>
        <v>10095.671999999993</v>
      </c>
      <c r="Z364">
        <f t="shared" si="72"/>
        <v>5431.1900526315749</v>
      </c>
    </row>
    <row r="365" spans="1:26">
      <c r="A365" s="9">
        <v>43829</v>
      </c>
      <c r="B365" s="31">
        <v>16829.992656675702</v>
      </c>
      <c r="C365" s="22">
        <v>2726</v>
      </c>
      <c r="D365" s="22">
        <v>5516.5870000000004</v>
      </c>
      <c r="E365" s="23">
        <v>2177.9902154150195</v>
      </c>
      <c r="F365" s="22">
        <v>3253.5070000000001</v>
      </c>
      <c r="G365" s="22">
        <v>1731.6569999999997</v>
      </c>
      <c r="H365" s="22">
        <v>282.70599750999997</v>
      </c>
      <c r="I365" s="22">
        <v>254.87799999999999</v>
      </c>
      <c r="J365" s="22">
        <v>117.39700000000001</v>
      </c>
      <c r="K365" s="22">
        <v>354.36975000000001</v>
      </c>
      <c r="L365" s="22">
        <v>256.37700000000001</v>
      </c>
      <c r="M365" s="22">
        <v>177.48699999999999</v>
      </c>
      <c r="O365">
        <f t="shared" si="61"/>
        <v>491345</v>
      </c>
      <c r="P365">
        <f t="shared" si="62"/>
        <v>81823</v>
      </c>
      <c r="Q365">
        <f t="shared" si="63"/>
        <v>188737.677</v>
      </c>
      <c r="R365">
        <f t="shared" si="64"/>
        <v>82824.116867153702</v>
      </c>
      <c r="S365">
        <f t="shared" si="65"/>
        <v>100386.81600000001</v>
      </c>
      <c r="T365">
        <f t="shared" si="66"/>
        <v>63049.89669999999</v>
      </c>
      <c r="U365">
        <f t="shared" si="67"/>
        <v>7643.5898952799944</v>
      </c>
      <c r="V365">
        <f t="shared" si="68"/>
        <v>9889.7569999999887</v>
      </c>
      <c r="W365">
        <f t="shared" si="69"/>
        <v>4324.9669999999978</v>
      </c>
      <c r="X365">
        <f t="shared" si="70"/>
        <v>16184.622749999993</v>
      </c>
      <c r="Y365">
        <f t="shared" si="71"/>
        <v>10095.671999999993</v>
      </c>
      <c r="Z365">
        <f t="shared" si="72"/>
        <v>5431.1900526315749</v>
      </c>
    </row>
    <row r="366" spans="1:26">
      <c r="A366" s="9">
        <v>43830</v>
      </c>
      <c r="B366" s="31">
        <v>17209.0967711099</v>
      </c>
      <c r="C366" s="22">
        <v>2838</v>
      </c>
      <c r="D366" s="22">
        <v>5644.616</v>
      </c>
      <c r="E366" s="23">
        <v>2402.0360009881392</v>
      </c>
      <c r="F366" s="22">
        <v>3211.7089999999998</v>
      </c>
      <c r="G366" s="22">
        <v>1516.2858000000003</v>
      </c>
      <c r="H366" s="22">
        <v>276.802551039999</v>
      </c>
      <c r="I366" s="22">
        <v>353.561499999999</v>
      </c>
      <c r="J366" s="22">
        <v>163.93799999999999</v>
      </c>
      <c r="K366" s="22">
        <v>384.45374999999899</v>
      </c>
      <c r="L366" s="22">
        <v>232.554</v>
      </c>
      <c r="M366" s="22">
        <v>182.50899999999999</v>
      </c>
      <c r="O366">
        <f t="shared" si="61"/>
        <v>491345</v>
      </c>
      <c r="P366">
        <f t="shared" si="62"/>
        <v>81823</v>
      </c>
      <c r="Q366">
        <f t="shared" si="63"/>
        <v>188737.677</v>
      </c>
      <c r="R366">
        <f t="shared" si="64"/>
        <v>82824.116867153702</v>
      </c>
      <c r="S366">
        <f t="shared" si="65"/>
        <v>100386.81600000001</v>
      </c>
      <c r="T366">
        <f t="shared" si="66"/>
        <v>63049.89669999999</v>
      </c>
      <c r="U366">
        <f t="shared" si="67"/>
        <v>7643.5898952799944</v>
      </c>
      <c r="V366">
        <f t="shared" si="68"/>
        <v>9889.7569999999887</v>
      </c>
      <c r="W366">
        <f t="shared" si="69"/>
        <v>4324.9669999999978</v>
      </c>
      <c r="X366">
        <f t="shared" si="70"/>
        <v>16184.622749999993</v>
      </c>
      <c r="Y366">
        <f t="shared" si="71"/>
        <v>10095.671999999993</v>
      </c>
      <c r="Z366">
        <f t="shared" si="72"/>
        <v>5431.1900526315749</v>
      </c>
    </row>
    <row r="367" spans="1:26">
      <c r="A367" s="9">
        <v>43831</v>
      </c>
      <c r="B367" s="31">
        <v>19554.826407323337</v>
      </c>
      <c r="C367" s="22">
        <v>2867</v>
      </c>
      <c r="D367" s="22">
        <v>4851.0820000000003</v>
      </c>
      <c r="E367" s="23">
        <v>2134.7805365612639</v>
      </c>
      <c r="F367" s="22">
        <v>3295.5630000000001</v>
      </c>
      <c r="G367" s="22">
        <v>1547.8622000000003</v>
      </c>
      <c r="H367" s="22">
        <v>280.53321251</v>
      </c>
      <c r="I367" s="22">
        <v>256.36950000000002</v>
      </c>
      <c r="J367" s="22">
        <v>117.352</v>
      </c>
      <c r="K367" s="22">
        <v>420.55925000000002</v>
      </c>
      <c r="L367" s="22">
        <v>227.934</v>
      </c>
      <c r="M367" s="22">
        <v>174.91800000000001</v>
      </c>
      <c r="O367">
        <f>INDEX($AC$16:$AN$27,MONTH($A367),COLUMN(B367)-1)</f>
        <v>440360</v>
      </c>
      <c r="P367">
        <f t="shared" ref="P367:Z382" si="73">INDEX($AC$16:$AN$27,MONTH($A367),COLUMN(C367)-1)</f>
        <v>86790</v>
      </c>
      <c r="Q367">
        <f t="shared" si="73"/>
        <v>182960.03899999999</v>
      </c>
      <c r="R367">
        <f t="shared" si="73"/>
        <v>94333.187490058612</v>
      </c>
      <c r="S367">
        <f t="shared" si="73"/>
        <v>101781.20600000001</v>
      </c>
      <c r="T367">
        <f t="shared" si="73"/>
        <v>64421.259300000005</v>
      </c>
      <c r="U367">
        <f t="shared" si="73"/>
        <v>8744.651369629988</v>
      </c>
      <c r="V367">
        <f t="shared" si="73"/>
        <v>9941.5245744680851</v>
      </c>
      <c r="W367">
        <f t="shared" si="73"/>
        <v>5460.7618149920163</v>
      </c>
      <c r="X367">
        <f t="shared" si="73"/>
        <v>18605.138499999997</v>
      </c>
      <c r="Y367">
        <f t="shared" si="73"/>
        <v>13342.381999999991</v>
      </c>
      <c r="Z367">
        <f t="shared" si="73"/>
        <v>6525.9219999999968</v>
      </c>
    </row>
    <row r="368" spans="1:26">
      <c r="A368" s="9">
        <v>43832</v>
      </c>
      <c r="B368" s="31">
        <v>18630.599582920546</v>
      </c>
      <c r="C368" s="22">
        <v>2755</v>
      </c>
      <c r="D368" s="22">
        <v>5577.4769999999999</v>
      </c>
      <c r="E368" s="23">
        <v>2527.2158221343861</v>
      </c>
      <c r="F368" s="22">
        <v>3278.953</v>
      </c>
      <c r="G368" s="22">
        <v>1537.0248999999999</v>
      </c>
      <c r="H368" s="22">
        <v>290.30002403999998</v>
      </c>
      <c r="I368" s="22">
        <v>239.67</v>
      </c>
      <c r="J368" s="22">
        <v>178.13900000000001</v>
      </c>
      <c r="K368" s="22">
        <v>456.17849999999999</v>
      </c>
      <c r="L368" s="22">
        <v>303.25799999999998</v>
      </c>
      <c r="M368" s="22">
        <v>213.92599999999999</v>
      </c>
      <c r="O368">
        <f t="shared" ref="O368:O431" si="74">INDEX($AC$16:$AN$27,MONTH($A368),COLUMN(B368)-1)</f>
        <v>440360</v>
      </c>
      <c r="P368">
        <f t="shared" ref="P368:P431" si="75">INDEX($AC$16:$AN$27,MONTH($A368),COLUMN(C368)-1)</f>
        <v>86790</v>
      </c>
      <c r="Q368">
        <f t="shared" ref="Q368:Q431" si="76">INDEX($AC$16:$AN$27,MONTH($A368),COLUMN(D368)-1)</f>
        <v>182960.03899999999</v>
      </c>
      <c r="R368">
        <f t="shared" ref="R368:R431" si="77">INDEX($AC$16:$AN$27,MONTH($A368),COLUMN(E368)-1)</f>
        <v>94333.187490058612</v>
      </c>
      <c r="S368">
        <f t="shared" ref="S368:S431" si="78">INDEX($AC$16:$AN$27,MONTH($A368),COLUMN(F368)-1)</f>
        <v>101781.20600000001</v>
      </c>
      <c r="T368">
        <f t="shared" ref="T368:T431" si="79">INDEX($AC$16:$AN$27,MONTH($A368),COLUMN(G368)-1)</f>
        <v>64421.259300000005</v>
      </c>
      <c r="U368">
        <f t="shared" ref="U368:U431" si="80">INDEX($AC$16:$AN$27,MONTH($A368),COLUMN(H368)-1)</f>
        <v>8744.651369629988</v>
      </c>
      <c r="V368">
        <f t="shared" ref="V368:V431" si="81">INDEX($AC$16:$AN$27,MONTH($A368),COLUMN(I368)-1)</f>
        <v>9941.5245744680851</v>
      </c>
      <c r="W368">
        <f t="shared" ref="W368:W431" si="82">INDEX($AC$16:$AN$27,MONTH($A368),COLUMN(J368)-1)</f>
        <v>5460.7618149920163</v>
      </c>
      <c r="X368">
        <f t="shared" ref="X368:X431" si="83">INDEX($AC$16:$AN$27,MONTH($A368),COLUMN(K368)-1)</f>
        <v>18605.138499999997</v>
      </c>
      <c r="Y368">
        <f t="shared" ref="Y368:Z431" si="84">INDEX($AC$16:$AN$27,MONTH($A368),COLUMN(L368)-1)</f>
        <v>13342.381999999991</v>
      </c>
      <c r="Z368">
        <f t="shared" si="73"/>
        <v>6525.9219999999968</v>
      </c>
    </row>
    <row r="369" spans="1:26">
      <c r="A369" s="9">
        <v>43833</v>
      </c>
      <c r="B369" s="31">
        <v>17693.781112408727</v>
      </c>
      <c r="C369" s="22">
        <v>2786</v>
      </c>
      <c r="D369" s="22">
        <v>5622.0119999999997</v>
      </c>
      <c r="E369" s="23">
        <v>2464.0744674760094</v>
      </c>
      <c r="F369" s="22">
        <v>3284.076</v>
      </c>
      <c r="G369" s="22">
        <v>1553.5650000000003</v>
      </c>
      <c r="H369" s="22">
        <v>297.071033</v>
      </c>
      <c r="I369" s="22">
        <v>229.571</v>
      </c>
      <c r="J369" s="22">
        <v>160.35599999999999</v>
      </c>
      <c r="K369" s="22">
        <v>375.27175</v>
      </c>
      <c r="L369" s="22">
        <v>350.06299999999999</v>
      </c>
      <c r="M369" s="22">
        <v>195.41299999999899</v>
      </c>
      <c r="O369">
        <f t="shared" si="74"/>
        <v>440360</v>
      </c>
      <c r="P369">
        <f t="shared" si="75"/>
        <v>86790</v>
      </c>
      <c r="Q369">
        <f t="shared" si="76"/>
        <v>182960.03899999999</v>
      </c>
      <c r="R369">
        <f t="shared" si="77"/>
        <v>94333.187490058612</v>
      </c>
      <c r="S369">
        <f t="shared" si="78"/>
        <v>101781.20600000001</v>
      </c>
      <c r="T369">
        <f t="shared" si="79"/>
        <v>64421.259300000005</v>
      </c>
      <c r="U369">
        <f t="shared" si="80"/>
        <v>8744.651369629988</v>
      </c>
      <c r="V369">
        <f t="shared" si="81"/>
        <v>9941.5245744680851</v>
      </c>
      <c r="W369">
        <f t="shared" si="82"/>
        <v>5460.7618149920163</v>
      </c>
      <c r="X369">
        <f t="shared" si="83"/>
        <v>18605.138499999997</v>
      </c>
      <c r="Y369">
        <f t="shared" si="84"/>
        <v>13342.381999999991</v>
      </c>
      <c r="Z369">
        <f t="shared" si="73"/>
        <v>6525.9219999999968</v>
      </c>
    </row>
    <row r="370" spans="1:26">
      <c r="A370" s="9">
        <v>43834</v>
      </c>
      <c r="B370" s="31">
        <v>18988.202332416993</v>
      </c>
      <c r="C370" s="22">
        <v>2819</v>
      </c>
      <c r="D370" s="22">
        <v>5290.3</v>
      </c>
      <c r="E370" s="23">
        <v>2234.6203606557374</v>
      </c>
      <c r="F370" s="22">
        <v>3289.2759999999998</v>
      </c>
      <c r="G370" s="22">
        <v>1659.7262000000003</v>
      </c>
      <c r="H370" s="22">
        <v>298.47925297</v>
      </c>
      <c r="I370" s="22">
        <v>235.01849999999999</v>
      </c>
      <c r="J370" s="22">
        <v>152.81299999999999</v>
      </c>
      <c r="K370" s="22">
        <v>360.4375</v>
      </c>
      <c r="L370" s="22">
        <v>299.17200000000003</v>
      </c>
      <c r="M370" s="22">
        <v>155.44399999999999</v>
      </c>
      <c r="O370">
        <f t="shared" si="74"/>
        <v>440360</v>
      </c>
      <c r="P370">
        <f t="shared" si="75"/>
        <v>86790</v>
      </c>
      <c r="Q370">
        <f t="shared" si="76"/>
        <v>182960.03899999999</v>
      </c>
      <c r="R370">
        <f t="shared" si="77"/>
        <v>94333.187490058612</v>
      </c>
      <c r="S370">
        <f t="shared" si="78"/>
        <v>101781.20600000001</v>
      </c>
      <c r="T370">
        <f t="shared" si="79"/>
        <v>64421.259300000005</v>
      </c>
      <c r="U370">
        <f t="shared" si="80"/>
        <v>8744.651369629988</v>
      </c>
      <c r="V370">
        <f t="shared" si="81"/>
        <v>9941.5245744680851</v>
      </c>
      <c r="W370">
        <f t="shared" si="82"/>
        <v>5460.7618149920163</v>
      </c>
      <c r="X370">
        <f t="shared" si="83"/>
        <v>18605.138499999997</v>
      </c>
      <c r="Y370">
        <f t="shared" si="84"/>
        <v>13342.381999999991</v>
      </c>
      <c r="Z370">
        <f t="shared" si="73"/>
        <v>6525.9219999999968</v>
      </c>
    </row>
    <row r="371" spans="1:26">
      <c r="A371" s="9">
        <v>43835</v>
      </c>
      <c r="B371" s="31">
        <v>19154.412061056188</v>
      </c>
      <c r="C371" s="22">
        <v>2868</v>
      </c>
      <c r="D371" s="22">
        <v>5055.5659999999998</v>
      </c>
      <c r="E371" s="23">
        <v>2307.482336065571</v>
      </c>
      <c r="F371" s="22">
        <v>3286.7739999999999</v>
      </c>
      <c r="G371" s="22">
        <v>1770.1295000000002</v>
      </c>
      <c r="H371" s="22">
        <v>293.39682398999997</v>
      </c>
      <c r="I371" s="22">
        <v>207.941</v>
      </c>
      <c r="J371" s="22">
        <v>175.81099999999901</v>
      </c>
      <c r="K371" s="22">
        <v>462.99950000000001</v>
      </c>
      <c r="L371" s="22">
        <v>224.92099999999999</v>
      </c>
      <c r="M371" s="22">
        <v>161.18199999999999</v>
      </c>
      <c r="O371">
        <f t="shared" si="74"/>
        <v>440360</v>
      </c>
      <c r="P371">
        <f t="shared" si="75"/>
        <v>86790</v>
      </c>
      <c r="Q371">
        <f t="shared" si="76"/>
        <v>182960.03899999999</v>
      </c>
      <c r="R371">
        <f t="shared" si="77"/>
        <v>94333.187490058612</v>
      </c>
      <c r="S371">
        <f t="shared" si="78"/>
        <v>101781.20600000001</v>
      </c>
      <c r="T371">
        <f t="shared" si="79"/>
        <v>64421.259300000005</v>
      </c>
      <c r="U371">
        <f t="shared" si="80"/>
        <v>8744.651369629988</v>
      </c>
      <c r="V371">
        <f t="shared" si="81"/>
        <v>9941.5245744680851</v>
      </c>
      <c r="W371">
        <f t="shared" si="82"/>
        <v>5460.7618149920163</v>
      </c>
      <c r="X371">
        <f t="shared" si="83"/>
        <v>18605.138499999997</v>
      </c>
      <c r="Y371">
        <f t="shared" si="84"/>
        <v>13342.381999999991</v>
      </c>
      <c r="Z371">
        <f t="shared" si="73"/>
        <v>6525.9219999999968</v>
      </c>
    </row>
    <row r="372" spans="1:26">
      <c r="A372" s="9">
        <v>43836</v>
      </c>
      <c r="B372" s="31">
        <v>18678.44783813486</v>
      </c>
      <c r="C372" s="22">
        <v>2711</v>
      </c>
      <c r="D372" s="22">
        <v>5873.0730000000003</v>
      </c>
      <c r="E372" s="23">
        <v>2700.6825614754061</v>
      </c>
      <c r="F372" s="22">
        <v>3240.5070000000001</v>
      </c>
      <c r="G372" s="22">
        <v>2134.0200999999997</v>
      </c>
      <c r="H372" s="22">
        <v>284.88566901000002</v>
      </c>
      <c r="I372" s="22">
        <v>265.686499999999</v>
      </c>
      <c r="J372" s="22">
        <v>184.47528571428501</v>
      </c>
      <c r="K372" s="22">
        <v>592.62099999999998</v>
      </c>
      <c r="L372" s="22">
        <v>269.058999999999</v>
      </c>
      <c r="M372" s="22">
        <v>177.95699999999999</v>
      </c>
      <c r="O372">
        <f t="shared" si="74"/>
        <v>440360</v>
      </c>
      <c r="P372">
        <f t="shared" si="75"/>
        <v>86790</v>
      </c>
      <c r="Q372">
        <f t="shared" si="76"/>
        <v>182960.03899999999</v>
      </c>
      <c r="R372">
        <f t="shared" si="77"/>
        <v>94333.187490058612</v>
      </c>
      <c r="S372">
        <f t="shared" si="78"/>
        <v>101781.20600000001</v>
      </c>
      <c r="T372">
        <f t="shared" si="79"/>
        <v>64421.259300000005</v>
      </c>
      <c r="U372">
        <f t="shared" si="80"/>
        <v>8744.651369629988</v>
      </c>
      <c r="V372">
        <f t="shared" si="81"/>
        <v>9941.5245744680851</v>
      </c>
      <c r="W372">
        <f t="shared" si="82"/>
        <v>5460.7618149920163</v>
      </c>
      <c r="X372">
        <f t="shared" si="83"/>
        <v>18605.138499999997</v>
      </c>
      <c r="Y372">
        <f t="shared" si="84"/>
        <v>13342.381999999991</v>
      </c>
      <c r="Z372">
        <f t="shared" si="73"/>
        <v>6525.9219999999968</v>
      </c>
    </row>
    <row r="373" spans="1:26">
      <c r="A373" s="9">
        <v>43837</v>
      </c>
      <c r="B373" s="31">
        <v>17648.45118641622</v>
      </c>
      <c r="C373" s="22">
        <v>2768</v>
      </c>
      <c r="D373" s="22">
        <v>5973.4579999999996</v>
      </c>
      <c r="E373" s="23">
        <v>3170.9230368852445</v>
      </c>
      <c r="F373" s="22">
        <v>3189.6750000000002</v>
      </c>
      <c r="G373" s="22">
        <v>2348.9408999999996</v>
      </c>
      <c r="H373" s="22">
        <v>291.17168600000002</v>
      </c>
      <c r="I373" s="22">
        <v>257.18099999999998</v>
      </c>
      <c r="J373" s="22">
        <v>190.13800000000001</v>
      </c>
      <c r="K373" s="22">
        <v>689.46124999999995</v>
      </c>
      <c r="L373" s="22">
        <v>403.18</v>
      </c>
      <c r="M373" s="22">
        <v>259.772999999999</v>
      </c>
      <c r="O373">
        <f t="shared" si="74"/>
        <v>440360</v>
      </c>
      <c r="P373">
        <f t="shared" si="75"/>
        <v>86790</v>
      </c>
      <c r="Q373">
        <f t="shared" si="76"/>
        <v>182960.03899999999</v>
      </c>
      <c r="R373">
        <f t="shared" si="77"/>
        <v>94333.187490058612</v>
      </c>
      <c r="S373">
        <f t="shared" si="78"/>
        <v>101781.20600000001</v>
      </c>
      <c r="T373">
        <f t="shared" si="79"/>
        <v>64421.259300000005</v>
      </c>
      <c r="U373">
        <f t="shared" si="80"/>
        <v>8744.651369629988</v>
      </c>
      <c r="V373">
        <f t="shared" si="81"/>
        <v>9941.5245744680851</v>
      </c>
      <c r="W373">
        <f t="shared" si="82"/>
        <v>5460.7618149920163</v>
      </c>
      <c r="X373">
        <f t="shared" si="83"/>
        <v>18605.138499999997</v>
      </c>
      <c r="Y373">
        <f t="shared" si="84"/>
        <v>13342.381999999991</v>
      </c>
      <c r="Z373">
        <f t="shared" si="73"/>
        <v>6525.9219999999968</v>
      </c>
    </row>
    <row r="374" spans="1:26">
      <c r="A374" s="9">
        <v>43838</v>
      </c>
      <c r="B374" s="31">
        <v>17653.487844859832</v>
      </c>
      <c r="C374" s="22">
        <v>2840</v>
      </c>
      <c r="D374" s="22">
        <v>5463.7179999999998</v>
      </c>
      <c r="E374" s="23">
        <v>3345.5697622950806</v>
      </c>
      <c r="F374" s="22">
        <v>3309.576</v>
      </c>
      <c r="G374" s="22">
        <v>2216.6071999999999</v>
      </c>
      <c r="H374" s="22">
        <v>285.40045100999902</v>
      </c>
      <c r="I374" s="22">
        <v>402.14249999999998</v>
      </c>
      <c r="J374" s="22">
        <v>179.28700000000001</v>
      </c>
      <c r="K374" s="22">
        <v>691.11874999999998</v>
      </c>
      <c r="L374" s="22">
        <v>459.94</v>
      </c>
      <c r="M374" s="22">
        <v>258.74299999999999</v>
      </c>
      <c r="O374">
        <f t="shared" si="74"/>
        <v>440360</v>
      </c>
      <c r="P374">
        <f t="shared" si="75"/>
        <v>86790</v>
      </c>
      <c r="Q374">
        <f t="shared" si="76"/>
        <v>182960.03899999999</v>
      </c>
      <c r="R374">
        <f t="shared" si="77"/>
        <v>94333.187490058612</v>
      </c>
      <c r="S374">
        <f t="shared" si="78"/>
        <v>101781.20600000001</v>
      </c>
      <c r="T374">
        <f t="shared" si="79"/>
        <v>64421.259300000005</v>
      </c>
      <c r="U374">
        <f t="shared" si="80"/>
        <v>8744.651369629988</v>
      </c>
      <c r="V374">
        <f t="shared" si="81"/>
        <v>9941.5245744680851</v>
      </c>
      <c r="W374">
        <f t="shared" si="82"/>
        <v>5460.7618149920163</v>
      </c>
      <c r="X374">
        <f t="shared" si="83"/>
        <v>18605.138499999997</v>
      </c>
      <c r="Y374">
        <f t="shared" si="84"/>
        <v>13342.381999999991</v>
      </c>
      <c r="Z374">
        <f t="shared" si="73"/>
        <v>6525.9219999999968</v>
      </c>
    </row>
    <row r="375" spans="1:26">
      <c r="A375" s="9">
        <v>43839</v>
      </c>
      <c r="B375" s="31">
        <v>17751.702684510263</v>
      </c>
      <c r="C375" s="22">
        <v>2827</v>
      </c>
      <c r="D375" s="22">
        <v>5654.009</v>
      </c>
      <c r="E375" s="23">
        <v>3345.733237704917</v>
      </c>
      <c r="F375" s="22">
        <v>3302.7840000000001</v>
      </c>
      <c r="G375" s="22">
        <v>2074.4180000000001</v>
      </c>
      <c r="H375" s="22">
        <v>289.91798400999897</v>
      </c>
      <c r="I375" s="22">
        <v>418.35449999999997</v>
      </c>
      <c r="J375" s="22">
        <v>142.047</v>
      </c>
      <c r="K375" s="22">
        <v>625.9325</v>
      </c>
      <c r="L375" s="22">
        <v>489.21699999999998</v>
      </c>
      <c r="M375" s="22">
        <v>228.84200000000001</v>
      </c>
      <c r="O375">
        <f t="shared" si="74"/>
        <v>440360</v>
      </c>
      <c r="P375">
        <f t="shared" si="75"/>
        <v>86790</v>
      </c>
      <c r="Q375">
        <f t="shared" si="76"/>
        <v>182960.03899999999</v>
      </c>
      <c r="R375">
        <f t="shared" si="77"/>
        <v>94333.187490058612</v>
      </c>
      <c r="S375">
        <f t="shared" si="78"/>
        <v>101781.20600000001</v>
      </c>
      <c r="T375">
        <f t="shared" si="79"/>
        <v>64421.259300000005</v>
      </c>
      <c r="U375">
        <f t="shared" si="80"/>
        <v>8744.651369629988</v>
      </c>
      <c r="V375">
        <f t="shared" si="81"/>
        <v>9941.5245744680851</v>
      </c>
      <c r="W375">
        <f t="shared" si="82"/>
        <v>5460.7618149920163</v>
      </c>
      <c r="X375">
        <f t="shared" si="83"/>
        <v>18605.138499999997</v>
      </c>
      <c r="Y375">
        <f t="shared" si="84"/>
        <v>13342.381999999991</v>
      </c>
      <c r="Z375">
        <f t="shared" si="73"/>
        <v>6525.9219999999968</v>
      </c>
    </row>
    <row r="376" spans="1:26">
      <c r="A376" s="9">
        <v>43840</v>
      </c>
      <c r="B376" s="31">
        <v>18079.085483345043</v>
      </c>
      <c r="C376" s="22">
        <v>2774</v>
      </c>
      <c r="D376" s="22">
        <v>5323.0460000000003</v>
      </c>
      <c r="E376" s="23">
        <v>3245.3947131147534</v>
      </c>
      <c r="F376" s="22">
        <v>3298.616</v>
      </c>
      <c r="G376" s="22">
        <v>2100.9185999999995</v>
      </c>
      <c r="H376" s="22">
        <v>300.60221001000002</v>
      </c>
      <c r="I376" s="22">
        <v>371.07799999999997</v>
      </c>
      <c r="J376" s="22">
        <v>160.405</v>
      </c>
      <c r="K376" s="22">
        <v>605.52824999999996</v>
      </c>
      <c r="L376" s="22">
        <v>496.41399999999902</v>
      </c>
      <c r="M376" s="22">
        <v>210.018</v>
      </c>
      <c r="O376">
        <f t="shared" si="74"/>
        <v>440360</v>
      </c>
      <c r="P376">
        <f t="shared" si="75"/>
        <v>86790</v>
      </c>
      <c r="Q376">
        <f t="shared" si="76"/>
        <v>182960.03899999999</v>
      </c>
      <c r="R376">
        <f t="shared" si="77"/>
        <v>94333.187490058612</v>
      </c>
      <c r="S376">
        <f t="shared" si="78"/>
        <v>101781.20600000001</v>
      </c>
      <c r="T376">
        <f t="shared" si="79"/>
        <v>64421.259300000005</v>
      </c>
      <c r="U376">
        <f t="shared" si="80"/>
        <v>8744.651369629988</v>
      </c>
      <c r="V376">
        <f t="shared" si="81"/>
        <v>9941.5245744680851</v>
      </c>
      <c r="W376">
        <f t="shared" si="82"/>
        <v>5460.7618149920163</v>
      </c>
      <c r="X376">
        <f t="shared" si="83"/>
        <v>18605.138499999997</v>
      </c>
      <c r="Y376">
        <f t="shared" si="84"/>
        <v>13342.381999999991</v>
      </c>
      <c r="Z376">
        <f t="shared" si="73"/>
        <v>6525.9219999999968</v>
      </c>
    </row>
    <row r="377" spans="1:26">
      <c r="A377" s="9">
        <v>43841</v>
      </c>
      <c r="B377" s="31">
        <v>18675.929508913054</v>
      </c>
      <c r="C377" s="22">
        <v>2761</v>
      </c>
      <c r="D377" s="22">
        <v>4915.4340000000002</v>
      </c>
      <c r="E377" s="23">
        <v>2606.5231885245862</v>
      </c>
      <c r="F377" s="22">
        <v>3300.5859999999998</v>
      </c>
      <c r="G377" s="22">
        <v>1974.9380000000003</v>
      </c>
      <c r="H377" s="22">
        <v>250.18432501000001</v>
      </c>
      <c r="I377" s="22">
        <v>164.78757446808501</v>
      </c>
      <c r="J377" s="22">
        <v>135.79399999999899</v>
      </c>
      <c r="K377" s="22">
        <v>522.803</v>
      </c>
      <c r="L377" s="22">
        <v>372.301999999999</v>
      </c>
      <c r="M377" s="22">
        <v>213.834</v>
      </c>
      <c r="O377">
        <f t="shared" si="74"/>
        <v>440360</v>
      </c>
      <c r="P377">
        <f t="shared" si="75"/>
        <v>86790</v>
      </c>
      <c r="Q377">
        <f t="shared" si="76"/>
        <v>182960.03899999999</v>
      </c>
      <c r="R377">
        <f t="shared" si="77"/>
        <v>94333.187490058612</v>
      </c>
      <c r="S377">
        <f t="shared" si="78"/>
        <v>101781.20600000001</v>
      </c>
      <c r="T377">
        <f t="shared" si="79"/>
        <v>64421.259300000005</v>
      </c>
      <c r="U377">
        <f t="shared" si="80"/>
        <v>8744.651369629988</v>
      </c>
      <c r="V377">
        <f t="shared" si="81"/>
        <v>9941.5245744680851</v>
      </c>
      <c r="W377">
        <f t="shared" si="82"/>
        <v>5460.7618149920163</v>
      </c>
      <c r="X377">
        <f t="shared" si="83"/>
        <v>18605.138499999997</v>
      </c>
      <c r="Y377">
        <f t="shared" si="84"/>
        <v>13342.381999999991</v>
      </c>
      <c r="Z377">
        <f t="shared" si="73"/>
        <v>6525.9219999999968</v>
      </c>
    </row>
    <row r="378" spans="1:26">
      <c r="A378" s="9">
        <v>43842</v>
      </c>
      <c r="B378" s="31">
        <v>18358.620026965502</v>
      </c>
      <c r="C378" s="22">
        <v>2802</v>
      </c>
      <c r="D378" s="22">
        <v>5170.4799999999996</v>
      </c>
      <c r="E378" s="23">
        <v>2241.8029139344258</v>
      </c>
      <c r="F378" s="22">
        <v>3305.3249999999998</v>
      </c>
      <c r="G378" s="22">
        <v>1945.7364000000002</v>
      </c>
      <c r="H378" s="22">
        <v>246.122160049999</v>
      </c>
      <c r="I378" s="22">
        <v>210.03700000000001</v>
      </c>
      <c r="J378" s="22">
        <v>88.231999999999999</v>
      </c>
      <c r="K378" s="22">
        <v>359.7645</v>
      </c>
      <c r="L378" s="22">
        <v>321.12</v>
      </c>
      <c r="M378" s="22">
        <v>222.447</v>
      </c>
      <c r="O378">
        <f t="shared" si="74"/>
        <v>440360</v>
      </c>
      <c r="P378">
        <f t="shared" si="75"/>
        <v>86790</v>
      </c>
      <c r="Q378">
        <f t="shared" si="76"/>
        <v>182960.03899999999</v>
      </c>
      <c r="R378">
        <f t="shared" si="77"/>
        <v>94333.187490058612</v>
      </c>
      <c r="S378">
        <f t="shared" si="78"/>
        <v>101781.20600000001</v>
      </c>
      <c r="T378">
        <f t="shared" si="79"/>
        <v>64421.259300000005</v>
      </c>
      <c r="U378">
        <f t="shared" si="80"/>
        <v>8744.651369629988</v>
      </c>
      <c r="V378">
        <f t="shared" si="81"/>
        <v>9941.5245744680851</v>
      </c>
      <c r="W378">
        <f t="shared" si="82"/>
        <v>5460.7618149920163</v>
      </c>
      <c r="X378">
        <f t="shared" si="83"/>
        <v>18605.138499999997</v>
      </c>
      <c r="Y378">
        <f t="shared" si="84"/>
        <v>13342.381999999991</v>
      </c>
      <c r="Z378">
        <f t="shared" si="73"/>
        <v>6525.9219999999968</v>
      </c>
    </row>
    <row r="379" spans="1:26">
      <c r="A379" s="9">
        <v>43843</v>
      </c>
      <c r="B379" s="31">
        <v>17366.398313573947</v>
      </c>
      <c r="C379" s="22">
        <v>2784</v>
      </c>
      <c r="D379" s="22">
        <v>5687.5339999999997</v>
      </c>
      <c r="E379" s="23">
        <v>3222.2585131792962</v>
      </c>
      <c r="F379" s="22">
        <v>3228.569</v>
      </c>
      <c r="G379" s="22">
        <v>1978.2409999999995</v>
      </c>
      <c r="H379" s="22">
        <v>253.01926298999999</v>
      </c>
      <c r="I379" s="22">
        <v>269.86949999999899</v>
      </c>
      <c r="J379" s="22">
        <v>161.643</v>
      </c>
      <c r="K379" s="22">
        <v>639.02049999999997</v>
      </c>
      <c r="L379" s="22">
        <v>504.76600000000002</v>
      </c>
      <c r="M379" s="22">
        <v>253.036</v>
      </c>
      <c r="O379">
        <f t="shared" si="74"/>
        <v>440360</v>
      </c>
      <c r="P379">
        <f t="shared" si="75"/>
        <v>86790</v>
      </c>
      <c r="Q379">
        <f t="shared" si="76"/>
        <v>182960.03899999999</v>
      </c>
      <c r="R379">
        <f t="shared" si="77"/>
        <v>94333.187490058612</v>
      </c>
      <c r="S379">
        <f t="shared" si="78"/>
        <v>101781.20600000001</v>
      </c>
      <c r="T379">
        <f t="shared" si="79"/>
        <v>64421.259300000005</v>
      </c>
      <c r="U379">
        <f t="shared" si="80"/>
        <v>8744.651369629988</v>
      </c>
      <c r="V379">
        <f t="shared" si="81"/>
        <v>9941.5245744680851</v>
      </c>
      <c r="W379">
        <f t="shared" si="82"/>
        <v>5460.7618149920163</v>
      </c>
      <c r="X379">
        <f t="shared" si="83"/>
        <v>18605.138499999997</v>
      </c>
      <c r="Y379">
        <f t="shared" si="84"/>
        <v>13342.381999999991</v>
      </c>
      <c r="Z379">
        <f t="shared" si="73"/>
        <v>6525.9219999999968</v>
      </c>
    </row>
    <row r="380" spans="1:26">
      <c r="A380" s="9">
        <v>43844</v>
      </c>
      <c r="B380" s="31">
        <v>16761.999300340522</v>
      </c>
      <c r="C380" s="22">
        <v>2846</v>
      </c>
      <c r="D380" s="22">
        <v>5719.7030000000004</v>
      </c>
      <c r="E380" s="23">
        <v>2869.2180677966094</v>
      </c>
      <c r="F380" s="22">
        <v>3284.4520000000002</v>
      </c>
      <c r="G380" s="22">
        <v>2264.9580000000001</v>
      </c>
      <c r="H380" s="22">
        <v>255.087348009999</v>
      </c>
      <c r="I380" s="22">
        <v>270.23750000000001</v>
      </c>
      <c r="J380" s="22">
        <v>121.45099999999999</v>
      </c>
      <c r="K380" s="22">
        <v>429.65125</v>
      </c>
      <c r="L380" s="22">
        <v>551.84199999999998</v>
      </c>
      <c r="M380" s="22">
        <v>175.14699999999999</v>
      </c>
      <c r="O380">
        <f t="shared" si="74"/>
        <v>440360</v>
      </c>
      <c r="P380">
        <f t="shared" si="75"/>
        <v>86790</v>
      </c>
      <c r="Q380">
        <f t="shared" si="76"/>
        <v>182960.03899999999</v>
      </c>
      <c r="R380">
        <f t="shared" si="77"/>
        <v>94333.187490058612</v>
      </c>
      <c r="S380">
        <f t="shared" si="78"/>
        <v>101781.20600000001</v>
      </c>
      <c r="T380">
        <f t="shared" si="79"/>
        <v>64421.259300000005</v>
      </c>
      <c r="U380">
        <f t="shared" si="80"/>
        <v>8744.651369629988</v>
      </c>
      <c r="V380">
        <f t="shared" si="81"/>
        <v>9941.5245744680851</v>
      </c>
      <c r="W380">
        <f t="shared" si="82"/>
        <v>5460.7618149920163</v>
      </c>
      <c r="X380">
        <f t="shared" si="83"/>
        <v>18605.138499999997</v>
      </c>
      <c r="Y380">
        <f t="shared" si="84"/>
        <v>13342.381999999991</v>
      </c>
      <c r="Z380">
        <f t="shared" si="73"/>
        <v>6525.9219999999968</v>
      </c>
    </row>
    <row r="381" spans="1:26">
      <c r="A381" s="9">
        <v>43845</v>
      </c>
      <c r="B381" s="31">
        <v>17222.853547931012</v>
      </c>
      <c r="C381" s="22">
        <v>2785</v>
      </c>
      <c r="D381" s="22">
        <v>5174.2780000000002</v>
      </c>
      <c r="E381" s="23">
        <v>2874.2181864406757</v>
      </c>
      <c r="F381" s="22">
        <v>3306.616</v>
      </c>
      <c r="G381" s="22">
        <v>2323.2969000000003</v>
      </c>
      <c r="H381" s="22">
        <v>247.54536701999899</v>
      </c>
      <c r="I381" s="22">
        <v>233.13550000000001</v>
      </c>
      <c r="J381" s="22">
        <v>145.714</v>
      </c>
      <c r="K381" s="22">
        <v>427.71249999999998</v>
      </c>
      <c r="L381" s="22">
        <v>551.61400000000003</v>
      </c>
      <c r="M381" s="22">
        <v>202.84199999999899</v>
      </c>
      <c r="O381">
        <f t="shared" si="74"/>
        <v>440360</v>
      </c>
      <c r="P381">
        <f t="shared" si="75"/>
        <v>86790</v>
      </c>
      <c r="Q381">
        <f t="shared" si="76"/>
        <v>182960.03899999999</v>
      </c>
      <c r="R381">
        <f t="shared" si="77"/>
        <v>94333.187490058612</v>
      </c>
      <c r="S381">
        <f t="shared" si="78"/>
        <v>101781.20600000001</v>
      </c>
      <c r="T381">
        <f t="shared" si="79"/>
        <v>64421.259300000005</v>
      </c>
      <c r="U381">
        <f t="shared" si="80"/>
        <v>8744.651369629988</v>
      </c>
      <c r="V381">
        <f t="shared" si="81"/>
        <v>9941.5245744680851</v>
      </c>
      <c r="W381">
        <f t="shared" si="82"/>
        <v>5460.7618149920163</v>
      </c>
      <c r="X381">
        <f t="shared" si="83"/>
        <v>18605.138499999997</v>
      </c>
      <c r="Y381">
        <f t="shared" si="84"/>
        <v>13342.381999999991</v>
      </c>
      <c r="Z381">
        <f t="shared" si="73"/>
        <v>6525.9219999999968</v>
      </c>
    </row>
    <row r="382" spans="1:26">
      <c r="A382" s="9">
        <v>43846</v>
      </c>
      <c r="B382" s="31">
        <v>17081.82711150988</v>
      </c>
      <c r="C382" s="22">
        <v>2681</v>
      </c>
      <c r="D382" s="22">
        <v>5921.1980000000003</v>
      </c>
      <c r="E382" s="23">
        <v>3117.5431603479037</v>
      </c>
      <c r="F382" s="22">
        <v>3314.9989999999998</v>
      </c>
      <c r="G382" s="22">
        <v>2357.8368999999998</v>
      </c>
      <c r="H382" s="22">
        <v>250.82404</v>
      </c>
      <c r="I382" s="22">
        <v>242.167</v>
      </c>
      <c r="J382" s="22">
        <v>165.053</v>
      </c>
      <c r="K382" s="22">
        <v>629.16674999999998</v>
      </c>
      <c r="L382" s="22">
        <v>506.22800000000001</v>
      </c>
      <c r="M382" s="22">
        <v>195.44200000000001</v>
      </c>
      <c r="O382">
        <f t="shared" si="74"/>
        <v>440360</v>
      </c>
      <c r="P382">
        <f t="shared" si="75"/>
        <v>86790</v>
      </c>
      <c r="Q382">
        <f t="shared" si="76"/>
        <v>182960.03899999999</v>
      </c>
      <c r="R382">
        <f t="shared" si="77"/>
        <v>94333.187490058612</v>
      </c>
      <c r="S382">
        <f t="shared" si="78"/>
        <v>101781.20600000001</v>
      </c>
      <c r="T382">
        <f t="shared" si="79"/>
        <v>64421.259300000005</v>
      </c>
      <c r="U382">
        <f t="shared" si="80"/>
        <v>8744.651369629988</v>
      </c>
      <c r="V382">
        <f t="shared" si="81"/>
        <v>9941.5245744680851</v>
      </c>
      <c r="W382">
        <f t="shared" si="82"/>
        <v>5460.7618149920163</v>
      </c>
      <c r="X382">
        <f t="shared" si="83"/>
        <v>18605.138499999997</v>
      </c>
      <c r="Y382">
        <f t="shared" si="84"/>
        <v>13342.381999999991</v>
      </c>
      <c r="Z382">
        <f t="shared" si="73"/>
        <v>6525.9219999999968</v>
      </c>
    </row>
    <row r="383" spans="1:26">
      <c r="A383" s="9">
        <v>43847</v>
      </c>
      <c r="B383" s="31">
        <v>16905.544065983457</v>
      </c>
      <c r="C383" s="22">
        <v>2643</v>
      </c>
      <c r="D383" s="22">
        <v>6201.3950000000004</v>
      </c>
      <c r="E383" s="23">
        <v>3162.3803184656545</v>
      </c>
      <c r="F383" s="22">
        <v>3315.895</v>
      </c>
      <c r="G383" s="22">
        <v>2330.0574000000006</v>
      </c>
      <c r="H383" s="22">
        <v>256.66991503999998</v>
      </c>
      <c r="I383" s="22">
        <v>297.54599999999999</v>
      </c>
      <c r="J383" s="22">
        <v>178.02599999999899</v>
      </c>
      <c r="K383" s="22">
        <v>611.62649999999996</v>
      </c>
      <c r="L383" s="22">
        <v>504.803</v>
      </c>
      <c r="M383" s="22">
        <v>203.999</v>
      </c>
      <c r="O383">
        <f t="shared" si="74"/>
        <v>440360</v>
      </c>
      <c r="P383">
        <f t="shared" si="75"/>
        <v>86790</v>
      </c>
      <c r="Q383">
        <f t="shared" si="76"/>
        <v>182960.03899999999</v>
      </c>
      <c r="R383">
        <f t="shared" si="77"/>
        <v>94333.187490058612</v>
      </c>
      <c r="S383">
        <f t="shared" si="78"/>
        <v>101781.20600000001</v>
      </c>
      <c r="T383">
        <f t="shared" si="79"/>
        <v>64421.259300000005</v>
      </c>
      <c r="U383">
        <f t="shared" si="80"/>
        <v>8744.651369629988</v>
      </c>
      <c r="V383">
        <f t="shared" si="81"/>
        <v>9941.5245744680851</v>
      </c>
      <c r="W383">
        <f t="shared" si="82"/>
        <v>5460.7618149920163</v>
      </c>
      <c r="X383">
        <f t="shared" si="83"/>
        <v>18605.138499999997</v>
      </c>
      <c r="Y383">
        <f t="shared" si="84"/>
        <v>13342.381999999991</v>
      </c>
      <c r="Z383">
        <f t="shared" si="84"/>
        <v>6525.9219999999968</v>
      </c>
    </row>
    <row r="384" spans="1:26">
      <c r="A384" s="9">
        <v>43848</v>
      </c>
      <c r="B384" s="31">
        <v>16532.831341156176</v>
      </c>
      <c r="C384" s="22">
        <v>2755</v>
      </c>
      <c r="D384" s="22">
        <v>5659.0709999999999</v>
      </c>
      <c r="E384" s="23">
        <v>2814.0430423728794</v>
      </c>
      <c r="F384" s="22">
        <v>3308.223</v>
      </c>
      <c r="G384" s="22">
        <v>2179.1324</v>
      </c>
      <c r="H384" s="22">
        <v>291.83972394</v>
      </c>
      <c r="I384" s="22">
        <v>289.71350000000001</v>
      </c>
      <c r="J384" s="22">
        <v>197.28199999999899</v>
      </c>
      <c r="K384" s="22">
        <v>535.55600000000004</v>
      </c>
      <c r="L384" s="22">
        <v>357.38299999999998</v>
      </c>
      <c r="M384" s="22">
        <v>168.67500000000001</v>
      </c>
      <c r="O384">
        <f t="shared" si="74"/>
        <v>440360</v>
      </c>
      <c r="P384">
        <f t="shared" si="75"/>
        <v>86790</v>
      </c>
      <c r="Q384">
        <f t="shared" si="76"/>
        <v>182960.03899999999</v>
      </c>
      <c r="R384">
        <f t="shared" si="77"/>
        <v>94333.187490058612</v>
      </c>
      <c r="S384">
        <f t="shared" si="78"/>
        <v>101781.20600000001</v>
      </c>
      <c r="T384">
        <f t="shared" si="79"/>
        <v>64421.259300000005</v>
      </c>
      <c r="U384">
        <f t="shared" si="80"/>
        <v>8744.651369629988</v>
      </c>
      <c r="V384">
        <f t="shared" si="81"/>
        <v>9941.5245744680851</v>
      </c>
      <c r="W384">
        <f t="shared" si="82"/>
        <v>5460.7618149920163</v>
      </c>
      <c r="X384">
        <f t="shared" si="83"/>
        <v>18605.138499999997</v>
      </c>
      <c r="Y384">
        <f t="shared" si="84"/>
        <v>13342.381999999991</v>
      </c>
      <c r="Z384">
        <f t="shared" si="84"/>
        <v>6525.9219999999968</v>
      </c>
    </row>
    <row r="385" spans="1:26">
      <c r="A385" s="9">
        <v>43849</v>
      </c>
      <c r="B385" s="31">
        <v>15777.332574614386</v>
      </c>
      <c r="C385" s="22">
        <v>2774</v>
      </c>
      <c r="D385" s="22">
        <v>6064.4979999999996</v>
      </c>
      <c r="E385" s="23">
        <v>2764.9290776836151</v>
      </c>
      <c r="F385" s="22">
        <v>3234.201</v>
      </c>
      <c r="G385" s="22">
        <v>1956.6006000000002</v>
      </c>
      <c r="H385" s="22">
        <v>281.960822019999</v>
      </c>
      <c r="I385" s="22">
        <v>352.87400000000002</v>
      </c>
      <c r="J385" s="22">
        <v>183.67947368421</v>
      </c>
      <c r="K385" s="22">
        <v>570.23275000000001</v>
      </c>
      <c r="L385" s="22">
        <v>327.59699999999998</v>
      </c>
      <c r="M385" s="22">
        <v>129.012</v>
      </c>
      <c r="O385">
        <f t="shared" si="74"/>
        <v>440360</v>
      </c>
      <c r="P385">
        <f t="shared" si="75"/>
        <v>86790</v>
      </c>
      <c r="Q385">
        <f t="shared" si="76"/>
        <v>182960.03899999999</v>
      </c>
      <c r="R385">
        <f t="shared" si="77"/>
        <v>94333.187490058612</v>
      </c>
      <c r="S385">
        <f t="shared" si="78"/>
        <v>101781.20600000001</v>
      </c>
      <c r="T385">
        <f t="shared" si="79"/>
        <v>64421.259300000005</v>
      </c>
      <c r="U385">
        <f t="shared" si="80"/>
        <v>8744.651369629988</v>
      </c>
      <c r="V385">
        <f t="shared" si="81"/>
        <v>9941.5245744680851</v>
      </c>
      <c r="W385">
        <f t="shared" si="82"/>
        <v>5460.7618149920163</v>
      </c>
      <c r="X385">
        <f t="shared" si="83"/>
        <v>18605.138499999997</v>
      </c>
      <c r="Y385">
        <f t="shared" si="84"/>
        <v>13342.381999999991</v>
      </c>
      <c r="Z385">
        <f t="shared" si="84"/>
        <v>6525.9219999999968</v>
      </c>
    </row>
    <row r="386" spans="1:26">
      <c r="A386" s="9">
        <v>43850</v>
      </c>
      <c r="B386" s="31">
        <v>14903.472334647713</v>
      </c>
      <c r="C386" s="22">
        <v>2622</v>
      </c>
      <c r="D386" s="22">
        <v>7552.0280000000002</v>
      </c>
      <c r="E386" s="23">
        <v>3700.9496129943482</v>
      </c>
      <c r="F386" s="22">
        <v>3181.2469999999998</v>
      </c>
      <c r="G386" s="22">
        <v>2174.9906999999998</v>
      </c>
      <c r="H386" s="22">
        <v>296.59699699999999</v>
      </c>
      <c r="I386" s="22">
        <v>510.154</v>
      </c>
      <c r="J386" s="22">
        <v>226.74171428571401</v>
      </c>
      <c r="K386" s="22">
        <v>892.62374999999997</v>
      </c>
      <c r="L386" s="22">
        <v>478.926999999999</v>
      </c>
      <c r="M386" s="22">
        <v>173.50200000000001</v>
      </c>
      <c r="O386">
        <f t="shared" si="74"/>
        <v>440360</v>
      </c>
      <c r="P386">
        <f t="shared" si="75"/>
        <v>86790</v>
      </c>
      <c r="Q386">
        <f t="shared" si="76"/>
        <v>182960.03899999999</v>
      </c>
      <c r="R386">
        <f t="shared" si="77"/>
        <v>94333.187490058612</v>
      </c>
      <c r="S386">
        <f t="shared" si="78"/>
        <v>101781.20600000001</v>
      </c>
      <c r="T386">
        <f t="shared" si="79"/>
        <v>64421.259300000005</v>
      </c>
      <c r="U386">
        <f t="shared" si="80"/>
        <v>8744.651369629988</v>
      </c>
      <c r="V386">
        <f t="shared" si="81"/>
        <v>9941.5245744680851</v>
      </c>
      <c r="W386">
        <f t="shared" si="82"/>
        <v>5460.7618149920163</v>
      </c>
      <c r="X386">
        <f t="shared" si="83"/>
        <v>18605.138499999997</v>
      </c>
      <c r="Y386">
        <f t="shared" si="84"/>
        <v>13342.381999999991</v>
      </c>
      <c r="Z386">
        <f t="shared" si="84"/>
        <v>6525.9219999999968</v>
      </c>
    </row>
    <row r="387" spans="1:26">
      <c r="A387" s="9">
        <v>43851</v>
      </c>
      <c r="B387" s="31">
        <v>14049.75872845549</v>
      </c>
      <c r="C387" s="22">
        <v>2802</v>
      </c>
      <c r="D387" s="22">
        <v>7191.2470000000003</v>
      </c>
      <c r="E387" s="23">
        <v>3914.4248983050825</v>
      </c>
      <c r="F387" s="22">
        <v>3286.4740000000002</v>
      </c>
      <c r="G387" s="22">
        <v>2220.3407999999999</v>
      </c>
      <c r="H387" s="22">
        <v>300.72335002</v>
      </c>
      <c r="I387" s="22">
        <v>580.12149999999997</v>
      </c>
      <c r="J387" s="22">
        <v>232.28199999999899</v>
      </c>
      <c r="K387" s="22">
        <v>901.61149999999895</v>
      </c>
      <c r="L387" s="22">
        <v>530.077</v>
      </c>
      <c r="M387" s="22">
        <v>217.821</v>
      </c>
      <c r="O387">
        <f t="shared" si="74"/>
        <v>440360</v>
      </c>
      <c r="P387">
        <f t="shared" si="75"/>
        <v>86790</v>
      </c>
      <c r="Q387">
        <f t="shared" si="76"/>
        <v>182960.03899999999</v>
      </c>
      <c r="R387">
        <f t="shared" si="77"/>
        <v>94333.187490058612</v>
      </c>
      <c r="S387">
        <f t="shared" si="78"/>
        <v>101781.20600000001</v>
      </c>
      <c r="T387">
        <f t="shared" si="79"/>
        <v>64421.259300000005</v>
      </c>
      <c r="U387">
        <f t="shared" si="80"/>
        <v>8744.651369629988</v>
      </c>
      <c r="V387">
        <f t="shared" si="81"/>
        <v>9941.5245744680851</v>
      </c>
      <c r="W387">
        <f t="shared" si="82"/>
        <v>5460.7618149920163</v>
      </c>
      <c r="X387">
        <f t="shared" si="83"/>
        <v>18605.138499999997</v>
      </c>
      <c r="Y387">
        <f t="shared" si="84"/>
        <v>13342.381999999991</v>
      </c>
      <c r="Z387">
        <f t="shared" si="84"/>
        <v>6525.9219999999968</v>
      </c>
    </row>
    <row r="388" spans="1:26">
      <c r="A388" s="9">
        <v>43852</v>
      </c>
      <c r="B388" s="31">
        <v>12845.997360432239</v>
      </c>
      <c r="C388" s="22">
        <v>2854</v>
      </c>
      <c r="D388" s="22">
        <v>6559.7389999999996</v>
      </c>
      <c r="E388" s="23">
        <v>4128.9397669491518</v>
      </c>
      <c r="F388" s="22">
        <v>3269.7049999999999</v>
      </c>
      <c r="G388" s="22">
        <v>2409.2159999999999</v>
      </c>
      <c r="H388" s="22">
        <v>295.38801298999903</v>
      </c>
      <c r="I388" s="22">
        <v>583.56849999999997</v>
      </c>
      <c r="J388" s="22">
        <v>234.46</v>
      </c>
      <c r="K388" s="22">
        <v>992.07499999999902</v>
      </c>
      <c r="L388" s="22">
        <v>549.26599999999996</v>
      </c>
      <c r="M388" s="22">
        <v>260.48200000000003</v>
      </c>
      <c r="O388">
        <f t="shared" si="74"/>
        <v>440360</v>
      </c>
      <c r="P388">
        <f t="shared" si="75"/>
        <v>86790</v>
      </c>
      <c r="Q388">
        <f t="shared" si="76"/>
        <v>182960.03899999999</v>
      </c>
      <c r="R388">
        <f t="shared" si="77"/>
        <v>94333.187490058612</v>
      </c>
      <c r="S388">
        <f t="shared" si="78"/>
        <v>101781.20600000001</v>
      </c>
      <c r="T388">
        <f t="shared" si="79"/>
        <v>64421.259300000005</v>
      </c>
      <c r="U388">
        <f t="shared" si="80"/>
        <v>8744.651369629988</v>
      </c>
      <c r="V388">
        <f t="shared" si="81"/>
        <v>9941.5245744680851</v>
      </c>
      <c r="W388">
        <f t="shared" si="82"/>
        <v>5460.7618149920163</v>
      </c>
      <c r="X388">
        <f t="shared" si="83"/>
        <v>18605.138499999997</v>
      </c>
      <c r="Y388">
        <f t="shared" si="84"/>
        <v>13342.381999999991</v>
      </c>
      <c r="Z388">
        <f t="shared" si="84"/>
        <v>6525.9219999999968</v>
      </c>
    </row>
    <row r="389" spans="1:26">
      <c r="A389" s="9">
        <v>43853</v>
      </c>
      <c r="B389" s="31">
        <v>11889.032256145972</v>
      </c>
      <c r="C389" s="22">
        <v>2755</v>
      </c>
      <c r="D389" s="22">
        <v>6658.6419999999998</v>
      </c>
      <c r="E389" s="23">
        <v>4277.0492605932195</v>
      </c>
      <c r="F389" s="22">
        <v>3271.3620000000001</v>
      </c>
      <c r="G389" s="22">
        <v>2357.0565999999999</v>
      </c>
      <c r="H389" s="22">
        <v>286.90970802999902</v>
      </c>
      <c r="I389" s="22">
        <v>580.27</v>
      </c>
      <c r="J389" s="22">
        <v>236.89500000000001</v>
      </c>
      <c r="K389" s="22">
        <v>1037.93525</v>
      </c>
      <c r="L389" s="22">
        <v>583.14800000000002</v>
      </c>
      <c r="M389" s="22">
        <v>312.86700000000002</v>
      </c>
      <c r="O389">
        <f t="shared" si="74"/>
        <v>440360</v>
      </c>
      <c r="P389">
        <f t="shared" si="75"/>
        <v>86790</v>
      </c>
      <c r="Q389">
        <f t="shared" si="76"/>
        <v>182960.03899999999</v>
      </c>
      <c r="R389">
        <f t="shared" si="77"/>
        <v>94333.187490058612</v>
      </c>
      <c r="S389">
        <f t="shared" si="78"/>
        <v>101781.20600000001</v>
      </c>
      <c r="T389">
        <f t="shared" si="79"/>
        <v>64421.259300000005</v>
      </c>
      <c r="U389">
        <f t="shared" si="80"/>
        <v>8744.651369629988</v>
      </c>
      <c r="V389">
        <f t="shared" si="81"/>
        <v>9941.5245744680851</v>
      </c>
      <c r="W389">
        <f t="shared" si="82"/>
        <v>5460.7618149920163</v>
      </c>
      <c r="X389">
        <f t="shared" si="83"/>
        <v>18605.138499999997</v>
      </c>
      <c r="Y389">
        <f t="shared" si="84"/>
        <v>13342.381999999991</v>
      </c>
      <c r="Z389">
        <f t="shared" si="84"/>
        <v>6525.9219999999968</v>
      </c>
    </row>
    <row r="390" spans="1:26">
      <c r="A390" s="9">
        <v>43854</v>
      </c>
      <c r="B390" s="31">
        <v>11818.519037935406</v>
      </c>
      <c r="C390" s="22">
        <v>2781</v>
      </c>
      <c r="D390" s="22">
        <v>6188.9830000000002</v>
      </c>
      <c r="E390" s="23">
        <v>4223.7597542372878</v>
      </c>
      <c r="F390" s="22">
        <v>3291.5349999999999</v>
      </c>
      <c r="G390" s="22">
        <v>2152.1444999999999</v>
      </c>
      <c r="H390" s="22">
        <v>291.25607298</v>
      </c>
      <c r="I390" s="22">
        <v>571.56700000000001</v>
      </c>
      <c r="J390" s="22">
        <v>219.67699999999999</v>
      </c>
      <c r="K390" s="22">
        <v>1008.55125</v>
      </c>
      <c r="L390" s="22">
        <v>561.13499999999999</v>
      </c>
      <c r="M390" s="22">
        <v>319.798</v>
      </c>
      <c r="O390">
        <f t="shared" si="74"/>
        <v>440360</v>
      </c>
      <c r="P390">
        <f t="shared" si="75"/>
        <v>86790</v>
      </c>
      <c r="Q390">
        <f t="shared" si="76"/>
        <v>182960.03899999999</v>
      </c>
      <c r="R390">
        <f t="shared" si="77"/>
        <v>94333.187490058612</v>
      </c>
      <c r="S390">
        <f t="shared" si="78"/>
        <v>101781.20600000001</v>
      </c>
      <c r="T390">
        <f t="shared" si="79"/>
        <v>64421.259300000005</v>
      </c>
      <c r="U390">
        <f t="shared" si="80"/>
        <v>8744.651369629988</v>
      </c>
      <c r="V390">
        <f t="shared" si="81"/>
        <v>9941.5245744680851</v>
      </c>
      <c r="W390">
        <f t="shared" si="82"/>
        <v>5460.7618149920163</v>
      </c>
      <c r="X390">
        <f t="shared" si="83"/>
        <v>18605.138499999997</v>
      </c>
      <c r="Y390">
        <f t="shared" si="84"/>
        <v>13342.381999999991</v>
      </c>
      <c r="Z390">
        <f t="shared" si="84"/>
        <v>6525.9219999999968</v>
      </c>
    </row>
    <row r="391" spans="1:26">
      <c r="A391" s="9">
        <v>43855</v>
      </c>
      <c r="B391" s="31">
        <v>11340.03648579227</v>
      </c>
      <c r="C391" s="22">
        <v>2873</v>
      </c>
      <c r="D391" s="22">
        <v>5535.9350000000004</v>
      </c>
      <c r="E391" s="23">
        <v>3450.6583728813553</v>
      </c>
      <c r="F391" s="22">
        <v>3326.462</v>
      </c>
      <c r="G391" s="22">
        <v>1991.7406000000003</v>
      </c>
      <c r="H391" s="22">
        <v>278.94054101</v>
      </c>
      <c r="I391" s="22">
        <v>330.22300000000001</v>
      </c>
      <c r="J391" s="22">
        <v>210.345</v>
      </c>
      <c r="K391" s="22">
        <v>835.90499999999997</v>
      </c>
      <c r="L391" s="22">
        <v>418.089</v>
      </c>
      <c r="M391" s="22">
        <v>247.14</v>
      </c>
      <c r="O391">
        <f t="shared" si="74"/>
        <v>440360</v>
      </c>
      <c r="P391">
        <f t="shared" si="75"/>
        <v>86790</v>
      </c>
      <c r="Q391">
        <f t="shared" si="76"/>
        <v>182960.03899999999</v>
      </c>
      <c r="R391">
        <f t="shared" si="77"/>
        <v>94333.187490058612</v>
      </c>
      <c r="S391">
        <f t="shared" si="78"/>
        <v>101781.20600000001</v>
      </c>
      <c r="T391">
        <f t="shared" si="79"/>
        <v>64421.259300000005</v>
      </c>
      <c r="U391">
        <f t="shared" si="80"/>
        <v>8744.651369629988</v>
      </c>
      <c r="V391">
        <f t="shared" si="81"/>
        <v>9941.5245744680851</v>
      </c>
      <c r="W391">
        <f t="shared" si="82"/>
        <v>5460.7618149920163</v>
      </c>
      <c r="X391">
        <f t="shared" si="83"/>
        <v>18605.138499999997</v>
      </c>
      <c r="Y391">
        <f t="shared" si="84"/>
        <v>13342.381999999991</v>
      </c>
      <c r="Z391">
        <f t="shared" si="84"/>
        <v>6525.9219999999968</v>
      </c>
    </row>
    <row r="392" spans="1:26">
      <c r="A392" s="9">
        <v>43856</v>
      </c>
      <c r="B392" s="31">
        <v>10962.287102521377</v>
      </c>
      <c r="C392" s="22">
        <v>2892</v>
      </c>
      <c r="D392" s="22">
        <v>5778.6</v>
      </c>
      <c r="E392" s="23">
        <v>2918.0854915254213</v>
      </c>
      <c r="F392" s="22">
        <v>3279.2310000000002</v>
      </c>
      <c r="G392" s="22">
        <v>1950.7400999999998</v>
      </c>
      <c r="H392" s="22">
        <v>274.62637599999903</v>
      </c>
      <c r="I392" s="22">
        <v>249.779</v>
      </c>
      <c r="J392" s="22">
        <v>202.74794736842099</v>
      </c>
      <c r="K392" s="22">
        <v>612.48099999999999</v>
      </c>
      <c r="L392" s="22">
        <v>370.75799999999902</v>
      </c>
      <c r="M392" s="22">
        <v>180.06599999999901</v>
      </c>
      <c r="O392">
        <f t="shared" si="74"/>
        <v>440360</v>
      </c>
      <c r="P392">
        <f t="shared" si="75"/>
        <v>86790</v>
      </c>
      <c r="Q392">
        <f t="shared" si="76"/>
        <v>182960.03899999999</v>
      </c>
      <c r="R392">
        <f t="shared" si="77"/>
        <v>94333.187490058612</v>
      </c>
      <c r="S392">
        <f t="shared" si="78"/>
        <v>101781.20600000001</v>
      </c>
      <c r="T392">
        <f t="shared" si="79"/>
        <v>64421.259300000005</v>
      </c>
      <c r="U392">
        <f t="shared" si="80"/>
        <v>8744.651369629988</v>
      </c>
      <c r="V392">
        <f t="shared" si="81"/>
        <v>9941.5245744680851</v>
      </c>
      <c r="W392">
        <f t="shared" si="82"/>
        <v>5460.7618149920163</v>
      </c>
      <c r="X392">
        <f t="shared" si="83"/>
        <v>18605.138499999997</v>
      </c>
      <c r="Y392">
        <f t="shared" si="84"/>
        <v>13342.381999999991</v>
      </c>
      <c r="Z392">
        <f t="shared" si="84"/>
        <v>6525.9219999999968</v>
      </c>
    </row>
    <row r="393" spans="1:26">
      <c r="A393" s="9">
        <v>43857</v>
      </c>
      <c r="B393" s="31">
        <v>10760.820764776898</v>
      </c>
      <c r="C393" s="22">
        <v>2751</v>
      </c>
      <c r="D393" s="22">
        <v>6123.8109999999997</v>
      </c>
      <c r="E393" s="23">
        <v>3305.3221101694899</v>
      </c>
      <c r="F393" s="22">
        <v>3237.5279999999998</v>
      </c>
      <c r="G393" s="22">
        <v>2367.2842000000001</v>
      </c>
      <c r="H393" s="22">
        <v>280.22080296000001</v>
      </c>
      <c r="I393" s="22">
        <v>343.26049999999998</v>
      </c>
      <c r="J393" s="22">
        <v>177.87799999999999</v>
      </c>
      <c r="K393" s="22">
        <v>636.3655</v>
      </c>
      <c r="L393" s="22">
        <v>481.474999999999</v>
      </c>
      <c r="M393" s="22">
        <v>201.089</v>
      </c>
      <c r="O393">
        <f t="shared" si="74"/>
        <v>440360</v>
      </c>
      <c r="P393">
        <f t="shared" si="75"/>
        <v>86790</v>
      </c>
      <c r="Q393">
        <f t="shared" si="76"/>
        <v>182960.03899999999</v>
      </c>
      <c r="R393">
        <f t="shared" si="77"/>
        <v>94333.187490058612</v>
      </c>
      <c r="S393">
        <f t="shared" si="78"/>
        <v>101781.20600000001</v>
      </c>
      <c r="T393">
        <f t="shared" si="79"/>
        <v>64421.259300000005</v>
      </c>
      <c r="U393">
        <f t="shared" si="80"/>
        <v>8744.651369629988</v>
      </c>
      <c r="V393">
        <f t="shared" si="81"/>
        <v>9941.5245744680851</v>
      </c>
      <c r="W393">
        <f t="shared" si="82"/>
        <v>5460.7618149920163</v>
      </c>
      <c r="X393">
        <f t="shared" si="83"/>
        <v>18605.138499999997</v>
      </c>
      <c r="Y393">
        <f t="shared" si="84"/>
        <v>13342.381999999991</v>
      </c>
      <c r="Z393">
        <f t="shared" si="84"/>
        <v>6525.9219999999968</v>
      </c>
    </row>
    <row r="394" spans="1:26">
      <c r="A394" s="9">
        <v>43858</v>
      </c>
      <c r="B394" s="31">
        <v>10357.888089287946</v>
      </c>
      <c r="C394" s="22">
        <v>2868</v>
      </c>
      <c r="D394" s="22">
        <v>6134.8320000000003</v>
      </c>
      <c r="E394" s="23">
        <v>2974.2282082006204</v>
      </c>
      <c r="F394" s="22">
        <v>3330.3119999999999</v>
      </c>
      <c r="G394" s="22">
        <v>2351.2818999999995</v>
      </c>
      <c r="H394" s="22">
        <v>297.123656979999</v>
      </c>
      <c r="I394" s="22">
        <v>294.04649999999998</v>
      </c>
      <c r="J394" s="22">
        <v>190.41</v>
      </c>
      <c r="K394" s="22">
        <v>442.15499999999997</v>
      </c>
      <c r="L394" s="22">
        <v>449.04899999999998</v>
      </c>
      <c r="M394" s="22">
        <v>207.465</v>
      </c>
      <c r="O394">
        <f t="shared" si="74"/>
        <v>440360</v>
      </c>
      <c r="P394">
        <f t="shared" si="75"/>
        <v>86790</v>
      </c>
      <c r="Q394">
        <f t="shared" si="76"/>
        <v>182960.03899999999</v>
      </c>
      <c r="R394">
        <f t="shared" si="77"/>
        <v>94333.187490058612</v>
      </c>
      <c r="S394">
        <f t="shared" si="78"/>
        <v>101781.20600000001</v>
      </c>
      <c r="T394">
        <f t="shared" si="79"/>
        <v>64421.259300000005</v>
      </c>
      <c r="U394">
        <f t="shared" si="80"/>
        <v>8744.651369629988</v>
      </c>
      <c r="V394">
        <f t="shared" si="81"/>
        <v>9941.5245744680851</v>
      </c>
      <c r="W394">
        <f t="shared" si="82"/>
        <v>5460.7618149920163</v>
      </c>
      <c r="X394">
        <f t="shared" si="83"/>
        <v>18605.138499999997</v>
      </c>
      <c r="Y394">
        <f t="shared" si="84"/>
        <v>13342.381999999991</v>
      </c>
      <c r="Z394">
        <f t="shared" si="84"/>
        <v>6525.9219999999968</v>
      </c>
    </row>
    <row r="395" spans="1:26">
      <c r="A395" s="9">
        <v>43859</v>
      </c>
      <c r="B395" s="31">
        <v>11012.653686957496</v>
      </c>
      <c r="C395" s="22">
        <v>2893</v>
      </c>
      <c r="D395" s="22">
        <v>6762.902</v>
      </c>
      <c r="E395" s="23">
        <v>2832.7849949664414</v>
      </c>
      <c r="F395" s="22">
        <v>3322.7570000000001</v>
      </c>
      <c r="G395" s="22">
        <v>2062.0855999999994</v>
      </c>
      <c r="H395" s="22">
        <v>305.09041596999901</v>
      </c>
      <c r="I395" s="22">
        <v>252.23699999999999</v>
      </c>
      <c r="J395" s="22">
        <v>171.576666666666</v>
      </c>
      <c r="K395" s="22">
        <v>453.68799999999999</v>
      </c>
      <c r="L395" s="22">
        <v>440.154</v>
      </c>
      <c r="M395" s="22">
        <v>216.17400000000001</v>
      </c>
      <c r="O395">
        <f t="shared" si="74"/>
        <v>440360</v>
      </c>
      <c r="P395">
        <f t="shared" si="75"/>
        <v>86790</v>
      </c>
      <c r="Q395">
        <f t="shared" si="76"/>
        <v>182960.03899999999</v>
      </c>
      <c r="R395">
        <f t="shared" si="77"/>
        <v>94333.187490058612</v>
      </c>
      <c r="S395">
        <f t="shared" si="78"/>
        <v>101781.20600000001</v>
      </c>
      <c r="T395">
        <f t="shared" si="79"/>
        <v>64421.259300000005</v>
      </c>
      <c r="U395">
        <f t="shared" si="80"/>
        <v>8744.651369629988</v>
      </c>
      <c r="V395">
        <f t="shared" si="81"/>
        <v>9941.5245744680851</v>
      </c>
      <c r="W395">
        <f t="shared" si="82"/>
        <v>5460.7618149920163</v>
      </c>
      <c r="X395">
        <f t="shared" si="83"/>
        <v>18605.138499999997</v>
      </c>
      <c r="Y395">
        <f t="shared" si="84"/>
        <v>13342.381999999991</v>
      </c>
      <c r="Z395">
        <f t="shared" si="84"/>
        <v>6525.9219999999968</v>
      </c>
    </row>
    <row r="396" spans="1:26">
      <c r="A396" s="9">
        <v>43860</v>
      </c>
      <c r="B396" s="31">
        <v>10786.004056994958</v>
      </c>
      <c r="C396" s="22">
        <v>2927</v>
      </c>
      <c r="D396" s="22">
        <v>6851.4110000000001</v>
      </c>
      <c r="E396" s="23">
        <v>2849.7815318791941</v>
      </c>
      <c r="F396" s="22">
        <v>3306.6590000000001</v>
      </c>
      <c r="G396" s="22">
        <v>2024.0885999999998</v>
      </c>
      <c r="H396" s="22">
        <v>298.89599701999902</v>
      </c>
      <c r="I396" s="22">
        <v>235.32849999999999</v>
      </c>
      <c r="J396" s="22">
        <v>184.31700000000001</v>
      </c>
      <c r="K396" s="22">
        <v>429.59875</v>
      </c>
      <c r="L396" s="22">
        <v>497.78300000000002</v>
      </c>
      <c r="M396" s="22">
        <v>196.47499999999999</v>
      </c>
      <c r="O396">
        <f t="shared" si="74"/>
        <v>440360</v>
      </c>
      <c r="P396">
        <f t="shared" si="75"/>
        <v>86790</v>
      </c>
      <c r="Q396">
        <f t="shared" si="76"/>
        <v>182960.03899999999</v>
      </c>
      <c r="R396">
        <f t="shared" si="77"/>
        <v>94333.187490058612</v>
      </c>
      <c r="S396">
        <f t="shared" si="78"/>
        <v>101781.20600000001</v>
      </c>
      <c r="T396">
        <f t="shared" si="79"/>
        <v>64421.259300000005</v>
      </c>
      <c r="U396">
        <f t="shared" si="80"/>
        <v>8744.651369629988</v>
      </c>
      <c r="V396">
        <f t="shared" si="81"/>
        <v>9941.5245744680851</v>
      </c>
      <c r="W396">
        <f t="shared" si="82"/>
        <v>5460.7618149920163</v>
      </c>
      <c r="X396">
        <f t="shared" si="83"/>
        <v>18605.138499999997</v>
      </c>
      <c r="Y396">
        <f t="shared" si="84"/>
        <v>13342.381999999991</v>
      </c>
      <c r="Z396">
        <f t="shared" si="84"/>
        <v>6525.9219999999968</v>
      </c>
    </row>
    <row r="397" spans="1:26">
      <c r="A397" s="9">
        <v>43861</v>
      </c>
      <c r="B397" s="31">
        <v>10055.688582671228</v>
      </c>
      <c r="C397" s="22">
        <v>2926</v>
      </c>
      <c r="D397" s="22">
        <v>6424.5770000000002</v>
      </c>
      <c r="E397" s="23">
        <v>2595.8808489932867</v>
      </c>
      <c r="F397" s="22">
        <v>3303.268</v>
      </c>
      <c r="G397" s="22">
        <v>2106.2795000000001</v>
      </c>
      <c r="H397" s="22">
        <v>293.86812803999999</v>
      </c>
      <c r="I397" s="22">
        <v>197.589</v>
      </c>
      <c r="J397" s="22">
        <v>155.73372727272701</v>
      </c>
      <c r="K397" s="22">
        <v>356.50649999999899</v>
      </c>
      <c r="L397" s="22">
        <v>461.70800000000003</v>
      </c>
      <c r="M397" s="22">
        <v>192.393</v>
      </c>
      <c r="O397">
        <f t="shared" si="74"/>
        <v>440360</v>
      </c>
      <c r="P397">
        <f t="shared" si="75"/>
        <v>86790</v>
      </c>
      <c r="Q397">
        <f t="shared" si="76"/>
        <v>182960.03899999999</v>
      </c>
      <c r="R397">
        <f t="shared" si="77"/>
        <v>94333.187490058612</v>
      </c>
      <c r="S397">
        <f t="shared" si="78"/>
        <v>101781.20600000001</v>
      </c>
      <c r="T397">
        <f t="shared" si="79"/>
        <v>64421.259300000005</v>
      </c>
      <c r="U397">
        <f t="shared" si="80"/>
        <v>8744.651369629988</v>
      </c>
      <c r="V397">
        <f t="shared" si="81"/>
        <v>9941.5245744680851</v>
      </c>
      <c r="W397">
        <f t="shared" si="82"/>
        <v>5460.7618149920163</v>
      </c>
      <c r="X397">
        <f t="shared" si="83"/>
        <v>18605.138499999997</v>
      </c>
      <c r="Y397">
        <f t="shared" si="84"/>
        <v>13342.381999999991</v>
      </c>
      <c r="Z397">
        <f t="shared" si="84"/>
        <v>6525.9219999999968</v>
      </c>
    </row>
    <row r="398" spans="1:26">
      <c r="A398" s="9">
        <v>43862</v>
      </c>
      <c r="B398" s="31">
        <v>9698.0858331747804</v>
      </c>
      <c r="C398" s="22">
        <v>2937</v>
      </c>
      <c r="D398" s="22">
        <v>5582.46</v>
      </c>
      <c r="E398" s="23">
        <v>1985.2449999999985</v>
      </c>
      <c r="F398" s="22">
        <v>3294.2060000000001</v>
      </c>
      <c r="G398" s="22">
        <v>1922.3451</v>
      </c>
      <c r="H398" s="22">
        <v>216.39147098000001</v>
      </c>
      <c r="I398" s="22">
        <v>172.08199999999999</v>
      </c>
      <c r="J398" s="22">
        <v>69.399000000000001</v>
      </c>
      <c r="K398" s="22">
        <v>231.88550000000001</v>
      </c>
      <c r="L398" s="22">
        <v>404.337999999999</v>
      </c>
      <c r="M398" s="22">
        <v>132.80500000000001</v>
      </c>
      <c r="O398">
        <f t="shared" si="74"/>
        <v>297508</v>
      </c>
      <c r="P398">
        <f t="shared" si="75"/>
        <v>85551</v>
      </c>
      <c r="Q398">
        <f t="shared" si="76"/>
        <v>172120.86799999999</v>
      </c>
      <c r="R398">
        <f t="shared" si="77"/>
        <v>72775.135110401738</v>
      </c>
      <c r="S398">
        <f t="shared" si="78"/>
        <v>90671.107000000004</v>
      </c>
      <c r="T398">
        <f t="shared" si="79"/>
        <v>58854.8943</v>
      </c>
      <c r="U398">
        <f t="shared" si="80"/>
        <v>5608.5305930899885</v>
      </c>
      <c r="V398">
        <f t="shared" si="81"/>
        <v>7707.3393780141796</v>
      </c>
      <c r="W398">
        <f t="shared" si="82"/>
        <v>3855.0971158914463</v>
      </c>
      <c r="X398">
        <f t="shared" si="83"/>
        <v>11745.926749999993</v>
      </c>
      <c r="Y398">
        <f t="shared" si="84"/>
        <v>10787.438999999998</v>
      </c>
      <c r="Z398">
        <f t="shared" si="84"/>
        <v>5374.1249999999945</v>
      </c>
    </row>
    <row r="399" spans="1:26">
      <c r="A399" s="9">
        <v>43863</v>
      </c>
      <c r="B399" s="31">
        <v>9456.3262278814072</v>
      </c>
      <c r="C399" s="22">
        <v>2857</v>
      </c>
      <c r="D399" s="22">
        <v>4818.7030000000004</v>
      </c>
      <c r="E399" s="23">
        <v>1881.20075</v>
      </c>
      <c r="F399" s="22">
        <v>3221.1149999999998</v>
      </c>
      <c r="G399" s="22">
        <v>1795.9841000000004</v>
      </c>
      <c r="H399" s="22">
        <v>209.99344903999901</v>
      </c>
      <c r="I399" s="22">
        <v>223.9085</v>
      </c>
      <c r="J399" s="22">
        <v>70.975999999999999</v>
      </c>
      <c r="K399" s="22">
        <v>284.17775</v>
      </c>
      <c r="L399" s="22">
        <v>275.95100000000002</v>
      </c>
      <c r="M399" s="22">
        <v>133.35499999999999</v>
      </c>
      <c r="O399">
        <f t="shared" si="74"/>
        <v>297508</v>
      </c>
      <c r="P399">
        <f t="shared" si="75"/>
        <v>85551</v>
      </c>
      <c r="Q399">
        <f t="shared" si="76"/>
        <v>172120.86799999999</v>
      </c>
      <c r="R399">
        <f t="shared" si="77"/>
        <v>72775.135110401738</v>
      </c>
      <c r="S399">
        <f t="shared" si="78"/>
        <v>90671.107000000004</v>
      </c>
      <c r="T399">
        <f t="shared" si="79"/>
        <v>58854.8943</v>
      </c>
      <c r="U399">
        <f t="shared" si="80"/>
        <v>5608.5305930899885</v>
      </c>
      <c r="V399">
        <f t="shared" si="81"/>
        <v>7707.3393780141796</v>
      </c>
      <c r="W399">
        <f t="shared" si="82"/>
        <v>3855.0971158914463</v>
      </c>
      <c r="X399">
        <f t="shared" si="83"/>
        <v>11745.926749999993</v>
      </c>
      <c r="Y399">
        <f t="shared" si="84"/>
        <v>10787.438999999998</v>
      </c>
      <c r="Z399">
        <f t="shared" si="84"/>
        <v>5374.1249999999945</v>
      </c>
    </row>
    <row r="400" spans="1:26">
      <c r="A400" s="9">
        <v>43864</v>
      </c>
      <c r="B400" s="31">
        <v>9582.2426889717044</v>
      </c>
      <c r="C400" s="22">
        <v>2729</v>
      </c>
      <c r="D400" s="22">
        <v>5078.8770000000004</v>
      </c>
      <c r="E400" s="23">
        <v>2580.3202499999989</v>
      </c>
      <c r="F400" s="22">
        <v>3180.2840000000001</v>
      </c>
      <c r="G400" s="22">
        <v>2119.2021999999997</v>
      </c>
      <c r="H400" s="22">
        <v>218.31086701000001</v>
      </c>
      <c r="I400" s="22">
        <v>215.32900000000001</v>
      </c>
      <c r="J400" s="22">
        <v>119.68600000000001</v>
      </c>
      <c r="K400" s="22">
        <v>399.14425</v>
      </c>
      <c r="L400" s="22">
        <v>414.298</v>
      </c>
      <c r="M400" s="22">
        <v>206.53800000000001</v>
      </c>
      <c r="O400">
        <f t="shared" si="74"/>
        <v>297508</v>
      </c>
      <c r="P400">
        <f t="shared" si="75"/>
        <v>85551</v>
      </c>
      <c r="Q400">
        <f t="shared" si="76"/>
        <v>172120.86799999999</v>
      </c>
      <c r="R400">
        <f t="shared" si="77"/>
        <v>72775.135110401738</v>
      </c>
      <c r="S400">
        <f t="shared" si="78"/>
        <v>90671.107000000004</v>
      </c>
      <c r="T400">
        <f t="shared" si="79"/>
        <v>58854.8943</v>
      </c>
      <c r="U400">
        <f t="shared" si="80"/>
        <v>5608.5305930899885</v>
      </c>
      <c r="V400">
        <f t="shared" si="81"/>
        <v>7707.3393780141796</v>
      </c>
      <c r="W400">
        <f t="shared" si="82"/>
        <v>3855.0971158914463</v>
      </c>
      <c r="X400">
        <f t="shared" si="83"/>
        <v>11745.926749999993</v>
      </c>
      <c r="Y400">
        <f t="shared" si="84"/>
        <v>10787.438999999998</v>
      </c>
      <c r="Z400">
        <f t="shared" si="84"/>
        <v>5374.1249999999945</v>
      </c>
    </row>
    <row r="401" spans="1:26">
      <c r="A401" s="9">
        <v>43865</v>
      </c>
      <c r="B401" s="31">
        <v>9509.2111415393319</v>
      </c>
      <c r="C401" s="22">
        <v>2852</v>
      </c>
      <c r="D401" s="22">
        <v>5371.1480000000001</v>
      </c>
      <c r="E401" s="23">
        <v>2720.3239423076893</v>
      </c>
      <c r="F401" s="22">
        <v>3264.1439999999998</v>
      </c>
      <c r="G401" s="22">
        <v>2140.2842000000001</v>
      </c>
      <c r="H401" s="22">
        <v>223.93324802000001</v>
      </c>
      <c r="I401" s="22">
        <v>285.25450000000001</v>
      </c>
      <c r="J401" s="22">
        <v>134.386</v>
      </c>
      <c r="K401" s="22">
        <v>460.260999999999</v>
      </c>
      <c r="L401" s="22">
        <v>358.40199999999999</v>
      </c>
      <c r="M401" s="22">
        <v>191.19199999999901</v>
      </c>
      <c r="O401">
        <f t="shared" si="74"/>
        <v>297508</v>
      </c>
      <c r="P401">
        <f t="shared" si="75"/>
        <v>85551</v>
      </c>
      <c r="Q401">
        <f t="shared" si="76"/>
        <v>172120.86799999999</v>
      </c>
      <c r="R401">
        <f t="shared" si="77"/>
        <v>72775.135110401738</v>
      </c>
      <c r="S401">
        <f t="shared" si="78"/>
        <v>90671.107000000004</v>
      </c>
      <c r="T401">
        <f t="shared" si="79"/>
        <v>58854.8943</v>
      </c>
      <c r="U401">
        <f t="shared" si="80"/>
        <v>5608.5305930899885</v>
      </c>
      <c r="V401">
        <f t="shared" si="81"/>
        <v>7707.3393780141796</v>
      </c>
      <c r="W401">
        <f t="shared" si="82"/>
        <v>3855.0971158914463</v>
      </c>
      <c r="X401">
        <f t="shared" si="83"/>
        <v>11745.926749999993</v>
      </c>
      <c r="Y401">
        <f t="shared" si="84"/>
        <v>10787.438999999998</v>
      </c>
      <c r="Z401">
        <f t="shared" si="84"/>
        <v>5374.1249999999945</v>
      </c>
    </row>
    <row r="402" spans="1:26">
      <c r="A402" s="9">
        <v>43866</v>
      </c>
      <c r="B402" s="31">
        <v>9484.0278493212718</v>
      </c>
      <c r="C402" s="22">
        <v>2949</v>
      </c>
      <c r="D402" s="22">
        <v>6259.5889999999999</v>
      </c>
      <c r="E402" s="23">
        <v>3269.8363076923038</v>
      </c>
      <c r="F402" s="22">
        <v>3237.739</v>
      </c>
      <c r="G402" s="22">
        <v>2238.4063999999998</v>
      </c>
      <c r="H402" s="22">
        <v>218.97041400000001</v>
      </c>
      <c r="I402" s="22">
        <v>478.6225</v>
      </c>
      <c r="J402" s="22">
        <v>193.68299999999999</v>
      </c>
      <c r="K402" s="22">
        <v>693.36524999999904</v>
      </c>
      <c r="L402" s="22">
        <v>365.80399999999997</v>
      </c>
      <c r="M402" s="22">
        <v>197.20699999999999</v>
      </c>
      <c r="O402">
        <f t="shared" si="74"/>
        <v>297508</v>
      </c>
      <c r="P402">
        <f t="shared" si="75"/>
        <v>85551</v>
      </c>
      <c r="Q402">
        <f t="shared" si="76"/>
        <v>172120.86799999999</v>
      </c>
      <c r="R402">
        <f t="shared" si="77"/>
        <v>72775.135110401738</v>
      </c>
      <c r="S402">
        <f t="shared" si="78"/>
        <v>90671.107000000004</v>
      </c>
      <c r="T402">
        <f t="shared" si="79"/>
        <v>58854.8943</v>
      </c>
      <c r="U402">
        <f t="shared" si="80"/>
        <v>5608.5305930899885</v>
      </c>
      <c r="V402">
        <f t="shared" si="81"/>
        <v>7707.3393780141796</v>
      </c>
      <c r="W402">
        <f t="shared" si="82"/>
        <v>3855.0971158914463</v>
      </c>
      <c r="X402">
        <f t="shared" si="83"/>
        <v>11745.926749999993</v>
      </c>
      <c r="Y402">
        <f t="shared" si="84"/>
        <v>10787.438999999998</v>
      </c>
      <c r="Z402">
        <f t="shared" si="84"/>
        <v>5374.1249999999945</v>
      </c>
    </row>
    <row r="403" spans="1:26">
      <c r="A403" s="9">
        <v>43867</v>
      </c>
      <c r="B403" s="31">
        <v>9327.8914375693039</v>
      </c>
      <c r="C403" s="22">
        <v>2957</v>
      </c>
      <c r="D403" s="22">
        <v>6604.3370000000004</v>
      </c>
      <c r="E403" s="23">
        <v>3524.7359999999981</v>
      </c>
      <c r="F403" s="22">
        <v>3216.5920000000001</v>
      </c>
      <c r="G403" s="22">
        <v>2403.3864999999996</v>
      </c>
      <c r="H403" s="22">
        <v>209.59415700999901</v>
      </c>
      <c r="I403" s="22">
        <v>514.245</v>
      </c>
      <c r="J403" s="22">
        <v>185.02600000000001</v>
      </c>
      <c r="K403" s="22">
        <v>822.91199999999901</v>
      </c>
      <c r="L403" s="22">
        <v>378.452</v>
      </c>
      <c r="M403" s="22">
        <v>217.350999999999</v>
      </c>
      <c r="O403">
        <f t="shared" si="74"/>
        <v>297508</v>
      </c>
      <c r="P403">
        <f t="shared" si="75"/>
        <v>85551</v>
      </c>
      <c r="Q403">
        <f t="shared" si="76"/>
        <v>172120.86799999999</v>
      </c>
      <c r="R403">
        <f t="shared" si="77"/>
        <v>72775.135110401738</v>
      </c>
      <c r="S403">
        <f t="shared" si="78"/>
        <v>90671.107000000004</v>
      </c>
      <c r="T403">
        <f t="shared" si="79"/>
        <v>58854.8943</v>
      </c>
      <c r="U403">
        <f t="shared" si="80"/>
        <v>5608.5305930899885</v>
      </c>
      <c r="V403">
        <f t="shared" si="81"/>
        <v>7707.3393780141796</v>
      </c>
      <c r="W403">
        <f t="shared" si="82"/>
        <v>3855.0971158914463</v>
      </c>
      <c r="X403">
        <f t="shared" si="83"/>
        <v>11745.926749999993</v>
      </c>
      <c r="Y403">
        <f t="shared" si="84"/>
        <v>10787.438999999998</v>
      </c>
      <c r="Z403">
        <f t="shared" si="84"/>
        <v>5374.1249999999945</v>
      </c>
    </row>
    <row r="404" spans="1:26">
      <c r="A404" s="9">
        <v>43868</v>
      </c>
      <c r="B404" s="31">
        <v>9423.5879479979321</v>
      </c>
      <c r="C404" s="22">
        <v>2984</v>
      </c>
      <c r="D404" s="22">
        <v>6357.7510000000002</v>
      </c>
      <c r="E404" s="23">
        <v>3409.028249999998</v>
      </c>
      <c r="F404" s="22">
        <v>3199.1709999999998</v>
      </c>
      <c r="G404" s="22">
        <v>2436.0279999999993</v>
      </c>
      <c r="H404" s="22">
        <v>212.89457399</v>
      </c>
      <c r="I404" s="22">
        <v>317.38249999999999</v>
      </c>
      <c r="J404" s="22">
        <v>209.45591304347801</v>
      </c>
      <c r="K404" s="22">
        <v>777.13074999999901</v>
      </c>
      <c r="L404" s="22">
        <v>440.24599999999998</v>
      </c>
      <c r="M404" s="22">
        <v>230.113</v>
      </c>
      <c r="O404">
        <f t="shared" si="74"/>
        <v>297508</v>
      </c>
      <c r="P404">
        <f t="shared" si="75"/>
        <v>85551</v>
      </c>
      <c r="Q404">
        <f t="shared" si="76"/>
        <v>172120.86799999999</v>
      </c>
      <c r="R404">
        <f t="shared" si="77"/>
        <v>72775.135110401738</v>
      </c>
      <c r="S404">
        <f t="shared" si="78"/>
        <v>90671.107000000004</v>
      </c>
      <c r="T404">
        <f t="shared" si="79"/>
        <v>58854.8943</v>
      </c>
      <c r="U404">
        <f t="shared" si="80"/>
        <v>5608.5305930899885</v>
      </c>
      <c r="V404">
        <f t="shared" si="81"/>
        <v>7707.3393780141796</v>
      </c>
      <c r="W404">
        <f t="shared" si="82"/>
        <v>3855.0971158914463</v>
      </c>
      <c r="X404">
        <f t="shared" si="83"/>
        <v>11745.926749999993</v>
      </c>
      <c r="Y404">
        <f t="shared" si="84"/>
        <v>10787.438999999998</v>
      </c>
      <c r="Z404">
        <f t="shared" si="84"/>
        <v>5374.1249999999945</v>
      </c>
    </row>
    <row r="405" spans="1:26">
      <c r="A405" s="9">
        <v>43869</v>
      </c>
      <c r="B405" s="31">
        <v>9448.7712402159923</v>
      </c>
      <c r="C405" s="22">
        <v>3003</v>
      </c>
      <c r="D405" s="22">
        <v>5868.7049999999999</v>
      </c>
      <c r="E405" s="23">
        <v>2489.8407500000003</v>
      </c>
      <c r="F405" s="22">
        <v>3190.9609999999998</v>
      </c>
      <c r="G405" s="22">
        <v>2089.3763000000004</v>
      </c>
      <c r="H405" s="22">
        <v>210.41992202</v>
      </c>
      <c r="I405" s="22">
        <v>170.0795</v>
      </c>
      <c r="J405" s="22">
        <v>134.935</v>
      </c>
      <c r="K405" s="22">
        <v>441.92599999999999</v>
      </c>
      <c r="L405" s="22">
        <v>366.23599999999999</v>
      </c>
      <c r="M405" s="22">
        <v>205.08500000000001</v>
      </c>
      <c r="O405">
        <f t="shared" si="74"/>
        <v>297508</v>
      </c>
      <c r="P405">
        <f t="shared" si="75"/>
        <v>85551</v>
      </c>
      <c r="Q405">
        <f t="shared" si="76"/>
        <v>172120.86799999999</v>
      </c>
      <c r="R405">
        <f t="shared" si="77"/>
        <v>72775.135110401738</v>
      </c>
      <c r="S405">
        <f t="shared" si="78"/>
        <v>90671.107000000004</v>
      </c>
      <c r="T405">
        <f t="shared" si="79"/>
        <v>58854.8943</v>
      </c>
      <c r="U405">
        <f t="shared" si="80"/>
        <v>5608.5305930899885</v>
      </c>
      <c r="V405">
        <f t="shared" si="81"/>
        <v>7707.3393780141796</v>
      </c>
      <c r="W405">
        <f t="shared" si="82"/>
        <v>3855.0971158914463</v>
      </c>
      <c r="X405">
        <f t="shared" si="83"/>
        <v>11745.926749999993</v>
      </c>
      <c r="Y405">
        <f t="shared" si="84"/>
        <v>10787.438999999998</v>
      </c>
      <c r="Z405">
        <f t="shared" si="84"/>
        <v>5374.1249999999945</v>
      </c>
    </row>
    <row r="406" spans="1:26">
      <c r="A406" s="9">
        <v>43870</v>
      </c>
      <c r="B406" s="31">
        <v>9524.3211168701691</v>
      </c>
      <c r="C406" s="22">
        <v>2925</v>
      </c>
      <c r="D406" s="22">
        <v>5059.0630000000001</v>
      </c>
      <c r="E406" s="23">
        <v>1867.2102500000003</v>
      </c>
      <c r="F406" s="22">
        <v>3118.473</v>
      </c>
      <c r="G406" s="22">
        <v>2018.4925000000001</v>
      </c>
      <c r="H406" s="22">
        <v>204.18366900999999</v>
      </c>
      <c r="I406" s="22">
        <v>188.66200000000001</v>
      </c>
      <c r="J406" s="22">
        <v>71.647999999999996</v>
      </c>
      <c r="K406" s="22">
        <v>240.09174999999999</v>
      </c>
      <c r="L406" s="22">
        <v>294.91800000000001</v>
      </c>
      <c r="M406" s="22">
        <v>156.71700000000001</v>
      </c>
      <c r="O406">
        <f t="shared" si="74"/>
        <v>297508</v>
      </c>
      <c r="P406">
        <f t="shared" si="75"/>
        <v>85551</v>
      </c>
      <c r="Q406">
        <f t="shared" si="76"/>
        <v>172120.86799999999</v>
      </c>
      <c r="R406">
        <f t="shared" si="77"/>
        <v>72775.135110401738</v>
      </c>
      <c r="S406">
        <f t="shared" si="78"/>
        <v>90671.107000000004</v>
      </c>
      <c r="T406">
        <f t="shared" si="79"/>
        <v>58854.8943</v>
      </c>
      <c r="U406">
        <f t="shared" si="80"/>
        <v>5608.5305930899885</v>
      </c>
      <c r="V406">
        <f t="shared" si="81"/>
        <v>7707.3393780141796</v>
      </c>
      <c r="W406">
        <f t="shared" si="82"/>
        <v>3855.0971158914463</v>
      </c>
      <c r="X406">
        <f t="shared" si="83"/>
        <v>11745.926749999993</v>
      </c>
      <c r="Y406">
        <f t="shared" si="84"/>
        <v>10787.438999999998</v>
      </c>
      <c r="Z406">
        <f t="shared" si="84"/>
        <v>5374.1249999999945</v>
      </c>
    </row>
    <row r="407" spans="1:26">
      <c r="A407" s="9">
        <v>43871</v>
      </c>
      <c r="B407" s="31">
        <v>9297.6714869076332</v>
      </c>
      <c r="C407" s="22">
        <v>2802</v>
      </c>
      <c r="D407" s="22">
        <v>6103.3450000000003</v>
      </c>
      <c r="E407" s="23">
        <v>2223.6611882183897</v>
      </c>
      <c r="F407" s="22">
        <v>3064.107</v>
      </c>
      <c r="G407" s="22">
        <v>2315.5983999999999</v>
      </c>
      <c r="H407" s="22">
        <v>204.07931901999899</v>
      </c>
      <c r="I407" s="22">
        <v>222.70613333333301</v>
      </c>
      <c r="J407" s="22">
        <v>78.242999999999995</v>
      </c>
      <c r="K407" s="22">
        <v>299.80650000000003</v>
      </c>
      <c r="L407" s="22">
        <v>389.94099999999997</v>
      </c>
      <c r="M407" s="22">
        <v>169.82900000000001</v>
      </c>
      <c r="O407">
        <f t="shared" si="74"/>
        <v>297508</v>
      </c>
      <c r="P407">
        <f t="shared" si="75"/>
        <v>85551</v>
      </c>
      <c r="Q407">
        <f t="shared" si="76"/>
        <v>172120.86799999999</v>
      </c>
      <c r="R407">
        <f t="shared" si="77"/>
        <v>72775.135110401738</v>
      </c>
      <c r="S407">
        <f t="shared" si="78"/>
        <v>90671.107000000004</v>
      </c>
      <c r="T407">
        <f t="shared" si="79"/>
        <v>58854.8943</v>
      </c>
      <c r="U407">
        <f t="shared" si="80"/>
        <v>5608.5305930899885</v>
      </c>
      <c r="V407">
        <f t="shared" si="81"/>
        <v>7707.3393780141796</v>
      </c>
      <c r="W407">
        <f t="shared" si="82"/>
        <v>3855.0971158914463</v>
      </c>
      <c r="X407">
        <f t="shared" si="83"/>
        <v>11745.926749999993</v>
      </c>
      <c r="Y407">
        <f t="shared" si="84"/>
        <v>10787.438999999998</v>
      </c>
      <c r="Z407">
        <f t="shared" si="84"/>
        <v>5374.1249999999945</v>
      </c>
    </row>
    <row r="408" spans="1:26">
      <c r="A408" s="9">
        <v>43872</v>
      </c>
      <c r="B408" s="31">
        <v>9368.1847051181994</v>
      </c>
      <c r="C408" s="22">
        <v>2887</v>
      </c>
      <c r="D408" s="22">
        <v>6101.2449999999999</v>
      </c>
      <c r="E408" s="23">
        <v>2368.5561034482726</v>
      </c>
      <c r="F408" s="22">
        <v>3101.0219999999999</v>
      </c>
      <c r="G408" s="22">
        <v>2137.6363000000001</v>
      </c>
      <c r="H408" s="22">
        <v>210.00524698999999</v>
      </c>
      <c r="I408" s="22">
        <v>219.49</v>
      </c>
      <c r="J408" s="22">
        <v>100.941</v>
      </c>
      <c r="K408" s="22">
        <v>305.73200000000003</v>
      </c>
      <c r="L408" s="22">
        <v>375.62499999999898</v>
      </c>
      <c r="M408" s="22">
        <v>224.64599999999999</v>
      </c>
      <c r="O408">
        <f t="shared" si="74"/>
        <v>297508</v>
      </c>
      <c r="P408">
        <f t="shared" si="75"/>
        <v>85551</v>
      </c>
      <c r="Q408">
        <f t="shared" si="76"/>
        <v>172120.86799999999</v>
      </c>
      <c r="R408">
        <f t="shared" si="77"/>
        <v>72775.135110401738</v>
      </c>
      <c r="S408">
        <f t="shared" si="78"/>
        <v>90671.107000000004</v>
      </c>
      <c r="T408">
        <f t="shared" si="79"/>
        <v>58854.8943</v>
      </c>
      <c r="U408">
        <f t="shared" si="80"/>
        <v>5608.5305930899885</v>
      </c>
      <c r="V408">
        <f t="shared" si="81"/>
        <v>7707.3393780141796</v>
      </c>
      <c r="W408">
        <f t="shared" si="82"/>
        <v>3855.0971158914463</v>
      </c>
      <c r="X408">
        <f t="shared" si="83"/>
        <v>11745.926749999993</v>
      </c>
      <c r="Y408">
        <f t="shared" si="84"/>
        <v>10787.438999999998</v>
      </c>
      <c r="Z408">
        <f t="shared" si="84"/>
        <v>5374.1249999999945</v>
      </c>
    </row>
    <row r="409" spans="1:26">
      <c r="A409" s="9">
        <v>43873</v>
      </c>
      <c r="B409" s="31">
        <v>9378.2580220054242</v>
      </c>
      <c r="C409" s="22">
        <v>2936</v>
      </c>
      <c r="D409" s="22">
        <v>6187.7780000000002</v>
      </c>
      <c r="E409" s="23">
        <v>2731.6174285714274</v>
      </c>
      <c r="F409" s="22">
        <v>3199.51</v>
      </c>
      <c r="G409" s="22">
        <v>2204.3784000000001</v>
      </c>
      <c r="H409" s="22">
        <v>197.21874398</v>
      </c>
      <c r="I409" s="22">
        <v>291.35750000000002</v>
      </c>
      <c r="J409" s="22">
        <v>178.46899999999999</v>
      </c>
      <c r="K409" s="22">
        <v>346.81450000000001</v>
      </c>
      <c r="L409" s="22">
        <v>439.11900000000003</v>
      </c>
      <c r="M409" s="22">
        <v>248.62699999999899</v>
      </c>
      <c r="O409">
        <f t="shared" si="74"/>
        <v>297508</v>
      </c>
      <c r="P409">
        <f t="shared" si="75"/>
        <v>85551</v>
      </c>
      <c r="Q409">
        <f t="shared" si="76"/>
        <v>172120.86799999999</v>
      </c>
      <c r="R409">
        <f t="shared" si="77"/>
        <v>72775.135110401738</v>
      </c>
      <c r="S409">
        <f t="shared" si="78"/>
        <v>90671.107000000004</v>
      </c>
      <c r="T409">
        <f t="shared" si="79"/>
        <v>58854.8943</v>
      </c>
      <c r="U409">
        <f t="shared" si="80"/>
        <v>5608.5305930899885</v>
      </c>
      <c r="V409">
        <f t="shared" si="81"/>
        <v>7707.3393780141796</v>
      </c>
      <c r="W409">
        <f t="shared" si="82"/>
        <v>3855.0971158914463</v>
      </c>
      <c r="X409">
        <f t="shared" si="83"/>
        <v>11745.926749999993</v>
      </c>
      <c r="Y409">
        <f t="shared" si="84"/>
        <v>10787.438999999998</v>
      </c>
      <c r="Z409">
        <f t="shared" si="84"/>
        <v>5374.1249999999945</v>
      </c>
    </row>
    <row r="410" spans="1:26">
      <c r="A410" s="9">
        <v>43874</v>
      </c>
      <c r="B410" s="31">
        <v>9693.0491747311698</v>
      </c>
      <c r="C410" s="22">
        <v>2970</v>
      </c>
      <c r="D410" s="22">
        <v>6555.0479999999998</v>
      </c>
      <c r="E410" s="23">
        <v>3110.7317797619039</v>
      </c>
      <c r="F410" s="22">
        <v>3187.6909999999998</v>
      </c>
      <c r="G410" s="22">
        <v>1974.1986000000002</v>
      </c>
      <c r="H410" s="22">
        <v>202.33622198</v>
      </c>
      <c r="I410" s="22">
        <v>345.17259574468</v>
      </c>
      <c r="J410" s="22">
        <v>207.24799999999999</v>
      </c>
      <c r="K410" s="22">
        <v>508.44274999999999</v>
      </c>
      <c r="L410" s="22">
        <v>476.99200000000002</v>
      </c>
      <c r="M410" s="22">
        <v>214.60599999999999</v>
      </c>
      <c r="O410">
        <f t="shared" si="74"/>
        <v>297508</v>
      </c>
      <c r="P410">
        <f t="shared" si="75"/>
        <v>85551</v>
      </c>
      <c r="Q410">
        <f t="shared" si="76"/>
        <v>172120.86799999999</v>
      </c>
      <c r="R410">
        <f t="shared" si="77"/>
        <v>72775.135110401738</v>
      </c>
      <c r="S410">
        <f t="shared" si="78"/>
        <v>90671.107000000004</v>
      </c>
      <c r="T410">
        <f t="shared" si="79"/>
        <v>58854.8943</v>
      </c>
      <c r="U410">
        <f t="shared" si="80"/>
        <v>5608.5305930899885</v>
      </c>
      <c r="V410">
        <f t="shared" si="81"/>
        <v>7707.3393780141796</v>
      </c>
      <c r="W410">
        <f t="shared" si="82"/>
        <v>3855.0971158914463</v>
      </c>
      <c r="X410">
        <f t="shared" si="83"/>
        <v>11745.926749999993</v>
      </c>
      <c r="Y410">
        <f t="shared" si="84"/>
        <v>10787.438999999998</v>
      </c>
      <c r="Z410">
        <f t="shared" si="84"/>
        <v>5374.1249999999945</v>
      </c>
    </row>
    <row r="411" spans="1:26">
      <c r="A411" s="9">
        <v>43875</v>
      </c>
      <c r="B411" s="31">
        <v>9597.3526643025416</v>
      </c>
      <c r="C411" s="22">
        <v>3055</v>
      </c>
      <c r="D411" s="22">
        <v>6687.2569999999996</v>
      </c>
      <c r="E411" s="23">
        <v>3231.4132500000001</v>
      </c>
      <c r="F411" s="22">
        <v>3191.451</v>
      </c>
      <c r="G411" s="22">
        <v>1991.4307000000001</v>
      </c>
      <c r="H411" s="22">
        <v>199.73910100999899</v>
      </c>
      <c r="I411" s="22">
        <v>346.17849999999999</v>
      </c>
      <c r="J411" s="22">
        <v>207.142666666666</v>
      </c>
      <c r="K411" s="22">
        <v>620.79324999999994</v>
      </c>
      <c r="L411" s="22">
        <v>385.02800000000002</v>
      </c>
      <c r="M411" s="22">
        <v>228.518</v>
      </c>
      <c r="O411">
        <f t="shared" si="74"/>
        <v>297508</v>
      </c>
      <c r="P411">
        <f t="shared" si="75"/>
        <v>85551</v>
      </c>
      <c r="Q411">
        <f t="shared" si="76"/>
        <v>172120.86799999999</v>
      </c>
      <c r="R411">
        <f t="shared" si="77"/>
        <v>72775.135110401738</v>
      </c>
      <c r="S411">
        <f t="shared" si="78"/>
        <v>90671.107000000004</v>
      </c>
      <c r="T411">
        <f t="shared" si="79"/>
        <v>58854.8943</v>
      </c>
      <c r="U411">
        <f t="shared" si="80"/>
        <v>5608.5305930899885</v>
      </c>
      <c r="V411">
        <f t="shared" si="81"/>
        <v>7707.3393780141796</v>
      </c>
      <c r="W411">
        <f t="shared" si="82"/>
        <v>3855.0971158914463</v>
      </c>
      <c r="X411">
        <f t="shared" si="83"/>
        <v>11745.926749999993</v>
      </c>
      <c r="Y411">
        <f t="shared" si="84"/>
        <v>10787.438999999998</v>
      </c>
      <c r="Z411">
        <f t="shared" si="84"/>
        <v>5374.1249999999945</v>
      </c>
    </row>
    <row r="412" spans="1:26">
      <c r="A412" s="9">
        <v>43876</v>
      </c>
      <c r="B412" s="31">
        <v>9569.6510428626771</v>
      </c>
      <c r="C412" s="22">
        <v>3056</v>
      </c>
      <c r="D412" s="22">
        <v>5925.42</v>
      </c>
      <c r="E412" s="23">
        <v>1903.9267499999996</v>
      </c>
      <c r="F412" s="22">
        <v>3110.3470000000002</v>
      </c>
      <c r="G412" s="22">
        <v>1813.1647999999998</v>
      </c>
      <c r="H412" s="22">
        <v>180.14385103000001</v>
      </c>
      <c r="I412" s="22">
        <v>174.131</v>
      </c>
      <c r="J412" s="22">
        <v>74.504272727272706</v>
      </c>
      <c r="K412" s="22">
        <v>277.08949999999999</v>
      </c>
      <c r="L412" s="22">
        <v>281.63200000000001</v>
      </c>
      <c r="M412" s="22">
        <v>168.54900000000001</v>
      </c>
      <c r="O412">
        <f t="shared" si="74"/>
        <v>297508</v>
      </c>
      <c r="P412">
        <f t="shared" si="75"/>
        <v>85551</v>
      </c>
      <c r="Q412">
        <f t="shared" si="76"/>
        <v>172120.86799999999</v>
      </c>
      <c r="R412">
        <f t="shared" si="77"/>
        <v>72775.135110401738</v>
      </c>
      <c r="S412">
        <f t="shared" si="78"/>
        <v>90671.107000000004</v>
      </c>
      <c r="T412">
        <f t="shared" si="79"/>
        <v>58854.8943</v>
      </c>
      <c r="U412">
        <f t="shared" si="80"/>
        <v>5608.5305930899885</v>
      </c>
      <c r="V412">
        <f t="shared" si="81"/>
        <v>7707.3393780141796</v>
      </c>
      <c r="W412">
        <f t="shared" si="82"/>
        <v>3855.0971158914463</v>
      </c>
      <c r="X412">
        <f t="shared" si="83"/>
        <v>11745.926749999993</v>
      </c>
      <c r="Y412">
        <f t="shared" si="84"/>
        <v>10787.438999999998</v>
      </c>
      <c r="Z412">
        <f t="shared" si="84"/>
        <v>5374.1249999999945</v>
      </c>
    </row>
    <row r="413" spans="1:26">
      <c r="A413" s="9">
        <v>43877</v>
      </c>
      <c r="B413" s="31">
        <v>9620.0176272987956</v>
      </c>
      <c r="C413" s="22">
        <v>3080</v>
      </c>
      <c r="D413" s="22">
        <v>5555.6750000000002</v>
      </c>
      <c r="E413" s="23">
        <v>1611.3692499999993</v>
      </c>
      <c r="F413" s="22">
        <v>3042.4540000000002</v>
      </c>
      <c r="G413" s="22">
        <v>1809.1110999999999</v>
      </c>
      <c r="H413" s="22">
        <v>174.07365998999899</v>
      </c>
      <c r="I413" s="22">
        <v>148.87649999999999</v>
      </c>
      <c r="J413" s="22">
        <v>71.087999999999994</v>
      </c>
      <c r="K413" s="22">
        <v>212.93124999999901</v>
      </c>
      <c r="L413" s="22">
        <v>281.30399999999997</v>
      </c>
      <c r="M413" s="22">
        <v>131.06399999999999</v>
      </c>
      <c r="O413">
        <f t="shared" si="74"/>
        <v>297508</v>
      </c>
      <c r="P413">
        <f t="shared" si="75"/>
        <v>85551</v>
      </c>
      <c r="Q413">
        <f t="shared" si="76"/>
        <v>172120.86799999999</v>
      </c>
      <c r="R413">
        <f t="shared" si="77"/>
        <v>72775.135110401738</v>
      </c>
      <c r="S413">
        <f t="shared" si="78"/>
        <v>90671.107000000004</v>
      </c>
      <c r="T413">
        <f t="shared" si="79"/>
        <v>58854.8943</v>
      </c>
      <c r="U413">
        <f t="shared" si="80"/>
        <v>5608.5305930899885</v>
      </c>
      <c r="V413">
        <f t="shared" si="81"/>
        <v>7707.3393780141796</v>
      </c>
      <c r="W413">
        <f t="shared" si="82"/>
        <v>3855.0971158914463</v>
      </c>
      <c r="X413">
        <f t="shared" si="83"/>
        <v>11745.926749999993</v>
      </c>
      <c r="Y413">
        <f t="shared" si="84"/>
        <v>10787.438999999998</v>
      </c>
      <c r="Z413">
        <f t="shared" si="84"/>
        <v>5374.1249999999945</v>
      </c>
    </row>
    <row r="414" spans="1:26">
      <c r="A414" s="9">
        <v>43878</v>
      </c>
      <c r="B414" s="31">
        <v>9771.1173806071547</v>
      </c>
      <c r="C414" s="22">
        <v>2952</v>
      </c>
      <c r="D414" s="22">
        <v>5627.058</v>
      </c>
      <c r="E414" s="23">
        <v>2291.765249999999</v>
      </c>
      <c r="F414" s="22">
        <v>3137.393</v>
      </c>
      <c r="G414" s="22">
        <v>1988.4508000000003</v>
      </c>
      <c r="H414" s="22">
        <v>178.74852798999899</v>
      </c>
      <c r="I414" s="22">
        <v>205.97514893617</v>
      </c>
      <c r="J414" s="22">
        <v>105.744</v>
      </c>
      <c r="K414" s="22">
        <v>329.3535</v>
      </c>
      <c r="L414" s="22">
        <v>435.02499999999998</v>
      </c>
      <c r="M414" s="22">
        <v>178.16300000000001</v>
      </c>
      <c r="O414">
        <f t="shared" si="74"/>
        <v>297508</v>
      </c>
      <c r="P414">
        <f t="shared" si="75"/>
        <v>85551</v>
      </c>
      <c r="Q414">
        <f t="shared" si="76"/>
        <v>172120.86799999999</v>
      </c>
      <c r="R414">
        <f t="shared" si="77"/>
        <v>72775.135110401738</v>
      </c>
      <c r="S414">
        <f t="shared" si="78"/>
        <v>90671.107000000004</v>
      </c>
      <c r="T414">
        <f t="shared" si="79"/>
        <v>58854.8943</v>
      </c>
      <c r="U414">
        <f t="shared" si="80"/>
        <v>5608.5305930899885</v>
      </c>
      <c r="V414">
        <f t="shared" si="81"/>
        <v>7707.3393780141796</v>
      </c>
      <c r="W414">
        <f t="shared" si="82"/>
        <v>3855.0971158914463</v>
      </c>
      <c r="X414">
        <f t="shared" si="83"/>
        <v>11745.926749999993</v>
      </c>
      <c r="Y414">
        <f t="shared" si="84"/>
        <v>10787.438999999998</v>
      </c>
      <c r="Z414">
        <f t="shared" si="84"/>
        <v>5374.1249999999945</v>
      </c>
    </row>
    <row r="415" spans="1:26">
      <c r="A415" s="9">
        <v>43879</v>
      </c>
      <c r="B415" s="31">
        <v>9803.8556604906316</v>
      </c>
      <c r="C415" s="22">
        <v>3014</v>
      </c>
      <c r="D415" s="22">
        <v>5755.3429999999998</v>
      </c>
      <c r="E415" s="23">
        <v>2433.1147499999997</v>
      </c>
      <c r="F415" s="22">
        <v>3143.5520000000001</v>
      </c>
      <c r="G415" s="22">
        <v>2148.8231000000001</v>
      </c>
      <c r="H415" s="22">
        <v>177.64629302</v>
      </c>
      <c r="I415" s="22">
        <v>218.68049999999999</v>
      </c>
      <c r="J415" s="22">
        <v>111.492</v>
      </c>
      <c r="K415" s="22">
        <v>318.00425000000001</v>
      </c>
      <c r="L415" s="22">
        <v>449.86200000000002</v>
      </c>
      <c r="M415" s="22">
        <v>215.88</v>
      </c>
      <c r="O415">
        <f t="shared" si="74"/>
        <v>297508</v>
      </c>
      <c r="P415">
        <f t="shared" si="75"/>
        <v>85551</v>
      </c>
      <c r="Q415">
        <f t="shared" si="76"/>
        <v>172120.86799999999</v>
      </c>
      <c r="R415">
        <f t="shared" si="77"/>
        <v>72775.135110401738</v>
      </c>
      <c r="S415">
        <f t="shared" si="78"/>
        <v>90671.107000000004</v>
      </c>
      <c r="T415">
        <f t="shared" si="79"/>
        <v>58854.8943</v>
      </c>
      <c r="U415">
        <f t="shared" si="80"/>
        <v>5608.5305930899885</v>
      </c>
      <c r="V415">
        <f t="shared" si="81"/>
        <v>7707.3393780141796</v>
      </c>
      <c r="W415">
        <f t="shared" si="82"/>
        <v>3855.0971158914463</v>
      </c>
      <c r="X415">
        <f t="shared" si="83"/>
        <v>11745.926749999993</v>
      </c>
      <c r="Y415">
        <f t="shared" si="84"/>
        <v>10787.438999999998</v>
      </c>
      <c r="Z415">
        <f t="shared" si="84"/>
        <v>5374.1249999999945</v>
      </c>
    </row>
    <row r="416" spans="1:26">
      <c r="A416" s="9">
        <v>43880</v>
      </c>
      <c r="B416" s="31">
        <v>9904.5888293628686</v>
      </c>
      <c r="C416" s="22">
        <v>3105</v>
      </c>
      <c r="D416" s="22">
        <v>6562.3370000000004</v>
      </c>
      <c r="E416" s="23">
        <v>2733.3679999999981</v>
      </c>
      <c r="F416" s="22">
        <v>3133.4850000000001</v>
      </c>
      <c r="G416" s="22">
        <v>2062.6805999999997</v>
      </c>
      <c r="H416" s="22">
        <v>185.744097049999</v>
      </c>
      <c r="I416" s="22">
        <v>274.50299999999999</v>
      </c>
      <c r="J416" s="22">
        <v>155.58079999999899</v>
      </c>
      <c r="K416" s="22">
        <v>382.25925000000001</v>
      </c>
      <c r="L416" s="22">
        <v>444.363</v>
      </c>
      <c r="M416" s="22">
        <v>230.78200000000001</v>
      </c>
      <c r="O416">
        <f t="shared" si="74"/>
        <v>297508</v>
      </c>
      <c r="P416">
        <f t="shared" si="75"/>
        <v>85551</v>
      </c>
      <c r="Q416">
        <f t="shared" si="76"/>
        <v>172120.86799999999</v>
      </c>
      <c r="R416">
        <f t="shared" si="77"/>
        <v>72775.135110401738</v>
      </c>
      <c r="S416">
        <f t="shared" si="78"/>
        <v>90671.107000000004</v>
      </c>
      <c r="T416">
        <f t="shared" si="79"/>
        <v>58854.8943</v>
      </c>
      <c r="U416">
        <f t="shared" si="80"/>
        <v>5608.5305930899885</v>
      </c>
      <c r="V416">
        <f t="shared" si="81"/>
        <v>7707.3393780141796</v>
      </c>
      <c r="W416">
        <f t="shared" si="82"/>
        <v>3855.0971158914463</v>
      </c>
      <c r="X416">
        <f t="shared" si="83"/>
        <v>11745.926749999993</v>
      </c>
      <c r="Y416">
        <f t="shared" si="84"/>
        <v>10787.438999999998</v>
      </c>
      <c r="Z416">
        <f t="shared" si="84"/>
        <v>5374.1249999999945</v>
      </c>
    </row>
    <row r="417" spans="1:26">
      <c r="A417" s="9">
        <v>43881</v>
      </c>
      <c r="B417" s="31">
        <v>10612.239340690345</v>
      </c>
      <c r="C417" s="22">
        <v>3090</v>
      </c>
      <c r="D417" s="22">
        <v>6863.3149999999996</v>
      </c>
      <c r="E417" s="23">
        <v>2645.2012499999973</v>
      </c>
      <c r="F417" s="22">
        <v>3122.4340000000002</v>
      </c>
      <c r="G417" s="22">
        <v>2064.3015</v>
      </c>
      <c r="H417" s="22">
        <v>194.08700299</v>
      </c>
      <c r="I417" s="22">
        <v>225.25450000000001</v>
      </c>
      <c r="J417" s="22">
        <v>172.51056521739099</v>
      </c>
      <c r="K417" s="22">
        <v>387.49025</v>
      </c>
      <c r="L417" s="22">
        <v>389.5</v>
      </c>
      <c r="M417" s="22">
        <v>217.15699999999899</v>
      </c>
      <c r="O417">
        <f t="shared" si="74"/>
        <v>297508</v>
      </c>
      <c r="P417">
        <f t="shared" si="75"/>
        <v>85551</v>
      </c>
      <c r="Q417">
        <f t="shared" si="76"/>
        <v>172120.86799999999</v>
      </c>
      <c r="R417">
        <f t="shared" si="77"/>
        <v>72775.135110401738</v>
      </c>
      <c r="S417">
        <f t="shared" si="78"/>
        <v>90671.107000000004</v>
      </c>
      <c r="T417">
        <f t="shared" si="79"/>
        <v>58854.8943</v>
      </c>
      <c r="U417">
        <f t="shared" si="80"/>
        <v>5608.5305930899885</v>
      </c>
      <c r="V417">
        <f t="shared" si="81"/>
        <v>7707.3393780141796</v>
      </c>
      <c r="W417">
        <f t="shared" si="82"/>
        <v>3855.0971158914463</v>
      </c>
      <c r="X417">
        <f t="shared" si="83"/>
        <v>11745.926749999993</v>
      </c>
      <c r="Y417">
        <f t="shared" si="84"/>
        <v>10787.438999999998</v>
      </c>
      <c r="Z417">
        <f t="shared" si="84"/>
        <v>5374.1249999999945</v>
      </c>
    </row>
    <row r="418" spans="1:26">
      <c r="A418" s="9">
        <v>43882</v>
      </c>
      <c r="B418" s="31">
        <v>10609.72101146854</v>
      </c>
      <c r="C418" s="22">
        <v>2990</v>
      </c>
      <c r="D418" s="22">
        <v>6792.3289999999997</v>
      </c>
      <c r="E418" s="23">
        <v>2449.8324999999986</v>
      </c>
      <c r="F418" s="22">
        <v>3125.549</v>
      </c>
      <c r="G418" s="22">
        <v>1922.3400000000004</v>
      </c>
      <c r="H418" s="22">
        <v>185.03368498</v>
      </c>
      <c r="I418" s="22">
        <v>199.65699999999899</v>
      </c>
      <c r="J418" s="22">
        <v>166.61213043478199</v>
      </c>
      <c r="K418" s="22">
        <v>304.69074999999998</v>
      </c>
      <c r="L418" s="22">
        <v>438.22699999999998</v>
      </c>
      <c r="M418" s="22">
        <v>217.244</v>
      </c>
      <c r="O418">
        <f t="shared" si="74"/>
        <v>297508</v>
      </c>
      <c r="P418">
        <f t="shared" si="75"/>
        <v>85551</v>
      </c>
      <c r="Q418">
        <f t="shared" si="76"/>
        <v>172120.86799999999</v>
      </c>
      <c r="R418">
        <f t="shared" si="77"/>
        <v>72775.135110401738</v>
      </c>
      <c r="S418">
        <f t="shared" si="78"/>
        <v>90671.107000000004</v>
      </c>
      <c r="T418">
        <f t="shared" si="79"/>
        <v>58854.8943</v>
      </c>
      <c r="U418">
        <f t="shared" si="80"/>
        <v>5608.5305930899885</v>
      </c>
      <c r="V418">
        <f t="shared" si="81"/>
        <v>7707.3393780141796</v>
      </c>
      <c r="W418">
        <f t="shared" si="82"/>
        <v>3855.0971158914463</v>
      </c>
      <c r="X418">
        <f t="shared" si="83"/>
        <v>11745.926749999993</v>
      </c>
      <c r="Y418">
        <f t="shared" si="84"/>
        <v>10787.438999999998</v>
      </c>
      <c r="Z418">
        <f t="shared" si="84"/>
        <v>5374.1249999999945</v>
      </c>
    </row>
    <row r="419" spans="1:26">
      <c r="A419" s="9">
        <v>43883</v>
      </c>
      <c r="B419" s="31">
        <v>10597.129365359509</v>
      </c>
      <c r="C419" s="22">
        <v>2880</v>
      </c>
      <c r="D419" s="22">
        <v>5655.567</v>
      </c>
      <c r="E419" s="23">
        <v>1873.2344999999989</v>
      </c>
      <c r="F419" s="22">
        <v>3058.08</v>
      </c>
      <c r="G419" s="22">
        <v>1772.4958999999997</v>
      </c>
      <c r="H419" s="22">
        <v>170.346766</v>
      </c>
      <c r="I419" s="22">
        <v>156.42850000000001</v>
      </c>
      <c r="J419" s="22">
        <v>76.168000000000006</v>
      </c>
      <c r="K419" s="22">
        <v>212.66399999999999</v>
      </c>
      <c r="L419" s="22">
        <v>301.52600000000001</v>
      </c>
      <c r="M419" s="22">
        <v>187.97799999999901</v>
      </c>
      <c r="O419">
        <f t="shared" si="74"/>
        <v>297508</v>
      </c>
      <c r="P419">
        <f t="shared" si="75"/>
        <v>85551</v>
      </c>
      <c r="Q419">
        <f t="shared" si="76"/>
        <v>172120.86799999999</v>
      </c>
      <c r="R419">
        <f t="shared" si="77"/>
        <v>72775.135110401738</v>
      </c>
      <c r="S419">
        <f t="shared" si="78"/>
        <v>90671.107000000004</v>
      </c>
      <c r="T419">
        <f t="shared" si="79"/>
        <v>58854.8943</v>
      </c>
      <c r="U419">
        <f t="shared" si="80"/>
        <v>5608.5305930899885</v>
      </c>
      <c r="V419">
        <f t="shared" si="81"/>
        <v>7707.3393780141796</v>
      </c>
      <c r="W419">
        <f t="shared" si="82"/>
        <v>3855.0971158914463</v>
      </c>
      <c r="X419">
        <f t="shared" si="83"/>
        <v>11745.926749999993</v>
      </c>
      <c r="Y419">
        <f t="shared" si="84"/>
        <v>10787.438999999998</v>
      </c>
      <c r="Z419">
        <f t="shared" si="84"/>
        <v>5374.1249999999945</v>
      </c>
    </row>
    <row r="420" spans="1:26">
      <c r="A420" s="9">
        <v>43884</v>
      </c>
      <c r="B420" s="31">
        <v>10546.762780923391</v>
      </c>
      <c r="C420" s="22">
        <v>2880</v>
      </c>
      <c r="D420" s="22">
        <v>5085.759</v>
      </c>
      <c r="E420" s="23">
        <v>1774.065249999999</v>
      </c>
      <c r="F420" s="22">
        <v>2949.1439999999998</v>
      </c>
      <c r="G420" s="22">
        <v>1588.4178999999999</v>
      </c>
      <c r="H420" s="22">
        <v>173.57963402999999</v>
      </c>
      <c r="I420" s="22">
        <v>221.727</v>
      </c>
      <c r="J420" s="22">
        <v>73.531999999999996</v>
      </c>
      <c r="K420" s="22">
        <v>207.58249999999899</v>
      </c>
      <c r="L420" s="22">
        <v>249.22300000000001</v>
      </c>
      <c r="M420" s="22">
        <v>169.392</v>
      </c>
      <c r="O420">
        <f t="shared" si="74"/>
        <v>297508</v>
      </c>
      <c r="P420">
        <f t="shared" si="75"/>
        <v>85551</v>
      </c>
      <c r="Q420">
        <f t="shared" si="76"/>
        <v>172120.86799999999</v>
      </c>
      <c r="R420">
        <f t="shared" si="77"/>
        <v>72775.135110401738</v>
      </c>
      <c r="S420">
        <f t="shared" si="78"/>
        <v>90671.107000000004</v>
      </c>
      <c r="T420">
        <f t="shared" si="79"/>
        <v>58854.8943</v>
      </c>
      <c r="U420">
        <f t="shared" si="80"/>
        <v>5608.5305930899885</v>
      </c>
      <c r="V420">
        <f t="shared" si="81"/>
        <v>7707.3393780141796</v>
      </c>
      <c r="W420">
        <f t="shared" si="82"/>
        <v>3855.0971158914463</v>
      </c>
      <c r="X420">
        <f t="shared" si="83"/>
        <v>11745.926749999993</v>
      </c>
      <c r="Y420">
        <f t="shared" si="84"/>
        <v>10787.438999999998</v>
      </c>
      <c r="Z420">
        <f t="shared" si="84"/>
        <v>5374.1249999999945</v>
      </c>
    </row>
    <row r="421" spans="1:26">
      <c r="A421" s="9">
        <v>43885</v>
      </c>
      <c r="B421" s="31">
        <v>10745.710789446064</v>
      </c>
      <c r="C421" s="22">
        <v>2815</v>
      </c>
      <c r="D421" s="22">
        <v>5604.915</v>
      </c>
      <c r="E421" s="23">
        <v>2553.8177500000002</v>
      </c>
      <c r="F421" s="22">
        <v>2978.9</v>
      </c>
      <c r="G421" s="22">
        <v>1726.8770000000002</v>
      </c>
      <c r="H421" s="22">
        <v>171.35183799000001</v>
      </c>
      <c r="I421" s="22">
        <v>310.19099999999997</v>
      </c>
      <c r="J421" s="22">
        <v>120.711</v>
      </c>
      <c r="K421" s="22">
        <v>359.08024999999998</v>
      </c>
      <c r="L421" s="22">
        <v>383.06400000000002</v>
      </c>
      <c r="M421" s="22">
        <v>207.786</v>
      </c>
      <c r="O421">
        <f t="shared" si="74"/>
        <v>297508</v>
      </c>
      <c r="P421">
        <f t="shared" si="75"/>
        <v>85551</v>
      </c>
      <c r="Q421">
        <f t="shared" si="76"/>
        <v>172120.86799999999</v>
      </c>
      <c r="R421">
        <f t="shared" si="77"/>
        <v>72775.135110401738</v>
      </c>
      <c r="S421">
        <f t="shared" si="78"/>
        <v>90671.107000000004</v>
      </c>
      <c r="T421">
        <f t="shared" si="79"/>
        <v>58854.8943</v>
      </c>
      <c r="U421">
        <f t="shared" si="80"/>
        <v>5608.5305930899885</v>
      </c>
      <c r="V421">
        <f t="shared" si="81"/>
        <v>7707.3393780141796</v>
      </c>
      <c r="W421">
        <f t="shared" si="82"/>
        <v>3855.0971158914463</v>
      </c>
      <c r="X421">
        <f t="shared" si="83"/>
        <v>11745.926749999993</v>
      </c>
      <c r="Y421">
        <f t="shared" si="84"/>
        <v>10787.438999999998</v>
      </c>
      <c r="Z421">
        <f t="shared" si="84"/>
        <v>5374.1249999999945</v>
      </c>
    </row>
    <row r="422" spans="1:26">
      <c r="A422" s="9">
        <v>43886</v>
      </c>
      <c r="B422" s="31">
        <v>10468.694575047406</v>
      </c>
      <c r="C422" s="22">
        <v>2956</v>
      </c>
      <c r="D422" s="22">
        <v>5448.009</v>
      </c>
      <c r="E422" s="23">
        <v>2490.7892499999975</v>
      </c>
      <c r="F422" s="22">
        <v>3060.933</v>
      </c>
      <c r="G422" s="22">
        <v>2044.8162999999995</v>
      </c>
      <c r="H422" s="22">
        <v>175.469934969999</v>
      </c>
      <c r="I422" s="22">
        <v>326.349999999999</v>
      </c>
      <c r="J422" s="22">
        <v>120.331</v>
      </c>
      <c r="K422" s="22">
        <v>383.80624999999998</v>
      </c>
      <c r="L422" s="22">
        <v>394.94400000000002</v>
      </c>
      <c r="M422" s="22">
        <v>139.911</v>
      </c>
      <c r="O422">
        <f t="shared" si="74"/>
        <v>297508</v>
      </c>
      <c r="P422">
        <f t="shared" si="75"/>
        <v>85551</v>
      </c>
      <c r="Q422">
        <f t="shared" si="76"/>
        <v>172120.86799999999</v>
      </c>
      <c r="R422">
        <f t="shared" si="77"/>
        <v>72775.135110401738</v>
      </c>
      <c r="S422">
        <f t="shared" si="78"/>
        <v>90671.107000000004</v>
      </c>
      <c r="T422">
        <f t="shared" si="79"/>
        <v>58854.8943</v>
      </c>
      <c r="U422">
        <f t="shared" si="80"/>
        <v>5608.5305930899885</v>
      </c>
      <c r="V422">
        <f t="shared" si="81"/>
        <v>7707.3393780141796</v>
      </c>
      <c r="W422">
        <f t="shared" si="82"/>
        <v>3855.0971158914463</v>
      </c>
      <c r="X422">
        <f t="shared" si="83"/>
        <v>11745.926749999993</v>
      </c>
      <c r="Y422">
        <f t="shared" si="84"/>
        <v>10787.438999999998</v>
      </c>
      <c r="Z422">
        <f t="shared" si="84"/>
        <v>5374.1249999999945</v>
      </c>
    </row>
    <row r="423" spans="1:26">
      <c r="A423" s="9">
        <v>43887</v>
      </c>
      <c r="B423" s="31">
        <v>10793.559044660376</v>
      </c>
      <c r="C423" s="22">
        <v>2988</v>
      </c>
      <c r="D423" s="22">
        <v>6093.8389999999999</v>
      </c>
      <c r="E423" s="23">
        <v>2826.3359674185449</v>
      </c>
      <c r="F423" s="22">
        <v>3057.3359999999998</v>
      </c>
      <c r="G423" s="22">
        <v>2066.5504999999998</v>
      </c>
      <c r="H423" s="22">
        <v>175.03409302</v>
      </c>
      <c r="I423" s="22">
        <v>314.69600000000003</v>
      </c>
      <c r="J423" s="22">
        <v>184.15229411764699</v>
      </c>
      <c r="K423" s="22">
        <v>530.82024999999999</v>
      </c>
      <c r="L423" s="22">
        <v>361.39400000000001</v>
      </c>
      <c r="M423" s="22">
        <v>147.012</v>
      </c>
      <c r="O423">
        <f t="shared" si="74"/>
        <v>297508</v>
      </c>
      <c r="P423">
        <f t="shared" si="75"/>
        <v>85551</v>
      </c>
      <c r="Q423">
        <f t="shared" si="76"/>
        <v>172120.86799999999</v>
      </c>
      <c r="R423">
        <f t="shared" si="77"/>
        <v>72775.135110401738</v>
      </c>
      <c r="S423">
        <f t="shared" si="78"/>
        <v>90671.107000000004</v>
      </c>
      <c r="T423">
        <f t="shared" si="79"/>
        <v>58854.8943</v>
      </c>
      <c r="U423">
        <f t="shared" si="80"/>
        <v>5608.5305930899885</v>
      </c>
      <c r="V423">
        <f t="shared" si="81"/>
        <v>7707.3393780141796</v>
      </c>
      <c r="W423">
        <f t="shared" si="82"/>
        <v>3855.0971158914463</v>
      </c>
      <c r="X423">
        <f t="shared" si="83"/>
        <v>11745.926749999993</v>
      </c>
      <c r="Y423">
        <f t="shared" si="84"/>
        <v>10787.438999999998</v>
      </c>
      <c r="Z423">
        <f t="shared" si="84"/>
        <v>5374.1249999999945</v>
      </c>
    </row>
    <row r="424" spans="1:26">
      <c r="A424" s="9">
        <v>43888</v>
      </c>
      <c r="B424" s="31">
        <v>10765.857423220512</v>
      </c>
      <c r="C424" s="22">
        <v>3003</v>
      </c>
      <c r="D424" s="22">
        <v>6562.8609999999999</v>
      </c>
      <c r="E424" s="23">
        <v>3159.1870638314535</v>
      </c>
      <c r="F424" s="22">
        <v>3053.4769999999999</v>
      </c>
      <c r="G424" s="22">
        <v>2048.5781999999999</v>
      </c>
      <c r="H424" s="22">
        <v>181.326022969999</v>
      </c>
      <c r="I424" s="22">
        <v>406.4905</v>
      </c>
      <c r="J424" s="22">
        <v>200.95500000000001</v>
      </c>
      <c r="K424" s="22">
        <v>650.14599999999996</v>
      </c>
      <c r="L424" s="22">
        <v>362.67099999999999</v>
      </c>
      <c r="M424" s="22">
        <v>150.68299999999999</v>
      </c>
      <c r="O424">
        <f t="shared" si="74"/>
        <v>297508</v>
      </c>
      <c r="P424">
        <f t="shared" si="75"/>
        <v>85551</v>
      </c>
      <c r="Q424">
        <f t="shared" si="76"/>
        <v>172120.86799999999</v>
      </c>
      <c r="R424">
        <f t="shared" si="77"/>
        <v>72775.135110401738</v>
      </c>
      <c r="S424">
        <f t="shared" si="78"/>
        <v>90671.107000000004</v>
      </c>
      <c r="T424">
        <f t="shared" si="79"/>
        <v>58854.8943</v>
      </c>
      <c r="U424">
        <f t="shared" si="80"/>
        <v>5608.5305930899885</v>
      </c>
      <c r="V424">
        <f t="shared" si="81"/>
        <v>7707.3393780141796</v>
      </c>
      <c r="W424">
        <f t="shared" si="82"/>
        <v>3855.0971158914463</v>
      </c>
      <c r="X424">
        <f t="shared" si="83"/>
        <v>11745.926749999993</v>
      </c>
      <c r="Y424">
        <f t="shared" si="84"/>
        <v>10787.438999999998</v>
      </c>
      <c r="Z424">
        <f t="shared" si="84"/>
        <v>5374.1249999999945</v>
      </c>
    </row>
    <row r="425" spans="1:26">
      <c r="A425" s="9">
        <v>43889</v>
      </c>
      <c r="B425" s="31">
        <v>10856.517275205526</v>
      </c>
      <c r="C425" s="22">
        <v>2944</v>
      </c>
      <c r="D425" s="22">
        <v>6608.6589999999997</v>
      </c>
      <c r="E425" s="23">
        <v>2862.8485961538454</v>
      </c>
      <c r="F425" s="22">
        <v>3047.1309999999999</v>
      </c>
      <c r="G425" s="22">
        <v>2101.9385999999995</v>
      </c>
      <c r="H425" s="22">
        <v>192.505610009999</v>
      </c>
      <c r="I425" s="22">
        <v>364.63799999999998</v>
      </c>
      <c r="J425" s="22">
        <v>188.55147368421001</v>
      </c>
      <c r="K425" s="22">
        <v>510.27075000000002</v>
      </c>
      <c r="L425" s="22">
        <v>343.57299999999998</v>
      </c>
      <c r="M425" s="22">
        <v>162.61500000000001</v>
      </c>
      <c r="O425">
        <f t="shared" si="74"/>
        <v>297508</v>
      </c>
      <c r="P425">
        <f t="shared" si="75"/>
        <v>85551</v>
      </c>
      <c r="Q425">
        <f t="shared" si="76"/>
        <v>172120.86799999999</v>
      </c>
      <c r="R425">
        <f t="shared" si="77"/>
        <v>72775.135110401738</v>
      </c>
      <c r="S425">
        <f t="shared" si="78"/>
        <v>90671.107000000004</v>
      </c>
      <c r="T425">
        <f t="shared" si="79"/>
        <v>58854.8943</v>
      </c>
      <c r="U425">
        <f t="shared" si="80"/>
        <v>5608.5305930899885</v>
      </c>
      <c r="V425">
        <f t="shared" si="81"/>
        <v>7707.3393780141796</v>
      </c>
      <c r="W425">
        <f t="shared" si="82"/>
        <v>3855.0971158914463</v>
      </c>
      <c r="X425">
        <f t="shared" si="83"/>
        <v>11745.926749999993</v>
      </c>
      <c r="Y425">
        <f t="shared" si="84"/>
        <v>10787.438999999998</v>
      </c>
      <c r="Z425">
        <f t="shared" si="84"/>
        <v>5374.1249999999945</v>
      </c>
    </row>
    <row r="426" spans="1:26">
      <c r="A426" s="9">
        <v>43890</v>
      </c>
      <c r="B426" s="31">
        <v>10919.475505750675</v>
      </c>
      <c r="C426" s="22">
        <v>2955</v>
      </c>
      <c r="D426" s="22">
        <v>5344.4759999999997</v>
      </c>
      <c r="E426" s="23">
        <v>1768.188497596153</v>
      </c>
      <c r="F426" s="22">
        <v>2984.4259999999999</v>
      </c>
      <c r="G426" s="22">
        <v>1909.6003000000003</v>
      </c>
      <c r="H426" s="22">
        <v>155.36917298999899</v>
      </c>
      <c r="I426" s="22">
        <v>169.2705</v>
      </c>
      <c r="J426" s="22">
        <v>71.926000000000002</v>
      </c>
      <c r="K426" s="22">
        <v>247.25475</v>
      </c>
      <c r="L426" s="22">
        <v>305.78099999999898</v>
      </c>
      <c r="M426" s="22">
        <v>93.32</v>
      </c>
      <c r="O426">
        <f t="shared" si="74"/>
        <v>297508</v>
      </c>
      <c r="P426">
        <f t="shared" si="75"/>
        <v>85551</v>
      </c>
      <c r="Q426">
        <f t="shared" si="76"/>
        <v>172120.86799999999</v>
      </c>
      <c r="R426">
        <f t="shared" si="77"/>
        <v>72775.135110401738</v>
      </c>
      <c r="S426">
        <f t="shared" si="78"/>
        <v>90671.107000000004</v>
      </c>
      <c r="T426">
        <f t="shared" si="79"/>
        <v>58854.8943</v>
      </c>
      <c r="U426">
        <f t="shared" si="80"/>
        <v>5608.5305930899885</v>
      </c>
      <c r="V426">
        <f t="shared" si="81"/>
        <v>7707.3393780141796</v>
      </c>
      <c r="W426">
        <f t="shared" si="82"/>
        <v>3855.0971158914463</v>
      </c>
      <c r="X426">
        <f t="shared" si="83"/>
        <v>11745.926749999993</v>
      </c>
      <c r="Y426">
        <f t="shared" si="84"/>
        <v>10787.438999999998</v>
      </c>
      <c r="Z426">
        <f t="shared" si="84"/>
        <v>5374.1249999999945</v>
      </c>
    </row>
    <row r="427" spans="1:26">
      <c r="A427" s="9">
        <v>43891</v>
      </c>
      <c r="B427" s="31">
        <v>10375.941570071911</v>
      </c>
      <c r="C427" s="22">
        <v>2915</v>
      </c>
      <c r="D427" s="22">
        <v>4875.8339999999998</v>
      </c>
      <c r="E427" s="23">
        <v>1600.1667499999985</v>
      </c>
      <c r="F427" s="22">
        <v>2979.8249999999998</v>
      </c>
      <c r="G427" s="22">
        <v>1625.2956000000001</v>
      </c>
      <c r="H427" s="22">
        <v>146.42655696</v>
      </c>
      <c r="I427" s="22">
        <v>161.22450000000001</v>
      </c>
      <c r="J427" s="22">
        <v>67.748999999999995</v>
      </c>
      <c r="K427" s="22">
        <v>260.5385</v>
      </c>
      <c r="L427" s="22">
        <v>219.29300000000001</v>
      </c>
      <c r="M427" s="22">
        <v>90.198999999999899</v>
      </c>
      <c r="O427">
        <f t="shared" si="74"/>
        <v>363527</v>
      </c>
      <c r="P427">
        <f t="shared" si="75"/>
        <v>80206</v>
      </c>
      <c r="Q427">
        <f t="shared" si="76"/>
        <v>165783.152</v>
      </c>
      <c r="R427">
        <f t="shared" si="77"/>
        <v>70322.663316470469</v>
      </c>
      <c r="S427">
        <f t="shared" si="78"/>
        <v>89929.394999999975</v>
      </c>
      <c r="T427">
        <f t="shared" si="79"/>
        <v>54414.123900000006</v>
      </c>
      <c r="U427">
        <f t="shared" si="80"/>
        <v>4746.4849209199883</v>
      </c>
      <c r="V427">
        <f t="shared" si="81"/>
        <v>9124.6647987012966</v>
      </c>
      <c r="W427">
        <f t="shared" si="82"/>
        <v>3605.213421230942</v>
      </c>
      <c r="X427">
        <f t="shared" si="83"/>
        <v>13509.878184782601</v>
      </c>
      <c r="Y427">
        <f t="shared" si="84"/>
        <v>8924.1114347826024</v>
      </c>
      <c r="Z427">
        <f t="shared" si="84"/>
        <v>3988.0519130434732</v>
      </c>
    </row>
    <row r="428" spans="1:26">
      <c r="A428" s="9">
        <v>43892</v>
      </c>
      <c r="B428" s="31">
        <v>10785.140372766165</v>
      </c>
      <c r="C428" s="22">
        <v>2731</v>
      </c>
      <c r="D428" s="22">
        <v>5552.1610000000001</v>
      </c>
      <c r="E428" s="23">
        <v>2834.3359999999998</v>
      </c>
      <c r="F428" s="22">
        <v>3086.2950000000001</v>
      </c>
      <c r="G428" s="22">
        <v>1958.9127000000001</v>
      </c>
      <c r="H428" s="22">
        <v>140.65099697999901</v>
      </c>
      <c r="I428" s="22">
        <v>375.98849999999999</v>
      </c>
      <c r="J428" s="22">
        <v>166.77600000000001</v>
      </c>
      <c r="K428" s="22">
        <v>631.97950000000003</v>
      </c>
      <c r="L428" s="22">
        <v>367.55799999999999</v>
      </c>
      <c r="M428" s="22">
        <v>100.31699999999999</v>
      </c>
      <c r="O428">
        <f t="shared" si="74"/>
        <v>363527</v>
      </c>
      <c r="P428">
        <f t="shared" si="75"/>
        <v>80206</v>
      </c>
      <c r="Q428">
        <f t="shared" si="76"/>
        <v>165783.152</v>
      </c>
      <c r="R428">
        <f t="shared" si="77"/>
        <v>70322.663316470469</v>
      </c>
      <c r="S428">
        <f t="shared" si="78"/>
        <v>89929.394999999975</v>
      </c>
      <c r="T428">
        <f t="shared" si="79"/>
        <v>54414.123900000006</v>
      </c>
      <c r="U428">
        <f t="shared" si="80"/>
        <v>4746.4849209199883</v>
      </c>
      <c r="V428">
        <f t="shared" si="81"/>
        <v>9124.6647987012966</v>
      </c>
      <c r="W428">
        <f t="shared" si="82"/>
        <v>3605.213421230942</v>
      </c>
      <c r="X428">
        <f t="shared" si="83"/>
        <v>13509.878184782601</v>
      </c>
      <c r="Y428">
        <f t="shared" si="84"/>
        <v>8924.1114347826024</v>
      </c>
      <c r="Z428">
        <f t="shared" si="84"/>
        <v>3988.0519130434732</v>
      </c>
    </row>
    <row r="429" spans="1:26">
      <c r="A429" s="9">
        <v>43893</v>
      </c>
      <c r="B429" s="31">
        <v>10911.968071846841</v>
      </c>
      <c r="C429" s="22">
        <v>2937</v>
      </c>
      <c r="D429" s="22">
        <v>5422.7979999999998</v>
      </c>
      <c r="E429" s="23">
        <v>3112.0177499999972</v>
      </c>
      <c r="F429" s="22">
        <v>3057.0680000000002</v>
      </c>
      <c r="G429" s="22">
        <v>1888.1100999999999</v>
      </c>
      <c r="H429" s="22">
        <v>129.883216989999</v>
      </c>
      <c r="I429" s="22">
        <v>421.375</v>
      </c>
      <c r="J429" s="22">
        <v>201.66399999999999</v>
      </c>
      <c r="K429" s="22">
        <v>764.46149999999898</v>
      </c>
      <c r="L429" s="22">
        <v>344.38399999999899</v>
      </c>
      <c r="M429" s="22">
        <v>107.667</v>
      </c>
      <c r="O429">
        <f t="shared" si="74"/>
        <v>363527</v>
      </c>
      <c r="P429">
        <f t="shared" si="75"/>
        <v>80206</v>
      </c>
      <c r="Q429">
        <f t="shared" si="76"/>
        <v>165783.152</v>
      </c>
      <c r="R429">
        <f t="shared" si="77"/>
        <v>70322.663316470469</v>
      </c>
      <c r="S429">
        <f t="shared" si="78"/>
        <v>89929.394999999975</v>
      </c>
      <c r="T429">
        <f t="shared" si="79"/>
        <v>54414.123900000006</v>
      </c>
      <c r="U429">
        <f t="shared" si="80"/>
        <v>4746.4849209199883</v>
      </c>
      <c r="V429">
        <f t="shared" si="81"/>
        <v>9124.6647987012966</v>
      </c>
      <c r="W429">
        <f t="shared" si="82"/>
        <v>3605.213421230942</v>
      </c>
      <c r="X429">
        <f t="shared" si="83"/>
        <v>13509.878184782601</v>
      </c>
      <c r="Y429">
        <f t="shared" si="84"/>
        <v>8924.1114347826024</v>
      </c>
      <c r="Z429">
        <f t="shared" si="84"/>
        <v>3988.0519130434732</v>
      </c>
    </row>
    <row r="430" spans="1:26">
      <c r="A430" s="9">
        <v>43894</v>
      </c>
      <c r="B430" s="31">
        <v>11409.706966352136</v>
      </c>
      <c r="C430" s="22">
        <v>2976</v>
      </c>
      <c r="D430" s="22">
        <v>5499.991</v>
      </c>
      <c r="E430" s="23">
        <v>3406.0847499999986</v>
      </c>
      <c r="F430" s="22">
        <v>3044.5650000000001</v>
      </c>
      <c r="G430" s="22">
        <v>2155.7265000000002</v>
      </c>
      <c r="H430" s="22">
        <v>112.56377499</v>
      </c>
      <c r="I430" s="22">
        <v>573.83699999999999</v>
      </c>
      <c r="J430" s="22">
        <v>190.85900000000001</v>
      </c>
      <c r="K430" s="22">
        <v>796.58624999999995</v>
      </c>
      <c r="L430" s="22">
        <v>390.81099999999998</v>
      </c>
      <c r="M430" s="22">
        <v>130.684</v>
      </c>
      <c r="O430">
        <f t="shared" si="74"/>
        <v>363527</v>
      </c>
      <c r="P430">
        <f t="shared" si="75"/>
        <v>80206</v>
      </c>
      <c r="Q430">
        <f t="shared" si="76"/>
        <v>165783.152</v>
      </c>
      <c r="R430">
        <f t="shared" si="77"/>
        <v>70322.663316470469</v>
      </c>
      <c r="S430">
        <f t="shared" si="78"/>
        <v>89929.394999999975</v>
      </c>
      <c r="T430">
        <f t="shared" si="79"/>
        <v>54414.123900000006</v>
      </c>
      <c r="U430">
        <f t="shared" si="80"/>
        <v>4746.4849209199883</v>
      </c>
      <c r="V430">
        <f t="shared" si="81"/>
        <v>9124.6647987012966</v>
      </c>
      <c r="W430">
        <f t="shared" si="82"/>
        <v>3605.213421230942</v>
      </c>
      <c r="X430">
        <f t="shared" si="83"/>
        <v>13509.878184782601</v>
      </c>
      <c r="Y430">
        <f t="shared" si="84"/>
        <v>8924.1114347826024</v>
      </c>
      <c r="Z430">
        <f t="shared" si="84"/>
        <v>3988.0519130434732</v>
      </c>
    </row>
    <row r="431" spans="1:26">
      <c r="A431" s="9">
        <v>43895</v>
      </c>
      <c r="B431" s="31">
        <v>11804.547916320276</v>
      </c>
      <c r="C431" s="22">
        <v>2894</v>
      </c>
      <c r="D431" s="22">
        <v>5408.9769999999999</v>
      </c>
      <c r="E431" s="23">
        <v>3256.7357499999985</v>
      </c>
      <c r="F431" s="22">
        <v>3040.6170000000002</v>
      </c>
      <c r="G431" s="22">
        <v>2006.6757999999998</v>
      </c>
      <c r="H431" s="22">
        <v>112.51880399999899</v>
      </c>
      <c r="I431" s="22">
        <v>565.50750000000005</v>
      </c>
      <c r="J431" s="22">
        <v>185.813304347826</v>
      </c>
      <c r="K431" s="22">
        <v>696.53424999999902</v>
      </c>
      <c r="L431" s="22">
        <v>387.84699999999998</v>
      </c>
      <c r="M431" s="22">
        <v>108.416</v>
      </c>
      <c r="O431">
        <f t="shared" si="74"/>
        <v>363527</v>
      </c>
      <c r="P431">
        <f t="shared" si="75"/>
        <v>80206</v>
      </c>
      <c r="Q431">
        <f t="shared" si="76"/>
        <v>165783.152</v>
      </c>
      <c r="R431">
        <f t="shared" si="77"/>
        <v>70322.663316470469</v>
      </c>
      <c r="S431">
        <f t="shared" si="78"/>
        <v>89929.394999999975</v>
      </c>
      <c r="T431">
        <f t="shared" si="79"/>
        <v>54414.123900000006</v>
      </c>
      <c r="U431">
        <f t="shared" si="80"/>
        <v>4746.4849209199883</v>
      </c>
      <c r="V431">
        <f t="shared" si="81"/>
        <v>9124.6647987012966</v>
      </c>
      <c r="W431">
        <f t="shared" si="82"/>
        <v>3605.213421230942</v>
      </c>
      <c r="X431">
        <f t="shared" si="83"/>
        <v>13509.878184782601</v>
      </c>
      <c r="Y431">
        <f t="shared" si="84"/>
        <v>8924.1114347826024</v>
      </c>
      <c r="Z431">
        <f t="shared" si="84"/>
        <v>3988.0519130434732</v>
      </c>
    </row>
    <row r="432" spans="1:26">
      <c r="A432" s="9">
        <v>43896</v>
      </c>
      <c r="B432" s="31">
        <v>12062.989265390335</v>
      </c>
      <c r="C432" s="22">
        <v>2832</v>
      </c>
      <c r="D432" s="22">
        <v>5610.8270000000002</v>
      </c>
      <c r="E432" s="23">
        <v>2883.7112499999989</v>
      </c>
      <c r="F432" s="22">
        <v>3051.2179999999998</v>
      </c>
      <c r="G432" s="22">
        <v>1942.5952999999995</v>
      </c>
      <c r="H432" s="22">
        <v>110.74145901999999</v>
      </c>
      <c r="I432" s="22">
        <v>502.53199999999998</v>
      </c>
      <c r="J432" s="22">
        <v>171.560571428571</v>
      </c>
      <c r="K432" s="22">
        <v>543.58474999999999</v>
      </c>
      <c r="L432" s="22">
        <v>344.387</v>
      </c>
      <c r="M432" s="22">
        <v>106.06699999999999</v>
      </c>
      <c r="O432">
        <f t="shared" ref="O432:O495" si="85">INDEX($AC$16:$AN$27,MONTH($A432),COLUMN(B432)-1)</f>
        <v>363527</v>
      </c>
      <c r="P432">
        <f t="shared" ref="P432:P495" si="86">INDEX($AC$16:$AN$27,MONTH($A432),COLUMN(C432)-1)</f>
        <v>80206</v>
      </c>
      <c r="Q432">
        <f t="shared" ref="Q432:Q495" si="87">INDEX($AC$16:$AN$27,MONTH($A432),COLUMN(D432)-1)</f>
        <v>165783.152</v>
      </c>
      <c r="R432">
        <f t="shared" ref="R432:R495" si="88">INDEX($AC$16:$AN$27,MONTH($A432),COLUMN(E432)-1)</f>
        <v>70322.663316470469</v>
      </c>
      <c r="S432">
        <f t="shared" ref="S432:S495" si="89">INDEX($AC$16:$AN$27,MONTH($A432),COLUMN(F432)-1)</f>
        <v>89929.394999999975</v>
      </c>
      <c r="T432">
        <f t="shared" ref="T432:T495" si="90">INDEX($AC$16:$AN$27,MONTH($A432),COLUMN(G432)-1)</f>
        <v>54414.123900000006</v>
      </c>
      <c r="U432">
        <f t="shared" ref="U432:U495" si="91">INDEX($AC$16:$AN$27,MONTH($A432),COLUMN(H432)-1)</f>
        <v>4746.4849209199883</v>
      </c>
      <c r="V432">
        <f t="shared" ref="V432:V495" si="92">INDEX($AC$16:$AN$27,MONTH($A432),COLUMN(I432)-1)</f>
        <v>9124.6647987012966</v>
      </c>
      <c r="W432">
        <f t="shared" ref="W432:W495" si="93">INDEX($AC$16:$AN$27,MONTH($A432),COLUMN(J432)-1)</f>
        <v>3605.213421230942</v>
      </c>
      <c r="X432">
        <f t="shared" ref="X432:X495" si="94">INDEX($AC$16:$AN$27,MONTH($A432),COLUMN(K432)-1)</f>
        <v>13509.878184782601</v>
      </c>
      <c r="Y432">
        <f t="shared" ref="Y432:Z495" si="95">INDEX($AC$16:$AN$27,MONTH($A432),COLUMN(L432)-1)</f>
        <v>8924.1114347826024</v>
      </c>
      <c r="Z432">
        <f t="shared" si="95"/>
        <v>3988.0519130434732</v>
      </c>
    </row>
    <row r="433" spans="1:26">
      <c r="A433" s="9">
        <v>43897</v>
      </c>
      <c r="B433" s="31">
        <v>12158.708283564431</v>
      </c>
      <c r="C433" s="22">
        <v>2712</v>
      </c>
      <c r="D433" s="22">
        <v>4793.3909999999996</v>
      </c>
      <c r="E433" s="23">
        <v>2256.653492424241</v>
      </c>
      <c r="F433" s="22">
        <v>3016.2159999999999</v>
      </c>
      <c r="G433" s="22">
        <v>1822.0145</v>
      </c>
      <c r="H433" s="22">
        <v>135.72358298999899</v>
      </c>
      <c r="I433" s="22">
        <v>252.37299999999999</v>
      </c>
      <c r="J433" s="22">
        <v>146.92500000000001</v>
      </c>
      <c r="K433" s="22">
        <v>453.28575000000001</v>
      </c>
      <c r="L433" s="22">
        <v>276.65800000000002</v>
      </c>
      <c r="M433" s="22">
        <v>119.386</v>
      </c>
      <c r="O433">
        <f t="shared" si="85"/>
        <v>363527</v>
      </c>
      <c r="P433">
        <f t="shared" si="86"/>
        <v>80206</v>
      </c>
      <c r="Q433">
        <f t="shared" si="87"/>
        <v>165783.152</v>
      </c>
      <c r="R433">
        <f t="shared" si="88"/>
        <v>70322.663316470469</v>
      </c>
      <c r="S433">
        <f t="shared" si="89"/>
        <v>89929.394999999975</v>
      </c>
      <c r="T433">
        <f t="shared" si="90"/>
        <v>54414.123900000006</v>
      </c>
      <c r="U433">
        <f t="shared" si="91"/>
        <v>4746.4849209199883</v>
      </c>
      <c r="V433">
        <f t="shared" si="92"/>
        <v>9124.6647987012966</v>
      </c>
      <c r="W433">
        <f t="shared" si="93"/>
        <v>3605.213421230942</v>
      </c>
      <c r="X433">
        <f t="shared" si="94"/>
        <v>13509.878184782601</v>
      </c>
      <c r="Y433">
        <f t="shared" si="95"/>
        <v>8924.1114347826024</v>
      </c>
      <c r="Z433">
        <f t="shared" si="95"/>
        <v>3988.0519130434732</v>
      </c>
    </row>
    <row r="434" spans="1:26">
      <c r="A434" s="9">
        <v>43898</v>
      </c>
      <c r="B434" s="31">
        <v>12541.58435626081</v>
      </c>
      <c r="C434" s="22">
        <v>2827</v>
      </c>
      <c r="D434" s="22">
        <v>4343.027</v>
      </c>
      <c r="E434" s="23">
        <v>1680.1890075757565</v>
      </c>
      <c r="F434" s="22">
        <v>2978.0230000000001</v>
      </c>
      <c r="G434" s="22">
        <v>1767.0320999999999</v>
      </c>
      <c r="H434" s="22">
        <v>141.83666099999999</v>
      </c>
      <c r="I434" s="22">
        <v>168.2945</v>
      </c>
      <c r="J434" s="22">
        <v>79.827999999999903</v>
      </c>
      <c r="K434" s="22">
        <v>284.93549999999999</v>
      </c>
      <c r="L434" s="22">
        <v>207.68899999999999</v>
      </c>
      <c r="M434" s="22">
        <v>112.602</v>
      </c>
      <c r="O434">
        <f t="shared" si="85"/>
        <v>363527</v>
      </c>
      <c r="P434">
        <f t="shared" si="86"/>
        <v>80206</v>
      </c>
      <c r="Q434">
        <f t="shared" si="87"/>
        <v>165783.152</v>
      </c>
      <c r="R434">
        <f t="shared" si="88"/>
        <v>70322.663316470469</v>
      </c>
      <c r="S434">
        <f t="shared" si="89"/>
        <v>89929.394999999975</v>
      </c>
      <c r="T434">
        <f t="shared" si="90"/>
        <v>54414.123900000006</v>
      </c>
      <c r="U434">
        <f t="shared" si="91"/>
        <v>4746.4849209199883</v>
      </c>
      <c r="V434">
        <f t="shared" si="92"/>
        <v>9124.6647987012966</v>
      </c>
      <c r="W434">
        <f t="shared" si="93"/>
        <v>3605.213421230942</v>
      </c>
      <c r="X434">
        <f t="shared" si="94"/>
        <v>13509.878184782601</v>
      </c>
      <c r="Y434">
        <f t="shared" si="95"/>
        <v>8924.1114347826024</v>
      </c>
      <c r="Z434">
        <f t="shared" si="95"/>
        <v>3988.0519130434732</v>
      </c>
    </row>
    <row r="435" spans="1:26">
      <c r="A435" s="9">
        <v>43899</v>
      </c>
      <c r="B435" s="31">
        <v>12637.303374434907</v>
      </c>
      <c r="C435" s="22">
        <v>2743</v>
      </c>
      <c r="D435" s="22">
        <v>5162.1689999999999</v>
      </c>
      <c r="E435" s="23">
        <v>2756.2759999999985</v>
      </c>
      <c r="F435" s="22">
        <v>3088.7049999999999</v>
      </c>
      <c r="G435" s="22">
        <v>1804.9927</v>
      </c>
      <c r="H435" s="22">
        <v>145.56739397999999</v>
      </c>
      <c r="I435" s="22">
        <v>289.63400000000001</v>
      </c>
      <c r="J435" s="22">
        <v>154.916</v>
      </c>
      <c r="K435" s="22">
        <v>568.43700000000001</v>
      </c>
      <c r="L435" s="22">
        <v>384.37400000000002</v>
      </c>
      <c r="M435" s="22">
        <v>143.47999999999999</v>
      </c>
      <c r="O435">
        <f t="shared" si="85"/>
        <v>363527</v>
      </c>
      <c r="P435">
        <f t="shared" si="86"/>
        <v>80206</v>
      </c>
      <c r="Q435">
        <f t="shared" si="87"/>
        <v>165783.152</v>
      </c>
      <c r="R435">
        <f t="shared" si="88"/>
        <v>70322.663316470469</v>
      </c>
      <c r="S435">
        <f t="shared" si="89"/>
        <v>89929.394999999975</v>
      </c>
      <c r="T435">
        <f t="shared" si="90"/>
        <v>54414.123900000006</v>
      </c>
      <c r="U435">
        <f t="shared" si="91"/>
        <v>4746.4849209199883</v>
      </c>
      <c r="V435">
        <f t="shared" si="92"/>
        <v>9124.6647987012966</v>
      </c>
      <c r="W435">
        <f t="shared" si="93"/>
        <v>3605.213421230942</v>
      </c>
      <c r="X435">
        <f t="shared" si="94"/>
        <v>13509.878184782601</v>
      </c>
      <c r="Y435">
        <f t="shared" si="95"/>
        <v>8924.1114347826024</v>
      </c>
      <c r="Z435">
        <f t="shared" si="95"/>
        <v>3988.0519130434732</v>
      </c>
    </row>
    <row r="436" spans="1:26">
      <c r="A436" s="9">
        <v>43900</v>
      </c>
      <c r="B436" s="31">
        <v>12338.181442640858</v>
      </c>
      <c r="C436" s="22">
        <v>2729</v>
      </c>
      <c r="D436" s="22">
        <v>5682.8969999999999</v>
      </c>
      <c r="E436" s="23">
        <v>2357.0567500000002</v>
      </c>
      <c r="F436" s="22">
        <v>3101.951</v>
      </c>
      <c r="G436" s="22">
        <v>1938.4930000000002</v>
      </c>
      <c r="H436" s="22">
        <v>143.76215602999901</v>
      </c>
      <c r="I436" s="22">
        <v>222.60550000000001</v>
      </c>
      <c r="J436" s="22">
        <v>114.411</v>
      </c>
      <c r="K436" s="22">
        <v>380.02449999999999</v>
      </c>
      <c r="L436" s="22">
        <v>377.55200000000002</v>
      </c>
      <c r="M436" s="22">
        <v>146.41200000000001</v>
      </c>
      <c r="O436">
        <f t="shared" si="85"/>
        <v>363527</v>
      </c>
      <c r="P436">
        <f t="shared" si="86"/>
        <v>80206</v>
      </c>
      <c r="Q436">
        <f t="shared" si="87"/>
        <v>165783.152</v>
      </c>
      <c r="R436">
        <f t="shared" si="88"/>
        <v>70322.663316470469</v>
      </c>
      <c r="S436">
        <f t="shared" si="89"/>
        <v>89929.394999999975</v>
      </c>
      <c r="T436">
        <f t="shared" si="90"/>
        <v>54414.123900000006</v>
      </c>
      <c r="U436">
        <f t="shared" si="91"/>
        <v>4746.4849209199883</v>
      </c>
      <c r="V436">
        <f t="shared" si="92"/>
        <v>9124.6647987012966</v>
      </c>
      <c r="W436">
        <f t="shared" si="93"/>
        <v>3605.213421230942</v>
      </c>
      <c r="X436">
        <f t="shared" si="94"/>
        <v>13509.878184782601</v>
      </c>
      <c r="Y436">
        <f t="shared" si="95"/>
        <v>8924.1114347826024</v>
      </c>
      <c r="Z436">
        <f t="shared" si="95"/>
        <v>3988.0519130434732</v>
      </c>
    </row>
    <row r="437" spans="1:26">
      <c r="A437" s="9">
        <v>43901</v>
      </c>
      <c r="B437" s="31">
        <v>12567.907086258689</v>
      </c>
      <c r="C437" s="22">
        <v>2394</v>
      </c>
      <c r="D437" s="22">
        <v>5678.2449999999999</v>
      </c>
      <c r="E437" s="23">
        <v>2384.6194999999984</v>
      </c>
      <c r="F437" s="22">
        <v>3080.66</v>
      </c>
      <c r="G437" s="22">
        <v>1626.3081999999999</v>
      </c>
      <c r="H437" s="22">
        <v>161.57187101999901</v>
      </c>
      <c r="I437" s="22">
        <v>235.6635</v>
      </c>
      <c r="J437" s="22">
        <v>130.607</v>
      </c>
      <c r="K437" s="22">
        <v>350.65550000000002</v>
      </c>
      <c r="L437" s="22">
        <v>383.91300000000001</v>
      </c>
      <c r="M437" s="22">
        <v>174.47299999999899</v>
      </c>
      <c r="O437">
        <f t="shared" si="85"/>
        <v>363527</v>
      </c>
      <c r="P437">
        <f t="shared" si="86"/>
        <v>80206</v>
      </c>
      <c r="Q437">
        <f t="shared" si="87"/>
        <v>165783.152</v>
      </c>
      <c r="R437">
        <f t="shared" si="88"/>
        <v>70322.663316470469</v>
      </c>
      <c r="S437">
        <f t="shared" si="89"/>
        <v>89929.394999999975</v>
      </c>
      <c r="T437">
        <f t="shared" si="90"/>
        <v>54414.123900000006</v>
      </c>
      <c r="U437">
        <f t="shared" si="91"/>
        <v>4746.4849209199883</v>
      </c>
      <c r="V437">
        <f t="shared" si="92"/>
        <v>9124.6647987012966</v>
      </c>
      <c r="W437">
        <f t="shared" si="93"/>
        <v>3605.213421230942</v>
      </c>
      <c r="X437">
        <f t="shared" si="94"/>
        <v>13509.878184782601</v>
      </c>
      <c r="Y437">
        <f t="shared" si="95"/>
        <v>8924.1114347826024</v>
      </c>
      <c r="Z437">
        <f t="shared" si="95"/>
        <v>3988.0519130434732</v>
      </c>
    </row>
    <row r="438" spans="1:26">
      <c r="A438" s="9">
        <v>43902</v>
      </c>
      <c r="B438" s="31">
        <v>12139.56447992961</v>
      </c>
      <c r="C438" s="22">
        <v>2509</v>
      </c>
      <c r="D438" s="22">
        <v>5442.5540000000001</v>
      </c>
      <c r="E438" s="23">
        <v>2084.5800388040711</v>
      </c>
      <c r="F438" s="22">
        <v>2986.846</v>
      </c>
      <c r="G438" s="22">
        <v>1682.7529999999999</v>
      </c>
      <c r="H438" s="22">
        <v>169.90495998</v>
      </c>
      <c r="I438" s="22">
        <v>201.55099999999999</v>
      </c>
      <c r="J438" s="22">
        <v>121.214</v>
      </c>
      <c r="K438" s="22">
        <v>298.11950000000002</v>
      </c>
      <c r="L438" s="22">
        <v>323.19799999999998</v>
      </c>
      <c r="M438" s="22">
        <v>172.381</v>
      </c>
      <c r="O438">
        <f t="shared" si="85"/>
        <v>363527</v>
      </c>
      <c r="P438">
        <f t="shared" si="86"/>
        <v>80206</v>
      </c>
      <c r="Q438">
        <f t="shared" si="87"/>
        <v>165783.152</v>
      </c>
      <c r="R438">
        <f t="shared" si="88"/>
        <v>70322.663316470469</v>
      </c>
      <c r="S438">
        <f t="shared" si="89"/>
        <v>89929.394999999975</v>
      </c>
      <c r="T438">
        <f t="shared" si="90"/>
        <v>54414.123900000006</v>
      </c>
      <c r="U438">
        <f t="shared" si="91"/>
        <v>4746.4849209199883</v>
      </c>
      <c r="V438">
        <f t="shared" si="92"/>
        <v>9124.6647987012966</v>
      </c>
      <c r="W438">
        <f t="shared" si="93"/>
        <v>3605.213421230942</v>
      </c>
      <c r="X438">
        <f t="shared" si="94"/>
        <v>13509.878184782601</v>
      </c>
      <c r="Y438">
        <f t="shared" si="95"/>
        <v>8924.1114347826024</v>
      </c>
      <c r="Z438">
        <f t="shared" si="95"/>
        <v>3988.0519130434732</v>
      </c>
    </row>
    <row r="439" spans="1:26">
      <c r="A439" s="9">
        <v>43903</v>
      </c>
      <c r="B439" s="31">
        <v>12773.702975332995</v>
      </c>
      <c r="C439" s="22">
        <v>2690</v>
      </c>
      <c r="D439" s="22">
        <v>5348.3540000000003</v>
      </c>
      <c r="E439" s="23">
        <v>2391.0910273536879</v>
      </c>
      <c r="F439" s="22">
        <v>2885.2649999999999</v>
      </c>
      <c r="G439" s="22">
        <v>1739.0532000000001</v>
      </c>
      <c r="H439" s="22">
        <v>195.56024097</v>
      </c>
      <c r="I439" s="22">
        <v>375.6275</v>
      </c>
      <c r="J439" s="22">
        <v>144.39699999999999</v>
      </c>
      <c r="K439" s="22">
        <v>332.22199999999998</v>
      </c>
      <c r="L439" s="22">
        <v>303.77999999999997</v>
      </c>
      <c r="M439" s="22">
        <v>156.04399999999899</v>
      </c>
      <c r="O439">
        <f t="shared" si="85"/>
        <v>363527</v>
      </c>
      <c r="P439">
        <f t="shared" si="86"/>
        <v>80206</v>
      </c>
      <c r="Q439">
        <f t="shared" si="87"/>
        <v>165783.152</v>
      </c>
      <c r="R439">
        <f t="shared" si="88"/>
        <v>70322.663316470469</v>
      </c>
      <c r="S439">
        <f t="shared" si="89"/>
        <v>89929.394999999975</v>
      </c>
      <c r="T439">
        <f t="shared" si="90"/>
        <v>54414.123900000006</v>
      </c>
      <c r="U439">
        <f t="shared" si="91"/>
        <v>4746.4849209199883</v>
      </c>
      <c r="V439">
        <f t="shared" si="92"/>
        <v>9124.6647987012966</v>
      </c>
      <c r="W439">
        <f t="shared" si="93"/>
        <v>3605.213421230942</v>
      </c>
      <c r="X439">
        <f t="shared" si="94"/>
        <v>13509.878184782601</v>
      </c>
      <c r="Y439">
        <f t="shared" si="95"/>
        <v>8924.1114347826024</v>
      </c>
      <c r="Z439">
        <f t="shared" si="95"/>
        <v>3988.0519130434732</v>
      </c>
    </row>
    <row r="440" spans="1:26">
      <c r="A440" s="9">
        <v>43904</v>
      </c>
      <c r="B440" s="31">
        <v>12795.239754422162</v>
      </c>
      <c r="C440" s="22">
        <v>2761</v>
      </c>
      <c r="D440" s="22">
        <v>5565.7020000000002</v>
      </c>
      <c r="E440" s="23">
        <v>2188.4938346055965</v>
      </c>
      <c r="F440" s="22">
        <v>2813.1550000000002</v>
      </c>
      <c r="G440" s="22">
        <v>1813.5755000000001</v>
      </c>
      <c r="H440" s="22">
        <v>187.14676799</v>
      </c>
      <c r="I440" s="22">
        <v>201.71599999999901</v>
      </c>
      <c r="J440" s="22">
        <v>158.73599999999999</v>
      </c>
      <c r="K440" s="22">
        <v>362.70600000000002</v>
      </c>
      <c r="L440" s="22">
        <v>269.983</v>
      </c>
      <c r="M440" s="22">
        <v>160.66300000000001</v>
      </c>
      <c r="O440">
        <f t="shared" si="85"/>
        <v>363527</v>
      </c>
      <c r="P440">
        <f t="shared" si="86"/>
        <v>80206</v>
      </c>
      <c r="Q440">
        <f t="shared" si="87"/>
        <v>165783.152</v>
      </c>
      <c r="R440">
        <f t="shared" si="88"/>
        <v>70322.663316470469</v>
      </c>
      <c r="S440">
        <f t="shared" si="89"/>
        <v>89929.394999999975</v>
      </c>
      <c r="T440">
        <f t="shared" si="90"/>
        <v>54414.123900000006</v>
      </c>
      <c r="U440">
        <f t="shared" si="91"/>
        <v>4746.4849209199883</v>
      </c>
      <c r="V440">
        <f t="shared" si="92"/>
        <v>9124.6647987012966</v>
      </c>
      <c r="W440">
        <f t="shared" si="93"/>
        <v>3605.213421230942</v>
      </c>
      <c r="X440">
        <f t="shared" si="94"/>
        <v>13509.878184782601</v>
      </c>
      <c r="Y440">
        <f t="shared" si="95"/>
        <v>8924.1114347826024</v>
      </c>
      <c r="Z440">
        <f t="shared" si="95"/>
        <v>3988.0519130434732</v>
      </c>
    </row>
    <row r="441" spans="1:26">
      <c r="A441" s="9">
        <v>43905</v>
      </c>
      <c r="B441" s="31">
        <v>12503.296748991173</v>
      </c>
      <c r="C441" s="22">
        <v>2741</v>
      </c>
      <c r="D441" s="22">
        <v>5546.3890000000001</v>
      </c>
      <c r="E441" s="23">
        <v>1645.280891857504</v>
      </c>
      <c r="F441" s="22">
        <v>2842.1790000000001</v>
      </c>
      <c r="G441" s="22">
        <v>1617.6635000000001</v>
      </c>
      <c r="H441" s="22">
        <v>180.94172104</v>
      </c>
      <c r="I441" s="22">
        <v>203.24850000000001</v>
      </c>
      <c r="J441" s="22">
        <v>71.003999999999905</v>
      </c>
      <c r="K441" s="22">
        <v>265.02100000000002</v>
      </c>
      <c r="L441" s="22">
        <v>204.31100000000001</v>
      </c>
      <c r="M441" s="22">
        <v>137.38699999999901</v>
      </c>
      <c r="O441">
        <f t="shared" si="85"/>
        <v>363527</v>
      </c>
      <c r="P441">
        <f t="shared" si="86"/>
        <v>80206</v>
      </c>
      <c r="Q441">
        <f t="shared" si="87"/>
        <v>165783.152</v>
      </c>
      <c r="R441">
        <f t="shared" si="88"/>
        <v>70322.663316470469</v>
      </c>
      <c r="S441">
        <f t="shared" si="89"/>
        <v>89929.394999999975</v>
      </c>
      <c r="T441">
        <f t="shared" si="90"/>
        <v>54414.123900000006</v>
      </c>
      <c r="U441">
        <f t="shared" si="91"/>
        <v>4746.4849209199883</v>
      </c>
      <c r="V441">
        <f t="shared" si="92"/>
        <v>9124.6647987012966</v>
      </c>
      <c r="W441">
        <f t="shared" si="93"/>
        <v>3605.213421230942</v>
      </c>
      <c r="X441">
        <f t="shared" si="94"/>
        <v>13509.878184782601</v>
      </c>
      <c r="Y441">
        <f t="shared" si="95"/>
        <v>8924.1114347826024</v>
      </c>
      <c r="Z441">
        <f t="shared" si="95"/>
        <v>3988.0519130434732</v>
      </c>
    </row>
    <row r="442" spans="1:26">
      <c r="A442" s="9">
        <v>43906</v>
      </c>
      <c r="B442" s="31">
        <v>12962.748036226831</v>
      </c>
      <c r="C442" s="22">
        <v>2618</v>
      </c>
      <c r="D442" s="22">
        <v>6345.6059999999998</v>
      </c>
      <c r="E442" s="23">
        <v>2558.1876991094136</v>
      </c>
      <c r="F442" s="22">
        <v>2836.337</v>
      </c>
      <c r="G442" s="22">
        <v>1966.6922999999997</v>
      </c>
      <c r="H442" s="22">
        <v>189.91689001</v>
      </c>
      <c r="I442" s="22">
        <v>350.97149999999999</v>
      </c>
      <c r="J442" s="22">
        <v>161.49199999999999</v>
      </c>
      <c r="K442" s="22">
        <v>559.65224999999998</v>
      </c>
      <c r="L442" s="22">
        <v>275.10599999999999</v>
      </c>
      <c r="M442" s="22">
        <v>121.140999999999</v>
      </c>
      <c r="O442">
        <f t="shared" si="85"/>
        <v>363527</v>
      </c>
      <c r="P442">
        <f t="shared" si="86"/>
        <v>80206</v>
      </c>
      <c r="Q442">
        <f t="shared" si="87"/>
        <v>165783.152</v>
      </c>
      <c r="R442">
        <f t="shared" si="88"/>
        <v>70322.663316470469</v>
      </c>
      <c r="S442">
        <f t="shared" si="89"/>
        <v>89929.394999999975</v>
      </c>
      <c r="T442">
        <f t="shared" si="90"/>
        <v>54414.123900000006</v>
      </c>
      <c r="U442">
        <f t="shared" si="91"/>
        <v>4746.4849209199883</v>
      </c>
      <c r="V442">
        <f t="shared" si="92"/>
        <v>9124.6647987012966</v>
      </c>
      <c r="W442">
        <f t="shared" si="93"/>
        <v>3605.213421230942</v>
      </c>
      <c r="X442">
        <f t="shared" si="94"/>
        <v>13509.878184782601</v>
      </c>
      <c r="Y442">
        <f t="shared" si="95"/>
        <v>8924.1114347826024</v>
      </c>
      <c r="Z442">
        <f t="shared" si="95"/>
        <v>3988.0519130434732</v>
      </c>
    </row>
    <row r="443" spans="1:26">
      <c r="A443" s="9">
        <v>43907</v>
      </c>
      <c r="B443" s="31">
        <v>12400.39880445402</v>
      </c>
      <c r="C443" s="22">
        <v>2733</v>
      </c>
      <c r="D443" s="22">
        <v>5965.8450000000003</v>
      </c>
      <c r="E443" s="23">
        <v>2570.6977563613204</v>
      </c>
      <c r="F443" s="22">
        <v>2824.518</v>
      </c>
      <c r="G443" s="22">
        <v>1960.9743000000001</v>
      </c>
      <c r="H443" s="22">
        <v>195.781110009999</v>
      </c>
      <c r="I443" s="22">
        <v>251.66749999999999</v>
      </c>
      <c r="J443" s="22">
        <v>172.96700000000001</v>
      </c>
      <c r="K443" s="22">
        <v>585.50225</v>
      </c>
      <c r="L443" s="22">
        <v>305.00899999999899</v>
      </c>
      <c r="M443" s="22">
        <v>109.289</v>
      </c>
      <c r="O443">
        <f t="shared" si="85"/>
        <v>363527</v>
      </c>
      <c r="P443">
        <f t="shared" si="86"/>
        <v>80206</v>
      </c>
      <c r="Q443">
        <f t="shared" si="87"/>
        <v>165783.152</v>
      </c>
      <c r="R443">
        <f t="shared" si="88"/>
        <v>70322.663316470469</v>
      </c>
      <c r="S443">
        <f t="shared" si="89"/>
        <v>89929.394999999975</v>
      </c>
      <c r="T443">
        <f t="shared" si="90"/>
        <v>54414.123900000006</v>
      </c>
      <c r="U443">
        <f t="shared" si="91"/>
        <v>4746.4849209199883</v>
      </c>
      <c r="V443">
        <f t="shared" si="92"/>
        <v>9124.6647987012966</v>
      </c>
      <c r="W443">
        <f t="shared" si="93"/>
        <v>3605.213421230942</v>
      </c>
      <c r="X443">
        <f t="shared" si="94"/>
        <v>13509.878184782601</v>
      </c>
      <c r="Y443">
        <f t="shared" si="95"/>
        <v>8924.1114347826024</v>
      </c>
      <c r="Z443">
        <f t="shared" si="95"/>
        <v>3988.0519130434732</v>
      </c>
    </row>
    <row r="444" spans="1:26">
      <c r="A444" s="9">
        <v>43908</v>
      </c>
      <c r="B444" s="31">
        <v>13080.003833490093</v>
      </c>
      <c r="C444" s="22">
        <v>2844</v>
      </c>
      <c r="D444" s="22">
        <v>5606.6120000000001</v>
      </c>
      <c r="E444" s="23">
        <v>2475.8605636132315</v>
      </c>
      <c r="F444" s="22">
        <v>2827.8719999999998</v>
      </c>
      <c r="G444" s="22">
        <v>1762.1200000000003</v>
      </c>
      <c r="H444" s="22">
        <v>167.80697201999999</v>
      </c>
      <c r="I444" s="22">
        <v>350.36500000000001</v>
      </c>
      <c r="J444" s="22">
        <v>135.54</v>
      </c>
      <c r="K444" s="22">
        <v>496.35674999999998</v>
      </c>
      <c r="L444" s="22">
        <v>286.25799999999998</v>
      </c>
      <c r="M444" s="22">
        <v>118.608</v>
      </c>
      <c r="O444">
        <f t="shared" si="85"/>
        <v>363527</v>
      </c>
      <c r="P444">
        <f t="shared" si="86"/>
        <v>80206</v>
      </c>
      <c r="Q444">
        <f t="shared" si="87"/>
        <v>165783.152</v>
      </c>
      <c r="R444">
        <f t="shared" si="88"/>
        <v>70322.663316470469</v>
      </c>
      <c r="S444">
        <f t="shared" si="89"/>
        <v>89929.394999999975</v>
      </c>
      <c r="T444">
        <f t="shared" si="90"/>
        <v>54414.123900000006</v>
      </c>
      <c r="U444">
        <f t="shared" si="91"/>
        <v>4746.4849209199883</v>
      </c>
      <c r="V444">
        <f t="shared" si="92"/>
        <v>9124.6647987012966</v>
      </c>
      <c r="W444">
        <f t="shared" si="93"/>
        <v>3605.213421230942</v>
      </c>
      <c r="X444">
        <f t="shared" si="94"/>
        <v>13509.878184782601</v>
      </c>
      <c r="Y444">
        <f t="shared" si="95"/>
        <v>8924.1114347826024</v>
      </c>
      <c r="Z444">
        <f t="shared" si="95"/>
        <v>3988.0519130434732</v>
      </c>
    </row>
    <row r="445" spans="1:26">
      <c r="A445" s="9">
        <v>43909</v>
      </c>
      <c r="B445" s="31">
        <v>13168.543925301134</v>
      </c>
      <c r="C445" s="22">
        <v>2913</v>
      </c>
      <c r="D445" s="22">
        <v>5471.2960000000003</v>
      </c>
      <c r="E445" s="23">
        <v>2821.50837086514</v>
      </c>
      <c r="F445" s="22">
        <v>2802.8519999999999</v>
      </c>
      <c r="G445" s="22">
        <v>1670.5840000000001</v>
      </c>
      <c r="H445" s="22">
        <v>168.62330095999999</v>
      </c>
      <c r="I445" s="22">
        <v>468.24900000000002</v>
      </c>
      <c r="J445" s="22">
        <v>137.25</v>
      </c>
      <c r="K445" s="22">
        <v>619.05550000000005</v>
      </c>
      <c r="L445" s="22">
        <v>289.18299999999999</v>
      </c>
      <c r="M445" s="22">
        <v>116.801</v>
      </c>
      <c r="O445">
        <f t="shared" si="85"/>
        <v>363527</v>
      </c>
      <c r="P445">
        <f t="shared" si="86"/>
        <v>80206</v>
      </c>
      <c r="Q445">
        <f t="shared" si="87"/>
        <v>165783.152</v>
      </c>
      <c r="R445">
        <f t="shared" si="88"/>
        <v>70322.663316470469</v>
      </c>
      <c r="S445">
        <f t="shared" si="89"/>
        <v>89929.394999999975</v>
      </c>
      <c r="T445">
        <f t="shared" si="90"/>
        <v>54414.123900000006</v>
      </c>
      <c r="U445">
        <f t="shared" si="91"/>
        <v>4746.4849209199883</v>
      </c>
      <c r="V445">
        <f t="shared" si="92"/>
        <v>9124.6647987012966</v>
      </c>
      <c r="W445">
        <f t="shared" si="93"/>
        <v>3605.213421230942</v>
      </c>
      <c r="X445">
        <f t="shared" si="94"/>
        <v>13509.878184782601</v>
      </c>
      <c r="Y445">
        <f t="shared" si="95"/>
        <v>8924.1114347826024</v>
      </c>
      <c r="Z445">
        <f t="shared" si="95"/>
        <v>3988.0519130434732</v>
      </c>
    </row>
    <row r="446" spans="1:26">
      <c r="A446" s="9">
        <v>43910</v>
      </c>
      <c r="B446" s="31">
        <v>13058.467054400924</v>
      </c>
      <c r="C446" s="22">
        <v>2937</v>
      </c>
      <c r="D446" s="22">
        <v>5213.7420000000002</v>
      </c>
      <c r="E446" s="23">
        <v>2409.5064281170471</v>
      </c>
      <c r="F446" s="22">
        <v>2781.9879999999998</v>
      </c>
      <c r="G446" s="22">
        <v>1519.6529</v>
      </c>
      <c r="H446" s="22">
        <v>168.332024039999</v>
      </c>
      <c r="I446" s="22">
        <v>335.39400000000001</v>
      </c>
      <c r="J446" s="22">
        <v>67.626999999999995</v>
      </c>
      <c r="K446" s="22">
        <v>509.95699999999999</v>
      </c>
      <c r="L446" s="22">
        <v>276.933999999999</v>
      </c>
      <c r="M446" s="22">
        <v>126.19199999999999</v>
      </c>
      <c r="O446">
        <f t="shared" si="85"/>
        <v>363527</v>
      </c>
      <c r="P446">
        <f t="shared" si="86"/>
        <v>80206</v>
      </c>
      <c r="Q446">
        <f t="shared" si="87"/>
        <v>165783.152</v>
      </c>
      <c r="R446">
        <f t="shared" si="88"/>
        <v>70322.663316470469</v>
      </c>
      <c r="S446">
        <f t="shared" si="89"/>
        <v>89929.394999999975</v>
      </c>
      <c r="T446">
        <f t="shared" si="90"/>
        <v>54414.123900000006</v>
      </c>
      <c r="U446">
        <f t="shared" si="91"/>
        <v>4746.4849209199883</v>
      </c>
      <c r="V446">
        <f t="shared" si="92"/>
        <v>9124.6647987012966</v>
      </c>
      <c r="W446">
        <f t="shared" si="93"/>
        <v>3605.213421230942</v>
      </c>
      <c r="X446">
        <f t="shared" si="94"/>
        <v>13509.878184782601</v>
      </c>
      <c r="Y446">
        <f t="shared" si="95"/>
        <v>8924.1114347826024</v>
      </c>
      <c r="Z446">
        <f t="shared" si="95"/>
        <v>3988.0519130434732</v>
      </c>
    </row>
    <row r="447" spans="1:26">
      <c r="A447" s="9">
        <v>43911</v>
      </c>
      <c r="B447" s="31">
        <v>13163.757974392431</v>
      </c>
      <c r="C447" s="22">
        <v>2814</v>
      </c>
      <c r="D447" s="22">
        <v>5420.9780000000001</v>
      </c>
      <c r="E447" s="23">
        <v>1638.9304853689555</v>
      </c>
      <c r="F447" s="22">
        <v>2779.7950000000001</v>
      </c>
      <c r="G447" s="22">
        <v>1405.6017999999997</v>
      </c>
      <c r="H447" s="22">
        <v>152.60838097999999</v>
      </c>
      <c r="I447" s="22">
        <v>167.98249999999999</v>
      </c>
      <c r="J447" s="22">
        <v>63.734000000000002</v>
      </c>
      <c r="K447" s="22">
        <v>232.25800000000001</v>
      </c>
      <c r="L447" s="22">
        <v>204.71499999999901</v>
      </c>
      <c r="M447" s="22">
        <v>135.52099999999999</v>
      </c>
      <c r="O447">
        <f t="shared" si="85"/>
        <v>363527</v>
      </c>
      <c r="P447">
        <f t="shared" si="86"/>
        <v>80206</v>
      </c>
      <c r="Q447">
        <f t="shared" si="87"/>
        <v>165783.152</v>
      </c>
      <c r="R447">
        <f t="shared" si="88"/>
        <v>70322.663316470469</v>
      </c>
      <c r="S447">
        <f t="shared" si="89"/>
        <v>89929.394999999975</v>
      </c>
      <c r="T447">
        <f t="shared" si="90"/>
        <v>54414.123900000006</v>
      </c>
      <c r="U447">
        <f t="shared" si="91"/>
        <v>4746.4849209199883</v>
      </c>
      <c r="V447">
        <f t="shared" si="92"/>
        <v>9124.6647987012966</v>
      </c>
      <c r="W447">
        <f t="shared" si="93"/>
        <v>3605.213421230942</v>
      </c>
      <c r="X447">
        <f t="shared" si="94"/>
        <v>13509.878184782601</v>
      </c>
      <c r="Y447">
        <f t="shared" si="95"/>
        <v>8924.1114347826024</v>
      </c>
      <c r="Z447">
        <f t="shared" si="95"/>
        <v>3988.0519130434732</v>
      </c>
    </row>
    <row r="448" spans="1:26">
      <c r="A448" s="9">
        <v>43912</v>
      </c>
      <c r="B448" s="31">
        <v>13106.326563487974</v>
      </c>
      <c r="C448" s="22">
        <v>2784</v>
      </c>
      <c r="D448" s="22">
        <v>5303.357</v>
      </c>
      <c r="E448" s="23">
        <v>1640.302661595447</v>
      </c>
      <c r="F448" s="22">
        <v>2833.9609999999998</v>
      </c>
      <c r="G448" s="22">
        <v>1420.0083</v>
      </c>
      <c r="H448" s="22">
        <v>151.09611698000001</v>
      </c>
      <c r="I448" s="22">
        <v>216.02250000000001</v>
      </c>
      <c r="J448" s="22">
        <v>63.598999999999997</v>
      </c>
      <c r="K448" s="22">
        <v>225.01849999999899</v>
      </c>
      <c r="L448" s="22">
        <v>202.27799999999999</v>
      </c>
      <c r="M448" s="22">
        <v>134.25199999999899</v>
      </c>
      <c r="O448">
        <f t="shared" si="85"/>
        <v>363527</v>
      </c>
      <c r="P448">
        <f t="shared" si="86"/>
        <v>80206</v>
      </c>
      <c r="Q448">
        <f t="shared" si="87"/>
        <v>165783.152</v>
      </c>
      <c r="R448">
        <f t="shared" si="88"/>
        <v>70322.663316470469</v>
      </c>
      <c r="S448">
        <f t="shared" si="89"/>
        <v>89929.394999999975</v>
      </c>
      <c r="T448">
        <f t="shared" si="90"/>
        <v>54414.123900000006</v>
      </c>
      <c r="U448">
        <f t="shared" si="91"/>
        <v>4746.4849209199883</v>
      </c>
      <c r="V448">
        <f t="shared" si="92"/>
        <v>9124.6647987012966</v>
      </c>
      <c r="W448">
        <f t="shared" si="93"/>
        <v>3605.213421230942</v>
      </c>
      <c r="X448">
        <f t="shared" si="94"/>
        <v>13509.878184782601</v>
      </c>
      <c r="Y448">
        <f t="shared" si="95"/>
        <v>8924.1114347826024</v>
      </c>
      <c r="Z448">
        <f t="shared" si="95"/>
        <v>3988.0519130434732</v>
      </c>
    </row>
    <row r="449" spans="1:26">
      <c r="A449" s="9">
        <v>43913</v>
      </c>
      <c r="B449" s="31">
        <v>13163.757974392431</v>
      </c>
      <c r="C449" s="22">
        <v>2418</v>
      </c>
      <c r="D449" s="22">
        <v>5926.4269999999997</v>
      </c>
      <c r="E449" s="23">
        <v>1927.285418452966</v>
      </c>
      <c r="F449" s="22">
        <v>2824.84</v>
      </c>
      <c r="G449" s="22">
        <v>1614.9617000000003</v>
      </c>
      <c r="H449" s="22">
        <v>168.15453004</v>
      </c>
      <c r="I449" s="22">
        <v>206.21600000000001</v>
      </c>
      <c r="J449" s="22">
        <v>77.555999999999997</v>
      </c>
      <c r="K449" s="22">
        <v>306.79124999999999</v>
      </c>
      <c r="L449" s="22">
        <v>234.14599999999999</v>
      </c>
      <c r="M449" s="22">
        <v>132.65899999999999</v>
      </c>
      <c r="O449">
        <f t="shared" si="85"/>
        <v>363527</v>
      </c>
      <c r="P449">
        <f t="shared" si="86"/>
        <v>80206</v>
      </c>
      <c r="Q449">
        <f t="shared" si="87"/>
        <v>165783.152</v>
      </c>
      <c r="R449">
        <f t="shared" si="88"/>
        <v>70322.663316470469</v>
      </c>
      <c r="S449">
        <f t="shared" si="89"/>
        <v>89929.394999999975</v>
      </c>
      <c r="T449">
        <f t="shared" si="90"/>
        <v>54414.123900000006</v>
      </c>
      <c r="U449">
        <f t="shared" si="91"/>
        <v>4746.4849209199883</v>
      </c>
      <c r="V449">
        <f t="shared" si="92"/>
        <v>9124.6647987012966</v>
      </c>
      <c r="W449">
        <f t="shared" si="93"/>
        <v>3605.213421230942</v>
      </c>
      <c r="X449">
        <f t="shared" si="94"/>
        <v>13509.878184782601</v>
      </c>
      <c r="Y449">
        <f t="shared" si="95"/>
        <v>8924.1114347826024</v>
      </c>
      <c r="Z449">
        <f t="shared" si="95"/>
        <v>3988.0519130434732</v>
      </c>
    </row>
    <row r="450" spans="1:26">
      <c r="A450" s="9">
        <v>43914</v>
      </c>
      <c r="B450" s="31">
        <v>13745.251009800057</v>
      </c>
      <c r="C450" s="22">
        <v>2504</v>
      </c>
      <c r="D450" s="22">
        <v>5657.0429999999997</v>
      </c>
      <c r="E450" s="23">
        <v>2014.4289732947066</v>
      </c>
      <c r="F450" s="22">
        <v>2828.6419999999998</v>
      </c>
      <c r="G450" s="22">
        <v>1764.4945000000002</v>
      </c>
      <c r="H450" s="22">
        <v>157.59996396</v>
      </c>
      <c r="I450" s="22">
        <v>173.08799999999999</v>
      </c>
      <c r="J450" s="22">
        <v>85.183000000000007</v>
      </c>
      <c r="K450" s="22">
        <v>383.363</v>
      </c>
      <c r="L450" s="22">
        <v>225.19899999999899</v>
      </c>
      <c r="M450" s="22">
        <v>132.83099999999999</v>
      </c>
      <c r="O450">
        <f t="shared" si="85"/>
        <v>363527</v>
      </c>
      <c r="P450">
        <f t="shared" si="86"/>
        <v>80206</v>
      </c>
      <c r="Q450">
        <f t="shared" si="87"/>
        <v>165783.152</v>
      </c>
      <c r="R450">
        <f t="shared" si="88"/>
        <v>70322.663316470469</v>
      </c>
      <c r="S450">
        <f t="shared" si="89"/>
        <v>89929.394999999975</v>
      </c>
      <c r="T450">
        <f t="shared" si="90"/>
        <v>54414.123900000006</v>
      </c>
      <c r="U450">
        <f t="shared" si="91"/>
        <v>4746.4849209199883</v>
      </c>
      <c r="V450">
        <f t="shared" si="92"/>
        <v>9124.6647987012966</v>
      </c>
      <c r="W450">
        <f t="shared" si="93"/>
        <v>3605.213421230942</v>
      </c>
      <c r="X450">
        <f t="shared" si="94"/>
        <v>13509.878184782601</v>
      </c>
      <c r="Y450">
        <f t="shared" si="95"/>
        <v>8924.1114347826024</v>
      </c>
      <c r="Z450">
        <f t="shared" si="95"/>
        <v>3988.0519130434732</v>
      </c>
    </row>
    <row r="451" spans="1:26">
      <c r="A451" s="9">
        <v>43915</v>
      </c>
      <c r="B451" s="31">
        <v>14757.479626991113</v>
      </c>
      <c r="C451" s="22">
        <v>2353</v>
      </c>
      <c r="D451" s="22">
        <v>5496.8530000000001</v>
      </c>
      <c r="E451" s="23">
        <v>2215.9539486005251</v>
      </c>
      <c r="F451" s="22">
        <v>2815.32</v>
      </c>
      <c r="G451" s="22">
        <v>1720.1381999999996</v>
      </c>
      <c r="H451" s="22">
        <v>155.82708695999901</v>
      </c>
      <c r="I451" s="22">
        <v>299.47472727272702</v>
      </c>
      <c r="J451" s="22">
        <v>80.923000000000002</v>
      </c>
      <c r="K451" s="22">
        <v>416.97924999999998</v>
      </c>
      <c r="L451" s="22">
        <v>264.41500000000002</v>
      </c>
      <c r="M451" s="22">
        <v>135.78700000000001</v>
      </c>
      <c r="O451">
        <f t="shared" si="85"/>
        <v>363527</v>
      </c>
      <c r="P451">
        <f t="shared" si="86"/>
        <v>80206</v>
      </c>
      <c r="Q451">
        <f t="shared" si="87"/>
        <v>165783.152</v>
      </c>
      <c r="R451">
        <f t="shared" si="88"/>
        <v>70322.663316470469</v>
      </c>
      <c r="S451">
        <f t="shared" si="89"/>
        <v>89929.394999999975</v>
      </c>
      <c r="T451">
        <f t="shared" si="90"/>
        <v>54414.123900000006</v>
      </c>
      <c r="U451">
        <f t="shared" si="91"/>
        <v>4746.4849209199883</v>
      </c>
      <c r="V451">
        <f t="shared" si="92"/>
        <v>9124.6647987012966</v>
      </c>
      <c r="W451">
        <f t="shared" si="93"/>
        <v>3605.213421230942</v>
      </c>
      <c r="X451">
        <f t="shared" si="94"/>
        <v>13509.878184782601</v>
      </c>
      <c r="Y451">
        <f t="shared" si="95"/>
        <v>8924.1114347826024</v>
      </c>
      <c r="Z451">
        <f t="shared" si="95"/>
        <v>3988.0519130434732</v>
      </c>
    </row>
    <row r="452" spans="1:26">
      <c r="A452" s="9">
        <v>43916</v>
      </c>
      <c r="B452" s="31">
        <v>14041.979966139748</v>
      </c>
      <c r="C452" s="22">
        <v>2153</v>
      </c>
      <c r="D452" s="22">
        <v>5261.8490000000002</v>
      </c>
      <c r="E452" s="23">
        <v>2191.6773133388278</v>
      </c>
      <c r="F452" s="22">
        <v>2801.4490000000001</v>
      </c>
      <c r="G452" s="22">
        <v>1704.3248000000006</v>
      </c>
      <c r="H452" s="22">
        <v>165.92717895999999</v>
      </c>
      <c r="I452" s="22">
        <v>363.62857142857098</v>
      </c>
      <c r="J452" s="22">
        <v>75.173000000000002</v>
      </c>
      <c r="K452" s="22">
        <v>396.41849999999999</v>
      </c>
      <c r="L452" s="22">
        <v>254.23400000000001</v>
      </c>
      <c r="M452" s="22">
        <v>111.09099999999999</v>
      </c>
      <c r="O452">
        <f t="shared" si="85"/>
        <v>363527</v>
      </c>
      <c r="P452">
        <f t="shared" si="86"/>
        <v>80206</v>
      </c>
      <c r="Q452">
        <f t="shared" si="87"/>
        <v>165783.152</v>
      </c>
      <c r="R452">
        <f t="shared" si="88"/>
        <v>70322.663316470469</v>
      </c>
      <c r="S452">
        <f t="shared" si="89"/>
        <v>89929.394999999975</v>
      </c>
      <c r="T452">
        <f t="shared" si="90"/>
        <v>54414.123900000006</v>
      </c>
      <c r="U452">
        <f t="shared" si="91"/>
        <v>4746.4849209199883</v>
      </c>
      <c r="V452">
        <f t="shared" si="92"/>
        <v>9124.6647987012966</v>
      </c>
      <c r="W452">
        <f t="shared" si="93"/>
        <v>3605.213421230942</v>
      </c>
      <c r="X452">
        <f t="shared" si="94"/>
        <v>13509.878184782601</v>
      </c>
      <c r="Y452">
        <f t="shared" si="95"/>
        <v>8924.1114347826024</v>
      </c>
      <c r="Z452">
        <f t="shared" si="95"/>
        <v>3988.0519130434732</v>
      </c>
    </row>
    <row r="453" spans="1:26">
      <c r="A453" s="9">
        <v>43917</v>
      </c>
      <c r="B453" s="31">
        <v>14343.49487338815</v>
      </c>
      <c r="C453" s="22">
        <v>1987</v>
      </c>
      <c r="D453" s="22">
        <v>5221.1549999999997</v>
      </c>
      <c r="E453" s="23">
        <v>2112.6435554883706</v>
      </c>
      <c r="F453" s="22">
        <v>2779.2959999999998</v>
      </c>
      <c r="G453" s="22">
        <v>1780.9614000000001</v>
      </c>
      <c r="H453" s="22">
        <v>161.971168059999</v>
      </c>
      <c r="I453" s="22">
        <v>263.06549999999999</v>
      </c>
      <c r="J453" s="22">
        <v>76.873999999999995</v>
      </c>
      <c r="K453" s="22">
        <v>389.84750000000003</v>
      </c>
      <c r="L453" s="22">
        <v>263.45699999999999</v>
      </c>
      <c r="M453" s="22">
        <v>127.246</v>
      </c>
      <c r="O453">
        <f t="shared" si="85"/>
        <v>363527</v>
      </c>
      <c r="P453">
        <f t="shared" si="86"/>
        <v>80206</v>
      </c>
      <c r="Q453">
        <f t="shared" si="87"/>
        <v>165783.152</v>
      </c>
      <c r="R453">
        <f t="shared" si="88"/>
        <v>70322.663316470469</v>
      </c>
      <c r="S453">
        <f t="shared" si="89"/>
        <v>89929.394999999975</v>
      </c>
      <c r="T453">
        <f t="shared" si="90"/>
        <v>54414.123900000006</v>
      </c>
      <c r="U453">
        <f t="shared" si="91"/>
        <v>4746.4849209199883</v>
      </c>
      <c r="V453">
        <f t="shared" si="92"/>
        <v>9124.6647987012966</v>
      </c>
      <c r="W453">
        <f t="shared" si="93"/>
        <v>3605.213421230942</v>
      </c>
      <c r="X453">
        <f t="shared" si="94"/>
        <v>13509.878184782601</v>
      </c>
      <c r="Y453">
        <f t="shared" si="95"/>
        <v>8924.1114347826024</v>
      </c>
      <c r="Z453">
        <f t="shared" si="95"/>
        <v>3988.0519130434732</v>
      </c>
    </row>
    <row r="454" spans="1:26">
      <c r="A454" s="9">
        <v>43918</v>
      </c>
      <c r="B454" s="31">
        <v>13505.953464364819</v>
      </c>
      <c r="C454" s="22">
        <v>1940</v>
      </c>
      <c r="D454" s="22">
        <v>4477.875</v>
      </c>
      <c r="E454" s="23">
        <v>1715.0233741685238</v>
      </c>
      <c r="F454" s="22">
        <v>2740.3380000000002</v>
      </c>
      <c r="G454" s="22">
        <v>1513.8979000000002</v>
      </c>
      <c r="H454" s="22">
        <v>126.43702502999901</v>
      </c>
      <c r="I454" s="22">
        <v>155.0145</v>
      </c>
      <c r="J454" s="22">
        <v>64.575000000000003</v>
      </c>
      <c r="K454" s="22">
        <v>269.996499999999</v>
      </c>
      <c r="L454" s="22">
        <v>247.56800000000001</v>
      </c>
      <c r="M454" s="22">
        <v>128.34299999999999</v>
      </c>
      <c r="O454">
        <f t="shared" si="85"/>
        <v>363527</v>
      </c>
      <c r="P454">
        <f t="shared" si="86"/>
        <v>80206</v>
      </c>
      <c r="Q454">
        <f t="shared" si="87"/>
        <v>165783.152</v>
      </c>
      <c r="R454">
        <f t="shared" si="88"/>
        <v>70322.663316470469</v>
      </c>
      <c r="S454">
        <f t="shared" si="89"/>
        <v>89929.394999999975</v>
      </c>
      <c r="T454">
        <f t="shared" si="90"/>
        <v>54414.123900000006</v>
      </c>
      <c r="U454">
        <f t="shared" si="91"/>
        <v>4746.4849209199883</v>
      </c>
      <c r="V454">
        <f t="shared" si="92"/>
        <v>9124.6647987012966</v>
      </c>
      <c r="W454">
        <f t="shared" si="93"/>
        <v>3605.213421230942</v>
      </c>
      <c r="X454">
        <f t="shared" si="94"/>
        <v>13509.878184782601</v>
      </c>
      <c r="Y454">
        <f t="shared" si="95"/>
        <v>8924.1114347826024</v>
      </c>
      <c r="Z454">
        <f t="shared" si="95"/>
        <v>3988.0519130434732</v>
      </c>
    </row>
    <row r="455" spans="1:26">
      <c r="A455" s="9">
        <v>43919</v>
      </c>
      <c r="B455" s="31">
        <v>13281.013771655696</v>
      </c>
      <c r="C455" s="22">
        <v>1947</v>
      </c>
      <c r="D455" s="22">
        <v>4459.8739999999998</v>
      </c>
      <c r="E455" s="23">
        <v>1544.8629975034169</v>
      </c>
      <c r="F455" s="22">
        <v>2796.76</v>
      </c>
      <c r="G455" s="22">
        <v>1597.9742000000001</v>
      </c>
      <c r="H455" s="22">
        <v>129.41074295000001</v>
      </c>
      <c r="I455" s="22">
        <v>163.572</v>
      </c>
      <c r="J455" s="22">
        <v>62.010545454545401</v>
      </c>
      <c r="K455" s="22">
        <v>221.986434782608</v>
      </c>
      <c r="L455" s="22">
        <v>253.11443478260799</v>
      </c>
      <c r="M455" s="22">
        <v>123.117913043478</v>
      </c>
      <c r="O455">
        <f t="shared" si="85"/>
        <v>363527</v>
      </c>
      <c r="P455">
        <f t="shared" si="86"/>
        <v>80206</v>
      </c>
      <c r="Q455">
        <f t="shared" si="87"/>
        <v>165783.152</v>
      </c>
      <c r="R455">
        <f t="shared" si="88"/>
        <v>70322.663316470469</v>
      </c>
      <c r="S455">
        <f t="shared" si="89"/>
        <v>89929.394999999975</v>
      </c>
      <c r="T455">
        <f t="shared" si="90"/>
        <v>54414.123900000006</v>
      </c>
      <c r="U455">
        <f t="shared" si="91"/>
        <v>4746.4849209199883</v>
      </c>
      <c r="V455">
        <f t="shared" si="92"/>
        <v>9124.6647987012966</v>
      </c>
      <c r="W455">
        <f t="shared" si="93"/>
        <v>3605.213421230942</v>
      </c>
      <c r="X455">
        <f t="shared" si="94"/>
        <v>13509.878184782601</v>
      </c>
      <c r="Y455">
        <f t="shared" si="95"/>
        <v>8924.1114347826024</v>
      </c>
      <c r="Z455">
        <f t="shared" si="95"/>
        <v>3988.0519130434732</v>
      </c>
    </row>
    <row r="456" spans="1:26">
      <c r="A456" s="9">
        <v>43920</v>
      </c>
      <c r="B456" s="31">
        <v>13340.838158014507</v>
      </c>
      <c r="C456" s="22">
        <v>1929</v>
      </c>
      <c r="D456" s="22">
        <v>4807.085</v>
      </c>
      <c r="E456" s="23">
        <v>2185.2805523451593</v>
      </c>
      <c r="F456" s="22">
        <v>2794.6610000000001</v>
      </c>
      <c r="G456" s="22">
        <v>1846.9495999999999</v>
      </c>
      <c r="H456" s="22">
        <v>142.045240989999</v>
      </c>
      <c r="I456" s="22">
        <v>271.10950000000003</v>
      </c>
      <c r="J456" s="22">
        <v>72.756</v>
      </c>
      <c r="K456" s="22">
        <v>413.93074999999999</v>
      </c>
      <c r="L456" s="22">
        <v>285.91899999999998</v>
      </c>
      <c r="M456" s="22">
        <v>134.38800000000001</v>
      </c>
      <c r="O456">
        <f t="shared" si="85"/>
        <v>363527</v>
      </c>
      <c r="P456">
        <f t="shared" si="86"/>
        <v>80206</v>
      </c>
      <c r="Q456">
        <f t="shared" si="87"/>
        <v>165783.152</v>
      </c>
      <c r="R456">
        <f t="shared" si="88"/>
        <v>70322.663316470469</v>
      </c>
      <c r="S456">
        <f t="shared" si="89"/>
        <v>89929.394999999975</v>
      </c>
      <c r="T456">
        <f t="shared" si="90"/>
        <v>54414.123900000006</v>
      </c>
      <c r="U456">
        <f t="shared" si="91"/>
        <v>4746.4849209199883</v>
      </c>
      <c r="V456">
        <f t="shared" si="92"/>
        <v>9124.6647987012966</v>
      </c>
      <c r="W456">
        <f t="shared" si="93"/>
        <v>3605.213421230942</v>
      </c>
      <c r="X456">
        <f t="shared" si="94"/>
        <v>13509.878184782601</v>
      </c>
      <c r="Y456">
        <f t="shared" si="95"/>
        <v>8924.1114347826024</v>
      </c>
      <c r="Z456">
        <f t="shared" si="95"/>
        <v>3988.0519130434732</v>
      </c>
    </row>
    <row r="457" spans="1:26">
      <c r="A457" s="9">
        <v>43921</v>
      </c>
      <c r="B457" s="31">
        <v>13424.592298916838</v>
      </c>
      <c r="C457" s="22">
        <v>1941</v>
      </c>
      <c r="D457" s="22">
        <v>5214.2389999999996</v>
      </c>
      <c r="E457" s="23">
        <v>2458.0178571869014</v>
      </c>
      <c r="F457" s="22">
        <v>2808.1779999999999</v>
      </c>
      <c r="G457" s="22">
        <v>1775.5862999999999</v>
      </c>
      <c r="H457" s="22">
        <v>130.14702503000001</v>
      </c>
      <c r="I457" s="22">
        <v>337.666</v>
      </c>
      <c r="J457" s="22">
        <v>101.494</v>
      </c>
      <c r="K457" s="22">
        <v>493.67325</v>
      </c>
      <c r="L457" s="22">
        <v>270.83800000000002</v>
      </c>
      <c r="M457" s="22">
        <v>134.607</v>
      </c>
      <c r="O457">
        <f t="shared" si="85"/>
        <v>363527</v>
      </c>
      <c r="P457">
        <f t="shared" si="86"/>
        <v>80206</v>
      </c>
      <c r="Q457">
        <f t="shared" si="87"/>
        <v>165783.152</v>
      </c>
      <c r="R457">
        <f t="shared" si="88"/>
        <v>70322.663316470469</v>
      </c>
      <c r="S457">
        <f t="shared" si="89"/>
        <v>89929.394999999975</v>
      </c>
      <c r="T457">
        <f t="shared" si="90"/>
        <v>54414.123900000006</v>
      </c>
      <c r="U457">
        <f t="shared" si="91"/>
        <v>4746.4849209199883</v>
      </c>
      <c r="V457">
        <f t="shared" si="92"/>
        <v>9124.6647987012966</v>
      </c>
      <c r="W457">
        <f t="shared" si="93"/>
        <v>3605.213421230942</v>
      </c>
      <c r="X457">
        <f t="shared" si="94"/>
        <v>13509.878184782601</v>
      </c>
      <c r="Y457">
        <f t="shared" si="95"/>
        <v>8924.1114347826024</v>
      </c>
      <c r="Z457">
        <f t="shared" si="95"/>
        <v>3988.0519130434732</v>
      </c>
    </row>
    <row r="458" spans="1:26">
      <c r="A458" s="9">
        <v>43922</v>
      </c>
      <c r="B458" s="31">
        <v>13678.315703314942</v>
      </c>
      <c r="C458" s="22">
        <v>1991</v>
      </c>
      <c r="D458" s="22">
        <v>4583.6549999999997</v>
      </c>
      <c r="E458" s="23">
        <v>2314.2451620286411</v>
      </c>
      <c r="F458" s="22">
        <v>2839.828</v>
      </c>
      <c r="G458" s="22">
        <v>1835.4964000000002</v>
      </c>
      <c r="H458" s="22">
        <v>158.35797105</v>
      </c>
      <c r="I458" s="22">
        <v>354.45949999999999</v>
      </c>
      <c r="J458" s="22">
        <v>70.494999999999905</v>
      </c>
      <c r="K458" s="22">
        <v>449.84224999999998</v>
      </c>
      <c r="L458" s="22">
        <v>244.486999999999</v>
      </c>
      <c r="M458" s="22">
        <v>145.82399999999899</v>
      </c>
      <c r="O458">
        <f t="shared" si="85"/>
        <v>368332</v>
      </c>
      <c r="P458">
        <f t="shared" si="86"/>
        <v>63472</v>
      </c>
      <c r="Q458">
        <f t="shared" si="87"/>
        <v>141375.97</v>
      </c>
      <c r="R458">
        <f t="shared" si="88"/>
        <v>51556.971533238371</v>
      </c>
      <c r="S458">
        <f t="shared" si="89"/>
        <v>77896.185000000012</v>
      </c>
      <c r="T458">
        <f t="shared" si="90"/>
        <v>44001.081100000003</v>
      </c>
      <c r="U458">
        <f t="shared" si="91"/>
        <v>4087.8138610699884</v>
      </c>
      <c r="V458">
        <f t="shared" si="92"/>
        <v>6360.6943695652153</v>
      </c>
      <c r="W458">
        <f t="shared" si="93"/>
        <v>627.72499999999968</v>
      </c>
      <c r="X458">
        <f t="shared" si="94"/>
        <v>9315.7949999999964</v>
      </c>
      <c r="Y458">
        <f t="shared" si="95"/>
        <v>7489.0849999999946</v>
      </c>
      <c r="Z458">
        <f t="shared" si="95"/>
        <v>3833.7009999999964</v>
      </c>
    </row>
    <row r="459" spans="1:26">
      <c r="A459" s="9">
        <v>43923</v>
      </c>
      <c r="B459" s="31">
        <v>13983.124966898564</v>
      </c>
      <c r="C459" s="22">
        <v>2032</v>
      </c>
      <c r="D459" s="22">
        <v>4527.6589999999997</v>
      </c>
      <c r="E459" s="23">
        <v>2021.2877168703824</v>
      </c>
      <c r="F459" s="22">
        <v>2819.9389999999999</v>
      </c>
      <c r="G459" s="22">
        <v>1578.0784999999998</v>
      </c>
      <c r="H459" s="22">
        <v>160.87864203999899</v>
      </c>
      <c r="I459" s="22">
        <v>203.78086956521699</v>
      </c>
      <c r="J459" s="22">
        <v>44.563000000000002</v>
      </c>
      <c r="K459" s="22">
        <v>384.33850000000001</v>
      </c>
      <c r="L459" s="22">
        <v>259.31299999999999</v>
      </c>
      <c r="M459" s="22">
        <v>144.15899999999999</v>
      </c>
      <c r="O459">
        <f t="shared" si="85"/>
        <v>368332</v>
      </c>
      <c r="P459">
        <f t="shared" si="86"/>
        <v>63472</v>
      </c>
      <c r="Q459">
        <f t="shared" si="87"/>
        <v>141375.97</v>
      </c>
      <c r="R459">
        <f t="shared" si="88"/>
        <v>51556.971533238371</v>
      </c>
      <c r="S459">
        <f t="shared" si="89"/>
        <v>77896.185000000012</v>
      </c>
      <c r="T459">
        <f t="shared" si="90"/>
        <v>44001.081100000003</v>
      </c>
      <c r="U459">
        <f t="shared" si="91"/>
        <v>4087.8138610699884</v>
      </c>
      <c r="V459">
        <f t="shared" si="92"/>
        <v>6360.6943695652153</v>
      </c>
      <c r="W459">
        <f t="shared" si="93"/>
        <v>627.72499999999968</v>
      </c>
      <c r="X459">
        <f t="shared" si="94"/>
        <v>9315.7949999999964</v>
      </c>
      <c r="Y459">
        <f t="shared" si="95"/>
        <v>7489.0849999999946</v>
      </c>
      <c r="Z459">
        <f t="shared" si="95"/>
        <v>3833.7009999999964</v>
      </c>
    </row>
    <row r="460" spans="1:26">
      <c r="A460" s="9">
        <v>43924</v>
      </c>
      <c r="B460" s="31">
        <v>13461.615367485962</v>
      </c>
      <c r="C460" s="22">
        <v>2111</v>
      </c>
      <c r="D460" s="22">
        <v>4725.79</v>
      </c>
      <c r="E460" s="23">
        <v>2087.8072717121249</v>
      </c>
      <c r="F460" s="22">
        <v>2793.3620000000001</v>
      </c>
      <c r="G460" s="22">
        <v>1568.6305999999997</v>
      </c>
      <c r="H460" s="22">
        <v>161.27093499</v>
      </c>
      <c r="I460" s="22">
        <v>329.623999999999</v>
      </c>
      <c r="J460" s="22">
        <v>33.947000000000003</v>
      </c>
      <c r="K460" s="22">
        <v>359.72500000000002</v>
      </c>
      <c r="L460" s="22">
        <v>246.23599999999999</v>
      </c>
      <c r="M460" s="22">
        <v>151.167</v>
      </c>
      <c r="O460">
        <f t="shared" si="85"/>
        <v>368332</v>
      </c>
      <c r="P460">
        <f t="shared" si="86"/>
        <v>63472</v>
      </c>
      <c r="Q460">
        <f t="shared" si="87"/>
        <v>141375.97</v>
      </c>
      <c r="R460">
        <f t="shared" si="88"/>
        <v>51556.971533238371</v>
      </c>
      <c r="S460">
        <f t="shared" si="89"/>
        <v>77896.185000000012</v>
      </c>
      <c r="T460">
        <f t="shared" si="90"/>
        <v>44001.081100000003</v>
      </c>
      <c r="U460">
        <f t="shared" si="91"/>
        <v>4087.8138610699884</v>
      </c>
      <c r="V460">
        <f t="shared" si="92"/>
        <v>6360.6943695652153</v>
      </c>
      <c r="W460">
        <f t="shared" si="93"/>
        <v>627.72499999999968</v>
      </c>
      <c r="X460">
        <f t="shared" si="94"/>
        <v>9315.7949999999964</v>
      </c>
      <c r="Y460">
        <f t="shared" si="95"/>
        <v>7489.0849999999946</v>
      </c>
      <c r="Z460">
        <f t="shared" si="95"/>
        <v>3833.7009999999964</v>
      </c>
    </row>
    <row r="461" spans="1:26">
      <c r="A461" s="9">
        <v>43925</v>
      </c>
      <c r="B461" s="31">
        <v>13542.580328125359</v>
      </c>
      <c r="C461" s="22">
        <v>2107</v>
      </c>
      <c r="D461" s="22">
        <v>4864.5690000000004</v>
      </c>
      <c r="E461" s="23">
        <v>1763.4274515538666</v>
      </c>
      <c r="F461" s="22">
        <v>2691.431</v>
      </c>
      <c r="G461" s="22">
        <v>1306.9349</v>
      </c>
      <c r="H461" s="22">
        <v>152.99823694999901</v>
      </c>
      <c r="I461" s="22">
        <v>212.8065</v>
      </c>
      <c r="J461" s="22">
        <v>22.532</v>
      </c>
      <c r="K461" s="22">
        <v>328.05675000000002</v>
      </c>
      <c r="L461" s="22">
        <v>221.88299999999899</v>
      </c>
      <c r="M461" s="22">
        <v>137.84599999999901</v>
      </c>
      <c r="O461">
        <f t="shared" si="85"/>
        <v>368332</v>
      </c>
      <c r="P461">
        <f t="shared" si="86"/>
        <v>63472</v>
      </c>
      <c r="Q461">
        <f t="shared" si="87"/>
        <v>141375.97</v>
      </c>
      <c r="R461">
        <f t="shared" si="88"/>
        <v>51556.971533238371</v>
      </c>
      <c r="S461">
        <f t="shared" si="89"/>
        <v>77896.185000000012</v>
      </c>
      <c r="T461">
        <f t="shared" si="90"/>
        <v>44001.081100000003</v>
      </c>
      <c r="U461">
        <f t="shared" si="91"/>
        <v>4087.8138610699884</v>
      </c>
      <c r="V461">
        <f t="shared" si="92"/>
        <v>6360.6943695652153</v>
      </c>
      <c r="W461">
        <f t="shared" si="93"/>
        <v>627.72499999999968</v>
      </c>
      <c r="X461">
        <f t="shared" si="94"/>
        <v>9315.7949999999964</v>
      </c>
      <c r="Y461">
        <f t="shared" si="95"/>
        <v>7489.0849999999946</v>
      </c>
      <c r="Z461">
        <f t="shared" si="95"/>
        <v>3833.7009999999964</v>
      </c>
    </row>
    <row r="462" spans="1:26">
      <c r="A462" s="9">
        <v>43926</v>
      </c>
      <c r="B462" s="31">
        <v>12990.113537880052</v>
      </c>
      <c r="C462" s="22">
        <v>2135</v>
      </c>
      <c r="D462" s="22">
        <v>4586.2110000000002</v>
      </c>
      <c r="E462" s="23">
        <v>1369.3946345762704</v>
      </c>
      <c r="F462" s="22">
        <v>2776.2109999999998</v>
      </c>
      <c r="G462" s="22">
        <v>1371.9406000000001</v>
      </c>
      <c r="H462" s="22">
        <v>149.95264402999899</v>
      </c>
      <c r="I462" s="22">
        <v>116.89749999999999</v>
      </c>
      <c r="J462" s="22">
        <v>17.516999999999999</v>
      </c>
      <c r="K462" s="22">
        <v>206.85475</v>
      </c>
      <c r="L462" s="22">
        <v>219.578</v>
      </c>
      <c r="M462" s="22">
        <v>133.92499999999899</v>
      </c>
      <c r="O462">
        <f t="shared" si="85"/>
        <v>368332</v>
      </c>
      <c r="P462">
        <f t="shared" si="86"/>
        <v>63472</v>
      </c>
      <c r="Q462">
        <f t="shared" si="87"/>
        <v>141375.97</v>
      </c>
      <c r="R462">
        <f t="shared" si="88"/>
        <v>51556.971533238371</v>
      </c>
      <c r="S462">
        <f t="shared" si="89"/>
        <v>77896.185000000012</v>
      </c>
      <c r="T462">
        <f t="shared" si="90"/>
        <v>44001.081100000003</v>
      </c>
      <c r="U462">
        <f t="shared" si="91"/>
        <v>4087.8138610699884</v>
      </c>
      <c r="V462">
        <f t="shared" si="92"/>
        <v>6360.6943695652153</v>
      </c>
      <c r="W462">
        <f t="shared" si="93"/>
        <v>627.72499999999968</v>
      </c>
      <c r="X462">
        <f t="shared" si="94"/>
        <v>9315.7949999999964</v>
      </c>
      <c r="Y462">
        <f t="shared" si="95"/>
        <v>7489.0849999999946</v>
      </c>
      <c r="Z462">
        <f t="shared" si="95"/>
        <v>3833.7009999999964</v>
      </c>
    </row>
    <row r="463" spans="1:26">
      <c r="A463" s="9">
        <v>43927</v>
      </c>
      <c r="B463" s="31">
        <v>12316.199306675642</v>
      </c>
      <c r="C463" s="22">
        <v>2080</v>
      </c>
      <c r="D463" s="22">
        <v>4773.0969999999998</v>
      </c>
      <c r="E463" s="23">
        <v>1654.3536098378613</v>
      </c>
      <c r="F463" s="22">
        <v>2774.1129999999998</v>
      </c>
      <c r="G463" s="22">
        <v>1550.2143000000001</v>
      </c>
      <c r="H463" s="22">
        <v>132.07216693999999</v>
      </c>
      <c r="I463" s="22">
        <v>162.5675</v>
      </c>
      <c r="J463" s="22">
        <v>17.390999999999998</v>
      </c>
      <c r="K463" s="22">
        <v>269.45024999999998</v>
      </c>
      <c r="L463" s="22">
        <v>248.149</v>
      </c>
      <c r="M463" s="22">
        <v>152.636</v>
      </c>
      <c r="O463">
        <f t="shared" si="85"/>
        <v>368332</v>
      </c>
      <c r="P463">
        <f t="shared" si="86"/>
        <v>63472</v>
      </c>
      <c r="Q463">
        <f t="shared" si="87"/>
        <v>141375.97</v>
      </c>
      <c r="R463">
        <f t="shared" si="88"/>
        <v>51556.971533238371</v>
      </c>
      <c r="S463">
        <f t="shared" si="89"/>
        <v>77896.185000000012</v>
      </c>
      <c r="T463">
        <f t="shared" si="90"/>
        <v>44001.081100000003</v>
      </c>
      <c r="U463">
        <f t="shared" si="91"/>
        <v>4087.8138610699884</v>
      </c>
      <c r="V463">
        <f t="shared" si="92"/>
        <v>6360.6943695652153</v>
      </c>
      <c r="W463">
        <f t="shared" si="93"/>
        <v>627.72499999999968</v>
      </c>
      <c r="X463">
        <f t="shared" si="94"/>
        <v>9315.7949999999964</v>
      </c>
      <c r="Y463">
        <f t="shared" si="95"/>
        <v>7489.0849999999946</v>
      </c>
      <c r="Z463">
        <f t="shared" si="95"/>
        <v>3833.7009999999964</v>
      </c>
    </row>
    <row r="464" spans="1:26">
      <c r="A464" s="9">
        <v>43928</v>
      </c>
      <c r="B464" s="31">
        <v>12394.782944943294</v>
      </c>
      <c r="C464" s="22">
        <v>2128</v>
      </c>
      <c r="D464" s="22">
        <v>5018.7430000000004</v>
      </c>
      <c r="E464" s="23">
        <v>1980.8637824276948</v>
      </c>
      <c r="F464" s="22">
        <v>2762.645</v>
      </c>
      <c r="G464" s="22">
        <v>1598.4972999999998</v>
      </c>
      <c r="H464" s="22">
        <v>114.000568029999</v>
      </c>
      <c r="I464" s="22">
        <v>257.06099999999998</v>
      </c>
      <c r="J464" s="22">
        <v>16.908000000000001</v>
      </c>
      <c r="K464" s="22">
        <v>386.53949999999998</v>
      </c>
      <c r="L464" s="22">
        <v>248.05799999999999</v>
      </c>
      <c r="M464" s="22">
        <v>149.27799999999999</v>
      </c>
      <c r="O464">
        <f t="shared" si="85"/>
        <v>368332</v>
      </c>
      <c r="P464">
        <f t="shared" si="86"/>
        <v>63472</v>
      </c>
      <c r="Q464">
        <f t="shared" si="87"/>
        <v>141375.97</v>
      </c>
      <c r="R464">
        <f t="shared" si="88"/>
        <v>51556.971533238371</v>
      </c>
      <c r="S464">
        <f t="shared" si="89"/>
        <v>77896.185000000012</v>
      </c>
      <c r="T464">
        <f t="shared" si="90"/>
        <v>44001.081100000003</v>
      </c>
      <c r="U464">
        <f t="shared" si="91"/>
        <v>4087.8138610699884</v>
      </c>
      <c r="V464">
        <f t="shared" si="92"/>
        <v>6360.6943695652153</v>
      </c>
      <c r="W464">
        <f t="shared" si="93"/>
        <v>627.72499999999968</v>
      </c>
      <c r="X464">
        <f t="shared" si="94"/>
        <v>9315.7949999999964</v>
      </c>
      <c r="Y464">
        <f t="shared" si="95"/>
        <v>7489.0849999999946</v>
      </c>
      <c r="Z464">
        <f t="shared" si="95"/>
        <v>3833.7009999999964</v>
      </c>
    </row>
    <row r="465" spans="1:26">
      <c r="A465" s="9">
        <v>43929</v>
      </c>
      <c r="B465" s="31">
        <v>12887.716675894928</v>
      </c>
      <c r="C465" s="22">
        <v>2066</v>
      </c>
      <c r="D465" s="22">
        <v>5325.3959999999997</v>
      </c>
      <c r="E465" s="23">
        <v>2059.2200800175269</v>
      </c>
      <c r="F465" s="22">
        <v>2767.4259999999999</v>
      </c>
      <c r="G465" s="22">
        <v>1554.3016</v>
      </c>
      <c r="H465" s="22">
        <v>128.493061019999</v>
      </c>
      <c r="I465" s="22">
        <v>303.789999999999</v>
      </c>
      <c r="J465" s="22">
        <v>16.594000000000001</v>
      </c>
      <c r="K465" s="22">
        <v>401.67649999999998</v>
      </c>
      <c r="L465" s="22">
        <v>251.25399999999999</v>
      </c>
      <c r="M465" s="22">
        <v>146.857</v>
      </c>
      <c r="O465">
        <f t="shared" si="85"/>
        <v>368332</v>
      </c>
      <c r="P465">
        <f t="shared" si="86"/>
        <v>63472</v>
      </c>
      <c r="Q465">
        <f t="shared" si="87"/>
        <v>141375.97</v>
      </c>
      <c r="R465">
        <f t="shared" si="88"/>
        <v>51556.971533238371</v>
      </c>
      <c r="S465">
        <f t="shared" si="89"/>
        <v>77896.185000000012</v>
      </c>
      <c r="T465">
        <f t="shared" si="90"/>
        <v>44001.081100000003</v>
      </c>
      <c r="U465">
        <f t="shared" si="91"/>
        <v>4087.8138610699884</v>
      </c>
      <c r="V465">
        <f t="shared" si="92"/>
        <v>6360.6943695652153</v>
      </c>
      <c r="W465">
        <f t="shared" si="93"/>
        <v>627.72499999999968</v>
      </c>
      <c r="X465">
        <f t="shared" si="94"/>
        <v>9315.7949999999964</v>
      </c>
      <c r="Y465">
        <f t="shared" si="95"/>
        <v>7489.0849999999946</v>
      </c>
      <c r="Z465">
        <f t="shared" si="95"/>
        <v>3833.7009999999964</v>
      </c>
    </row>
    <row r="466" spans="1:26">
      <c r="A466" s="9">
        <v>43930</v>
      </c>
      <c r="B466" s="31">
        <v>12878.19138640794</v>
      </c>
      <c r="C466" s="22">
        <v>2062</v>
      </c>
      <c r="D466" s="22">
        <v>5092.8469999999998</v>
      </c>
      <c r="E466" s="23">
        <v>1990.3136526073604</v>
      </c>
      <c r="F466" s="22">
        <v>2769.549</v>
      </c>
      <c r="G466" s="22">
        <v>1542.5903000000001</v>
      </c>
      <c r="H466" s="22">
        <v>136.61262611000001</v>
      </c>
      <c r="I466" s="22">
        <v>275.81200000000001</v>
      </c>
      <c r="J466" s="22">
        <v>17.073</v>
      </c>
      <c r="K466" s="22">
        <v>407.76125000000002</v>
      </c>
      <c r="L466" s="22">
        <v>243.65299999999999</v>
      </c>
      <c r="M466" s="22">
        <v>153.63999999999999</v>
      </c>
      <c r="O466">
        <f t="shared" si="85"/>
        <v>368332</v>
      </c>
      <c r="P466">
        <f t="shared" si="86"/>
        <v>63472</v>
      </c>
      <c r="Q466">
        <f t="shared" si="87"/>
        <v>141375.97</v>
      </c>
      <c r="R466">
        <f t="shared" si="88"/>
        <v>51556.971533238371</v>
      </c>
      <c r="S466">
        <f t="shared" si="89"/>
        <v>77896.185000000012</v>
      </c>
      <c r="T466">
        <f t="shared" si="90"/>
        <v>44001.081100000003</v>
      </c>
      <c r="U466">
        <f t="shared" si="91"/>
        <v>4087.8138610699884</v>
      </c>
      <c r="V466">
        <f t="shared" si="92"/>
        <v>6360.6943695652153</v>
      </c>
      <c r="W466">
        <f t="shared" si="93"/>
        <v>627.72499999999968</v>
      </c>
      <c r="X466">
        <f t="shared" si="94"/>
        <v>9315.7949999999964</v>
      </c>
      <c r="Y466">
        <f t="shared" si="95"/>
        <v>7489.0849999999946</v>
      </c>
      <c r="Z466">
        <f t="shared" si="95"/>
        <v>3833.7009999999964</v>
      </c>
    </row>
    <row r="467" spans="1:26">
      <c r="A467" s="9">
        <v>43931</v>
      </c>
      <c r="B467" s="31">
        <v>13171.094038132824</v>
      </c>
      <c r="C467" s="22">
        <v>2070</v>
      </c>
      <c r="D467" s="22">
        <v>4663.7849999999999</v>
      </c>
      <c r="E467" s="23">
        <v>1746.4425251971952</v>
      </c>
      <c r="F467" s="22">
        <v>2657.1080000000002</v>
      </c>
      <c r="G467" s="22">
        <v>1558.8860999999997</v>
      </c>
      <c r="H467" s="22">
        <v>141.89265000999899</v>
      </c>
      <c r="I467" s="22">
        <v>237.10249999999999</v>
      </c>
      <c r="J467" s="22">
        <v>16.687999999999999</v>
      </c>
      <c r="K467" s="22">
        <v>278.43574999999998</v>
      </c>
      <c r="L467" s="22">
        <v>235.8</v>
      </c>
      <c r="M467" s="22">
        <v>161.18799999999999</v>
      </c>
      <c r="O467">
        <f t="shared" si="85"/>
        <v>368332</v>
      </c>
      <c r="P467">
        <f t="shared" si="86"/>
        <v>63472</v>
      </c>
      <c r="Q467">
        <f t="shared" si="87"/>
        <v>141375.97</v>
      </c>
      <c r="R467">
        <f t="shared" si="88"/>
        <v>51556.971533238371</v>
      </c>
      <c r="S467">
        <f t="shared" si="89"/>
        <v>77896.185000000012</v>
      </c>
      <c r="T467">
        <f t="shared" si="90"/>
        <v>44001.081100000003</v>
      </c>
      <c r="U467">
        <f t="shared" si="91"/>
        <v>4087.8138610699884</v>
      </c>
      <c r="V467">
        <f t="shared" si="92"/>
        <v>6360.6943695652153</v>
      </c>
      <c r="W467">
        <f t="shared" si="93"/>
        <v>627.72499999999968</v>
      </c>
      <c r="X467">
        <f t="shared" si="94"/>
        <v>9315.7949999999964</v>
      </c>
      <c r="Y467">
        <f t="shared" si="95"/>
        <v>7489.0849999999946</v>
      </c>
      <c r="Z467">
        <f t="shared" si="95"/>
        <v>3833.7009999999964</v>
      </c>
    </row>
    <row r="468" spans="1:26">
      <c r="A468" s="9">
        <v>43932</v>
      </c>
      <c r="B468" s="31">
        <v>13361.599827872589</v>
      </c>
      <c r="C468" s="22">
        <v>2083</v>
      </c>
      <c r="D468" s="22">
        <v>4199.9669999999996</v>
      </c>
      <c r="E468" s="23">
        <v>1627.383022787028</v>
      </c>
      <c r="F468" s="22">
        <v>2715.143</v>
      </c>
      <c r="G468" s="22">
        <v>1444.9332000000002</v>
      </c>
      <c r="H468" s="22">
        <v>136.29158601</v>
      </c>
      <c r="I468" s="22">
        <v>182.82300000000001</v>
      </c>
      <c r="J468" s="22">
        <v>16.643000000000001</v>
      </c>
      <c r="K468" s="22">
        <v>257.19650000000001</v>
      </c>
      <c r="L468" s="22">
        <v>255.19499999999999</v>
      </c>
      <c r="M468" s="22">
        <v>142.386</v>
      </c>
      <c r="O468">
        <f t="shared" si="85"/>
        <v>368332</v>
      </c>
      <c r="P468">
        <f t="shared" si="86"/>
        <v>63472</v>
      </c>
      <c r="Q468">
        <f t="shared" si="87"/>
        <v>141375.97</v>
      </c>
      <c r="R468">
        <f t="shared" si="88"/>
        <v>51556.971533238371</v>
      </c>
      <c r="S468">
        <f t="shared" si="89"/>
        <v>77896.185000000012</v>
      </c>
      <c r="T468">
        <f t="shared" si="90"/>
        <v>44001.081100000003</v>
      </c>
      <c r="U468">
        <f t="shared" si="91"/>
        <v>4087.8138610699884</v>
      </c>
      <c r="V468">
        <f t="shared" si="92"/>
        <v>6360.6943695652153</v>
      </c>
      <c r="W468">
        <f t="shared" si="93"/>
        <v>627.72499999999968</v>
      </c>
      <c r="X468">
        <f t="shared" si="94"/>
        <v>9315.7949999999964</v>
      </c>
      <c r="Y468">
        <f t="shared" si="95"/>
        <v>7489.0849999999946</v>
      </c>
      <c r="Z468">
        <f t="shared" si="95"/>
        <v>3833.7009999999964</v>
      </c>
    </row>
    <row r="469" spans="1:26">
      <c r="A469" s="9">
        <v>43933</v>
      </c>
      <c r="B469" s="31">
        <v>13363.981150244334</v>
      </c>
      <c r="C469" s="22">
        <v>2141</v>
      </c>
      <c r="D469" s="22">
        <v>4137.7950000000001</v>
      </c>
      <c r="E469" s="23">
        <v>1435.4187703768623</v>
      </c>
      <c r="F469" s="22">
        <v>2705.4250000000002</v>
      </c>
      <c r="G469" s="22">
        <v>1515.7420999999999</v>
      </c>
      <c r="H469" s="22">
        <v>130.55083592</v>
      </c>
      <c r="I469" s="22">
        <v>187.54650000000001</v>
      </c>
      <c r="J469" s="22">
        <v>16.652000000000001</v>
      </c>
      <c r="K469" s="22">
        <v>226.21525</v>
      </c>
      <c r="L469" s="22">
        <v>237.203</v>
      </c>
      <c r="M469" s="22">
        <v>139.50899999999999</v>
      </c>
      <c r="O469">
        <f t="shared" si="85"/>
        <v>368332</v>
      </c>
      <c r="P469">
        <f t="shared" si="86"/>
        <v>63472</v>
      </c>
      <c r="Q469">
        <f t="shared" si="87"/>
        <v>141375.97</v>
      </c>
      <c r="R469">
        <f t="shared" si="88"/>
        <v>51556.971533238371</v>
      </c>
      <c r="S469">
        <f t="shared" si="89"/>
        <v>77896.185000000012</v>
      </c>
      <c r="T469">
        <f t="shared" si="90"/>
        <v>44001.081100000003</v>
      </c>
      <c r="U469">
        <f t="shared" si="91"/>
        <v>4087.8138610699884</v>
      </c>
      <c r="V469">
        <f t="shared" si="92"/>
        <v>6360.6943695652153</v>
      </c>
      <c r="W469">
        <f t="shared" si="93"/>
        <v>627.72499999999968</v>
      </c>
      <c r="X469">
        <f t="shared" si="94"/>
        <v>9315.7949999999964</v>
      </c>
      <c r="Y469">
        <f t="shared" si="95"/>
        <v>7489.0849999999946</v>
      </c>
      <c r="Z469">
        <f t="shared" si="95"/>
        <v>3833.7009999999964</v>
      </c>
    </row>
    <row r="470" spans="1:26">
      <c r="A470" s="9">
        <v>43934</v>
      </c>
      <c r="B470" s="31">
        <v>12778.175846794564</v>
      </c>
      <c r="C470" s="22">
        <v>2121</v>
      </c>
      <c r="D470" s="22">
        <v>4797.009</v>
      </c>
      <c r="E470" s="23">
        <v>1307.0702679666947</v>
      </c>
      <c r="F470" s="22">
        <v>2696.4560000000001</v>
      </c>
      <c r="G470" s="22">
        <v>1869.1494</v>
      </c>
      <c r="H470" s="22">
        <v>128.409739959999</v>
      </c>
      <c r="I470" s="22">
        <v>146.2175</v>
      </c>
      <c r="J470" s="22">
        <v>16.562999999999999</v>
      </c>
      <c r="K470" s="22">
        <v>182.62549999999999</v>
      </c>
      <c r="L470" s="22">
        <v>212.73399999999901</v>
      </c>
      <c r="M470" s="22">
        <v>138.30199999999999</v>
      </c>
      <c r="O470">
        <f t="shared" si="85"/>
        <v>368332</v>
      </c>
      <c r="P470">
        <f t="shared" si="86"/>
        <v>63472</v>
      </c>
      <c r="Q470">
        <f t="shared" si="87"/>
        <v>141375.97</v>
      </c>
      <c r="R470">
        <f t="shared" si="88"/>
        <v>51556.971533238371</v>
      </c>
      <c r="S470">
        <f t="shared" si="89"/>
        <v>77896.185000000012</v>
      </c>
      <c r="T470">
        <f t="shared" si="90"/>
        <v>44001.081100000003</v>
      </c>
      <c r="U470">
        <f t="shared" si="91"/>
        <v>4087.8138610699884</v>
      </c>
      <c r="V470">
        <f t="shared" si="92"/>
        <v>6360.6943695652153</v>
      </c>
      <c r="W470">
        <f t="shared" si="93"/>
        <v>627.72499999999968</v>
      </c>
      <c r="X470">
        <f t="shared" si="94"/>
        <v>9315.7949999999964</v>
      </c>
      <c r="Y470">
        <f t="shared" si="95"/>
        <v>7489.0849999999946</v>
      </c>
      <c r="Z470">
        <f t="shared" si="95"/>
        <v>3833.7009999999964</v>
      </c>
    </row>
    <row r="471" spans="1:26">
      <c r="A471" s="9">
        <v>43935</v>
      </c>
      <c r="B471" s="31">
        <v>12054.253845783469</v>
      </c>
      <c r="C471" s="22">
        <v>2179</v>
      </c>
      <c r="D471" s="22">
        <v>5228.6139999999996</v>
      </c>
      <c r="E471" s="23">
        <v>1713.0917655565281</v>
      </c>
      <c r="F471" s="22">
        <v>2659.7060000000001</v>
      </c>
      <c r="G471" s="22">
        <v>1587.9888999999998</v>
      </c>
      <c r="H471" s="22">
        <v>125.486209989999</v>
      </c>
      <c r="I471" s="22">
        <v>244.44900000000001</v>
      </c>
      <c r="J471" s="22">
        <v>18.111999999999998</v>
      </c>
      <c r="K471" s="22">
        <v>258.20049999999998</v>
      </c>
      <c r="L471" s="22">
        <v>254.61599999999899</v>
      </c>
      <c r="M471" s="22">
        <v>122.364</v>
      </c>
      <c r="O471">
        <f t="shared" si="85"/>
        <v>368332</v>
      </c>
      <c r="P471">
        <f t="shared" si="86"/>
        <v>63472</v>
      </c>
      <c r="Q471">
        <f t="shared" si="87"/>
        <v>141375.97</v>
      </c>
      <c r="R471">
        <f t="shared" si="88"/>
        <v>51556.971533238371</v>
      </c>
      <c r="S471">
        <f t="shared" si="89"/>
        <v>77896.185000000012</v>
      </c>
      <c r="T471">
        <f t="shared" si="90"/>
        <v>44001.081100000003</v>
      </c>
      <c r="U471">
        <f t="shared" si="91"/>
        <v>4087.8138610699884</v>
      </c>
      <c r="V471">
        <f t="shared" si="92"/>
        <v>6360.6943695652153</v>
      </c>
      <c r="W471">
        <f t="shared" si="93"/>
        <v>627.72499999999968</v>
      </c>
      <c r="X471">
        <f t="shared" si="94"/>
        <v>9315.7949999999964</v>
      </c>
      <c r="Y471">
        <f t="shared" si="95"/>
        <v>7489.0849999999946</v>
      </c>
      <c r="Z471">
        <f t="shared" si="95"/>
        <v>3833.7009999999964</v>
      </c>
    </row>
    <row r="472" spans="1:26">
      <c r="A472" s="9">
        <v>43936</v>
      </c>
      <c r="B472" s="31">
        <v>13054.409241917221</v>
      </c>
      <c r="C472" s="22">
        <v>2229</v>
      </c>
      <c r="D472" s="22">
        <v>5288.93</v>
      </c>
      <c r="E472" s="23">
        <v>1697.7646634531102</v>
      </c>
      <c r="F472" s="22">
        <v>2541.8139999999999</v>
      </c>
      <c r="G472" s="22">
        <v>1574.6878999999997</v>
      </c>
      <c r="H472" s="22">
        <v>112.74059099999999</v>
      </c>
      <c r="I472" s="22">
        <v>214.119</v>
      </c>
      <c r="J472" s="22">
        <v>17.5</v>
      </c>
      <c r="K472" s="22">
        <v>266.63549999999998</v>
      </c>
      <c r="L472" s="22">
        <v>224.23699999999999</v>
      </c>
      <c r="M472" s="22">
        <v>122.145</v>
      </c>
      <c r="O472">
        <f t="shared" si="85"/>
        <v>368332</v>
      </c>
      <c r="P472">
        <f t="shared" si="86"/>
        <v>63472</v>
      </c>
      <c r="Q472">
        <f t="shared" si="87"/>
        <v>141375.97</v>
      </c>
      <c r="R472">
        <f t="shared" si="88"/>
        <v>51556.971533238371</v>
      </c>
      <c r="S472">
        <f t="shared" si="89"/>
        <v>77896.185000000012</v>
      </c>
      <c r="T472">
        <f t="shared" si="90"/>
        <v>44001.081100000003</v>
      </c>
      <c r="U472">
        <f t="shared" si="91"/>
        <v>4087.8138610699884</v>
      </c>
      <c r="V472">
        <f t="shared" si="92"/>
        <v>6360.6943695652153</v>
      </c>
      <c r="W472">
        <f t="shared" si="93"/>
        <v>627.72499999999968</v>
      </c>
      <c r="X472">
        <f t="shared" si="94"/>
        <v>9315.7949999999964</v>
      </c>
      <c r="Y472">
        <f t="shared" si="95"/>
        <v>7489.0849999999946</v>
      </c>
      <c r="Z472">
        <f t="shared" si="95"/>
        <v>3833.7009999999964</v>
      </c>
    </row>
    <row r="473" spans="1:26">
      <c r="A473" s="9">
        <v>43937</v>
      </c>
      <c r="B473" s="31">
        <v>13783.093887671814</v>
      </c>
      <c r="C473" s="22">
        <v>2202</v>
      </c>
      <c r="D473" s="22">
        <v>4839.9989999999998</v>
      </c>
      <c r="E473" s="23">
        <v>1829.6319999999976</v>
      </c>
      <c r="F473" s="22">
        <v>2503.7730000000001</v>
      </c>
      <c r="G473" s="22">
        <v>1539.9825000000005</v>
      </c>
      <c r="H473" s="22">
        <v>119.687371</v>
      </c>
      <c r="I473" s="22">
        <v>211.22899999999899</v>
      </c>
      <c r="J473" s="22">
        <v>17.245999999999999</v>
      </c>
      <c r="K473" s="22">
        <v>347.33349999999899</v>
      </c>
      <c r="L473" s="22">
        <v>275.54599999999999</v>
      </c>
      <c r="M473" s="22">
        <v>103.96</v>
      </c>
      <c r="O473">
        <f t="shared" si="85"/>
        <v>368332</v>
      </c>
      <c r="P473">
        <f t="shared" si="86"/>
        <v>63472</v>
      </c>
      <c r="Q473">
        <f t="shared" si="87"/>
        <v>141375.97</v>
      </c>
      <c r="R473">
        <f t="shared" si="88"/>
        <v>51556.971533238371</v>
      </c>
      <c r="S473">
        <f t="shared" si="89"/>
        <v>77896.185000000012</v>
      </c>
      <c r="T473">
        <f t="shared" si="90"/>
        <v>44001.081100000003</v>
      </c>
      <c r="U473">
        <f t="shared" si="91"/>
        <v>4087.8138610699884</v>
      </c>
      <c r="V473">
        <f t="shared" si="92"/>
        <v>6360.6943695652153</v>
      </c>
      <c r="W473">
        <f t="shared" si="93"/>
        <v>627.72499999999968</v>
      </c>
      <c r="X473">
        <f t="shared" si="94"/>
        <v>9315.7949999999964</v>
      </c>
      <c r="Y473">
        <f t="shared" si="95"/>
        <v>7489.0849999999946</v>
      </c>
      <c r="Z473">
        <f t="shared" si="95"/>
        <v>3833.7009999999964</v>
      </c>
    </row>
    <row r="474" spans="1:26">
      <c r="A474" s="9">
        <v>43938</v>
      </c>
      <c r="B474" s="31">
        <v>13435.420821396747</v>
      </c>
      <c r="C474" s="22">
        <v>2233</v>
      </c>
      <c r="D474" s="22">
        <v>4978.4930000000004</v>
      </c>
      <c r="E474" s="23">
        <v>1773.9527499999999</v>
      </c>
      <c r="F474" s="22">
        <v>2470.9360000000001</v>
      </c>
      <c r="G474" s="22">
        <v>1531.8887999999997</v>
      </c>
      <c r="H474" s="22">
        <v>120.838635119999</v>
      </c>
      <c r="I474" s="22">
        <v>141.34200000000001</v>
      </c>
      <c r="J474" s="22">
        <v>17.312999999999999</v>
      </c>
      <c r="K474" s="22">
        <v>377.66475000000003</v>
      </c>
      <c r="L474" s="22">
        <v>264.98599999999999</v>
      </c>
      <c r="M474" s="22">
        <v>102.116</v>
      </c>
      <c r="O474">
        <f t="shared" si="85"/>
        <v>368332</v>
      </c>
      <c r="P474">
        <f t="shared" si="86"/>
        <v>63472</v>
      </c>
      <c r="Q474">
        <f t="shared" si="87"/>
        <v>141375.97</v>
      </c>
      <c r="R474">
        <f t="shared" si="88"/>
        <v>51556.971533238371</v>
      </c>
      <c r="S474">
        <f t="shared" si="89"/>
        <v>77896.185000000012</v>
      </c>
      <c r="T474">
        <f t="shared" si="90"/>
        <v>44001.081100000003</v>
      </c>
      <c r="U474">
        <f t="shared" si="91"/>
        <v>4087.8138610699884</v>
      </c>
      <c r="V474">
        <f t="shared" si="92"/>
        <v>6360.6943695652153</v>
      </c>
      <c r="W474">
        <f t="shared" si="93"/>
        <v>627.72499999999968</v>
      </c>
      <c r="X474">
        <f t="shared" si="94"/>
        <v>9315.7949999999964</v>
      </c>
      <c r="Y474">
        <f t="shared" si="95"/>
        <v>7489.0849999999946</v>
      </c>
      <c r="Z474">
        <f t="shared" si="95"/>
        <v>3833.7009999999964</v>
      </c>
    </row>
    <row r="475" spans="1:26">
      <c r="A475" s="9">
        <v>43939</v>
      </c>
      <c r="B475" s="31">
        <v>13252.058998772225</v>
      </c>
      <c r="C475" s="22">
        <v>2225</v>
      </c>
      <c r="D475" s="22">
        <v>4309.277</v>
      </c>
      <c r="E475" s="23">
        <v>1604.7842499999995</v>
      </c>
      <c r="F475" s="22">
        <v>2493.4989999999998</v>
      </c>
      <c r="G475" s="22">
        <v>1414.4584000000002</v>
      </c>
      <c r="H475" s="22">
        <v>120.133374989999</v>
      </c>
      <c r="I475" s="22">
        <v>219.85149999999999</v>
      </c>
      <c r="J475" s="22">
        <v>16.802</v>
      </c>
      <c r="K475" s="22">
        <v>267.56524999999999</v>
      </c>
      <c r="L475" s="22">
        <v>255.16399999999999</v>
      </c>
      <c r="M475" s="22">
        <v>121.877</v>
      </c>
      <c r="O475">
        <f t="shared" si="85"/>
        <v>368332</v>
      </c>
      <c r="P475">
        <f t="shared" si="86"/>
        <v>63472</v>
      </c>
      <c r="Q475">
        <f t="shared" si="87"/>
        <v>141375.97</v>
      </c>
      <c r="R475">
        <f t="shared" si="88"/>
        <v>51556.971533238371</v>
      </c>
      <c r="S475">
        <f t="shared" si="89"/>
        <v>77896.185000000012</v>
      </c>
      <c r="T475">
        <f t="shared" si="90"/>
        <v>44001.081100000003</v>
      </c>
      <c r="U475">
        <f t="shared" si="91"/>
        <v>4087.8138610699884</v>
      </c>
      <c r="V475">
        <f t="shared" si="92"/>
        <v>6360.6943695652153</v>
      </c>
      <c r="W475">
        <f t="shared" si="93"/>
        <v>627.72499999999968</v>
      </c>
      <c r="X475">
        <f t="shared" si="94"/>
        <v>9315.7949999999964</v>
      </c>
      <c r="Y475">
        <f t="shared" si="95"/>
        <v>7489.0849999999946</v>
      </c>
      <c r="Z475">
        <f t="shared" si="95"/>
        <v>3833.7009999999964</v>
      </c>
    </row>
    <row r="476" spans="1:26">
      <c r="A476" s="9">
        <v>43940</v>
      </c>
      <c r="B476" s="31">
        <v>13561.630907099337</v>
      </c>
      <c r="C476" s="22">
        <v>2184</v>
      </c>
      <c r="D476" s="22">
        <v>4367.7979999999998</v>
      </c>
      <c r="E476" s="23">
        <v>1373.552499999998</v>
      </c>
      <c r="F476" s="22">
        <v>2484.5120000000002</v>
      </c>
      <c r="G476" s="22">
        <v>1194.5434</v>
      </c>
      <c r="H476" s="22">
        <v>115.42176988999999</v>
      </c>
      <c r="I476" s="22">
        <v>145.87649999999999</v>
      </c>
      <c r="J476" s="22">
        <v>17.408000000000001</v>
      </c>
      <c r="K476" s="22">
        <v>227.10849999999999</v>
      </c>
      <c r="L476" s="22">
        <v>237.22799999999901</v>
      </c>
      <c r="M476" s="22">
        <v>122.631</v>
      </c>
      <c r="O476">
        <f t="shared" si="85"/>
        <v>368332</v>
      </c>
      <c r="P476">
        <f t="shared" si="86"/>
        <v>63472</v>
      </c>
      <c r="Q476">
        <f t="shared" si="87"/>
        <v>141375.97</v>
      </c>
      <c r="R476">
        <f t="shared" si="88"/>
        <v>51556.971533238371</v>
      </c>
      <c r="S476">
        <f t="shared" si="89"/>
        <v>77896.185000000012</v>
      </c>
      <c r="T476">
        <f t="shared" si="90"/>
        <v>44001.081100000003</v>
      </c>
      <c r="U476">
        <f t="shared" si="91"/>
        <v>4087.8138610699884</v>
      </c>
      <c r="V476">
        <f t="shared" si="92"/>
        <v>6360.6943695652153</v>
      </c>
      <c r="W476">
        <f t="shared" si="93"/>
        <v>627.72499999999968</v>
      </c>
      <c r="X476">
        <f t="shared" si="94"/>
        <v>9315.7949999999964</v>
      </c>
      <c r="Y476">
        <f t="shared" si="95"/>
        <v>7489.0849999999946</v>
      </c>
      <c r="Z476">
        <f t="shared" si="95"/>
        <v>3833.7009999999964</v>
      </c>
    </row>
    <row r="477" spans="1:26">
      <c r="A477" s="9">
        <v>43941</v>
      </c>
      <c r="B477" s="31">
        <v>13559.24958472759</v>
      </c>
      <c r="C477" s="22">
        <v>2140</v>
      </c>
      <c r="D477" s="22">
        <v>4898.3249999999998</v>
      </c>
      <c r="E477" s="23">
        <v>1454.282125</v>
      </c>
      <c r="F477" s="22">
        <v>2477.6790000000001</v>
      </c>
      <c r="G477" s="22">
        <v>1557.7370000000003</v>
      </c>
      <c r="H477" s="22">
        <v>122.62954105</v>
      </c>
      <c r="I477" s="22">
        <v>123.8005</v>
      </c>
      <c r="J477" s="22">
        <v>16.596</v>
      </c>
      <c r="K477" s="22">
        <v>213.52275</v>
      </c>
      <c r="L477" s="22">
        <v>289.70600000000002</v>
      </c>
      <c r="M477" s="22">
        <v>106.27200000000001</v>
      </c>
      <c r="O477">
        <f t="shared" si="85"/>
        <v>368332</v>
      </c>
      <c r="P477">
        <f t="shared" si="86"/>
        <v>63472</v>
      </c>
      <c r="Q477">
        <f t="shared" si="87"/>
        <v>141375.97</v>
      </c>
      <c r="R477">
        <f t="shared" si="88"/>
        <v>51556.971533238371</v>
      </c>
      <c r="S477">
        <f t="shared" si="89"/>
        <v>77896.185000000012</v>
      </c>
      <c r="T477">
        <f t="shared" si="90"/>
        <v>44001.081100000003</v>
      </c>
      <c r="U477">
        <f t="shared" si="91"/>
        <v>4087.8138610699884</v>
      </c>
      <c r="V477">
        <f t="shared" si="92"/>
        <v>6360.6943695652153</v>
      </c>
      <c r="W477">
        <f t="shared" si="93"/>
        <v>627.72499999999968</v>
      </c>
      <c r="X477">
        <f t="shared" si="94"/>
        <v>9315.7949999999964</v>
      </c>
      <c r="Y477">
        <f t="shared" si="95"/>
        <v>7489.0849999999946</v>
      </c>
      <c r="Z477">
        <f t="shared" si="95"/>
        <v>3833.7009999999964</v>
      </c>
    </row>
    <row r="478" spans="1:26">
      <c r="A478" s="9">
        <v>43942</v>
      </c>
      <c r="B478" s="31">
        <v>13313.973380437645</v>
      </c>
      <c r="C478" s="22">
        <v>2134</v>
      </c>
      <c r="D478" s="22">
        <v>4795.8239999999996</v>
      </c>
      <c r="E478" s="23">
        <v>1442.023999999999</v>
      </c>
      <c r="F478" s="22">
        <v>2463.261</v>
      </c>
      <c r="G478" s="22">
        <v>1448.5658000000001</v>
      </c>
      <c r="H478" s="22">
        <v>138.08062307</v>
      </c>
      <c r="I478" s="22">
        <v>124.2405</v>
      </c>
      <c r="J478" s="22">
        <v>16.416</v>
      </c>
      <c r="K478" s="22">
        <v>194.77499999999901</v>
      </c>
      <c r="L478" s="22">
        <v>288.07600000000002</v>
      </c>
      <c r="M478" s="22">
        <v>108.681</v>
      </c>
      <c r="O478">
        <f t="shared" si="85"/>
        <v>368332</v>
      </c>
      <c r="P478">
        <f t="shared" si="86"/>
        <v>63472</v>
      </c>
      <c r="Q478">
        <f t="shared" si="87"/>
        <v>141375.97</v>
      </c>
      <c r="R478">
        <f t="shared" si="88"/>
        <v>51556.971533238371</v>
      </c>
      <c r="S478">
        <f t="shared" si="89"/>
        <v>77896.185000000012</v>
      </c>
      <c r="T478">
        <f t="shared" si="90"/>
        <v>44001.081100000003</v>
      </c>
      <c r="U478">
        <f t="shared" si="91"/>
        <v>4087.8138610699884</v>
      </c>
      <c r="V478">
        <f t="shared" si="92"/>
        <v>6360.6943695652153</v>
      </c>
      <c r="W478">
        <f t="shared" si="93"/>
        <v>627.72499999999968</v>
      </c>
      <c r="X478">
        <f t="shared" si="94"/>
        <v>9315.7949999999964</v>
      </c>
      <c r="Y478">
        <f t="shared" si="95"/>
        <v>7489.0849999999946</v>
      </c>
      <c r="Z478">
        <f t="shared" si="95"/>
        <v>3833.7009999999964</v>
      </c>
    </row>
    <row r="479" spans="1:26">
      <c r="A479" s="9">
        <v>43943</v>
      </c>
      <c r="B479" s="31">
        <v>13816.432400876272</v>
      </c>
      <c r="C479" s="22">
        <v>2121</v>
      </c>
      <c r="D479" s="22">
        <v>4566.1940000000004</v>
      </c>
      <c r="E479" s="23">
        <v>1551.6150000000002</v>
      </c>
      <c r="F479" s="22">
        <v>2464.0149999999999</v>
      </c>
      <c r="G479" s="22">
        <v>1431.7250999999999</v>
      </c>
      <c r="H479" s="22">
        <v>137.92474905</v>
      </c>
      <c r="I479" s="22">
        <v>159.34350000000001</v>
      </c>
      <c r="J479" s="22">
        <v>17.478999999999999</v>
      </c>
      <c r="K479" s="22">
        <v>213.07875000000001</v>
      </c>
      <c r="L479" s="22">
        <v>275.25299999999999</v>
      </c>
      <c r="M479" s="22">
        <v>114.167</v>
      </c>
      <c r="O479">
        <f t="shared" si="85"/>
        <v>368332</v>
      </c>
      <c r="P479">
        <f t="shared" si="86"/>
        <v>63472</v>
      </c>
      <c r="Q479">
        <f t="shared" si="87"/>
        <v>141375.97</v>
      </c>
      <c r="R479">
        <f t="shared" si="88"/>
        <v>51556.971533238371</v>
      </c>
      <c r="S479">
        <f t="shared" si="89"/>
        <v>77896.185000000012</v>
      </c>
      <c r="T479">
        <f t="shared" si="90"/>
        <v>44001.081100000003</v>
      </c>
      <c r="U479">
        <f t="shared" si="91"/>
        <v>4087.8138610699884</v>
      </c>
      <c r="V479">
        <f t="shared" si="92"/>
        <v>6360.6943695652153</v>
      </c>
      <c r="W479">
        <f t="shared" si="93"/>
        <v>627.72499999999968</v>
      </c>
      <c r="X479">
        <f t="shared" si="94"/>
        <v>9315.7949999999964</v>
      </c>
      <c r="Y479">
        <f t="shared" si="95"/>
        <v>7489.0849999999946</v>
      </c>
      <c r="Z479">
        <f t="shared" si="95"/>
        <v>3833.7009999999964</v>
      </c>
    </row>
    <row r="480" spans="1:26">
      <c r="A480" s="9">
        <v>43944</v>
      </c>
      <c r="B480" s="31">
        <v>13587.825453188554</v>
      </c>
      <c r="C480" s="22">
        <v>2166</v>
      </c>
      <c r="D480" s="22">
        <v>5016.2039999999997</v>
      </c>
      <c r="E480" s="23">
        <v>1900.1429999999987</v>
      </c>
      <c r="F480" s="22">
        <v>2388.4760000000001</v>
      </c>
      <c r="G480" s="22">
        <v>1478.1787000000002</v>
      </c>
      <c r="H480" s="22">
        <v>142.52703204999901</v>
      </c>
      <c r="I480" s="22">
        <v>231.39099999999999</v>
      </c>
      <c r="J480" s="22">
        <v>16.25</v>
      </c>
      <c r="K480" s="22">
        <v>349.88825000000003</v>
      </c>
      <c r="L480" s="22">
        <v>261.68599999999998</v>
      </c>
      <c r="M480" s="22">
        <v>116.66800000000001</v>
      </c>
      <c r="O480">
        <f t="shared" si="85"/>
        <v>368332</v>
      </c>
      <c r="P480">
        <f t="shared" si="86"/>
        <v>63472</v>
      </c>
      <c r="Q480">
        <f t="shared" si="87"/>
        <v>141375.97</v>
      </c>
      <c r="R480">
        <f t="shared" si="88"/>
        <v>51556.971533238371</v>
      </c>
      <c r="S480">
        <f t="shared" si="89"/>
        <v>77896.185000000012</v>
      </c>
      <c r="T480">
        <f t="shared" si="90"/>
        <v>44001.081100000003</v>
      </c>
      <c r="U480">
        <f t="shared" si="91"/>
        <v>4087.8138610699884</v>
      </c>
      <c r="V480">
        <f t="shared" si="92"/>
        <v>6360.6943695652153</v>
      </c>
      <c r="W480">
        <f t="shared" si="93"/>
        <v>627.72499999999968</v>
      </c>
      <c r="X480">
        <f t="shared" si="94"/>
        <v>9315.7949999999964</v>
      </c>
      <c r="Y480">
        <f t="shared" si="95"/>
        <v>7489.0849999999946</v>
      </c>
      <c r="Z480">
        <f t="shared" si="95"/>
        <v>3833.7009999999964</v>
      </c>
    </row>
    <row r="481" spans="1:26">
      <c r="A481" s="9">
        <v>43945</v>
      </c>
      <c r="B481" s="31">
        <v>13628.307933508253</v>
      </c>
      <c r="C481" s="22">
        <v>2147</v>
      </c>
      <c r="D481" s="22">
        <v>4820.683</v>
      </c>
      <c r="E481" s="23">
        <v>1790.3907499999984</v>
      </c>
      <c r="F481" s="22">
        <v>2378.0859999999998</v>
      </c>
      <c r="G481" s="22">
        <v>1467.6135999999999</v>
      </c>
      <c r="H481" s="22">
        <v>143.99984391000001</v>
      </c>
      <c r="I481" s="22">
        <v>243.626</v>
      </c>
      <c r="J481" s="22">
        <v>16.152999999999999</v>
      </c>
      <c r="K481" s="22">
        <v>289.23649999999998</v>
      </c>
      <c r="L481" s="22">
        <v>266.48399999999998</v>
      </c>
      <c r="M481" s="22">
        <v>118.934</v>
      </c>
      <c r="O481">
        <f t="shared" si="85"/>
        <v>368332</v>
      </c>
      <c r="P481">
        <f t="shared" si="86"/>
        <v>63472</v>
      </c>
      <c r="Q481">
        <f t="shared" si="87"/>
        <v>141375.97</v>
      </c>
      <c r="R481">
        <f t="shared" si="88"/>
        <v>51556.971533238371</v>
      </c>
      <c r="S481">
        <f t="shared" si="89"/>
        <v>77896.185000000012</v>
      </c>
      <c r="T481">
        <f t="shared" si="90"/>
        <v>44001.081100000003</v>
      </c>
      <c r="U481">
        <f t="shared" si="91"/>
        <v>4087.8138610699884</v>
      </c>
      <c r="V481">
        <f t="shared" si="92"/>
        <v>6360.6943695652153</v>
      </c>
      <c r="W481">
        <f t="shared" si="93"/>
        <v>627.72499999999968</v>
      </c>
      <c r="X481">
        <f t="shared" si="94"/>
        <v>9315.7949999999964</v>
      </c>
      <c r="Y481">
        <f t="shared" si="95"/>
        <v>7489.0849999999946</v>
      </c>
      <c r="Z481">
        <f t="shared" si="95"/>
        <v>3833.7009999999964</v>
      </c>
    </row>
    <row r="482" spans="1:26">
      <c r="A482" s="9">
        <v>43946</v>
      </c>
      <c r="B482" s="31">
        <v>13330.642637039875</v>
      </c>
      <c r="C482" s="22">
        <v>2135</v>
      </c>
      <c r="D482" s="22">
        <v>4552.424</v>
      </c>
      <c r="E482" s="23">
        <v>1548.944</v>
      </c>
      <c r="F482" s="22">
        <v>2400.2840000000001</v>
      </c>
      <c r="G482" s="22">
        <v>1212.5473999999997</v>
      </c>
      <c r="H482" s="22">
        <v>144.82562497000001</v>
      </c>
      <c r="I482" s="22">
        <v>211.76499999999999</v>
      </c>
      <c r="J482" s="22">
        <v>15.742000000000001</v>
      </c>
      <c r="K482" s="22">
        <v>244.98699999999999</v>
      </c>
      <c r="L482" s="22">
        <v>232.35900000000001</v>
      </c>
      <c r="M482" s="22">
        <v>128.80000000000001</v>
      </c>
      <c r="O482">
        <f t="shared" si="85"/>
        <v>368332</v>
      </c>
      <c r="P482">
        <f t="shared" si="86"/>
        <v>63472</v>
      </c>
      <c r="Q482">
        <f t="shared" si="87"/>
        <v>141375.97</v>
      </c>
      <c r="R482">
        <f t="shared" si="88"/>
        <v>51556.971533238371</v>
      </c>
      <c r="S482">
        <f t="shared" si="89"/>
        <v>77896.185000000012</v>
      </c>
      <c r="T482">
        <f t="shared" si="90"/>
        <v>44001.081100000003</v>
      </c>
      <c r="U482">
        <f t="shared" si="91"/>
        <v>4087.8138610699884</v>
      </c>
      <c r="V482">
        <f t="shared" si="92"/>
        <v>6360.6943695652153</v>
      </c>
      <c r="W482">
        <f t="shared" si="93"/>
        <v>627.72499999999968</v>
      </c>
      <c r="X482">
        <f t="shared" si="94"/>
        <v>9315.7949999999964</v>
      </c>
      <c r="Y482">
        <f t="shared" si="95"/>
        <v>7489.0849999999946</v>
      </c>
      <c r="Z482">
        <f t="shared" si="95"/>
        <v>3833.7009999999964</v>
      </c>
    </row>
    <row r="483" spans="1:26">
      <c r="A483" s="9">
        <v>43947</v>
      </c>
      <c r="B483" s="31">
        <v>13354.455860757347</v>
      </c>
      <c r="C483" s="22">
        <v>2075</v>
      </c>
      <c r="D483" s="22">
        <v>4207.6409999999996</v>
      </c>
      <c r="E483" s="23">
        <v>1591.0642499999988</v>
      </c>
      <c r="F483" s="22">
        <v>2449.9589999999998</v>
      </c>
      <c r="G483" s="22">
        <v>1183.6271999999997</v>
      </c>
      <c r="H483" s="22">
        <v>139.53475716</v>
      </c>
      <c r="I483" s="22">
        <v>195.76849999999999</v>
      </c>
      <c r="J483" s="22">
        <v>15.683999999999999</v>
      </c>
      <c r="K483" s="22">
        <v>284.47624999999999</v>
      </c>
      <c r="L483" s="22">
        <v>244.56</v>
      </c>
      <c r="M483" s="22">
        <v>125.637999999999</v>
      </c>
      <c r="O483">
        <f t="shared" si="85"/>
        <v>368332</v>
      </c>
      <c r="P483">
        <f t="shared" si="86"/>
        <v>63472</v>
      </c>
      <c r="Q483">
        <f t="shared" si="87"/>
        <v>141375.97</v>
      </c>
      <c r="R483">
        <f t="shared" si="88"/>
        <v>51556.971533238371</v>
      </c>
      <c r="S483">
        <f t="shared" si="89"/>
        <v>77896.185000000012</v>
      </c>
      <c r="T483">
        <f t="shared" si="90"/>
        <v>44001.081100000003</v>
      </c>
      <c r="U483">
        <f t="shared" si="91"/>
        <v>4087.8138610699884</v>
      </c>
      <c r="V483">
        <f t="shared" si="92"/>
        <v>6360.6943695652153</v>
      </c>
      <c r="W483">
        <f t="shared" si="93"/>
        <v>627.72499999999968</v>
      </c>
      <c r="X483">
        <f t="shared" si="94"/>
        <v>9315.7949999999964</v>
      </c>
      <c r="Y483">
        <f t="shared" si="95"/>
        <v>7489.0849999999946</v>
      </c>
      <c r="Z483">
        <f t="shared" si="95"/>
        <v>3833.7009999999964</v>
      </c>
    </row>
    <row r="484" spans="1:26">
      <c r="A484" s="9">
        <v>43948</v>
      </c>
      <c r="B484" s="31">
        <v>13099.654366980414</v>
      </c>
      <c r="C484" s="22">
        <v>2014</v>
      </c>
      <c r="D484" s="22">
        <v>4522.058</v>
      </c>
      <c r="E484" s="23">
        <v>2058.7349999999997</v>
      </c>
      <c r="F484" s="22">
        <v>2479.502</v>
      </c>
      <c r="G484" s="22">
        <v>1339.0605</v>
      </c>
      <c r="H484" s="22">
        <v>142.22694799000001</v>
      </c>
      <c r="I484" s="22">
        <v>259.524</v>
      </c>
      <c r="J484" s="22">
        <v>25.308</v>
      </c>
      <c r="K484" s="22">
        <v>420.64274999999998</v>
      </c>
      <c r="L484" s="22">
        <v>283.44099999999997</v>
      </c>
      <c r="M484" s="22">
        <v>122.259</v>
      </c>
      <c r="O484">
        <f t="shared" si="85"/>
        <v>368332</v>
      </c>
      <c r="P484">
        <f t="shared" si="86"/>
        <v>63472</v>
      </c>
      <c r="Q484">
        <f t="shared" si="87"/>
        <v>141375.97</v>
      </c>
      <c r="R484">
        <f t="shared" si="88"/>
        <v>51556.971533238371</v>
      </c>
      <c r="S484">
        <f t="shared" si="89"/>
        <v>77896.185000000012</v>
      </c>
      <c r="T484">
        <f t="shared" si="90"/>
        <v>44001.081100000003</v>
      </c>
      <c r="U484">
        <f t="shared" si="91"/>
        <v>4087.8138610699884</v>
      </c>
      <c r="V484">
        <f t="shared" si="92"/>
        <v>6360.6943695652153</v>
      </c>
      <c r="W484">
        <f t="shared" si="93"/>
        <v>627.72499999999968</v>
      </c>
      <c r="X484">
        <f t="shared" si="94"/>
        <v>9315.7949999999964</v>
      </c>
      <c r="Y484">
        <f t="shared" si="95"/>
        <v>7489.0849999999946</v>
      </c>
      <c r="Z484">
        <f t="shared" si="95"/>
        <v>3833.7009999999964</v>
      </c>
    </row>
    <row r="485" spans="1:26">
      <c r="A485" s="9">
        <v>43949</v>
      </c>
      <c r="B485" s="31">
        <v>12437.646747634739</v>
      </c>
      <c r="C485" s="22">
        <v>1973</v>
      </c>
      <c r="D485" s="22">
        <v>4596.3059999999996</v>
      </c>
      <c r="E485" s="23">
        <v>2152.1147499999993</v>
      </c>
      <c r="F485" s="22">
        <v>2488.8449999999998</v>
      </c>
      <c r="G485" s="22">
        <v>1324.2858999999999</v>
      </c>
      <c r="H485" s="22">
        <v>144.60449990000001</v>
      </c>
      <c r="I485" s="22">
        <v>293.25299999999999</v>
      </c>
      <c r="J485" s="22">
        <v>27.751000000000001</v>
      </c>
      <c r="K485" s="22">
        <v>475.68774999999999</v>
      </c>
      <c r="L485" s="22">
        <v>253.95299999999901</v>
      </c>
      <c r="M485" s="22">
        <v>112.833</v>
      </c>
      <c r="O485">
        <f t="shared" si="85"/>
        <v>368332</v>
      </c>
      <c r="P485">
        <f t="shared" si="86"/>
        <v>63472</v>
      </c>
      <c r="Q485">
        <f t="shared" si="87"/>
        <v>141375.97</v>
      </c>
      <c r="R485">
        <f t="shared" si="88"/>
        <v>51556.971533238371</v>
      </c>
      <c r="S485">
        <f t="shared" si="89"/>
        <v>77896.185000000012</v>
      </c>
      <c r="T485">
        <f t="shared" si="90"/>
        <v>44001.081100000003</v>
      </c>
      <c r="U485">
        <f t="shared" si="91"/>
        <v>4087.8138610699884</v>
      </c>
      <c r="V485">
        <f t="shared" si="92"/>
        <v>6360.6943695652153</v>
      </c>
      <c r="W485">
        <f t="shared" si="93"/>
        <v>627.72499999999968</v>
      </c>
      <c r="X485">
        <f t="shared" si="94"/>
        <v>9315.7949999999964</v>
      </c>
      <c r="Y485">
        <f t="shared" si="95"/>
        <v>7489.0849999999946</v>
      </c>
      <c r="Z485">
        <f t="shared" si="95"/>
        <v>3833.7009999999964</v>
      </c>
    </row>
    <row r="486" spans="1:26">
      <c r="A486" s="9">
        <v>43950</v>
      </c>
      <c r="B486" s="31">
        <v>12763.887912564083</v>
      </c>
      <c r="C486" s="22">
        <v>2068</v>
      </c>
      <c r="D486" s="22">
        <v>4469.9480000000003</v>
      </c>
      <c r="E486" s="23">
        <v>1922.1368749999999</v>
      </c>
      <c r="F486" s="22">
        <v>2514.433</v>
      </c>
      <c r="G486" s="22">
        <v>1219.9032999999999</v>
      </c>
      <c r="H486" s="22">
        <v>145.72404992</v>
      </c>
      <c r="I486" s="22">
        <v>220.5275</v>
      </c>
      <c r="J486" s="22">
        <v>16.273</v>
      </c>
      <c r="K486" s="22">
        <v>451.01675</v>
      </c>
      <c r="L486" s="22">
        <v>225.39</v>
      </c>
      <c r="M486" s="22">
        <v>98.923999999999893</v>
      </c>
      <c r="O486">
        <f t="shared" si="85"/>
        <v>368332</v>
      </c>
      <c r="P486">
        <f t="shared" si="86"/>
        <v>63472</v>
      </c>
      <c r="Q486">
        <f t="shared" si="87"/>
        <v>141375.97</v>
      </c>
      <c r="R486">
        <f t="shared" si="88"/>
        <v>51556.971533238371</v>
      </c>
      <c r="S486">
        <f t="shared" si="89"/>
        <v>77896.185000000012</v>
      </c>
      <c r="T486">
        <f t="shared" si="90"/>
        <v>44001.081100000003</v>
      </c>
      <c r="U486">
        <f t="shared" si="91"/>
        <v>4087.8138610699884</v>
      </c>
      <c r="V486">
        <f t="shared" si="92"/>
        <v>6360.6943695652153</v>
      </c>
      <c r="W486">
        <f t="shared" si="93"/>
        <v>627.72499999999968</v>
      </c>
      <c r="X486">
        <f t="shared" si="94"/>
        <v>9315.7949999999964</v>
      </c>
      <c r="Y486">
        <f t="shared" si="95"/>
        <v>7489.0849999999946</v>
      </c>
      <c r="Z486">
        <f t="shared" si="95"/>
        <v>3833.7009999999964</v>
      </c>
    </row>
    <row r="487" spans="1:26">
      <c r="A487" s="9">
        <v>43951</v>
      </c>
      <c r="B487" s="31">
        <v>12830.564938973001</v>
      </c>
      <c r="C487" s="22">
        <v>2120</v>
      </c>
      <c r="D487" s="22">
        <v>4620.7290000000003</v>
      </c>
      <c r="E487" s="23">
        <v>1558.6882499999997</v>
      </c>
      <c r="F487" s="22">
        <v>2468.7689999999998</v>
      </c>
      <c r="G487" s="22">
        <v>1198.8914</v>
      </c>
      <c r="H487" s="22">
        <v>139.646576949999</v>
      </c>
      <c r="I487" s="22">
        <v>150.09950000000001</v>
      </c>
      <c r="J487" s="22">
        <v>16.125999999999902</v>
      </c>
      <c r="K487" s="22">
        <v>295.25749999999999</v>
      </c>
      <c r="L487" s="22">
        <v>232.857</v>
      </c>
      <c r="M487" s="22">
        <v>88.715000000000003</v>
      </c>
      <c r="O487">
        <f t="shared" si="85"/>
        <v>368332</v>
      </c>
      <c r="P487">
        <f t="shared" si="86"/>
        <v>63472</v>
      </c>
      <c r="Q487">
        <f t="shared" si="87"/>
        <v>141375.97</v>
      </c>
      <c r="R487">
        <f t="shared" si="88"/>
        <v>51556.971533238371</v>
      </c>
      <c r="S487">
        <f t="shared" si="89"/>
        <v>77896.185000000012</v>
      </c>
      <c r="T487">
        <f t="shared" si="90"/>
        <v>44001.081100000003</v>
      </c>
      <c r="U487">
        <f t="shared" si="91"/>
        <v>4087.8138610699884</v>
      </c>
      <c r="V487">
        <f t="shared" si="92"/>
        <v>6360.6943695652153</v>
      </c>
      <c r="W487">
        <f t="shared" si="93"/>
        <v>627.72499999999968</v>
      </c>
      <c r="X487">
        <f t="shared" si="94"/>
        <v>9315.7949999999964</v>
      </c>
      <c r="Y487">
        <f t="shared" si="95"/>
        <v>7489.0849999999946</v>
      </c>
      <c r="Z487">
        <f t="shared" si="95"/>
        <v>3833.7009999999964</v>
      </c>
    </row>
    <row r="488" spans="1:26">
      <c r="A488" s="9">
        <v>43952</v>
      </c>
      <c r="B488" s="31">
        <v>11494.061136875915</v>
      </c>
      <c r="C488" s="22">
        <v>2198</v>
      </c>
      <c r="D488" s="22">
        <v>4235.482</v>
      </c>
      <c r="E488" s="23">
        <v>1308.6694999999991</v>
      </c>
      <c r="F488" s="22">
        <v>2421.2080000000001</v>
      </c>
      <c r="G488" s="22">
        <v>1126.3356999999996</v>
      </c>
      <c r="H488" s="22">
        <v>144.190471779999</v>
      </c>
      <c r="I488" s="22">
        <v>189.376</v>
      </c>
      <c r="J488" s="22">
        <v>16.324000000000002</v>
      </c>
      <c r="K488" s="22">
        <v>217.6215</v>
      </c>
      <c r="L488" s="22">
        <v>183.90099999999899</v>
      </c>
      <c r="M488" s="22">
        <v>93.873000000000005</v>
      </c>
      <c r="O488">
        <f t="shared" si="85"/>
        <v>399817.09102749679</v>
      </c>
      <c r="P488">
        <f t="shared" si="86"/>
        <v>74626</v>
      </c>
      <c r="Q488">
        <f t="shared" si="87"/>
        <v>154134.11800000002</v>
      </c>
      <c r="R488">
        <f t="shared" si="88"/>
        <v>54254.125255890474</v>
      </c>
      <c r="S488">
        <f t="shared" si="89"/>
        <v>76123.265999999989</v>
      </c>
      <c r="T488">
        <f t="shared" si="90"/>
        <v>38645.044200000004</v>
      </c>
      <c r="U488">
        <f t="shared" si="91"/>
        <v>4480.8122394999828</v>
      </c>
      <c r="V488">
        <f t="shared" si="92"/>
        <v>5690.1074999999928</v>
      </c>
      <c r="W488">
        <f t="shared" si="93"/>
        <v>1297.1242380952381</v>
      </c>
      <c r="X488">
        <f t="shared" si="94"/>
        <v>10341.657999999998</v>
      </c>
      <c r="Y488">
        <f t="shared" si="95"/>
        <v>7523.8089999999929</v>
      </c>
      <c r="Z488">
        <f t="shared" si="95"/>
        <v>4210.6298695652149</v>
      </c>
    </row>
    <row r="489" spans="1:26">
      <c r="A489" s="9">
        <v>43953</v>
      </c>
      <c r="B489" s="31">
        <v>11394.657712868337</v>
      </c>
      <c r="C489" s="22">
        <v>2116</v>
      </c>
      <c r="D489" s="22">
        <v>4119.0439999999999</v>
      </c>
      <c r="E489" s="23">
        <v>1341.2294999999986</v>
      </c>
      <c r="F489" s="22">
        <v>2518.64</v>
      </c>
      <c r="G489" s="22">
        <v>1009.0649999999998</v>
      </c>
      <c r="H489" s="22">
        <v>145.95210180999999</v>
      </c>
      <c r="I489" s="22">
        <v>192.64849999999899</v>
      </c>
      <c r="J489" s="22">
        <v>16.347999999999999</v>
      </c>
      <c r="K489" s="22">
        <v>215.0735</v>
      </c>
      <c r="L489" s="22">
        <v>194.30699999999999</v>
      </c>
      <c r="M489" s="22">
        <v>115.642</v>
      </c>
      <c r="O489">
        <f t="shared" si="85"/>
        <v>399817.09102749679</v>
      </c>
      <c r="P489">
        <f t="shared" si="86"/>
        <v>74626</v>
      </c>
      <c r="Q489">
        <f t="shared" si="87"/>
        <v>154134.11800000002</v>
      </c>
      <c r="R489">
        <f t="shared" si="88"/>
        <v>54254.125255890474</v>
      </c>
      <c r="S489">
        <f t="shared" si="89"/>
        <v>76123.265999999989</v>
      </c>
      <c r="T489">
        <f t="shared" si="90"/>
        <v>38645.044200000004</v>
      </c>
      <c r="U489">
        <f t="shared" si="91"/>
        <v>4480.8122394999828</v>
      </c>
      <c r="V489">
        <f t="shared" si="92"/>
        <v>5690.1074999999928</v>
      </c>
      <c r="W489">
        <f t="shared" si="93"/>
        <v>1297.1242380952381</v>
      </c>
      <c r="X489">
        <f t="shared" si="94"/>
        <v>10341.657999999998</v>
      </c>
      <c r="Y489">
        <f t="shared" si="95"/>
        <v>7523.8089999999929</v>
      </c>
      <c r="Z489">
        <f t="shared" si="95"/>
        <v>4210.6298695652149</v>
      </c>
    </row>
    <row r="490" spans="1:26">
      <c r="A490" s="9">
        <v>43954</v>
      </c>
      <c r="B490" s="31">
        <v>10532.441056802632</v>
      </c>
      <c r="C490" s="22">
        <v>2142</v>
      </c>
      <c r="D490" s="22">
        <v>4424.2070000000003</v>
      </c>
      <c r="E490" s="23">
        <v>1487.8332499999988</v>
      </c>
      <c r="F490" s="22">
        <v>2524.0940000000001</v>
      </c>
      <c r="G490" s="22">
        <v>1047.0590000000002</v>
      </c>
      <c r="H490" s="22">
        <v>141.17616015999999</v>
      </c>
      <c r="I490" s="22">
        <v>265.7115</v>
      </c>
      <c r="J490" s="22">
        <v>19.233000000000001</v>
      </c>
      <c r="K490" s="22">
        <v>244.98</v>
      </c>
      <c r="L490" s="22">
        <v>202.83499999999901</v>
      </c>
      <c r="M490" s="22">
        <v>126.98699999999999</v>
      </c>
      <c r="O490">
        <f t="shared" si="85"/>
        <v>399817.09102749679</v>
      </c>
      <c r="P490">
        <f t="shared" si="86"/>
        <v>74626</v>
      </c>
      <c r="Q490">
        <f t="shared" si="87"/>
        <v>154134.11800000002</v>
      </c>
      <c r="R490">
        <f t="shared" si="88"/>
        <v>54254.125255890474</v>
      </c>
      <c r="S490">
        <f t="shared" si="89"/>
        <v>76123.265999999989</v>
      </c>
      <c r="T490">
        <f t="shared" si="90"/>
        <v>38645.044200000004</v>
      </c>
      <c r="U490">
        <f t="shared" si="91"/>
        <v>4480.8122394999828</v>
      </c>
      <c r="V490">
        <f t="shared" si="92"/>
        <v>5690.1074999999928</v>
      </c>
      <c r="W490">
        <f t="shared" si="93"/>
        <v>1297.1242380952381</v>
      </c>
      <c r="X490">
        <f t="shared" si="94"/>
        <v>10341.657999999998</v>
      </c>
      <c r="Y490">
        <f t="shared" si="95"/>
        <v>7523.8089999999929</v>
      </c>
      <c r="Z490">
        <f t="shared" si="95"/>
        <v>4210.6298695652149</v>
      </c>
    </row>
    <row r="491" spans="1:26">
      <c r="A491" s="9">
        <v>43955</v>
      </c>
      <c r="B491" s="31">
        <v>10886.835872829639</v>
      </c>
      <c r="C491" s="22">
        <v>2099</v>
      </c>
      <c r="D491" s="22">
        <v>4874.6589999999997</v>
      </c>
      <c r="E491" s="23">
        <v>1883.1462499999986</v>
      </c>
      <c r="F491" s="22">
        <v>2524.2779999999998</v>
      </c>
      <c r="G491" s="22">
        <v>1018.6253</v>
      </c>
      <c r="H491" s="22">
        <v>138.32877907</v>
      </c>
      <c r="I491" s="22">
        <v>204.72550000000001</v>
      </c>
      <c r="J491" s="22">
        <v>32.661999999999999</v>
      </c>
      <c r="K491" s="22">
        <v>423.30450000000002</v>
      </c>
      <c r="L491" s="22">
        <v>254.15899999999999</v>
      </c>
      <c r="M491" s="22">
        <v>112.452</v>
      </c>
      <c r="O491">
        <f t="shared" si="85"/>
        <v>399817.09102749679</v>
      </c>
      <c r="P491">
        <f t="shared" si="86"/>
        <v>74626</v>
      </c>
      <c r="Q491">
        <f t="shared" si="87"/>
        <v>154134.11800000002</v>
      </c>
      <c r="R491">
        <f t="shared" si="88"/>
        <v>54254.125255890474</v>
      </c>
      <c r="S491">
        <f t="shared" si="89"/>
        <v>76123.265999999989</v>
      </c>
      <c r="T491">
        <f t="shared" si="90"/>
        <v>38645.044200000004</v>
      </c>
      <c r="U491">
        <f t="shared" si="91"/>
        <v>4480.8122394999828</v>
      </c>
      <c r="V491">
        <f t="shared" si="92"/>
        <v>5690.1074999999928</v>
      </c>
      <c r="W491">
        <f t="shared" si="93"/>
        <v>1297.1242380952381</v>
      </c>
      <c r="X491">
        <f t="shared" si="94"/>
        <v>10341.657999999998</v>
      </c>
      <c r="Y491">
        <f t="shared" si="95"/>
        <v>7523.8089999999929</v>
      </c>
      <c r="Z491">
        <f t="shared" si="95"/>
        <v>4210.6298695652149</v>
      </c>
    </row>
    <row r="492" spans="1:26">
      <c r="A492" s="9">
        <v>43956</v>
      </c>
      <c r="B492" s="31">
        <v>11861.421616903906</v>
      </c>
      <c r="C492" s="22">
        <v>2147</v>
      </c>
      <c r="D492" s="22">
        <v>5110.6639999999998</v>
      </c>
      <c r="E492" s="23">
        <v>1778.0614999999989</v>
      </c>
      <c r="F492" s="22">
        <v>2538.4349999999999</v>
      </c>
      <c r="G492" s="22">
        <v>988.75540000000012</v>
      </c>
      <c r="H492" s="22">
        <v>136.51702885999899</v>
      </c>
      <c r="I492" s="22">
        <v>140.98249999999999</v>
      </c>
      <c r="J492" s="22">
        <v>42.433</v>
      </c>
      <c r="K492" s="22">
        <v>400.61399999999998</v>
      </c>
      <c r="L492" s="22">
        <v>255.84099999999901</v>
      </c>
      <c r="M492" s="22">
        <v>113.57599999999999</v>
      </c>
      <c r="O492">
        <f t="shared" si="85"/>
        <v>399817.09102749679</v>
      </c>
      <c r="P492">
        <f t="shared" si="86"/>
        <v>74626</v>
      </c>
      <c r="Q492">
        <f t="shared" si="87"/>
        <v>154134.11800000002</v>
      </c>
      <c r="R492">
        <f t="shared" si="88"/>
        <v>54254.125255890474</v>
      </c>
      <c r="S492">
        <f t="shared" si="89"/>
        <v>76123.265999999989</v>
      </c>
      <c r="T492">
        <f t="shared" si="90"/>
        <v>38645.044200000004</v>
      </c>
      <c r="U492">
        <f t="shared" si="91"/>
        <v>4480.8122394999828</v>
      </c>
      <c r="V492">
        <f t="shared" si="92"/>
        <v>5690.1074999999928</v>
      </c>
      <c r="W492">
        <f t="shared" si="93"/>
        <v>1297.1242380952381</v>
      </c>
      <c r="X492">
        <f t="shared" si="94"/>
        <v>10341.657999999998</v>
      </c>
      <c r="Y492">
        <f t="shared" si="95"/>
        <v>7523.8089999999929</v>
      </c>
      <c r="Z492">
        <f t="shared" si="95"/>
        <v>4210.6298695652149</v>
      </c>
    </row>
    <row r="493" spans="1:26">
      <c r="A493" s="9">
        <v>43957</v>
      </c>
      <c r="B493" s="31">
        <v>12555.084640956769</v>
      </c>
      <c r="C493" s="22">
        <v>2237</v>
      </c>
      <c r="D493" s="22">
        <v>5106.6549999999997</v>
      </c>
      <c r="E493" s="23">
        <v>1893.2647500000003</v>
      </c>
      <c r="F493" s="22">
        <v>2552.7379999999998</v>
      </c>
      <c r="G493" s="22">
        <v>1126.2161000000003</v>
      </c>
      <c r="H493" s="22">
        <v>134.43015808999999</v>
      </c>
      <c r="I493" s="22">
        <v>201.42349999999999</v>
      </c>
      <c r="J493" s="22">
        <v>49.234999999999999</v>
      </c>
      <c r="K493" s="22">
        <v>382.17500000000001</v>
      </c>
      <c r="L493" s="22">
        <v>262.26299999999998</v>
      </c>
      <c r="M493" s="22">
        <v>127.092</v>
      </c>
      <c r="O493">
        <f t="shared" si="85"/>
        <v>399817.09102749679</v>
      </c>
      <c r="P493">
        <f t="shared" si="86"/>
        <v>74626</v>
      </c>
      <c r="Q493">
        <f t="shared" si="87"/>
        <v>154134.11800000002</v>
      </c>
      <c r="R493">
        <f t="shared" si="88"/>
        <v>54254.125255890474</v>
      </c>
      <c r="S493">
        <f t="shared" si="89"/>
        <v>76123.265999999989</v>
      </c>
      <c r="T493">
        <f t="shared" si="90"/>
        <v>38645.044200000004</v>
      </c>
      <c r="U493">
        <f t="shared" si="91"/>
        <v>4480.8122394999828</v>
      </c>
      <c r="V493">
        <f t="shared" si="92"/>
        <v>5690.1074999999928</v>
      </c>
      <c r="W493">
        <f t="shared" si="93"/>
        <v>1297.1242380952381</v>
      </c>
      <c r="X493">
        <f t="shared" si="94"/>
        <v>10341.657999999998</v>
      </c>
      <c r="Y493">
        <f t="shared" si="95"/>
        <v>7523.8089999999929</v>
      </c>
      <c r="Z493">
        <f t="shared" si="95"/>
        <v>4210.6298695652149</v>
      </c>
    </row>
    <row r="494" spans="1:26">
      <c r="A494" s="9">
        <v>43958</v>
      </c>
      <c r="B494" s="31">
        <v>12948.376448986739</v>
      </c>
      <c r="C494" s="22">
        <v>2219</v>
      </c>
      <c r="D494" s="22">
        <v>4424.9009999999998</v>
      </c>
      <c r="E494" s="23">
        <v>1997.22</v>
      </c>
      <c r="F494" s="22">
        <v>2490.6999999999998</v>
      </c>
      <c r="G494" s="22">
        <v>1097.0968000000003</v>
      </c>
      <c r="H494" s="22">
        <v>121.566727869999</v>
      </c>
      <c r="I494" s="22">
        <v>240.47649999999999</v>
      </c>
      <c r="J494" s="22">
        <v>50.725999999999999</v>
      </c>
      <c r="K494" s="22">
        <v>417.15924999999999</v>
      </c>
      <c r="L494" s="22">
        <v>245.98400000000001</v>
      </c>
      <c r="M494" s="22">
        <v>120.117</v>
      </c>
      <c r="O494">
        <f t="shared" si="85"/>
        <v>399817.09102749679</v>
      </c>
      <c r="P494">
        <f t="shared" si="86"/>
        <v>74626</v>
      </c>
      <c r="Q494">
        <f t="shared" si="87"/>
        <v>154134.11800000002</v>
      </c>
      <c r="R494">
        <f t="shared" si="88"/>
        <v>54254.125255890474</v>
      </c>
      <c r="S494">
        <f t="shared" si="89"/>
        <v>76123.265999999989</v>
      </c>
      <c r="T494">
        <f t="shared" si="90"/>
        <v>38645.044200000004</v>
      </c>
      <c r="U494">
        <f t="shared" si="91"/>
        <v>4480.8122394999828</v>
      </c>
      <c r="V494">
        <f t="shared" si="92"/>
        <v>5690.1074999999928</v>
      </c>
      <c r="W494">
        <f t="shared" si="93"/>
        <v>1297.1242380952381</v>
      </c>
      <c r="X494">
        <f t="shared" si="94"/>
        <v>10341.657999999998</v>
      </c>
      <c r="Y494">
        <f t="shared" si="95"/>
        <v>7523.8089999999929</v>
      </c>
      <c r="Z494">
        <f t="shared" si="95"/>
        <v>4210.6298695652149</v>
      </c>
    </row>
    <row r="495" spans="1:26">
      <c r="A495" s="9">
        <v>43959</v>
      </c>
      <c r="B495" s="31">
        <v>13683.097409042733</v>
      </c>
      <c r="C495" s="22">
        <v>2264</v>
      </c>
      <c r="D495" s="22">
        <v>4429.3990000000003</v>
      </c>
      <c r="E495" s="23">
        <v>2012.0404999999987</v>
      </c>
      <c r="F495" s="22">
        <v>2436.7930000000001</v>
      </c>
      <c r="G495" s="22">
        <v>1137.2688000000001</v>
      </c>
      <c r="H495" s="22">
        <v>127.790156929999</v>
      </c>
      <c r="I495" s="22">
        <v>249.31649999999999</v>
      </c>
      <c r="J495" s="22">
        <v>26.956</v>
      </c>
      <c r="K495" s="22">
        <v>428.39875000000001</v>
      </c>
      <c r="L495" s="22">
        <v>273.09699999999998</v>
      </c>
      <c r="M495" s="22">
        <v>117.134999999999</v>
      </c>
      <c r="O495">
        <f t="shared" si="85"/>
        <v>399817.09102749679</v>
      </c>
      <c r="P495">
        <f t="shared" si="86"/>
        <v>74626</v>
      </c>
      <c r="Q495">
        <f t="shared" si="87"/>
        <v>154134.11800000002</v>
      </c>
      <c r="R495">
        <f t="shared" si="88"/>
        <v>54254.125255890474</v>
      </c>
      <c r="S495">
        <f t="shared" si="89"/>
        <v>76123.265999999989</v>
      </c>
      <c r="T495">
        <f t="shared" si="90"/>
        <v>38645.044200000004</v>
      </c>
      <c r="U495">
        <f t="shared" si="91"/>
        <v>4480.8122394999828</v>
      </c>
      <c r="V495">
        <f t="shared" si="92"/>
        <v>5690.1074999999928</v>
      </c>
      <c r="W495">
        <f t="shared" si="93"/>
        <v>1297.1242380952381</v>
      </c>
      <c r="X495">
        <f t="shared" si="94"/>
        <v>10341.657999999998</v>
      </c>
      <c r="Y495">
        <f t="shared" si="95"/>
        <v>7523.8089999999929</v>
      </c>
      <c r="Z495">
        <f t="shared" si="95"/>
        <v>4210.6298695652149</v>
      </c>
    </row>
    <row r="496" spans="1:26">
      <c r="A496" s="9">
        <v>43960</v>
      </c>
      <c r="B496" s="31">
        <v>13665.809857041413</v>
      </c>
      <c r="C496" s="22">
        <v>2395</v>
      </c>
      <c r="D496" s="22">
        <v>4420.9549999999999</v>
      </c>
      <c r="E496" s="23">
        <v>1740.5478749999997</v>
      </c>
      <c r="F496" s="22">
        <v>2483.5639999999999</v>
      </c>
      <c r="G496" s="22">
        <v>1221.4293000000002</v>
      </c>
      <c r="H496" s="22">
        <v>130.48643693999901</v>
      </c>
      <c r="I496" s="22">
        <v>215.5265</v>
      </c>
      <c r="J496" s="22">
        <v>19.850999999999999</v>
      </c>
      <c r="K496" s="22">
        <v>346.56599999999997</v>
      </c>
      <c r="L496" s="22">
        <v>247.02500000000001</v>
      </c>
      <c r="M496" s="22">
        <v>144.113</v>
      </c>
      <c r="O496">
        <f t="shared" ref="O496:O548" si="96">INDEX($AC$16:$AN$27,MONTH($A496),COLUMN(B496)-1)</f>
        <v>399817.09102749679</v>
      </c>
      <c r="P496">
        <f t="shared" ref="P496:P548" si="97">INDEX($AC$16:$AN$27,MONTH($A496),COLUMN(C496)-1)</f>
        <v>74626</v>
      </c>
      <c r="Q496">
        <f t="shared" ref="Q496:Q548" si="98">INDEX($AC$16:$AN$27,MONTH($A496),COLUMN(D496)-1)</f>
        <v>154134.11800000002</v>
      </c>
      <c r="R496">
        <f t="shared" ref="R496:R548" si="99">INDEX($AC$16:$AN$27,MONTH($A496),COLUMN(E496)-1)</f>
        <v>54254.125255890474</v>
      </c>
      <c r="S496">
        <f t="shared" ref="S496:S548" si="100">INDEX($AC$16:$AN$27,MONTH($A496),COLUMN(F496)-1)</f>
        <v>76123.265999999989</v>
      </c>
      <c r="T496">
        <f t="shared" ref="T496:T548" si="101">INDEX($AC$16:$AN$27,MONTH($A496),COLUMN(G496)-1)</f>
        <v>38645.044200000004</v>
      </c>
      <c r="U496">
        <f t="shared" ref="U496:U548" si="102">INDEX($AC$16:$AN$27,MONTH($A496),COLUMN(H496)-1)</f>
        <v>4480.8122394999828</v>
      </c>
      <c r="V496">
        <f t="shared" ref="V496:V548" si="103">INDEX($AC$16:$AN$27,MONTH($A496),COLUMN(I496)-1)</f>
        <v>5690.1074999999928</v>
      </c>
      <c r="W496">
        <f t="shared" ref="W496:W548" si="104">INDEX($AC$16:$AN$27,MONTH($A496),COLUMN(J496)-1)</f>
        <v>1297.1242380952381</v>
      </c>
      <c r="X496">
        <f t="shared" ref="X496:X548" si="105">INDEX($AC$16:$AN$27,MONTH($A496),COLUMN(K496)-1)</f>
        <v>10341.657999999998</v>
      </c>
      <c r="Y496">
        <f t="shared" ref="Y496:Z548" si="106">INDEX($AC$16:$AN$27,MONTH($A496),COLUMN(L496)-1)</f>
        <v>7523.8089999999929</v>
      </c>
      <c r="Z496">
        <f t="shared" si="106"/>
        <v>4210.6298695652149</v>
      </c>
    </row>
    <row r="497" spans="1:26">
      <c r="A497" s="9">
        <v>43961</v>
      </c>
      <c r="B497" s="31">
        <v>14212.528689083076</v>
      </c>
      <c r="C497" s="22">
        <v>2467</v>
      </c>
      <c r="D497" s="22">
        <v>4041.1390000000001</v>
      </c>
      <c r="E497" s="23">
        <v>1307.8727499999989</v>
      </c>
      <c r="F497" s="22">
        <v>2472.998</v>
      </c>
      <c r="G497" s="22">
        <v>1191.1265000000001</v>
      </c>
      <c r="H497" s="22">
        <v>128.01571684999999</v>
      </c>
      <c r="I497" s="22">
        <v>110.5615</v>
      </c>
      <c r="J497" s="22">
        <v>16.309000000000001</v>
      </c>
      <c r="K497" s="22">
        <v>251.82550000000001</v>
      </c>
      <c r="L497" s="22">
        <v>226.53299999999999</v>
      </c>
      <c r="M497" s="22">
        <v>122.77</v>
      </c>
      <c r="O497">
        <f t="shared" si="96"/>
        <v>399817.09102749679</v>
      </c>
      <c r="P497">
        <f t="shared" si="97"/>
        <v>74626</v>
      </c>
      <c r="Q497">
        <f t="shared" si="98"/>
        <v>154134.11800000002</v>
      </c>
      <c r="R497">
        <f t="shared" si="99"/>
        <v>54254.125255890474</v>
      </c>
      <c r="S497">
        <f t="shared" si="100"/>
        <v>76123.265999999989</v>
      </c>
      <c r="T497">
        <f t="shared" si="101"/>
        <v>38645.044200000004</v>
      </c>
      <c r="U497">
        <f t="shared" si="102"/>
        <v>4480.8122394999828</v>
      </c>
      <c r="V497">
        <f t="shared" si="103"/>
        <v>5690.1074999999928</v>
      </c>
      <c r="W497">
        <f t="shared" si="104"/>
        <v>1297.1242380952381</v>
      </c>
      <c r="X497">
        <f t="shared" si="105"/>
        <v>10341.657999999998</v>
      </c>
      <c r="Y497">
        <f t="shared" si="106"/>
        <v>7523.8089999999929</v>
      </c>
      <c r="Z497">
        <f t="shared" si="106"/>
        <v>4210.6298695652149</v>
      </c>
    </row>
    <row r="498" spans="1:26">
      <c r="A498" s="9">
        <v>43962</v>
      </c>
      <c r="B498" s="31">
        <v>14249.264737085874</v>
      </c>
      <c r="C498" s="22">
        <v>2288</v>
      </c>
      <c r="D498" s="22">
        <v>4655.3959999999997</v>
      </c>
      <c r="E498" s="23">
        <v>1463.9077500000003</v>
      </c>
      <c r="F498" s="22">
        <v>2453.3449999999998</v>
      </c>
      <c r="G498" s="22">
        <v>1222.9151000000002</v>
      </c>
      <c r="H498" s="22">
        <v>129.68546803999899</v>
      </c>
      <c r="I498" s="22">
        <v>154.727</v>
      </c>
      <c r="J498" s="22">
        <v>18.614999999999998</v>
      </c>
      <c r="K498" s="22">
        <v>252.75325000000001</v>
      </c>
      <c r="L498" s="22">
        <v>238.13800000000001</v>
      </c>
      <c r="M498" s="22">
        <v>113.04900000000001</v>
      </c>
      <c r="O498">
        <f t="shared" si="96"/>
        <v>399817.09102749679</v>
      </c>
      <c r="P498">
        <f t="shared" si="97"/>
        <v>74626</v>
      </c>
      <c r="Q498">
        <f t="shared" si="98"/>
        <v>154134.11800000002</v>
      </c>
      <c r="R498">
        <f t="shared" si="99"/>
        <v>54254.125255890474</v>
      </c>
      <c r="S498">
        <f t="shared" si="100"/>
        <v>76123.265999999989</v>
      </c>
      <c r="T498">
        <f t="shared" si="101"/>
        <v>38645.044200000004</v>
      </c>
      <c r="U498">
        <f t="shared" si="102"/>
        <v>4480.8122394999828</v>
      </c>
      <c r="V498">
        <f t="shared" si="103"/>
        <v>5690.1074999999928</v>
      </c>
      <c r="W498">
        <f t="shared" si="104"/>
        <v>1297.1242380952381</v>
      </c>
      <c r="X498">
        <f t="shared" si="105"/>
        <v>10341.657999999998</v>
      </c>
      <c r="Y498">
        <f t="shared" si="106"/>
        <v>7523.8089999999929</v>
      </c>
      <c r="Z498">
        <f t="shared" si="106"/>
        <v>4210.6298695652149</v>
      </c>
    </row>
    <row r="499" spans="1:26">
      <c r="A499" s="9">
        <v>43963</v>
      </c>
      <c r="B499" s="31">
        <v>13873.260481057225</v>
      </c>
      <c r="C499" s="22">
        <v>2267</v>
      </c>
      <c r="D499" s="22">
        <v>4922.3680000000004</v>
      </c>
      <c r="E499" s="23">
        <v>1943.4939999999997</v>
      </c>
      <c r="F499" s="22">
        <v>2455.3580000000002</v>
      </c>
      <c r="G499" s="22">
        <v>1354.3980000000001</v>
      </c>
      <c r="H499" s="22">
        <v>133.31632189999999</v>
      </c>
      <c r="I499" s="22">
        <v>205.38249999999999</v>
      </c>
      <c r="J499" s="22">
        <v>63.846999999999902</v>
      </c>
      <c r="K499" s="22">
        <v>369.2835</v>
      </c>
      <c r="L499" s="22">
        <v>243.04499999999999</v>
      </c>
      <c r="M499" s="22">
        <v>140.87299999999999</v>
      </c>
      <c r="O499">
        <f t="shared" si="96"/>
        <v>399817.09102749679</v>
      </c>
      <c r="P499">
        <f t="shared" si="97"/>
        <v>74626</v>
      </c>
      <c r="Q499">
        <f t="shared" si="98"/>
        <v>154134.11800000002</v>
      </c>
      <c r="R499">
        <f t="shared" si="99"/>
        <v>54254.125255890474</v>
      </c>
      <c r="S499">
        <f t="shared" si="100"/>
        <v>76123.265999999989</v>
      </c>
      <c r="T499">
        <f t="shared" si="101"/>
        <v>38645.044200000004</v>
      </c>
      <c r="U499">
        <f t="shared" si="102"/>
        <v>4480.8122394999828</v>
      </c>
      <c r="V499">
        <f t="shared" si="103"/>
        <v>5690.1074999999928</v>
      </c>
      <c r="W499">
        <f t="shared" si="104"/>
        <v>1297.1242380952381</v>
      </c>
      <c r="X499">
        <f t="shared" si="105"/>
        <v>10341.657999999998</v>
      </c>
      <c r="Y499">
        <f t="shared" si="106"/>
        <v>7523.8089999999929</v>
      </c>
      <c r="Z499">
        <f t="shared" si="106"/>
        <v>4210.6298695652149</v>
      </c>
    </row>
    <row r="500" spans="1:26">
      <c r="A500" s="9">
        <v>43964</v>
      </c>
      <c r="B500" s="31">
        <v>14363.794769094606</v>
      </c>
      <c r="C500" s="22">
        <v>2460</v>
      </c>
      <c r="D500" s="22">
        <v>4532.7659999999996</v>
      </c>
      <c r="E500" s="23">
        <v>2192.3247928571427</v>
      </c>
      <c r="F500" s="22">
        <v>2374.4760000000001</v>
      </c>
      <c r="G500" s="22">
        <v>1293.0691000000004</v>
      </c>
      <c r="H500" s="22">
        <v>143.20660698999899</v>
      </c>
      <c r="I500" s="22">
        <v>215.44149999999999</v>
      </c>
      <c r="J500" s="22">
        <v>93.924999999999997</v>
      </c>
      <c r="K500" s="22">
        <v>491.02449999999999</v>
      </c>
      <c r="L500" s="22">
        <v>274.03899999999999</v>
      </c>
      <c r="M500" s="22">
        <v>140.095</v>
      </c>
      <c r="O500">
        <f t="shared" si="96"/>
        <v>399817.09102749679</v>
      </c>
      <c r="P500">
        <f t="shared" si="97"/>
        <v>74626</v>
      </c>
      <c r="Q500">
        <f t="shared" si="98"/>
        <v>154134.11800000002</v>
      </c>
      <c r="R500">
        <f t="shared" si="99"/>
        <v>54254.125255890474</v>
      </c>
      <c r="S500">
        <f t="shared" si="100"/>
        <v>76123.265999999989</v>
      </c>
      <c r="T500">
        <f t="shared" si="101"/>
        <v>38645.044200000004</v>
      </c>
      <c r="U500">
        <f t="shared" si="102"/>
        <v>4480.8122394999828</v>
      </c>
      <c r="V500">
        <f t="shared" si="103"/>
        <v>5690.1074999999928</v>
      </c>
      <c r="W500">
        <f t="shared" si="104"/>
        <v>1297.1242380952381</v>
      </c>
      <c r="X500">
        <f t="shared" si="105"/>
        <v>10341.657999999998</v>
      </c>
      <c r="Y500">
        <f t="shared" si="106"/>
        <v>7523.8089999999929</v>
      </c>
      <c r="Z500">
        <f t="shared" si="106"/>
        <v>4210.6298695652149</v>
      </c>
    </row>
    <row r="501" spans="1:26">
      <c r="A501" s="9">
        <v>43965</v>
      </c>
      <c r="B501" s="31">
        <v>14078.550161072866</v>
      </c>
      <c r="C501" s="22">
        <v>2512</v>
      </c>
      <c r="D501" s="22">
        <v>4878.6109999999999</v>
      </c>
      <c r="E501" s="23">
        <v>2033.6712071428574</v>
      </c>
      <c r="F501" s="22">
        <v>2364.1709999999998</v>
      </c>
      <c r="G501" s="22">
        <v>1283.7206999999999</v>
      </c>
      <c r="H501" s="22">
        <v>141.86386202999901</v>
      </c>
      <c r="I501" s="22">
        <v>210.333</v>
      </c>
      <c r="J501" s="22">
        <v>48.639000000000003</v>
      </c>
      <c r="K501" s="22">
        <v>452.61799999999999</v>
      </c>
      <c r="L501" s="22">
        <v>243.53399999999999</v>
      </c>
      <c r="M501" s="22">
        <v>121.038</v>
      </c>
      <c r="O501">
        <f t="shared" si="96"/>
        <v>399817.09102749679</v>
      </c>
      <c r="P501">
        <f t="shared" si="97"/>
        <v>74626</v>
      </c>
      <c r="Q501">
        <f t="shared" si="98"/>
        <v>154134.11800000002</v>
      </c>
      <c r="R501">
        <f t="shared" si="99"/>
        <v>54254.125255890474</v>
      </c>
      <c r="S501">
        <f t="shared" si="100"/>
        <v>76123.265999999989</v>
      </c>
      <c r="T501">
        <f t="shared" si="101"/>
        <v>38645.044200000004</v>
      </c>
      <c r="U501">
        <f t="shared" si="102"/>
        <v>4480.8122394999828</v>
      </c>
      <c r="V501">
        <f t="shared" si="103"/>
        <v>5690.1074999999928</v>
      </c>
      <c r="W501">
        <f t="shared" si="104"/>
        <v>1297.1242380952381</v>
      </c>
      <c r="X501">
        <f t="shared" si="105"/>
        <v>10341.657999999998</v>
      </c>
      <c r="Y501">
        <f t="shared" si="106"/>
        <v>7523.8089999999929</v>
      </c>
      <c r="Z501">
        <f t="shared" si="106"/>
        <v>4210.6298695652149</v>
      </c>
    </row>
    <row r="502" spans="1:26">
      <c r="A502" s="9">
        <v>43966</v>
      </c>
      <c r="B502" s="31">
        <v>14260.069457086698</v>
      </c>
      <c r="C502" s="22">
        <v>2545</v>
      </c>
      <c r="D502" s="22">
        <v>5021.6279999999997</v>
      </c>
      <c r="E502" s="23">
        <v>1922.4894999999979</v>
      </c>
      <c r="F502" s="22">
        <v>2478.4299999999998</v>
      </c>
      <c r="G502" s="22">
        <v>1379.3142999999998</v>
      </c>
      <c r="H502" s="22">
        <v>151.14310696999999</v>
      </c>
      <c r="I502" s="22">
        <v>189.92399999999901</v>
      </c>
      <c r="J502" s="22">
        <v>44.853999999999999</v>
      </c>
      <c r="K502" s="22">
        <v>375.71724999999998</v>
      </c>
      <c r="L502" s="22">
        <v>263.22699999999998</v>
      </c>
      <c r="M502" s="22">
        <v>111.72799999999999</v>
      </c>
      <c r="O502">
        <f t="shared" si="96"/>
        <v>399817.09102749679</v>
      </c>
      <c r="P502">
        <f t="shared" si="97"/>
        <v>74626</v>
      </c>
      <c r="Q502">
        <f t="shared" si="98"/>
        <v>154134.11800000002</v>
      </c>
      <c r="R502">
        <f t="shared" si="99"/>
        <v>54254.125255890474</v>
      </c>
      <c r="S502">
        <f t="shared" si="100"/>
        <v>76123.265999999989</v>
      </c>
      <c r="T502">
        <f t="shared" si="101"/>
        <v>38645.044200000004</v>
      </c>
      <c r="U502">
        <f t="shared" si="102"/>
        <v>4480.8122394999828</v>
      </c>
      <c r="V502">
        <f t="shared" si="103"/>
        <v>5690.1074999999928</v>
      </c>
      <c r="W502">
        <f t="shared" si="104"/>
        <v>1297.1242380952381</v>
      </c>
      <c r="X502">
        <f t="shared" si="105"/>
        <v>10341.657999999998</v>
      </c>
      <c r="Y502">
        <f t="shared" si="106"/>
        <v>7523.8089999999929</v>
      </c>
      <c r="Z502">
        <f t="shared" si="106"/>
        <v>4210.6298695652149</v>
      </c>
    </row>
    <row r="503" spans="1:26">
      <c r="A503" s="9">
        <v>43967</v>
      </c>
      <c r="B503" s="31">
        <v>14737.638081123092</v>
      </c>
      <c r="C503" s="22">
        <v>2586</v>
      </c>
      <c r="D503" s="22">
        <v>4971.527</v>
      </c>
      <c r="E503" s="23">
        <v>1505.9262499999988</v>
      </c>
      <c r="F503" s="22">
        <v>2480.6260000000002</v>
      </c>
      <c r="G503" s="22">
        <v>1321.4939000000002</v>
      </c>
      <c r="H503" s="22">
        <v>148.47533193999999</v>
      </c>
      <c r="I503" s="22">
        <v>152.73299999999901</v>
      </c>
      <c r="J503" s="22">
        <v>19.95</v>
      </c>
      <c r="K503" s="22">
        <v>265.9135</v>
      </c>
      <c r="L503" s="22">
        <v>230.415999999999</v>
      </c>
      <c r="M503" s="22">
        <v>119.922</v>
      </c>
      <c r="O503">
        <f t="shared" si="96"/>
        <v>399817.09102749679</v>
      </c>
      <c r="P503">
        <f t="shared" si="97"/>
        <v>74626</v>
      </c>
      <c r="Q503">
        <f t="shared" si="98"/>
        <v>154134.11800000002</v>
      </c>
      <c r="R503">
        <f t="shared" si="99"/>
        <v>54254.125255890474</v>
      </c>
      <c r="S503">
        <f t="shared" si="100"/>
        <v>76123.265999999989</v>
      </c>
      <c r="T503">
        <f t="shared" si="101"/>
        <v>38645.044200000004</v>
      </c>
      <c r="U503">
        <f t="shared" si="102"/>
        <v>4480.8122394999828</v>
      </c>
      <c r="V503">
        <f t="shared" si="103"/>
        <v>5690.1074999999928</v>
      </c>
      <c r="W503">
        <f t="shared" si="104"/>
        <v>1297.1242380952381</v>
      </c>
      <c r="X503">
        <f t="shared" si="105"/>
        <v>10341.657999999998</v>
      </c>
      <c r="Y503">
        <f t="shared" si="106"/>
        <v>7523.8089999999929</v>
      </c>
      <c r="Z503">
        <f t="shared" si="106"/>
        <v>4210.6298695652149</v>
      </c>
    </row>
    <row r="504" spans="1:26">
      <c r="A504" s="9">
        <v>43968</v>
      </c>
      <c r="B504" s="31">
        <v>15070.423457148454</v>
      </c>
      <c r="C504" s="22">
        <v>2572</v>
      </c>
      <c r="D504" s="22">
        <v>4690.451</v>
      </c>
      <c r="E504" s="23">
        <v>1332.117</v>
      </c>
      <c r="F504" s="22">
        <v>2481.893</v>
      </c>
      <c r="G504" s="22">
        <v>1118.9485</v>
      </c>
      <c r="H504" s="22">
        <v>139.24334696</v>
      </c>
      <c r="I504" s="22">
        <v>145.14850000000001</v>
      </c>
      <c r="J504" s="22">
        <v>22.422999999999998</v>
      </c>
      <c r="K504" s="22">
        <v>234.25825</v>
      </c>
      <c r="L504" s="22">
        <v>203.09</v>
      </c>
      <c r="M504" s="22">
        <v>124.97</v>
      </c>
      <c r="O504">
        <f t="shared" si="96"/>
        <v>399817.09102749679</v>
      </c>
      <c r="P504">
        <f t="shared" si="97"/>
        <v>74626</v>
      </c>
      <c r="Q504">
        <f t="shared" si="98"/>
        <v>154134.11800000002</v>
      </c>
      <c r="R504">
        <f t="shared" si="99"/>
        <v>54254.125255890474</v>
      </c>
      <c r="S504">
        <f t="shared" si="100"/>
        <v>76123.265999999989</v>
      </c>
      <c r="T504">
        <f t="shared" si="101"/>
        <v>38645.044200000004</v>
      </c>
      <c r="U504">
        <f t="shared" si="102"/>
        <v>4480.8122394999828</v>
      </c>
      <c r="V504">
        <f t="shared" si="103"/>
        <v>5690.1074999999928</v>
      </c>
      <c r="W504">
        <f t="shared" si="104"/>
        <v>1297.1242380952381</v>
      </c>
      <c r="X504">
        <f t="shared" si="105"/>
        <v>10341.657999999998</v>
      </c>
      <c r="Y504">
        <f t="shared" si="106"/>
        <v>7523.8089999999929</v>
      </c>
      <c r="Z504">
        <f t="shared" si="106"/>
        <v>4210.6298695652149</v>
      </c>
    </row>
    <row r="505" spans="1:26">
      <c r="A505" s="9">
        <v>43969</v>
      </c>
      <c r="B505" s="31">
        <v>14804.627345128194</v>
      </c>
      <c r="C505" s="22">
        <v>2467</v>
      </c>
      <c r="D505" s="22">
        <v>5025.2740000000003</v>
      </c>
      <c r="E505" s="23">
        <v>1831.1472499999998</v>
      </c>
      <c r="F505" s="22">
        <v>2472.7289999999998</v>
      </c>
      <c r="G505" s="22">
        <v>1449.6287</v>
      </c>
      <c r="H505" s="22">
        <v>151.08506215999901</v>
      </c>
      <c r="I505" s="22">
        <v>153.846</v>
      </c>
      <c r="J505" s="22">
        <v>34.097999999999999</v>
      </c>
      <c r="K505" s="22">
        <v>340.33974999999998</v>
      </c>
      <c r="L505" s="22">
        <v>281.14</v>
      </c>
      <c r="M505" s="22">
        <v>140.48099999999999</v>
      </c>
      <c r="O505">
        <f t="shared" si="96"/>
        <v>399817.09102749679</v>
      </c>
      <c r="P505">
        <f t="shared" si="97"/>
        <v>74626</v>
      </c>
      <c r="Q505">
        <f t="shared" si="98"/>
        <v>154134.11800000002</v>
      </c>
      <c r="R505">
        <f t="shared" si="99"/>
        <v>54254.125255890474</v>
      </c>
      <c r="S505">
        <f t="shared" si="100"/>
        <v>76123.265999999989</v>
      </c>
      <c r="T505">
        <f t="shared" si="101"/>
        <v>38645.044200000004</v>
      </c>
      <c r="U505">
        <f t="shared" si="102"/>
        <v>4480.8122394999828</v>
      </c>
      <c r="V505">
        <f t="shared" si="103"/>
        <v>5690.1074999999928</v>
      </c>
      <c r="W505">
        <f t="shared" si="104"/>
        <v>1297.1242380952381</v>
      </c>
      <c r="X505">
        <f t="shared" si="105"/>
        <v>10341.657999999998</v>
      </c>
      <c r="Y505">
        <f t="shared" si="106"/>
        <v>7523.8089999999929</v>
      </c>
      <c r="Z505">
        <f t="shared" si="106"/>
        <v>4210.6298695652149</v>
      </c>
    </row>
    <row r="506" spans="1:26">
      <c r="A506" s="9">
        <v>43970</v>
      </c>
      <c r="B506" s="31">
        <v>14949.410593139228</v>
      </c>
      <c r="C506" s="22">
        <v>2491</v>
      </c>
      <c r="D506" s="22">
        <v>4953.116</v>
      </c>
      <c r="E506" s="23">
        <v>2146.2451325757561</v>
      </c>
      <c r="F506" s="22">
        <v>2453.8229999999999</v>
      </c>
      <c r="G506" s="22">
        <v>1390.3394999999998</v>
      </c>
      <c r="H506" s="22">
        <v>155.76120714999999</v>
      </c>
      <c r="I506" s="22">
        <v>192.64599999999999</v>
      </c>
      <c r="J506" s="22">
        <v>73.971000000000004</v>
      </c>
      <c r="K506" s="22">
        <v>405.16399999999999</v>
      </c>
      <c r="L506" s="22">
        <v>311.334</v>
      </c>
      <c r="M506" s="22">
        <v>154.05286956521701</v>
      </c>
      <c r="O506">
        <f t="shared" si="96"/>
        <v>399817.09102749679</v>
      </c>
      <c r="P506">
        <f t="shared" si="97"/>
        <v>74626</v>
      </c>
      <c r="Q506">
        <f t="shared" si="98"/>
        <v>154134.11800000002</v>
      </c>
      <c r="R506">
        <f t="shared" si="99"/>
        <v>54254.125255890474</v>
      </c>
      <c r="S506">
        <f t="shared" si="100"/>
        <v>76123.265999999989</v>
      </c>
      <c r="T506">
        <f t="shared" si="101"/>
        <v>38645.044200000004</v>
      </c>
      <c r="U506">
        <f t="shared" si="102"/>
        <v>4480.8122394999828</v>
      </c>
      <c r="V506">
        <f t="shared" si="103"/>
        <v>5690.1074999999928</v>
      </c>
      <c r="W506">
        <f t="shared" si="104"/>
        <v>1297.1242380952381</v>
      </c>
      <c r="X506">
        <f t="shared" si="105"/>
        <v>10341.657999999998</v>
      </c>
      <c r="Y506">
        <f t="shared" si="106"/>
        <v>7523.8089999999929</v>
      </c>
      <c r="Z506">
        <f t="shared" si="106"/>
        <v>4210.6298695652149</v>
      </c>
    </row>
    <row r="507" spans="1:26">
      <c r="A507" s="9">
        <v>43971</v>
      </c>
      <c r="B507" s="31">
        <v>14182.275473080768</v>
      </c>
      <c r="C507" s="22">
        <v>2447</v>
      </c>
      <c r="D507" s="22">
        <v>4772.68</v>
      </c>
      <c r="E507" s="23">
        <v>2277.1907424242418</v>
      </c>
      <c r="F507" s="22">
        <v>2379.1309999999999</v>
      </c>
      <c r="G507" s="22">
        <v>1360.1256999999998</v>
      </c>
      <c r="H507" s="22">
        <v>153.69503390999901</v>
      </c>
      <c r="I507" s="22">
        <v>210.00299999999999</v>
      </c>
      <c r="J507" s="22">
        <v>104.032</v>
      </c>
      <c r="K507" s="22">
        <v>484.55</v>
      </c>
      <c r="L507" s="22">
        <v>288.90199999999999</v>
      </c>
      <c r="M507" s="22">
        <v>164.37099999999899</v>
      </c>
      <c r="O507">
        <f t="shared" si="96"/>
        <v>399817.09102749679</v>
      </c>
      <c r="P507">
        <f t="shared" si="97"/>
        <v>74626</v>
      </c>
      <c r="Q507">
        <f t="shared" si="98"/>
        <v>154134.11800000002</v>
      </c>
      <c r="R507">
        <f t="shared" si="99"/>
        <v>54254.125255890474</v>
      </c>
      <c r="S507">
        <f t="shared" si="100"/>
        <v>76123.265999999989</v>
      </c>
      <c r="T507">
        <f t="shared" si="101"/>
        <v>38645.044200000004</v>
      </c>
      <c r="U507">
        <f t="shared" si="102"/>
        <v>4480.8122394999828</v>
      </c>
      <c r="V507">
        <f t="shared" si="103"/>
        <v>5690.1074999999928</v>
      </c>
      <c r="W507">
        <f t="shared" si="104"/>
        <v>1297.1242380952381</v>
      </c>
      <c r="X507">
        <f t="shared" si="105"/>
        <v>10341.657999999998</v>
      </c>
      <c r="Y507">
        <f t="shared" si="106"/>
        <v>7523.8089999999929</v>
      </c>
      <c r="Z507">
        <f t="shared" si="106"/>
        <v>4210.6298695652149</v>
      </c>
    </row>
    <row r="508" spans="1:26">
      <c r="A508" s="9">
        <v>43972</v>
      </c>
      <c r="B508" s="31">
        <v>14659.844097117162</v>
      </c>
      <c r="C508" s="22">
        <v>2386</v>
      </c>
      <c r="D508" s="22">
        <v>4924.4840000000004</v>
      </c>
      <c r="E508" s="23">
        <v>1830.1112499999979</v>
      </c>
      <c r="F508" s="22">
        <v>2337.4749999999999</v>
      </c>
      <c r="G508" s="22">
        <v>1437.2818000000004</v>
      </c>
      <c r="H508" s="22">
        <v>153.93321996999899</v>
      </c>
      <c r="I508" s="22">
        <v>210.69299999999899</v>
      </c>
      <c r="J508" s="22">
        <v>57.145000000000003</v>
      </c>
      <c r="K508" s="22">
        <v>288.55074999999999</v>
      </c>
      <c r="L508" s="22">
        <v>209.08199999999999</v>
      </c>
      <c r="M508" s="22">
        <v>167.43600000000001</v>
      </c>
      <c r="O508">
        <f t="shared" si="96"/>
        <v>399817.09102749679</v>
      </c>
      <c r="P508">
        <f t="shared" si="97"/>
        <v>74626</v>
      </c>
      <c r="Q508">
        <f t="shared" si="98"/>
        <v>154134.11800000002</v>
      </c>
      <c r="R508">
        <f t="shared" si="99"/>
        <v>54254.125255890474</v>
      </c>
      <c r="S508">
        <f t="shared" si="100"/>
        <v>76123.265999999989</v>
      </c>
      <c r="T508">
        <f t="shared" si="101"/>
        <v>38645.044200000004</v>
      </c>
      <c r="U508">
        <f t="shared" si="102"/>
        <v>4480.8122394999828</v>
      </c>
      <c r="V508">
        <f t="shared" si="103"/>
        <v>5690.1074999999928</v>
      </c>
      <c r="W508">
        <f t="shared" si="104"/>
        <v>1297.1242380952381</v>
      </c>
      <c r="X508">
        <f t="shared" si="105"/>
        <v>10341.657999999998</v>
      </c>
      <c r="Y508">
        <f t="shared" si="106"/>
        <v>7523.8089999999929</v>
      </c>
      <c r="Z508">
        <f t="shared" si="106"/>
        <v>4210.6298695652149</v>
      </c>
    </row>
    <row r="509" spans="1:26">
      <c r="A509" s="9">
        <v>43973</v>
      </c>
      <c r="B509" s="31">
        <v>14595.015777112221</v>
      </c>
      <c r="C509" s="22">
        <v>2391</v>
      </c>
      <c r="D509" s="22">
        <v>5291.9589999999998</v>
      </c>
      <c r="E509" s="23">
        <v>1581.7792499999969</v>
      </c>
      <c r="F509" s="22">
        <v>2445.1390000000001</v>
      </c>
      <c r="G509" s="22">
        <v>1343.7394000000002</v>
      </c>
      <c r="H509" s="22">
        <v>142.590711</v>
      </c>
      <c r="I509" s="22">
        <v>134.47749999999999</v>
      </c>
      <c r="J509" s="22">
        <v>24.827999999999999</v>
      </c>
      <c r="K509" s="22">
        <v>264.24149999999997</v>
      </c>
      <c r="L509" s="22">
        <v>200.08500000000001</v>
      </c>
      <c r="M509" s="22">
        <v>168.53699999999901</v>
      </c>
      <c r="O509">
        <f t="shared" si="96"/>
        <v>399817.09102749679</v>
      </c>
      <c r="P509">
        <f t="shared" si="97"/>
        <v>74626</v>
      </c>
      <c r="Q509">
        <f t="shared" si="98"/>
        <v>154134.11800000002</v>
      </c>
      <c r="R509">
        <f t="shared" si="99"/>
        <v>54254.125255890474</v>
      </c>
      <c r="S509">
        <f t="shared" si="100"/>
        <v>76123.265999999989</v>
      </c>
      <c r="T509">
        <f t="shared" si="101"/>
        <v>38645.044200000004</v>
      </c>
      <c r="U509">
        <f t="shared" si="102"/>
        <v>4480.8122394999828</v>
      </c>
      <c r="V509">
        <f t="shared" si="103"/>
        <v>5690.1074999999928</v>
      </c>
      <c r="W509">
        <f t="shared" si="104"/>
        <v>1297.1242380952381</v>
      </c>
      <c r="X509">
        <f t="shared" si="105"/>
        <v>10341.657999999998</v>
      </c>
      <c r="Y509">
        <f t="shared" si="106"/>
        <v>7523.8089999999929</v>
      </c>
      <c r="Z509">
        <f t="shared" si="106"/>
        <v>4210.6298695652149</v>
      </c>
    </row>
    <row r="510" spans="1:26">
      <c r="A510" s="9">
        <v>43974</v>
      </c>
      <c r="B510" s="31">
        <v>14417.818369098719</v>
      </c>
      <c r="C510" s="22">
        <v>2487</v>
      </c>
      <c r="D510" s="22">
        <v>4854.3549999999996</v>
      </c>
      <c r="E510" s="23">
        <v>1313.2777499999979</v>
      </c>
      <c r="F510" s="22">
        <v>2467.1559999999999</v>
      </c>
      <c r="G510" s="22">
        <v>1181.8893</v>
      </c>
      <c r="H510" s="22">
        <v>141.07945403999901</v>
      </c>
      <c r="I510" s="22">
        <v>111.47699999999899</v>
      </c>
      <c r="J510" s="22">
        <v>18.297000000000001</v>
      </c>
      <c r="K510" s="22">
        <v>214.64574999999999</v>
      </c>
      <c r="L510" s="22">
        <v>207.124</v>
      </c>
      <c r="M510" s="22">
        <v>127.44199999999999</v>
      </c>
      <c r="O510">
        <f t="shared" si="96"/>
        <v>399817.09102749679</v>
      </c>
      <c r="P510">
        <f t="shared" si="97"/>
        <v>74626</v>
      </c>
      <c r="Q510">
        <f t="shared" si="98"/>
        <v>154134.11800000002</v>
      </c>
      <c r="R510">
        <f t="shared" si="99"/>
        <v>54254.125255890474</v>
      </c>
      <c r="S510">
        <f t="shared" si="100"/>
        <v>76123.265999999989</v>
      </c>
      <c r="T510">
        <f t="shared" si="101"/>
        <v>38645.044200000004</v>
      </c>
      <c r="U510">
        <f t="shared" si="102"/>
        <v>4480.8122394999828</v>
      </c>
      <c r="V510">
        <f t="shared" si="103"/>
        <v>5690.1074999999928</v>
      </c>
      <c r="W510">
        <f t="shared" si="104"/>
        <v>1297.1242380952381</v>
      </c>
      <c r="X510">
        <f t="shared" si="105"/>
        <v>10341.657999999998</v>
      </c>
      <c r="Y510">
        <f t="shared" si="106"/>
        <v>7523.8089999999929</v>
      </c>
      <c r="Z510">
        <f t="shared" si="106"/>
        <v>4210.6298695652149</v>
      </c>
    </row>
    <row r="511" spans="1:26">
      <c r="A511" s="9">
        <v>43975</v>
      </c>
      <c r="B511" s="31">
        <v>14469.681025102676</v>
      </c>
      <c r="C511" s="22">
        <v>2605</v>
      </c>
      <c r="D511" s="22">
        <v>4712.2749999999996</v>
      </c>
      <c r="E511" s="23">
        <v>1204.7257499999987</v>
      </c>
      <c r="F511" s="22">
        <v>2489.6570000000002</v>
      </c>
      <c r="G511" s="22">
        <v>1144.3669000000002</v>
      </c>
      <c r="H511" s="22">
        <v>134.72340292999999</v>
      </c>
      <c r="I511" s="22">
        <v>100.706499999999</v>
      </c>
      <c r="J511" s="22">
        <v>21.026571428571401</v>
      </c>
      <c r="K511" s="22">
        <v>196.61675</v>
      </c>
      <c r="L511" s="22">
        <v>187.90699999999899</v>
      </c>
      <c r="M511" s="22">
        <v>110.065</v>
      </c>
      <c r="O511">
        <f t="shared" si="96"/>
        <v>399817.09102749679</v>
      </c>
      <c r="P511">
        <f t="shared" si="97"/>
        <v>74626</v>
      </c>
      <c r="Q511">
        <f t="shared" si="98"/>
        <v>154134.11800000002</v>
      </c>
      <c r="R511">
        <f t="shared" si="99"/>
        <v>54254.125255890474</v>
      </c>
      <c r="S511">
        <f t="shared" si="100"/>
        <v>76123.265999999989</v>
      </c>
      <c r="T511">
        <f t="shared" si="101"/>
        <v>38645.044200000004</v>
      </c>
      <c r="U511">
        <f t="shared" si="102"/>
        <v>4480.8122394999828</v>
      </c>
      <c r="V511">
        <f t="shared" si="103"/>
        <v>5690.1074999999928</v>
      </c>
      <c r="W511">
        <f t="shared" si="104"/>
        <v>1297.1242380952381</v>
      </c>
      <c r="X511">
        <f t="shared" si="105"/>
        <v>10341.657999999998</v>
      </c>
      <c r="Y511">
        <f t="shared" si="106"/>
        <v>7523.8089999999929</v>
      </c>
      <c r="Z511">
        <f t="shared" si="106"/>
        <v>4210.6298695652149</v>
      </c>
    </row>
    <row r="512" spans="1:26">
      <c r="A512" s="9">
        <v>43976</v>
      </c>
      <c r="B512" s="31">
        <v>14119.608097075996</v>
      </c>
      <c r="C512" s="22">
        <v>2635</v>
      </c>
      <c r="D512" s="22">
        <v>5086.1589999999997</v>
      </c>
      <c r="E512" s="23">
        <v>1812.5457499999975</v>
      </c>
      <c r="F512" s="22">
        <v>2494.087</v>
      </c>
      <c r="G512" s="22">
        <v>1392.9311000000002</v>
      </c>
      <c r="H512" s="22">
        <v>139.599196059999</v>
      </c>
      <c r="I512" s="22">
        <v>165.75049999999999</v>
      </c>
      <c r="J512" s="22">
        <v>54.591000000000001</v>
      </c>
      <c r="K512" s="22">
        <v>331.94649999999899</v>
      </c>
      <c r="L512" s="22">
        <v>248.77600000000001</v>
      </c>
      <c r="M512" s="22">
        <v>148.12</v>
      </c>
      <c r="O512">
        <f t="shared" si="96"/>
        <v>399817.09102749679</v>
      </c>
      <c r="P512">
        <f t="shared" si="97"/>
        <v>74626</v>
      </c>
      <c r="Q512">
        <f t="shared" si="98"/>
        <v>154134.11800000002</v>
      </c>
      <c r="R512">
        <f t="shared" si="99"/>
        <v>54254.125255890474</v>
      </c>
      <c r="S512">
        <f t="shared" si="100"/>
        <v>76123.265999999989</v>
      </c>
      <c r="T512">
        <f t="shared" si="101"/>
        <v>38645.044200000004</v>
      </c>
      <c r="U512">
        <f t="shared" si="102"/>
        <v>4480.8122394999828</v>
      </c>
      <c r="V512">
        <f t="shared" si="103"/>
        <v>5690.1074999999928</v>
      </c>
      <c r="W512">
        <f t="shared" si="104"/>
        <v>1297.1242380952381</v>
      </c>
      <c r="X512">
        <f t="shared" si="105"/>
        <v>10341.657999999998</v>
      </c>
      <c r="Y512">
        <f t="shared" si="106"/>
        <v>7523.8089999999929</v>
      </c>
      <c r="Z512">
        <f t="shared" si="106"/>
        <v>4210.6298695652149</v>
      </c>
    </row>
    <row r="513" spans="1:26">
      <c r="A513" s="9">
        <v>43977</v>
      </c>
      <c r="B513" s="31">
        <v>13769.535169049317</v>
      </c>
      <c r="C513" s="22">
        <v>2683</v>
      </c>
      <c r="D513" s="22">
        <v>6111.5870000000004</v>
      </c>
      <c r="E513" s="23">
        <v>2157.3669999999997</v>
      </c>
      <c r="F513" s="22">
        <v>2413.36</v>
      </c>
      <c r="G513" s="22">
        <v>1542.0372000000002</v>
      </c>
      <c r="H513" s="22">
        <v>147.69537197</v>
      </c>
      <c r="I513" s="22">
        <v>221.72149999999999</v>
      </c>
      <c r="J513" s="22">
        <v>65.125</v>
      </c>
      <c r="K513" s="22">
        <v>487.5215</v>
      </c>
      <c r="L513" s="22">
        <v>259.16899999999998</v>
      </c>
      <c r="M513" s="22">
        <v>132.96100000000001</v>
      </c>
      <c r="O513">
        <f t="shared" si="96"/>
        <v>399817.09102749679</v>
      </c>
      <c r="P513">
        <f t="shared" si="97"/>
        <v>74626</v>
      </c>
      <c r="Q513">
        <f t="shared" si="98"/>
        <v>154134.11800000002</v>
      </c>
      <c r="R513">
        <f t="shared" si="99"/>
        <v>54254.125255890474</v>
      </c>
      <c r="S513">
        <f t="shared" si="100"/>
        <v>76123.265999999989</v>
      </c>
      <c r="T513">
        <f t="shared" si="101"/>
        <v>38645.044200000004</v>
      </c>
      <c r="U513">
        <f t="shared" si="102"/>
        <v>4480.8122394999828</v>
      </c>
      <c r="V513">
        <f t="shared" si="103"/>
        <v>5690.1074999999928</v>
      </c>
      <c r="W513">
        <f t="shared" si="104"/>
        <v>1297.1242380952381</v>
      </c>
      <c r="X513">
        <f t="shared" si="105"/>
        <v>10341.657999999998</v>
      </c>
      <c r="Y513">
        <f t="shared" si="106"/>
        <v>7523.8089999999929</v>
      </c>
      <c r="Z513">
        <f t="shared" si="106"/>
        <v>4210.6298695652149</v>
      </c>
    </row>
    <row r="514" spans="1:26">
      <c r="A514" s="9">
        <v>43978</v>
      </c>
      <c r="B514" s="31">
        <v>14311.932113090652</v>
      </c>
      <c r="C514" s="22">
        <v>2700</v>
      </c>
      <c r="D514" s="22">
        <v>6453.7290000000003</v>
      </c>
      <c r="E514" s="23">
        <v>2133.3199999999988</v>
      </c>
      <c r="F514" s="22">
        <v>2384.8020000000001</v>
      </c>
      <c r="G514" s="22">
        <v>1403.7526999999998</v>
      </c>
      <c r="H514" s="22">
        <v>148.27421393</v>
      </c>
      <c r="I514" s="22">
        <v>272.45650000000001</v>
      </c>
      <c r="J514" s="22">
        <v>72.798000000000002</v>
      </c>
      <c r="K514" s="22">
        <v>408.10599999999999</v>
      </c>
      <c r="L514" s="22">
        <v>239.52999999999901</v>
      </c>
      <c r="M514" s="22">
        <v>151.40700000000001</v>
      </c>
      <c r="O514">
        <f t="shared" si="96"/>
        <v>399817.09102749679</v>
      </c>
      <c r="P514">
        <f t="shared" si="97"/>
        <v>74626</v>
      </c>
      <c r="Q514">
        <f t="shared" si="98"/>
        <v>154134.11800000002</v>
      </c>
      <c r="R514">
        <f t="shared" si="99"/>
        <v>54254.125255890474</v>
      </c>
      <c r="S514">
        <f t="shared" si="100"/>
        <v>76123.265999999989</v>
      </c>
      <c r="T514">
        <f t="shared" si="101"/>
        <v>38645.044200000004</v>
      </c>
      <c r="U514">
        <f t="shared" si="102"/>
        <v>4480.8122394999828</v>
      </c>
      <c r="V514">
        <f t="shared" si="103"/>
        <v>5690.1074999999928</v>
      </c>
      <c r="W514">
        <f t="shared" si="104"/>
        <v>1297.1242380952381</v>
      </c>
      <c r="X514">
        <f t="shared" si="105"/>
        <v>10341.657999999998</v>
      </c>
      <c r="Y514">
        <f t="shared" si="106"/>
        <v>7523.8089999999929</v>
      </c>
      <c r="Z514">
        <f t="shared" si="106"/>
        <v>4210.6298695652149</v>
      </c>
    </row>
    <row r="515" spans="1:26">
      <c r="A515" s="9">
        <v>43979</v>
      </c>
      <c r="B515" s="31">
        <v>13525.348497030711</v>
      </c>
      <c r="C515" s="22">
        <v>2589</v>
      </c>
      <c r="D515" s="22">
        <v>6307.82</v>
      </c>
      <c r="E515" s="23">
        <v>1992.7914999999989</v>
      </c>
      <c r="F515" s="22">
        <v>2356.7649999999999</v>
      </c>
      <c r="G515" s="22">
        <v>1311.4278999999997</v>
      </c>
      <c r="H515" s="22">
        <v>179.58938502999999</v>
      </c>
      <c r="I515" s="22">
        <v>198.86099999999999</v>
      </c>
      <c r="J515" s="22">
        <v>56.066999999999901</v>
      </c>
      <c r="K515" s="22">
        <v>364.26900000000001</v>
      </c>
      <c r="L515" s="22">
        <v>248.59800000000001</v>
      </c>
      <c r="M515" s="22">
        <v>174.06800000000001</v>
      </c>
      <c r="O515">
        <f t="shared" si="96"/>
        <v>399817.09102749679</v>
      </c>
      <c r="P515">
        <f t="shared" si="97"/>
        <v>74626</v>
      </c>
      <c r="Q515">
        <f t="shared" si="98"/>
        <v>154134.11800000002</v>
      </c>
      <c r="R515">
        <f t="shared" si="99"/>
        <v>54254.125255890474</v>
      </c>
      <c r="S515">
        <f t="shared" si="100"/>
        <v>76123.265999999989</v>
      </c>
      <c r="T515">
        <f t="shared" si="101"/>
        <v>38645.044200000004</v>
      </c>
      <c r="U515">
        <f t="shared" si="102"/>
        <v>4480.8122394999828</v>
      </c>
      <c r="V515">
        <f t="shared" si="103"/>
        <v>5690.1074999999928</v>
      </c>
      <c r="W515">
        <f t="shared" si="104"/>
        <v>1297.1242380952381</v>
      </c>
      <c r="X515">
        <f t="shared" si="105"/>
        <v>10341.657999999998</v>
      </c>
      <c r="Y515">
        <f t="shared" si="106"/>
        <v>7523.8089999999929</v>
      </c>
      <c r="Z515">
        <f t="shared" si="106"/>
        <v>4210.6298695652149</v>
      </c>
    </row>
    <row r="516" spans="1:26">
      <c r="A516" s="9">
        <v>43980</v>
      </c>
      <c r="B516" s="31">
        <v>12814.397920976529</v>
      </c>
      <c r="C516" s="22">
        <v>2405</v>
      </c>
      <c r="D516" s="22">
        <v>6350.3959999999997</v>
      </c>
      <c r="E516" s="23">
        <v>1977.6339999999989</v>
      </c>
      <c r="F516" s="22">
        <v>2442.1579999999999</v>
      </c>
      <c r="G516" s="22">
        <v>1277.4453000000001</v>
      </c>
      <c r="H516" s="22">
        <v>177.081004949999</v>
      </c>
      <c r="I516" s="22">
        <v>168.9375</v>
      </c>
      <c r="J516" s="22">
        <v>59.505000000000003</v>
      </c>
      <c r="K516" s="22">
        <v>365.67549999999898</v>
      </c>
      <c r="L516" s="22">
        <v>279.04700000000003</v>
      </c>
      <c r="M516" s="22">
        <v>188.21299999999999</v>
      </c>
      <c r="O516">
        <f t="shared" si="96"/>
        <v>399817.09102749679</v>
      </c>
      <c r="P516">
        <f t="shared" si="97"/>
        <v>74626</v>
      </c>
      <c r="Q516">
        <f t="shared" si="98"/>
        <v>154134.11800000002</v>
      </c>
      <c r="R516">
        <f t="shared" si="99"/>
        <v>54254.125255890474</v>
      </c>
      <c r="S516">
        <f t="shared" si="100"/>
        <v>76123.265999999989</v>
      </c>
      <c r="T516">
        <f t="shared" si="101"/>
        <v>38645.044200000004</v>
      </c>
      <c r="U516">
        <f t="shared" si="102"/>
        <v>4480.8122394999828</v>
      </c>
      <c r="V516">
        <f t="shared" si="103"/>
        <v>5690.1074999999928</v>
      </c>
      <c r="W516">
        <f t="shared" si="104"/>
        <v>1297.1242380952381</v>
      </c>
      <c r="X516">
        <f t="shared" si="105"/>
        <v>10341.657999999998</v>
      </c>
      <c r="Y516">
        <f t="shared" si="106"/>
        <v>7523.8089999999929</v>
      </c>
      <c r="Z516">
        <f t="shared" si="106"/>
        <v>4210.6298695652149</v>
      </c>
    </row>
    <row r="517" spans="1:26">
      <c r="A517" s="9">
        <v>43981</v>
      </c>
      <c r="B517" s="31">
        <v>12697.706944967638</v>
      </c>
      <c r="C517" s="22">
        <v>2394</v>
      </c>
      <c r="D517" s="22">
        <v>5533.9539999999997</v>
      </c>
      <c r="E517" s="23">
        <v>1496.4282499999999</v>
      </c>
      <c r="F517" s="22">
        <v>2454.5459999999998</v>
      </c>
      <c r="G517" s="22">
        <v>1221.8647999999998</v>
      </c>
      <c r="H517" s="22">
        <v>168.802662139999</v>
      </c>
      <c r="I517" s="22">
        <v>130.649</v>
      </c>
      <c r="J517" s="22">
        <v>30.549666666666599</v>
      </c>
      <c r="K517" s="22">
        <v>217.17699999999999</v>
      </c>
      <c r="L517" s="22">
        <v>276.64999999999998</v>
      </c>
      <c r="M517" s="22">
        <v>153.62100000000001</v>
      </c>
      <c r="O517">
        <f t="shared" si="96"/>
        <v>399817.09102749679</v>
      </c>
      <c r="P517">
        <f t="shared" si="97"/>
        <v>74626</v>
      </c>
      <c r="Q517">
        <f t="shared" si="98"/>
        <v>154134.11800000002</v>
      </c>
      <c r="R517">
        <f t="shared" si="99"/>
        <v>54254.125255890474</v>
      </c>
      <c r="S517">
        <f t="shared" si="100"/>
        <v>76123.265999999989</v>
      </c>
      <c r="T517">
        <f t="shared" si="101"/>
        <v>38645.044200000004</v>
      </c>
      <c r="U517">
        <f t="shared" si="102"/>
        <v>4480.8122394999828</v>
      </c>
      <c r="V517">
        <f t="shared" si="103"/>
        <v>5690.1074999999928</v>
      </c>
      <c r="W517">
        <f t="shared" si="104"/>
        <v>1297.1242380952381</v>
      </c>
      <c r="X517">
        <f t="shared" si="105"/>
        <v>10341.657999999998</v>
      </c>
      <c r="Y517">
        <f t="shared" si="106"/>
        <v>7523.8089999999929</v>
      </c>
      <c r="Z517">
        <f t="shared" si="106"/>
        <v>4210.6298695652149</v>
      </c>
    </row>
    <row r="518" spans="1:26">
      <c r="A518" s="9">
        <v>43982</v>
      </c>
      <c r="B518" s="31">
        <v>12734.442992970437</v>
      </c>
      <c r="C518" s="22">
        <v>2432</v>
      </c>
      <c r="D518" s="22">
        <v>4896.4780000000001</v>
      </c>
      <c r="E518" s="23">
        <v>1355.1482499999988</v>
      </c>
      <c r="F518" s="22">
        <v>2480.6909999999998</v>
      </c>
      <c r="G518" s="22">
        <v>1251.3764000000001</v>
      </c>
      <c r="H518" s="22">
        <v>151.51453106999901</v>
      </c>
      <c r="I518" s="22">
        <v>133.44449999999901</v>
      </c>
      <c r="J518" s="22">
        <v>22.760999999999999</v>
      </c>
      <c r="K518" s="22">
        <v>203.56774999999999</v>
      </c>
      <c r="L518" s="22">
        <v>245.03100000000001</v>
      </c>
      <c r="M518" s="22">
        <v>164.423</v>
      </c>
      <c r="O518">
        <f t="shared" si="96"/>
        <v>399817.09102749679</v>
      </c>
      <c r="P518">
        <f t="shared" si="97"/>
        <v>74626</v>
      </c>
      <c r="Q518">
        <f t="shared" si="98"/>
        <v>154134.11800000002</v>
      </c>
      <c r="R518">
        <f t="shared" si="99"/>
        <v>54254.125255890474</v>
      </c>
      <c r="S518">
        <f t="shared" si="100"/>
        <v>76123.265999999989</v>
      </c>
      <c r="T518">
        <f t="shared" si="101"/>
        <v>38645.044200000004</v>
      </c>
      <c r="U518">
        <f t="shared" si="102"/>
        <v>4480.8122394999828</v>
      </c>
      <c r="V518">
        <f t="shared" si="103"/>
        <v>5690.1074999999928</v>
      </c>
      <c r="W518">
        <f t="shared" si="104"/>
        <v>1297.1242380952381</v>
      </c>
      <c r="X518">
        <f t="shared" si="105"/>
        <v>10341.657999999998</v>
      </c>
      <c r="Y518">
        <f t="shared" si="106"/>
        <v>7523.8089999999929</v>
      </c>
      <c r="Z518">
        <f t="shared" si="106"/>
        <v>4210.6298695652149</v>
      </c>
    </row>
    <row r="519" spans="1:26">
      <c r="A519" s="9">
        <v>43983</v>
      </c>
      <c r="B519" s="32">
        <v>13141.786539397575</v>
      </c>
      <c r="C519" s="24">
        <v>2302</v>
      </c>
      <c r="D519" s="24">
        <v>5503.2309999999998</v>
      </c>
      <c r="E519" s="25">
        <v>1662.9614999999976</v>
      </c>
      <c r="F519" s="24">
        <v>2484.1709999999998</v>
      </c>
      <c r="G519" s="24">
        <v>1528.7249999999999</v>
      </c>
      <c r="H519" s="24">
        <v>163.92428106999901</v>
      </c>
      <c r="I519" s="24">
        <v>205.34</v>
      </c>
      <c r="J519" s="24">
        <v>29.233000000000001</v>
      </c>
      <c r="K519" s="24">
        <v>210.714</v>
      </c>
      <c r="L519" s="24">
        <v>252.72799999999901</v>
      </c>
      <c r="M519" s="24">
        <v>207.73899999999901</v>
      </c>
      <c r="O519">
        <f t="shared" si="96"/>
        <v>403670.35013304063</v>
      </c>
      <c r="P519">
        <f t="shared" si="97"/>
        <v>73973</v>
      </c>
      <c r="Q519">
        <f t="shared" si="98"/>
        <v>200949.927</v>
      </c>
      <c r="R519">
        <f t="shared" si="99"/>
        <v>65712.21194494309</v>
      </c>
      <c r="S519">
        <f t="shared" si="100"/>
        <v>74501.754000000001</v>
      </c>
      <c r="T519">
        <f t="shared" si="101"/>
        <v>47037.800199999998</v>
      </c>
      <c r="U519">
        <f t="shared" si="102"/>
        <v>4999.9150389799788</v>
      </c>
      <c r="V519">
        <f t="shared" si="103"/>
        <v>7404.8360062111724</v>
      </c>
      <c r="W519">
        <f t="shared" si="104"/>
        <v>2519.3645971193928</v>
      </c>
      <c r="X519">
        <f t="shared" si="105"/>
        <v>12877.712249999991</v>
      </c>
      <c r="Y519">
        <f t="shared" si="106"/>
        <v>9575.6339999999927</v>
      </c>
      <c r="Z519">
        <f t="shared" si="106"/>
        <v>5940.4549999999936</v>
      </c>
    </row>
    <row r="520" spans="1:26">
      <c r="A520" s="9">
        <v>43984</v>
      </c>
      <c r="B520" s="32">
        <v>12693.564249186125</v>
      </c>
      <c r="C520" s="24">
        <v>2376</v>
      </c>
      <c r="D520" s="24">
        <v>6291.8010000000004</v>
      </c>
      <c r="E520" s="25">
        <v>2226.5067499999977</v>
      </c>
      <c r="F520" s="24">
        <v>2479.8960000000002</v>
      </c>
      <c r="G520" s="24">
        <v>1506.3017000000002</v>
      </c>
      <c r="H520" s="24">
        <v>165.95053506999901</v>
      </c>
      <c r="I520" s="24">
        <v>274.856999999999</v>
      </c>
      <c r="J520" s="24">
        <v>78.802000000000007</v>
      </c>
      <c r="K520" s="24">
        <v>388.4085</v>
      </c>
      <c r="L520" s="24">
        <v>260.99399999999901</v>
      </c>
      <c r="M520" s="24">
        <v>219.43799999999999</v>
      </c>
      <c r="O520">
        <f t="shared" si="96"/>
        <v>403670.35013304063</v>
      </c>
      <c r="P520">
        <f t="shared" si="97"/>
        <v>73973</v>
      </c>
      <c r="Q520">
        <f t="shared" si="98"/>
        <v>200949.927</v>
      </c>
      <c r="R520">
        <f t="shared" si="99"/>
        <v>65712.21194494309</v>
      </c>
      <c r="S520">
        <f t="shared" si="100"/>
        <v>74501.754000000001</v>
      </c>
      <c r="T520">
        <f t="shared" si="101"/>
        <v>47037.800199999998</v>
      </c>
      <c r="U520">
        <f t="shared" si="102"/>
        <v>4999.9150389799788</v>
      </c>
      <c r="V520">
        <f t="shared" si="103"/>
        <v>7404.8360062111724</v>
      </c>
      <c r="W520">
        <f t="shared" si="104"/>
        <v>2519.3645971193928</v>
      </c>
      <c r="X520">
        <f t="shared" si="105"/>
        <v>12877.712249999991</v>
      </c>
      <c r="Y520">
        <f t="shared" si="106"/>
        <v>9575.6339999999927</v>
      </c>
      <c r="Z520">
        <f t="shared" si="106"/>
        <v>5940.4549999999936</v>
      </c>
    </row>
    <row r="521" spans="1:26">
      <c r="A521" s="9">
        <v>43985</v>
      </c>
      <c r="B521" s="32">
        <v>13200.942780745279</v>
      </c>
      <c r="C521" s="24">
        <v>2377</v>
      </c>
      <c r="D521" s="24">
        <v>7243.0069999999996</v>
      </c>
      <c r="E521" s="25">
        <v>2323.076999999998</v>
      </c>
      <c r="F521" s="24">
        <v>2416.9789999999998</v>
      </c>
      <c r="G521" s="24">
        <v>1605.02</v>
      </c>
      <c r="H521" s="24">
        <v>160.62118196999899</v>
      </c>
      <c r="I521" s="24">
        <v>210.536</v>
      </c>
      <c r="J521" s="24">
        <v>100.989</v>
      </c>
      <c r="K521" s="24">
        <v>436.21124999999898</v>
      </c>
      <c r="L521" s="24">
        <v>325.125</v>
      </c>
      <c r="M521" s="24">
        <v>227.041</v>
      </c>
      <c r="O521">
        <f t="shared" si="96"/>
        <v>403670.35013304063</v>
      </c>
      <c r="P521">
        <f t="shared" si="97"/>
        <v>73973</v>
      </c>
      <c r="Q521">
        <f t="shared" si="98"/>
        <v>200949.927</v>
      </c>
      <c r="R521">
        <f t="shared" si="99"/>
        <v>65712.21194494309</v>
      </c>
      <c r="S521">
        <f t="shared" si="100"/>
        <v>74501.754000000001</v>
      </c>
      <c r="T521">
        <f t="shared" si="101"/>
        <v>47037.800199999998</v>
      </c>
      <c r="U521">
        <f t="shared" si="102"/>
        <v>4999.9150389799788</v>
      </c>
      <c r="V521">
        <f t="shared" si="103"/>
        <v>7404.8360062111724</v>
      </c>
      <c r="W521">
        <f t="shared" si="104"/>
        <v>2519.3645971193928</v>
      </c>
      <c r="X521">
        <f t="shared" si="105"/>
        <v>12877.712249999991</v>
      </c>
      <c r="Y521">
        <f t="shared" si="106"/>
        <v>9575.6339999999927</v>
      </c>
      <c r="Z521">
        <f t="shared" si="106"/>
        <v>5940.4549999999936</v>
      </c>
    </row>
    <row r="522" spans="1:26">
      <c r="A522" s="9">
        <v>43986</v>
      </c>
      <c r="B522" s="32">
        <v>14020.029199405792</v>
      </c>
      <c r="C522" s="24">
        <v>2332</v>
      </c>
      <c r="D522" s="24">
        <v>7387.8419999999996</v>
      </c>
      <c r="E522" s="25">
        <v>2202.2984999999981</v>
      </c>
      <c r="F522" s="24">
        <v>2374.9430000000002</v>
      </c>
      <c r="G522" s="24">
        <v>1606.4749999999999</v>
      </c>
      <c r="H522" s="24">
        <v>152.34704396999899</v>
      </c>
      <c r="I522" s="24">
        <v>220.06399999999999</v>
      </c>
      <c r="J522" s="24">
        <v>97.408000000000001</v>
      </c>
      <c r="K522" s="24">
        <v>456.10975000000002</v>
      </c>
      <c r="L522" s="24">
        <v>283.29899999999998</v>
      </c>
      <c r="M522" s="24">
        <v>167.242999999999</v>
      </c>
      <c r="O522">
        <f t="shared" si="96"/>
        <v>403670.35013304063</v>
      </c>
      <c r="P522">
        <f t="shared" si="97"/>
        <v>73973</v>
      </c>
      <c r="Q522">
        <f t="shared" si="98"/>
        <v>200949.927</v>
      </c>
      <c r="R522">
        <f t="shared" si="99"/>
        <v>65712.21194494309</v>
      </c>
      <c r="S522">
        <f t="shared" si="100"/>
        <v>74501.754000000001</v>
      </c>
      <c r="T522">
        <f t="shared" si="101"/>
        <v>47037.800199999998</v>
      </c>
      <c r="U522">
        <f t="shared" si="102"/>
        <v>4999.9150389799788</v>
      </c>
      <c r="V522">
        <f t="shared" si="103"/>
        <v>7404.8360062111724</v>
      </c>
      <c r="W522">
        <f t="shared" si="104"/>
        <v>2519.3645971193928</v>
      </c>
      <c r="X522">
        <f t="shared" si="105"/>
        <v>12877.712249999991</v>
      </c>
      <c r="Y522">
        <f t="shared" si="106"/>
        <v>9575.6339999999927</v>
      </c>
      <c r="Z522">
        <f t="shared" si="106"/>
        <v>5940.4549999999936</v>
      </c>
    </row>
    <row r="523" spans="1:26">
      <c r="A523" s="9">
        <v>43987</v>
      </c>
      <c r="B523" s="32">
        <v>13671.917471475075</v>
      </c>
      <c r="C523" s="24">
        <v>2266</v>
      </c>
      <c r="D523" s="24">
        <v>7256.36</v>
      </c>
      <c r="E523" s="25">
        <v>1782.7247142857132</v>
      </c>
      <c r="F523" s="24">
        <v>2476.4270000000001</v>
      </c>
      <c r="G523" s="24">
        <v>1573.8469000000002</v>
      </c>
      <c r="H523" s="24">
        <v>149.45518096999999</v>
      </c>
      <c r="I523" s="24">
        <v>125.831499999999</v>
      </c>
      <c r="J523" s="24">
        <v>26.116</v>
      </c>
      <c r="K523" s="24">
        <v>323.77749999999997</v>
      </c>
      <c r="L523" s="24">
        <v>260.94</v>
      </c>
      <c r="M523" s="24">
        <v>182.08699999999999</v>
      </c>
      <c r="O523">
        <f t="shared" si="96"/>
        <v>403670.35013304063</v>
      </c>
      <c r="P523">
        <f t="shared" si="97"/>
        <v>73973</v>
      </c>
      <c r="Q523">
        <f t="shared" si="98"/>
        <v>200949.927</v>
      </c>
      <c r="R523">
        <f t="shared" si="99"/>
        <v>65712.21194494309</v>
      </c>
      <c r="S523">
        <f t="shared" si="100"/>
        <v>74501.754000000001</v>
      </c>
      <c r="T523">
        <f t="shared" si="101"/>
        <v>47037.800199999998</v>
      </c>
      <c r="U523">
        <f t="shared" si="102"/>
        <v>4999.9150389799788</v>
      </c>
      <c r="V523">
        <f t="shared" si="103"/>
        <v>7404.8360062111724</v>
      </c>
      <c r="W523">
        <f t="shared" si="104"/>
        <v>2519.3645971193928</v>
      </c>
      <c r="X523">
        <f t="shared" si="105"/>
        <v>12877.712249999991</v>
      </c>
      <c r="Y523">
        <f t="shared" si="106"/>
        <v>9575.6339999999927</v>
      </c>
      <c r="Z523">
        <f t="shared" si="106"/>
        <v>5940.4549999999936</v>
      </c>
    </row>
    <row r="524" spans="1:26">
      <c r="A524" s="9">
        <v>43988</v>
      </c>
      <c r="B524" s="32">
        <v>14343.113286766331</v>
      </c>
      <c r="C524" s="24">
        <v>2186</v>
      </c>
      <c r="D524" s="24">
        <v>6360.1670000000004</v>
      </c>
      <c r="E524" s="25">
        <v>1308.6445357142848</v>
      </c>
      <c r="F524" s="24">
        <v>2477.2310000000002</v>
      </c>
      <c r="G524" s="24">
        <v>1427.0538000000001</v>
      </c>
      <c r="H524" s="24">
        <v>149.31697997999899</v>
      </c>
      <c r="I524" s="24">
        <v>122.7675</v>
      </c>
      <c r="J524" s="24">
        <v>16.587</v>
      </c>
      <c r="K524" s="24">
        <v>190.49149999999901</v>
      </c>
      <c r="L524" s="24">
        <v>210.31399999999999</v>
      </c>
      <c r="M524" s="24">
        <v>174.887</v>
      </c>
      <c r="O524">
        <f t="shared" si="96"/>
        <v>403670.35013304063</v>
      </c>
      <c r="P524">
        <f t="shared" si="97"/>
        <v>73973</v>
      </c>
      <c r="Q524">
        <f t="shared" si="98"/>
        <v>200949.927</v>
      </c>
      <c r="R524">
        <f t="shared" si="99"/>
        <v>65712.21194494309</v>
      </c>
      <c r="S524">
        <f t="shared" si="100"/>
        <v>74501.754000000001</v>
      </c>
      <c r="T524">
        <f t="shared" si="101"/>
        <v>47037.800199999998</v>
      </c>
      <c r="U524">
        <f t="shared" si="102"/>
        <v>4999.9150389799788</v>
      </c>
      <c r="V524">
        <f t="shared" si="103"/>
        <v>7404.8360062111724</v>
      </c>
      <c r="W524">
        <f t="shared" si="104"/>
        <v>2519.3645971193928</v>
      </c>
      <c r="X524">
        <f t="shared" si="105"/>
        <v>12877.712249999991</v>
      </c>
      <c r="Y524">
        <f t="shared" si="106"/>
        <v>9575.6339999999927</v>
      </c>
      <c r="Z524">
        <f t="shared" si="106"/>
        <v>5940.4549999999936</v>
      </c>
    </row>
    <row r="525" spans="1:26">
      <c r="A525" s="9">
        <v>43989</v>
      </c>
      <c r="B525" s="32">
        <v>14500.104850342925</v>
      </c>
      <c r="C525" s="24">
        <v>2221</v>
      </c>
      <c r="D525" s="24">
        <v>5801.9650000000001</v>
      </c>
      <c r="E525" s="25">
        <v>1405.4572499999999</v>
      </c>
      <c r="F525" s="24">
        <v>2476.9180000000001</v>
      </c>
      <c r="G525" s="24">
        <v>1235.5757999999998</v>
      </c>
      <c r="H525" s="24">
        <v>159.62902499999899</v>
      </c>
      <c r="I525" s="24">
        <v>146.70849999999999</v>
      </c>
      <c r="J525" s="24">
        <v>33.847000000000001</v>
      </c>
      <c r="K525" s="24">
        <v>233.10749999999999</v>
      </c>
      <c r="L525" s="24">
        <v>224.471</v>
      </c>
      <c r="M525" s="24">
        <v>138.94800000000001</v>
      </c>
      <c r="O525">
        <f t="shared" si="96"/>
        <v>403670.35013304063</v>
      </c>
      <c r="P525">
        <f t="shared" si="97"/>
        <v>73973</v>
      </c>
      <c r="Q525">
        <f t="shared" si="98"/>
        <v>200949.927</v>
      </c>
      <c r="R525">
        <f t="shared" si="99"/>
        <v>65712.21194494309</v>
      </c>
      <c r="S525">
        <f t="shared" si="100"/>
        <v>74501.754000000001</v>
      </c>
      <c r="T525">
        <f t="shared" si="101"/>
        <v>47037.800199999998</v>
      </c>
      <c r="U525">
        <f t="shared" si="102"/>
        <v>4999.9150389799788</v>
      </c>
      <c r="V525">
        <f t="shared" si="103"/>
        <v>7404.8360062111724</v>
      </c>
      <c r="W525">
        <f t="shared" si="104"/>
        <v>2519.3645971193928</v>
      </c>
      <c r="X525">
        <f t="shared" si="105"/>
        <v>12877.712249999991</v>
      </c>
      <c r="Y525">
        <f t="shared" si="106"/>
        <v>9575.6339999999927</v>
      </c>
      <c r="Z525">
        <f t="shared" si="106"/>
        <v>5940.4549999999936</v>
      </c>
    </row>
    <row r="526" spans="1:26">
      <c r="A526" s="9">
        <v>43990</v>
      </c>
      <c r="B526" s="32">
        <v>13719.697512563604</v>
      </c>
      <c r="C526" s="24">
        <v>2203</v>
      </c>
      <c r="D526" s="24">
        <v>6531.4049999999997</v>
      </c>
      <c r="E526" s="25">
        <v>2341.8666973684199</v>
      </c>
      <c r="F526" s="24">
        <v>2483.877</v>
      </c>
      <c r="G526" s="24">
        <v>1513.9447999999995</v>
      </c>
      <c r="H526" s="24">
        <v>161.180095969999</v>
      </c>
      <c r="I526" s="24">
        <v>289.04700000000003</v>
      </c>
      <c r="J526" s="24">
        <v>100.60899999999999</v>
      </c>
      <c r="K526" s="24">
        <v>471.73049999999898</v>
      </c>
      <c r="L526" s="24">
        <v>320.42200000000003</v>
      </c>
      <c r="M526" s="24">
        <v>174.16300000000001</v>
      </c>
      <c r="O526">
        <f t="shared" si="96"/>
        <v>403670.35013304063</v>
      </c>
      <c r="P526">
        <f t="shared" si="97"/>
        <v>73973</v>
      </c>
      <c r="Q526">
        <f t="shared" si="98"/>
        <v>200949.927</v>
      </c>
      <c r="R526">
        <f t="shared" si="99"/>
        <v>65712.21194494309</v>
      </c>
      <c r="S526">
        <f t="shared" si="100"/>
        <v>74501.754000000001</v>
      </c>
      <c r="T526">
        <f t="shared" si="101"/>
        <v>47037.800199999998</v>
      </c>
      <c r="U526">
        <f t="shared" si="102"/>
        <v>4999.9150389799788</v>
      </c>
      <c r="V526">
        <f t="shared" si="103"/>
        <v>7404.8360062111724</v>
      </c>
      <c r="W526">
        <f t="shared" si="104"/>
        <v>2519.3645971193928</v>
      </c>
      <c r="X526">
        <f t="shared" si="105"/>
        <v>12877.712249999991</v>
      </c>
      <c r="Y526">
        <f t="shared" si="106"/>
        <v>9575.6339999999927</v>
      </c>
      <c r="Z526">
        <f t="shared" si="106"/>
        <v>5940.4549999999936</v>
      </c>
    </row>
    <row r="527" spans="1:26">
      <c r="A527" s="9">
        <v>43991</v>
      </c>
      <c r="B527" s="32">
        <v>13087.180778153541</v>
      </c>
      <c r="C527" s="24">
        <v>2364</v>
      </c>
      <c r="D527" s="24">
        <v>7043.8360000000002</v>
      </c>
      <c r="E527" s="25">
        <v>2667.1853026315775</v>
      </c>
      <c r="F527" s="24">
        <v>2422.9740000000002</v>
      </c>
      <c r="G527" s="24">
        <v>1683.6375</v>
      </c>
      <c r="H527" s="24">
        <v>177.834919979999</v>
      </c>
      <c r="I527" s="24">
        <v>384.620347826086</v>
      </c>
      <c r="J527" s="24">
        <v>107.092</v>
      </c>
      <c r="K527" s="24">
        <v>592.25374999999997</v>
      </c>
      <c r="L527" s="24">
        <v>343.803</v>
      </c>
      <c r="M527" s="24">
        <v>189.135999999999</v>
      </c>
      <c r="O527">
        <f t="shared" si="96"/>
        <v>403670.35013304063</v>
      </c>
      <c r="P527">
        <f t="shared" si="97"/>
        <v>73973</v>
      </c>
      <c r="Q527">
        <f t="shared" si="98"/>
        <v>200949.927</v>
      </c>
      <c r="R527">
        <f t="shared" si="99"/>
        <v>65712.21194494309</v>
      </c>
      <c r="S527">
        <f t="shared" si="100"/>
        <v>74501.754000000001</v>
      </c>
      <c r="T527">
        <f t="shared" si="101"/>
        <v>47037.800199999998</v>
      </c>
      <c r="U527">
        <f t="shared" si="102"/>
        <v>4999.9150389799788</v>
      </c>
      <c r="V527">
        <f t="shared" si="103"/>
        <v>7404.8360062111724</v>
      </c>
      <c r="W527">
        <f t="shared" si="104"/>
        <v>2519.3645971193928</v>
      </c>
      <c r="X527">
        <f t="shared" si="105"/>
        <v>12877.712249999991</v>
      </c>
      <c r="Y527">
        <f t="shared" si="106"/>
        <v>9575.6339999999927</v>
      </c>
      <c r="Z527">
        <f t="shared" si="106"/>
        <v>5940.4549999999936</v>
      </c>
    </row>
    <row r="528" spans="1:26">
      <c r="A528" s="9">
        <v>43992</v>
      </c>
      <c r="B528" s="32">
        <v>14065.534000442485</v>
      </c>
      <c r="C528" s="24">
        <v>2506</v>
      </c>
      <c r="D528" s="24">
        <v>7149.2510000000002</v>
      </c>
      <c r="E528" s="25">
        <v>2636.0807499999974</v>
      </c>
      <c r="F528" s="24">
        <v>2402.1120000000001</v>
      </c>
      <c r="G528" s="24">
        <v>1732.6726999999998</v>
      </c>
      <c r="H528" s="24">
        <v>181.39288511999899</v>
      </c>
      <c r="I528" s="24">
        <v>359.972499999999</v>
      </c>
      <c r="J528" s="24">
        <v>109.373411764705</v>
      </c>
      <c r="K528" s="24">
        <v>566.92374999999902</v>
      </c>
      <c r="L528" s="24">
        <v>360.06</v>
      </c>
      <c r="M528" s="24">
        <v>200.202</v>
      </c>
      <c r="O528">
        <f t="shared" si="96"/>
        <v>403670.35013304063</v>
      </c>
      <c r="P528">
        <f t="shared" si="97"/>
        <v>73973</v>
      </c>
      <c r="Q528">
        <f t="shared" si="98"/>
        <v>200949.927</v>
      </c>
      <c r="R528">
        <f t="shared" si="99"/>
        <v>65712.21194494309</v>
      </c>
      <c r="S528">
        <f t="shared" si="100"/>
        <v>74501.754000000001</v>
      </c>
      <c r="T528">
        <f t="shared" si="101"/>
        <v>47037.800199999998</v>
      </c>
      <c r="U528">
        <f t="shared" si="102"/>
        <v>4999.9150389799788</v>
      </c>
      <c r="V528">
        <f t="shared" si="103"/>
        <v>7404.8360062111724</v>
      </c>
      <c r="W528">
        <f t="shared" si="104"/>
        <v>2519.3645971193928</v>
      </c>
      <c r="X528">
        <f t="shared" si="105"/>
        <v>12877.712249999991</v>
      </c>
      <c r="Y528">
        <f t="shared" si="106"/>
        <v>9575.6339999999927</v>
      </c>
      <c r="Z528">
        <f t="shared" si="106"/>
        <v>5940.4549999999936</v>
      </c>
    </row>
    <row r="529" spans="1:26">
      <c r="A529" s="9">
        <v>43993</v>
      </c>
      <c r="B529" s="32">
        <v>14727.628855526398</v>
      </c>
      <c r="C529" s="24">
        <v>2581</v>
      </c>
      <c r="D529" s="24">
        <v>6678.8</v>
      </c>
      <c r="E529" s="25">
        <v>1989.9077499999976</v>
      </c>
      <c r="F529" s="24">
        <v>2489.9290000000001</v>
      </c>
      <c r="G529" s="24">
        <v>1847.1583999999998</v>
      </c>
      <c r="H529" s="24">
        <v>185.47979584999899</v>
      </c>
      <c r="I529" s="24">
        <v>133.381</v>
      </c>
      <c r="J529" s="24">
        <v>106.916</v>
      </c>
      <c r="K529" s="24">
        <v>397.32024999999999</v>
      </c>
      <c r="L529" s="24">
        <v>321.284999999999</v>
      </c>
      <c r="M529" s="24">
        <v>154.75299999999999</v>
      </c>
      <c r="O529">
        <f t="shared" si="96"/>
        <v>403670.35013304063</v>
      </c>
      <c r="P529">
        <f t="shared" si="97"/>
        <v>73973</v>
      </c>
      <c r="Q529">
        <f t="shared" si="98"/>
        <v>200949.927</v>
      </c>
      <c r="R529">
        <f t="shared" si="99"/>
        <v>65712.21194494309</v>
      </c>
      <c r="S529">
        <f t="shared" si="100"/>
        <v>74501.754000000001</v>
      </c>
      <c r="T529">
        <f t="shared" si="101"/>
        <v>47037.800199999998</v>
      </c>
      <c r="U529">
        <f t="shared" si="102"/>
        <v>4999.9150389799788</v>
      </c>
      <c r="V529">
        <f t="shared" si="103"/>
        <v>7404.8360062111724</v>
      </c>
      <c r="W529">
        <f t="shared" si="104"/>
        <v>2519.3645971193928</v>
      </c>
      <c r="X529">
        <f t="shared" si="105"/>
        <v>12877.712249999991</v>
      </c>
      <c r="Y529">
        <f t="shared" si="106"/>
        <v>9575.6339999999927</v>
      </c>
      <c r="Z529">
        <f t="shared" si="106"/>
        <v>5940.4549999999936</v>
      </c>
    </row>
    <row r="530" spans="1:26">
      <c r="A530" s="9">
        <v>43994</v>
      </c>
      <c r="B530" s="32">
        <v>15007.483381902073</v>
      </c>
      <c r="C530" s="24">
        <v>2569</v>
      </c>
      <c r="D530" s="24">
        <v>6518.893</v>
      </c>
      <c r="E530" s="25">
        <v>1881.4384999999986</v>
      </c>
      <c r="F530" s="24">
        <v>2482.1149999999998</v>
      </c>
      <c r="G530" s="24">
        <v>1751.3377999999998</v>
      </c>
      <c r="H530" s="24">
        <v>183.28624601999999</v>
      </c>
      <c r="I530" s="24">
        <v>187.18899999999999</v>
      </c>
      <c r="J530" s="24">
        <v>102.107</v>
      </c>
      <c r="K530" s="24">
        <v>317.404</v>
      </c>
      <c r="L530" s="24">
        <v>289.200999999999</v>
      </c>
      <c r="M530" s="24">
        <v>120.92</v>
      </c>
      <c r="O530">
        <f t="shared" si="96"/>
        <v>403670.35013304063</v>
      </c>
      <c r="P530">
        <f t="shared" si="97"/>
        <v>73973</v>
      </c>
      <c r="Q530">
        <f t="shared" si="98"/>
        <v>200949.927</v>
      </c>
      <c r="R530">
        <f t="shared" si="99"/>
        <v>65712.21194494309</v>
      </c>
      <c r="S530">
        <f t="shared" si="100"/>
        <v>74501.754000000001</v>
      </c>
      <c r="T530">
        <f t="shared" si="101"/>
        <v>47037.800199999998</v>
      </c>
      <c r="U530">
        <f t="shared" si="102"/>
        <v>4999.9150389799788</v>
      </c>
      <c r="V530">
        <f t="shared" si="103"/>
        <v>7404.8360062111724</v>
      </c>
      <c r="W530">
        <f t="shared" si="104"/>
        <v>2519.3645971193928</v>
      </c>
      <c r="X530">
        <f t="shared" si="105"/>
        <v>12877.712249999991</v>
      </c>
      <c r="Y530">
        <f t="shared" si="106"/>
        <v>9575.6339999999927</v>
      </c>
      <c r="Z530">
        <f t="shared" si="106"/>
        <v>5940.4549999999936</v>
      </c>
    </row>
    <row r="531" spans="1:26">
      <c r="A531" s="9">
        <v>43995</v>
      </c>
      <c r="B531" s="32">
        <v>15391.998950662153</v>
      </c>
      <c r="C531" s="24">
        <v>2549</v>
      </c>
      <c r="D531" s="24">
        <v>5317.268</v>
      </c>
      <c r="E531" s="25">
        <v>1682.5394999999996</v>
      </c>
      <c r="F531" s="24">
        <v>2439.1689999999999</v>
      </c>
      <c r="G531" s="24">
        <v>1556.5937000000004</v>
      </c>
      <c r="H531" s="24">
        <v>181.852563959999</v>
      </c>
      <c r="I531" s="24">
        <v>220.06549999999999</v>
      </c>
      <c r="J531" s="24">
        <v>67.516999999999996</v>
      </c>
      <c r="K531" s="24">
        <v>249.83525</v>
      </c>
      <c r="L531" s="24">
        <v>250.2</v>
      </c>
      <c r="M531" s="24">
        <v>139.78899999999999</v>
      </c>
      <c r="O531">
        <f t="shared" si="96"/>
        <v>403670.35013304063</v>
      </c>
      <c r="P531">
        <f t="shared" si="97"/>
        <v>73973</v>
      </c>
      <c r="Q531">
        <f t="shared" si="98"/>
        <v>200949.927</v>
      </c>
      <c r="R531">
        <f t="shared" si="99"/>
        <v>65712.21194494309</v>
      </c>
      <c r="S531">
        <f t="shared" si="100"/>
        <v>74501.754000000001</v>
      </c>
      <c r="T531">
        <f t="shared" si="101"/>
        <v>47037.800199999998</v>
      </c>
      <c r="U531">
        <f t="shared" si="102"/>
        <v>4999.9150389799788</v>
      </c>
      <c r="V531">
        <f t="shared" si="103"/>
        <v>7404.8360062111724</v>
      </c>
      <c r="W531">
        <f t="shared" si="104"/>
        <v>2519.3645971193928</v>
      </c>
      <c r="X531">
        <f t="shared" si="105"/>
        <v>12877.712249999991</v>
      </c>
      <c r="Y531">
        <f t="shared" si="106"/>
        <v>9575.6339999999927</v>
      </c>
      <c r="Z531">
        <f t="shared" si="106"/>
        <v>5940.4549999999936</v>
      </c>
    </row>
    <row r="532" spans="1:26">
      <c r="A532" s="9">
        <v>43996</v>
      </c>
      <c r="B532" s="32">
        <v>15467.081872372697</v>
      </c>
      <c r="C532" s="24">
        <v>2493</v>
      </c>
      <c r="D532" s="24">
        <v>4997.5789999999997</v>
      </c>
      <c r="E532" s="25">
        <v>1618.0045</v>
      </c>
      <c r="F532" s="24">
        <v>2491.3820000000001</v>
      </c>
      <c r="G532" s="24">
        <v>1443.7509999999997</v>
      </c>
      <c r="H532" s="24">
        <v>178.80081594999899</v>
      </c>
      <c r="I532" s="24">
        <v>244.95400000000001</v>
      </c>
      <c r="J532" s="24">
        <v>44.228999999999999</v>
      </c>
      <c r="K532" s="24">
        <v>260.84025000000003</v>
      </c>
      <c r="L532" s="24">
        <v>223.428</v>
      </c>
      <c r="M532" s="24">
        <v>156.74799999999999</v>
      </c>
      <c r="O532">
        <f t="shared" si="96"/>
        <v>403670.35013304063</v>
      </c>
      <c r="P532">
        <f t="shared" si="97"/>
        <v>73973</v>
      </c>
      <c r="Q532">
        <f t="shared" si="98"/>
        <v>200949.927</v>
      </c>
      <c r="R532">
        <f t="shared" si="99"/>
        <v>65712.21194494309</v>
      </c>
      <c r="S532">
        <f t="shared" si="100"/>
        <v>74501.754000000001</v>
      </c>
      <c r="T532">
        <f t="shared" si="101"/>
        <v>47037.800199999998</v>
      </c>
      <c r="U532">
        <f t="shared" si="102"/>
        <v>4999.9150389799788</v>
      </c>
      <c r="V532">
        <f t="shared" si="103"/>
        <v>7404.8360062111724</v>
      </c>
      <c r="W532">
        <f t="shared" si="104"/>
        <v>2519.3645971193928</v>
      </c>
      <c r="X532">
        <f t="shared" si="105"/>
        <v>12877.712249999991</v>
      </c>
      <c r="Y532">
        <f t="shared" si="106"/>
        <v>9575.6339999999927</v>
      </c>
      <c r="Z532">
        <f t="shared" si="106"/>
        <v>5940.4549999999936</v>
      </c>
    </row>
    <row r="533" spans="1:26">
      <c r="A533" s="9">
        <v>43997</v>
      </c>
      <c r="B533" s="32">
        <v>15257.7597876039</v>
      </c>
      <c r="C533" s="24">
        <v>2398</v>
      </c>
      <c r="D533" s="24">
        <v>5861.2370000000001</v>
      </c>
      <c r="E533" s="25">
        <v>2520.9877499999975</v>
      </c>
      <c r="F533" s="24">
        <v>2519.64</v>
      </c>
      <c r="G533" s="24">
        <v>1676.8933</v>
      </c>
      <c r="H533" s="24">
        <v>171.37326507999899</v>
      </c>
      <c r="I533" s="24">
        <v>345.65549999999899</v>
      </c>
      <c r="J533" s="24">
        <v>98.100999999999999</v>
      </c>
      <c r="K533" s="24">
        <v>549.72324999999898</v>
      </c>
      <c r="L533" s="24">
        <v>325.73200000000003</v>
      </c>
      <c r="M533" s="24">
        <v>214.13300000000001</v>
      </c>
      <c r="O533">
        <f t="shared" si="96"/>
        <v>403670.35013304063</v>
      </c>
      <c r="P533">
        <f t="shared" si="97"/>
        <v>73973</v>
      </c>
      <c r="Q533">
        <f t="shared" si="98"/>
        <v>200949.927</v>
      </c>
      <c r="R533">
        <f t="shared" si="99"/>
        <v>65712.21194494309</v>
      </c>
      <c r="S533">
        <f t="shared" si="100"/>
        <v>74501.754000000001</v>
      </c>
      <c r="T533">
        <f t="shared" si="101"/>
        <v>47037.800199999998</v>
      </c>
      <c r="U533">
        <f t="shared" si="102"/>
        <v>4999.9150389799788</v>
      </c>
      <c r="V533">
        <f t="shared" si="103"/>
        <v>7404.8360062111724</v>
      </c>
      <c r="W533">
        <f t="shared" si="104"/>
        <v>2519.3645971193928</v>
      </c>
      <c r="X533">
        <f t="shared" si="105"/>
        <v>12877.712249999991</v>
      </c>
      <c r="Y533">
        <f t="shared" si="106"/>
        <v>9575.6339999999927</v>
      </c>
      <c r="Z533">
        <f t="shared" si="106"/>
        <v>5940.4549999999936</v>
      </c>
    </row>
    <row r="534" spans="1:26">
      <c r="A534" s="9">
        <v>43998</v>
      </c>
      <c r="B534" s="32">
        <v>15150.823505167667</v>
      </c>
      <c r="C534" s="24">
        <v>2504</v>
      </c>
      <c r="D534" s="24">
        <v>5923.4849999999997</v>
      </c>
      <c r="E534" s="25">
        <v>2844.2447499999994</v>
      </c>
      <c r="F534" s="24">
        <v>2468.096</v>
      </c>
      <c r="G534" s="24">
        <v>1623.9377999999995</v>
      </c>
      <c r="H534" s="24">
        <v>171.589161899999</v>
      </c>
      <c r="I534" s="24">
        <v>434.71449999999999</v>
      </c>
      <c r="J534" s="24">
        <v>108.37499999999901</v>
      </c>
      <c r="K534" s="24">
        <v>619.04124999999999</v>
      </c>
      <c r="L534" s="24">
        <v>398.02699999999999</v>
      </c>
      <c r="M534" s="24">
        <v>228.96600000000001</v>
      </c>
      <c r="O534">
        <f t="shared" si="96"/>
        <v>403670.35013304063</v>
      </c>
      <c r="P534">
        <f t="shared" si="97"/>
        <v>73973</v>
      </c>
      <c r="Q534">
        <f t="shared" si="98"/>
        <v>200949.927</v>
      </c>
      <c r="R534">
        <f t="shared" si="99"/>
        <v>65712.21194494309</v>
      </c>
      <c r="S534">
        <f t="shared" si="100"/>
        <v>74501.754000000001</v>
      </c>
      <c r="T534">
        <f t="shared" si="101"/>
        <v>47037.800199999998</v>
      </c>
      <c r="U534">
        <f t="shared" si="102"/>
        <v>4999.9150389799788</v>
      </c>
      <c r="V534">
        <f t="shared" si="103"/>
        <v>7404.8360062111724</v>
      </c>
      <c r="W534">
        <f t="shared" si="104"/>
        <v>2519.3645971193928</v>
      </c>
      <c r="X534">
        <f t="shared" si="105"/>
        <v>12877.712249999991</v>
      </c>
      <c r="Y534">
        <f t="shared" si="106"/>
        <v>9575.6339999999927</v>
      </c>
      <c r="Z534">
        <f t="shared" si="106"/>
        <v>5940.4549999999936</v>
      </c>
    </row>
    <row r="535" spans="1:26">
      <c r="A535" s="9">
        <v>43999</v>
      </c>
      <c r="B535" s="32">
        <v>15453.43043206169</v>
      </c>
      <c r="C535" s="24">
        <v>2535</v>
      </c>
      <c r="D535" s="24">
        <v>5988.3590000000004</v>
      </c>
      <c r="E535" s="25">
        <v>2859.0612499999997</v>
      </c>
      <c r="F535" s="24">
        <v>2434.8139999999999</v>
      </c>
      <c r="G535" s="24">
        <v>1536.4222000000002</v>
      </c>
      <c r="H535" s="24">
        <v>176.11422693999901</v>
      </c>
      <c r="I535" s="24">
        <v>420.656571428571</v>
      </c>
      <c r="J535" s="24">
        <v>104.496</v>
      </c>
      <c r="K535" s="24">
        <v>642.81524999999999</v>
      </c>
      <c r="L535" s="24">
        <v>401.03699999999998</v>
      </c>
      <c r="M535" s="24">
        <v>233.37700000000001</v>
      </c>
      <c r="O535">
        <f t="shared" si="96"/>
        <v>403670.35013304063</v>
      </c>
      <c r="P535">
        <f t="shared" si="97"/>
        <v>73973</v>
      </c>
      <c r="Q535">
        <f t="shared" si="98"/>
        <v>200949.927</v>
      </c>
      <c r="R535">
        <f t="shared" si="99"/>
        <v>65712.21194494309</v>
      </c>
      <c r="S535">
        <f t="shared" si="100"/>
        <v>74501.754000000001</v>
      </c>
      <c r="T535">
        <f t="shared" si="101"/>
        <v>47037.800199999998</v>
      </c>
      <c r="U535">
        <f t="shared" si="102"/>
        <v>4999.9150389799788</v>
      </c>
      <c r="V535">
        <f t="shared" si="103"/>
        <v>7404.8360062111724</v>
      </c>
      <c r="W535">
        <f t="shared" si="104"/>
        <v>2519.3645971193928</v>
      </c>
      <c r="X535">
        <f t="shared" si="105"/>
        <v>12877.712249999991</v>
      </c>
      <c r="Y535">
        <f t="shared" si="106"/>
        <v>9575.6339999999927</v>
      </c>
      <c r="Z535">
        <f t="shared" si="106"/>
        <v>5940.4549999999936</v>
      </c>
    </row>
    <row r="536" spans="1:26">
      <c r="A536" s="9">
        <v>44000</v>
      </c>
      <c r="B536" s="32">
        <v>14839.115618066304</v>
      </c>
      <c r="C536" s="24">
        <v>2521</v>
      </c>
      <c r="D536" s="24">
        <v>6563.9610000000002</v>
      </c>
      <c r="E536" s="25">
        <v>2719.4797499999981</v>
      </c>
      <c r="F536" s="24">
        <v>2553.0349999999999</v>
      </c>
      <c r="G536" s="24">
        <v>1650.6186</v>
      </c>
      <c r="H536" s="24">
        <v>175.16720115999999</v>
      </c>
      <c r="I536" s="24">
        <v>387.78208695652103</v>
      </c>
      <c r="J536" s="24">
        <v>103.34099999999999</v>
      </c>
      <c r="K536" s="24">
        <v>615.77025000000003</v>
      </c>
      <c r="L536" s="24">
        <v>373.813999999999</v>
      </c>
      <c r="M536" s="24">
        <v>220.91900000000001</v>
      </c>
      <c r="O536">
        <f t="shared" si="96"/>
        <v>403670.35013304063</v>
      </c>
      <c r="P536">
        <f t="shared" si="97"/>
        <v>73973</v>
      </c>
      <c r="Q536">
        <f t="shared" si="98"/>
        <v>200949.927</v>
      </c>
      <c r="R536">
        <f t="shared" si="99"/>
        <v>65712.21194494309</v>
      </c>
      <c r="S536">
        <f t="shared" si="100"/>
        <v>74501.754000000001</v>
      </c>
      <c r="T536">
        <f t="shared" si="101"/>
        <v>47037.800199999998</v>
      </c>
      <c r="U536">
        <f t="shared" si="102"/>
        <v>4999.9150389799788</v>
      </c>
      <c r="V536">
        <f t="shared" si="103"/>
        <v>7404.8360062111724</v>
      </c>
      <c r="W536">
        <f t="shared" si="104"/>
        <v>2519.3645971193928</v>
      </c>
      <c r="X536">
        <f t="shared" si="105"/>
        <v>12877.712249999991</v>
      </c>
      <c r="Y536">
        <f t="shared" si="106"/>
        <v>9575.6339999999927</v>
      </c>
      <c r="Z536">
        <f t="shared" si="106"/>
        <v>5940.4549999999936</v>
      </c>
    </row>
    <row r="537" spans="1:26">
      <c r="A537" s="9">
        <v>44001</v>
      </c>
      <c r="B537" s="32">
        <v>15244.108347292891</v>
      </c>
      <c r="C537" s="24">
        <v>2528</v>
      </c>
      <c r="D537" s="24">
        <v>7025.9629999999997</v>
      </c>
      <c r="E537" s="25">
        <v>2508.7177499999989</v>
      </c>
      <c r="F537" s="24">
        <v>2585.3470000000002</v>
      </c>
      <c r="G537" s="24">
        <v>1535.4296000000002</v>
      </c>
      <c r="H537" s="24">
        <v>167.67209022999899</v>
      </c>
      <c r="I537" s="24">
        <v>254.5615</v>
      </c>
      <c r="J537" s="24">
        <v>105.82899999999999</v>
      </c>
      <c r="K537" s="24">
        <v>557.90949999999998</v>
      </c>
      <c r="L537" s="24">
        <v>370.349999999999</v>
      </c>
      <c r="M537" s="24">
        <v>217.089</v>
      </c>
      <c r="O537">
        <f t="shared" si="96"/>
        <v>403670.35013304063</v>
      </c>
      <c r="P537">
        <f t="shared" si="97"/>
        <v>73973</v>
      </c>
      <c r="Q537">
        <f t="shared" si="98"/>
        <v>200949.927</v>
      </c>
      <c r="R537">
        <f t="shared" si="99"/>
        <v>65712.21194494309</v>
      </c>
      <c r="S537">
        <f t="shared" si="100"/>
        <v>74501.754000000001</v>
      </c>
      <c r="T537">
        <f t="shared" si="101"/>
        <v>47037.800199999998</v>
      </c>
      <c r="U537">
        <f t="shared" si="102"/>
        <v>4999.9150389799788</v>
      </c>
      <c r="V537">
        <f t="shared" si="103"/>
        <v>7404.8360062111724</v>
      </c>
      <c r="W537">
        <f t="shared" si="104"/>
        <v>2519.3645971193928</v>
      </c>
      <c r="X537">
        <f t="shared" si="105"/>
        <v>12877.712249999991</v>
      </c>
      <c r="Y537">
        <f t="shared" si="106"/>
        <v>9575.6339999999927</v>
      </c>
      <c r="Z537">
        <f t="shared" si="106"/>
        <v>5940.4549999999936</v>
      </c>
    </row>
    <row r="538" spans="1:26">
      <c r="A538" s="9">
        <v>44002</v>
      </c>
      <c r="B538" s="32">
        <v>15089.392023768127</v>
      </c>
      <c r="C538" s="24">
        <v>2516</v>
      </c>
      <c r="D538" s="24">
        <v>6891.857</v>
      </c>
      <c r="E538" s="25">
        <v>1848.7007499999968</v>
      </c>
      <c r="F538" s="24">
        <v>2566.9119999999998</v>
      </c>
      <c r="G538" s="24">
        <v>1207.4096999999999</v>
      </c>
      <c r="H538" s="24">
        <v>162.130600979999</v>
      </c>
      <c r="I538" s="24">
        <v>182.8545</v>
      </c>
      <c r="J538" s="24">
        <v>92.897999999999897</v>
      </c>
      <c r="K538" s="24">
        <v>329.842749999999</v>
      </c>
      <c r="L538" s="24">
        <v>229.42699999999999</v>
      </c>
      <c r="M538" s="24">
        <v>199.76999999999899</v>
      </c>
      <c r="O538">
        <f t="shared" si="96"/>
        <v>403670.35013304063</v>
      </c>
      <c r="P538">
        <f t="shared" si="97"/>
        <v>73973</v>
      </c>
      <c r="Q538">
        <f t="shared" si="98"/>
        <v>200949.927</v>
      </c>
      <c r="R538">
        <f t="shared" si="99"/>
        <v>65712.21194494309</v>
      </c>
      <c r="S538">
        <f t="shared" si="100"/>
        <v>74501.754000000001</v>
      </c>
      <c r="T538">
        <f t="shared" si="101"/>
        <v>47037.800199999998</v>
      </c>
      <c r="U538">
        <f t="shared" si="102"/>
        <v>4999.9150389799788</v>
      </c>
      <c r="V538">
        <f t="shared" si="103"/>
        <v>7404.8360062111724</v>
      </c>
      <c r="W538">
        <f t="shared" si="104"/>
        <v>2519.3645971193928</v>
      </c>
      <c r="X538">
        <f t="shared" si="105"/>
        <v>12877.712249999991</v>
      </c>
      <c r="Y538">
        <f t="shared" si="106"/>
        <v>9575.6339999999927</v>
      </c>
      <c r="Z538">
        <f t="shared" si="106"/>
        <v>5940.4549999999936</v>
      </c>
    </row>
    <row r="539" spans="1:26">
      <c r="A539" s="9">
        <v>44003</v>
      </c>
      <c r="B539" s="32">
        <v>15141.722544960328</v>
      </c>
      <c r="C539" s="24">
        <v>2484</v>
      </c>
      <c r="D539" s="24">
        <v>6576.4070000000002</v>
      </c>
      <c r="E539" s="25">
        <v>1492.0919999999987</v>
      </c>
      <c r="F539" s="24">
        <v>2517.3980000000001</v>
      </c>
      <c r="G539" s="24">
        <v>1222.5975000000003</v>
      </c>
      <c r="H539" s="24">
        <v>158.738195179999</v>
      </c>
      <c r="I539" s="24">
        <v>115.2615</v>
      </c>
      <c r="J539" s="24">
        <v>46.724869565217297</v>
      </c>
      <c r="K539" s="24">
        <v>281.52550000000002</v>
      </c>
      <c r="L539" s="24">
        <v>229.66900000000001</v>
      </c>
      <c r="M539" s="24">
        <v>165.58</v>
      </c>
      <c r="O539">
        <f t="shared" si="96"/>
        <v>403670.35013304063</v>
      </c>
      <c r="P539">
        <f t="shared" si="97"/>
        <v>73973</v>
      </c>
      <c r="Q539">
        <f t="shared" si="98"/>
        <v>200949.927</v>
      </c>
      <c r="R539">
        <f t="shared" si="99"/>
        <v>65712.21194494309</v>
      </c>
      <c r="S539">
        <f t="shared" si="100"/>
        <v>74501.754000000001</v>
      </c>
      <c r="T539">
        <f t="shared" si="101"/>
        <v>47037.800199999998</v>
      </c>
      <c r="U539">
        <f t="shared" si="102"/>
        <v>4999.9150389799788</v>
      </c>
      <c r="V539">
        <f t="shared" si="103"/>
        <v>7404.8360062111724</v>
      </c>
      <c r="W539">
        <f t="shared" si="104"/>
        <v>2519.3645971193928</v>
      </c>
      <c r="X539">
        <f t="shared" si="105"/>
        <v>12877.712249999991</v>
      </c>
      <c r="Y539">
        <f t="shared" si="106"/>
        <v>9575.6339999999927</v>
      </c>
      <c r="Z539">
        <f t="shared" si="106"/>
        <v>5940.4549999999936</v>
      </c>
    </row>
    <row r="540" spans="1:26">
      <c r="A540" s="9">
        <v>44004</v>
      </c>
      <c r="B540" s="32">
        <v>14356.764727077336</v>
      </c>
      <c r="C540" s="24">
        <v>2387</v>
      </c>
      <c r="D540" s="24">
        <v>7637.0469999999996</v>
      </c>
      <c r="E540" s="25">
        <v>2198.9989999999998</v>
      </c>
      <c r="F540" s="24">
        <v>2512.7559999999999</v>
      </c>
      <c r="G540" s="24">
        <v>1552.5658999999996</v>
      </c>
      <c r="H540" s="24">
        <v>170.92901196</v>
      </c>
      <c r="I540" s="24">
        <v>170.5975</v>
      </c>
      <c r="J540" s="24">
        <v>100.701315789473</v>
      </c>
      <c r="K540" s="24">
        <v>479.82274999999998</v>
      </c>
      <c r="L540" s="24">
        <v>312.99900000000002</v>
      </c>
      <c r="M540" s="24">
        <v>205.87200000000001</v>
      </c>
      <c r="O540">
        <f t="shared" si="96"/>
        <v>403670.35013304063</v>
      </c>
      <c r="P540">
        <f t="shared" si="97"/>
        <v>73973</v>
      </c>
      <c r="Q540">
        <f t="shared" si="98"/>
        <v>200949.927</v>
      </c>
      <c r="R540">
        <f t="shared" si="99"/>
        <v>65712.21194494309</v>
      </c>
      <c r="S540">
        <f t="shared" si="100"/>
        <v>74501.754000000001</v>
      </c>
      <c r="T540">
        <f t="shared" si="101"/>
        <v>47037.800199999998</v>
      </c>
      <c r="U540">
        <f t="shared" si="102"/>
        <v>4999.9150389799788</v>
      </c>
      <c r="V540">
        <f t="shared" si="103"/>
        <v>7404.8360062111724</v>
      </c>
      <c r="W540">
        <f t="shared" si="104"/>
        <v>2519.3645971193928</v>
      </c>
      <c r="X540">
        <f t="shared" si="105"/>
        <v>12877.712249999991</v>
      </c>
      <c r="Y540">
        <f t="shared" si="106"/>
        <v>9575.6339999999927</v>
      </c>
      <c r="Z540">
        <f t="shared" si="106"/>
        <v>5940.4549999999936</v>
      </c>
    </row>
    <row r="541" spans="1:26">
      <c r="A541" s="9">
        <v>44005</v>
      </c>
      <c r="B541" s="32">
        <v>14186.121723189728</v>
      </c>
      <c r="C541" s="24">
        <v>2467</v>
      </c>
      <c r="D541" s="24">
        <v>7603.4459999999999</v>
      </c>
      <c r="E541" s="25">
        <v>2553.7099999999991</v>
      </c>
      <c r="F541" s="24">
        <v>2442.5709999999999</v>
      </c>
      <c r="G541" s="24">
        <v>1605.0359999999998</v>
      </c>
      <c r="H541" s="24">
        <v>178.95357897</v>
      </c>
      <c r="I541" s="24">
        <v>287.62400000000002</v>
      </c>
      <c r="J541" s="24">
        <v>108.456</v>
      </c>
      <c r="K541" s="24">
        <v>543.01974999999902</v>
      </c>
      <c r="L541" s="24">
        <v>360.11099999999999</v>
      </c>
      <c r="M541" s="24">
        <v>223.55199999999999</v>
      </c>
      <c r="O541">
        <f t="shared" si="96"/>
        <v>403670.35013304063</v>
      </c>
      <c r="P541">
        <f t="shared" si="97"/>
        <v>73973</v>
      </c>
      <c r="Q541">
        <f t="shared" si="98"/>
        <v>200949.927</v>
      </c>
      <c r="R541">
        <f t="shared" si="99"/>
        <v>65712.21194494309</v>
      </c>
      <c r="S541">
        <f t="shared" si="100"/>
        <v>74501.754000000001</v>
      </c>
      <c r="T541">
        <f t="shared" si="101"/>
        <v>47037.800199999998</v>
      </c>
      <c r="U541">
        <f t="shared" si="102"/>
        <v>4999.9150389799788</v>
      </c>
      <c r="V541">
        <f t="shared" si="103"/>
        <v>7404.8360062111724</v>
      </c>
      <c r="W541">
        <f t="shared" si="104"/>
        <v>2519.3645971193928</v>
      </c>
      <c r="X541">
        <f t="shared" si="105"/>
        <v>12877.712249999991</v>
      </c>
      <c r="Y541">
        <f t="shared" si="106"/>
        <v>9575.6339999999927</v>
      </c>
      <c r="Z541">
        <f t="shared" si="106"/>
        <v>5940.4549999999936</v>
      </c>
    </row>
    <row r="542" spans="1:26">
      <c r="A542" s="9">
        <v>44006</v>
      </c>
      <c r="B542" s="32">
        <v>14468.25148961724</v>
      </c>
      <c r="C542" s="24">
        <v>2598</v>
      </c>
      <c r="D542" s="24">
        <v>7536.8040000000001</v>
      </c>
      <c r="E542" s="25">
        <v>2719.2584999999981</v>
      </c>
      <c r="F542" s="24">
        <v>2437.5320000000002</v>
      </c>
      <c r="G542" s="24">
        <v>1672.47</v>
      </c>
      <c r="H542" s="24">
        <v>180.425276819999</v>
      </c>
      <c r="I542" s="24">
        <v>345.113</v>
      </c>
      <c r="J542" s="24">
        <v>105.68199999999899</v>
      </c>
      <c r="K542" s="24">
        <v>579.97</v>
      </c>
      <c r="L542" s="24">
        <v>419.91699999999997</v>
      </c>
      <c r="M542" s="24">
        <v>229.68199999999999</v>
      </c>
      <c r="O542">
        <f t="shared" si="96"/>
        <v>403670.35013304063</v>
      </c>
      <c r="P542">
        <f t="shared" si="97"/>
        <v>73973</v>
      </c>
      <c r="Q542">
        <f t="shared" si="98"/>
        <v>200949.927</v>
      </c>
      <c r="R542">
        <f t="shared" si="99"/>
        <v>65712.21194494309</v>
      </c>
      <c r="S542">
        <f t="shared" si="100"/>
        <v>74501.754000000001</v>
      </c>
      <c r="T542">
        <f t="shared" si="101"/>
        <v>47037.800199999998</v>
      </c>
      <c r="U542">
        <f t="shared" si="102"/>
        <v>4999.9150389799788</v>
      </c>
      <c r="V542">
        <f t="shared" si="103"/>
        <v>7404.8360062111724</v>
      </c>
      <c r="W542">
        <f t="shared" si="104"/>
        <v>2519.3645971193928</v>
      </c>
      <c r="X542">
        <f t="shared" si="105"/>
        <v>12877.712249999991</v>
      </c>
      <c r="Y542">
        <f t="shared" si="106"/>
        <v>9575.6339999999927</v>
      </c>
      <c r="Z542">
        <f t="shared" si="106"/>
        <v>5940.4549999999936</v>
      </c>
    </row>
    <row r="543" spans="1:26">
      <c r="A543" s="9">
        <v>44007</v>
      </c>
      <c r="B543" s="32">
        <v>14843.666098169973</v>
      </c>
      <c r="C543" s="24">
        <v>2675</v>
      </c>
      <c r="D543" s="24">
        <v>7378.2470000000003</v>
      </c>
      <c r="E543" s="25">
        <v>2732.3287499999983</v>
      </c>
      <c r="F543" s="24">
        <v>2531.6489999999999</v>
      </c>
      <c r="G543" s="24">
        <v>1756.5282999999999</v>
      </c>
      <c r="H543" s="24">
        <v>180.52555385999901</v>
      </c>
      <c r="I543" s="24">
        <v>312.76749999999998</v>
      </c>
      <c r="J543" s="24">
        <v>108.229</v>
      </c>
      <c r="K543" s="24">
        <v>575.570999999999</v>
      </c>
      <c r="L543" s="24">
        <v>414.17500000000001</v>
      </c>
      <c r="M543" s="24">
        <v>249.56700000000001</v>
      </c>
      <c r="O543">
        <f t="shared" si="96"/>
        <v>403670.35013304063</v>
      </c>
      <c r="P543">
        <f t="shared" si="97"/>
        <v>73973</v>
      </c>
      <c r="Q543">
        <f t="shared" si="98"/>
        <v>200949.927</v>
      </c>
      <c r="R543">
        <f t="shared" si="99"/>
        <v>65712.21194494309</v>
      </c>
      <c r="S543">
        <f t="shared" si="100"/>
        <v>74501.754000000001</v>
      </c>
      <c r="T543">
        <f t="shared" si="101"/>
        <v>47037.800199999998</v>
      </c>
      <c r="U543">
        <f t="shared" si="102"/>
        <v>4999.9150389799788</v>
      </c>
      <c r="V543">
        <f t="shared" si="103"/>
        <v>7404.8360062111724</v>
      </c>
      <c r="W543">
        <f t="shared" si="104"/>
        <v>2519.3645971193928</v>
      </c>
      <c r="X543">
        <f t="shared" si="105"/>
        <v>12877.712249999991</v>
      </c>
      <c r="Y543">
        <f t="shared" si="106"/>
        <v>9575.6339999999927</v>
      </c>
      <c r="Z543">
        <f t="shared" si="106"/>
        <v>5940.4549999999936</v>
      </c>
    </row>
    <row r="544" spans="1:26">
      <c r="A544" s="9">
        <v>44008</v>
      </c>
      <c r="B544" s="32">
        <v>14215.699843863582</v>
      </c>
      <c r="C544" s="24">
        <v>2659</v>
      </c>
      <c r="D544" s="24">
        <v>7263.6390000000001</v>
      </c>
      <c r="E544" s="25">
        <v>2640.9097499999993</v>
      </c>
      <c r="F544" s="24">
        <v>2524.2350000000001</v>
      </c>
      <c r="G544" s="24">
        <v>1727.4413000000004</v>
      </c>
      <c r="H544" s="24">
        <v>175.60209909999901</v>
      </c>
      <c r="I544" s="24">
        <v>325.33300000000003</v>
      </c>
      <c r="J544" s="24">
        <v>102.821</v>
      </c>
      <c r="K544" s="24">
        <v>558.12374999999997</v>
      </c>
      <c r="L544" s="24">
        <v>388.81099999999998</v>
      </c>
      <c r="M544" s="24">
        <v>240.16399999999999</v>
      </c>
      <c r="O544">
        <f t="shared" si="96"/>
        <v>403670.35013304063</v>
      </c>
      <c r="P544">
        <f t="shared" si="97"/>
        <v>73973</v>
      </c>
      <c r="Q544">
        <f t="shared" si="98"/>
        <v>200949.927</v>
      </c>
      <c r="R544">
        <f t="shared" si="99"/>
        <v>65712.21194494309</v>
      </c>
      <c r="S544">
        <f t="shared" si="100"/>
        <v>74501.754000000001</v>
      </c>
      <c r="T544">
        <f t="shared" si="101"/>
        <v>47037.800199999998</v>
      </c>
      <c r="U544">
        <f t="shared" si="102"/>
        <v>4999.9150389799788</v>
      </c>
      <c r="V544">
        <f t="shared" si="103"/>
        <v>7404.8360062111724</v>
      </c>
      <c r="W544">
        <f t="shared" si="104"/>
        <v>2519.3645971193928</v>
      </c>
      <c r="X544">
        <f t="shared" si="105"/>
        <v>12877.712249999991</v>
      </c>
      <c r="Y544">
        <f t="shared" si="106"/>
        <v>9575.6339999999927</v>
      </c>
      <c r="Z544">
        <f t="shared" si="106"/>
        <v>5940.4549999999936</v>
      </c>
    </row>
    <row r="545" spans="1:26">
      <c r="A545" s="9">
        <v>44009</v>
      </c>
      <c r="B545" s="32">
        <v>13676.467951578743</v>
      </c>
      <c r="C545" s="24">
        <v>2615</v>
      </c>
      <c r="D545" s="24">
        <v>6905.5640000000003</v>
      </c>
      <c r="E545" s="25">
        <v>2000.6527499999977</v>
      </c>
      <c r="F545" s="24">
        <v>2518.1410000000001</v>
      </c>
      <c r="G545" s="24">
        <v>1508.8532</v>
      </c>
      <c r="H545" s="24">
        <v>148.31349198999999</v>
      </c>
      <c r="I545" s="24">
        <v>138.42849999999899</v>
      </c>
      <c r="J545" s="24">
        <v>87.378</v>
      </c>
      <c r="K545" s="24">
        <v>398.18975</v>
      </c>
      <c r="L545" s="24">
        <v>315.301999999999</v>
      </c>
      <c r="M545" s="24">
        <v>205.09299999999999</v>
      </c>
      <c r="O545">
        <f t="shared" si="96"/>
        <v>403670.35013304063</v>
      </c>
      <c r="P545">
        <f t="shared" si="97"/>
        <v>73973</v>
      </c>
      <c r="Q545">
        <f t="shared" si="98"/>
        <v>200949.927</v>
      </c>
      <c r="R545">
        <f t="shared" si="99"/>
        <v>65712.21194494309</v>
      </c>
      <c r="S545">
        <f t="shared" si="100"/>
        <v>74501.754000000001</v>
      </c>
      <c r="T545">
        <f t="shared" si="101"/>
        <v>47037.800199999998</v>
      </c>
      <c r="U545">
        <f t="shared" si="102"/>
        <v>4999.9150389799788</v>
      </c>
      <c r="V545">
        <f t="shared" si="103"/>
        <v>7404.8360062111724</v>
      </c>
      <c r="W545">
        <f t="shared" si="104"/>
        <v>2519.3645971193928</v>
      </c>
      <c r="X545">
        <f t="shared" si="105"/>
        <v>12877.712249999991</v>
      </c>
      <c r="Y545">
        <f t="shared" si="106"/>
        <v>9575.6339999999927</v>
      </c>
      <c r="Z545">
        <f t="shared" si="106"/>
        <v>5940.4549999999936</v>
      </c>
    </row>
    <row r="546" spans="1:26">
      <c r="A546" s="9">
        <v>44010</v>
      </c>
      <c r="B546" s="32">
        <v>13944.946277695246</v>
      </c>
      <c r="C546" s="24">
        <v>2606</v>
      </c>
      <c r="D546" s="24">
        <v>6780.1019999999999</v>
      </c>
      <c r="E546" s="25">
        <v>1623.2997499999999</v>
      </c>
      <c r="F546" s="24">
        <v>2525.3530000000001</v>
      </c>
      <c r="G546" s="24">
        <v>1395.1334000000002</v>
      </c>
      <c r="H546" s="24">
        <v>137.50614095999899</v>
      </c>
      <c r="I546" s="24">
        <v>124.188</v>
      </c>
      <c r="J546" s="24">
        <v>40.439</v>
      </c>
      <c r="K546" s="24">
        <v>288.55324999999999</v>
      </c>
      <c r="L546" s="24">
        <v>279.06299999999999</v>
      </c>
      <c r="M546" s="24">
        <v>197.42400000000001</v>
      </c>
      <c r="O546">
        <f t="shared" si="96"/>
        <v>403670.35013304063</v>
      </c>
      <c r="P546">
        <f t="shared" si="97"/>
        <v>73973</v>
      </c>
      <c r="Q546">
        <f t="shared" si="98"/>
        <v>200949.927</v>
      </c>
      <c r="R546">
        <f t="shared" si="99"/>
        <v>65712.21194494309</v>
      </c>
      <c r="S546">
        <f t="shared" si="100"/>
        <v>74501.754000000001</v>
      </c>
      <c r="T546">
        <f t="shared" si="101"/>
        <v>47037.800199999998</v>
      </c>
      <c r="U546">
        <f t="shared" si="102"/>
        <v>4999.9150389799788</v>
      </c>
      <c r="V546">
        <f t="shared" si="103"/>
        <v>7404.8360062111724</v>
      </c>
      <c r="W546">
        <f t="shared" si="104"/>
        <v>2519.3645971193928</v>
      </c>
      <c r="X546">
        <f t="shared" si="105"/>
        <v>12877.712249999991</v>
      </c>
      <c r="Y546">
        <f t="shared" si="106"/>
        <v>9575.6339999999927</v>
      </c>
      <c r="Z546">
        <f t="shared" si="106"/>
        <v>5940.4549999999936</v>
      </c>
    </row>
    <row r="547" spans="1:26">
      <c r="A547" s="9">
        <v>44011</v>
      </c>
      <c r="B547" s="32">
        <v>14486.45341003192</v>
      </c>
      <c r="C547" s="24">
        <v>2521</v>
      </c>
      <c r="D547" s="24">
        <v>7435.2709999999997</v>
      </c>
      <c r="E547" s="25">
        <v>2281.6116641414105</v>
      </c>
      <c r="F547" s="24">
        <v>2517.5949999999998</v>
      </c>
      <c r="G547" s="24">
        <v>1577.3381999999999</v>
      </c>
      <c r="H547" s="24">
        <v>143.00503308</v>
      </c>
      <c r="I547" s="24">
        <v>144.46600000000001</v>
      </c>
      <c r="J547" s="24">
        <v>87.174000000000007</v>
      </c>
      <c r="K547" s="24">
        <v>413.66524999999899</v>
      </c>
      <c r="L547" s="24">
        <v>411.62</v>
      </c>
      <c r="M547" s="24">
        <v>222.36599999999899</v>
      </c>
      <c r="O547">
        <f t="shared" si="96"/>
        <v>403670.35013304063</v>
      </c>
      <c r="P547">
        <f t="shared" si="97"/>
        <v>73973</v>
      </c>
      <c r="Q547">
        <f t="shared" si="98"/>
        <v>200949.927</v>
      </c>
      <c r="R547">
        <f t="shared" si="99"/>
        <v>65712.21194494309</v>
      </c>
      <c r="S547">
        <f t="shared" si="100"/>
        <v>74501.754000000001</v>
      </c>
      <c r="T547">
        <f t="shared" si="101"/>
        <v>47037.800199999998</v>
      </c>
      <c r="U547">
        <f t="shared" si="102"/>
        <v>4999.9150389799788</v>
      </c>
      <c r="V547">
        <f t="shared" si="103"/>
        <v>7404.8360062111724</v>
      </c>
      <c r="W547">
        <f t="shared" si="104"/>
        <v>2519.3645971193928</v>
      </c>
      <c r="X547">
        <f t="shared" si="105"/>
        <v>12877.712249999991</v>
      </c>
      <c r="Y547">
        <f t="shared" si="106"/>
        <v>9575.6339999999927</v>
      </c>
      <c r="Z547">
        <f t="shared" si="106"/>
        <v>5940.4549999999936</v>
      </c>
    </row>
    <row r="548" spans="1:26">
      <c r="A548" s="9">
        <v>44012</v>
      </c>
      <c r="B548" s="32">
        <v>14525.132490913105</v>
      </c>
      <c r="C548" s="24">
        <v>2634</v>
      </c>
      <c r="D548" s="24">
        <v>7497.1329999999998</v>
      </c>
      <c r="E548" s="25">
        <v>2409.0970858585852</v>
      </c>
      <c r="F548" s="24">
        <v>2448.5569999999998</v>
      </c>
      <c r="G548" s="24">
        <v>1777.0310999999999</v>
      </c>
      <c r="H548" s="24">
        <v>150.79855989000001</v>
      </c>
      <c r="I548" s="24">
        <v>289.49849999999998</v>
      </c>
      <c r="J548" s="24">
        <v>97.894000000000005</v>
      </c>
      <c r="K548" s="24">
        <v>349.04124999999999</v>
      </c>
      <c r="L548" s="24">
        <v>419.31</v>
      </c>
      <c r="M548" s="24">
        <v>233.80699999999999</v>
      </c>
      <c r="O548">
        <f t="shared" si="96"/>
        <v>403670.35013304063</v>
      </c>
      <c r="P548">
        <f t="shared" si="97"/>
        <v>73973</v>
      </c>
      <c r="Q548">
        <f t="shared" si="98"/>
        <v>200949.927</v>
      </c>
      <c r="R548">
        <f t="shared" si="99"/>
        <v>65712.21194494309</v>
      </c>
      <c r="S548">
        <f t="shared" si="100"/>
        <v>74501.754000000001</v>
      </c>
      <c r="T548">
        <f t="shared" si="101"/>
        <v>47037.800199999998</v>
      </c>
      <c r="U548">
        <f t="shared" si="102"/>
        <v>4999.9150389799788</v>
      </c>
      <c r="V548">
        <f t="shared" si="103"/>
        <v>7404.8360062111724</v>
      </c>
      <c r="W548">
        <f t="shared" si="104"/>
        <v>2519.3645971193928</v>
      </c>
      <c r="X548">
        <f t="shared" si="105"/>
        <v>12877.712249999991</v>
      </c>
      <c r="Y548">
        <f t="shared" si="106"/>
        <v>9575.6339999999927</v>
      </c>
      <c r="Z548">
        <f t="shared" si="106"/>
        <v>5940.4549999999936</v>
      </c>
    </row>
    <row r="549" spans="1:26">
      <c r="I549" s="24">
        <v>345.28149999999999</v>
      </c>
      <c r="J549" s="24">
        <v>97.89</v>
      </c>
      <c r="K549" s="24">
        <v>481.69549999999998</v>
      </c>
      <c r="L549" s="24">
        <v>453.91800000000001</v>
      </c>
      <c r="M549" s="24">
        <v>253.03700000000001</v>
      </c>
    </row>
    <row r="550" spans="1:26">
      <c r="I550" s="24">
        <v>393.05700000000002</v>
      </c>
      <c r="J550" s="24">
        <v>96.447999999999993</v>
      </c>
      <c r="K550" s="24">
        <v>532.02199999999903</v>
      </c>
      <c r="L550" s="24">
        <v>459.90600000000001</v>
      </c>
      <c r="M550" s="24">
        <v>265.397999999999</v>
      </c>
    </row>
    <row r="551" spans="1:26">
      <c r="I551" s="24">
        <v>201.16249999999999</v>
      </c>
      <c r="J551" s="24">
        <v>89.203000000000003</v>
      </c>
      <c r="K551" s="24">
        <v>475.84949999999998</v>
      </c>
      <c r="L551" s="24">
        <v>446.678</v>
      </c>
      <c r="M551" s="24">
        <v>264.45699999999999</v>
      </c>
    </row>
    <row r="552" spans="1:26">
      <c r="I552" s="24">
        <v>138.6935</v>
      </c>
      <c r="J552" s="24">
        <v>46.350999999999999</v>
      </c>
      <c r="K552" s="24">
        <v>197.14224999999999</v>
      </c>
      <c r="L552" s="24">
        <v>275.18299999999999</v>
      </c>
      <c r="M552" s="24">
        <v>203.13399999999999</v>
      </c>
    </row>
    <row r="553" spans="1:26">
      <c r="I553" s="24">
        <v>107.364499999999</v>
      </c>
      <c r="J553" s="24">
        <v>30.302</v>
      </c>
      <c r="K553" s="24">
        <v>178.71725000000001</v>
      </c>
      <c r="L553" s="24">
        <v>202.24700000000001</v>
      </c>
      <c r="M553" s="24">
        <v>190.35999999999899</v>
      </c>
    </row>
    <row r="554" spans="1:26">
      <c r="I554" s="24">
        <v>166.84049999999999</v>
      </c>
      <c r="J554" s="24">
        <v>68.549000000000007</v>
      </c>
      <c r="K554" s="24">
        <v>268.20699999999999</v>
      </c>
      <c r="L554" s="24">
        <v>371.90199999999999</v>
      </c>
      <c r="M554" s="24">
        <v>236.64400000000001</v>
      </c>
    </row>
    <row r="555" spans="1:26">
      <c r="I555" s="24">
        <v>339.80549999999999</v>
      </c>
      <c r="J555" s="24">
        <v>93.768000000000001</v>
      </c>
      <c r="K555" s="24">
        <v>441.24299999999999</v>
      </c>
      <c r="L555" s="24">
        <v>404.96800000000002</v>
      </c>
      <c r="M555" s="24">
        <v>278.32</v>
      </c>
    </row>
    <row r="556" spans="1:26">
      <c r="I556" s="24">
        <v>433.18900000000002</v>
      </c>
      <c r="J556" s="24">
        <v>88.248999999999995</v>
      </c>
      <c r="K556" s="24">
        <v>569.77049999999997</v>
      </c>
      <c r="L556" s="24">
        <v>430.41300000000001</v>
      </c>
      <c r="M556" s="24">
        <v>303.06799999999998</v>
      </c>
    </row>
    <row r="557" spans="1:26">
      <c r="I557" s="24">
        <v>370.24099999999999</v>
      </c>
      <c r="J557" s="24">
        <v>88.281000000000006</v>
      </c>
      <c r="K557" s="24">
        <v>578.38699999999994</v>
      </c>
      <c r="L557" s="24">
        <v>490.99299999999999</v>
      </c>
      <c r="M557" s="24">
        <v>335.03399999999999</v>
      </c>
    </row>
    <row r="558" spans="1:26">
      <c r="I558" s="24">
        <v>296.8365</v>
      </c>
      <c r="J558" s="24">
        <v>88.187473684210502</v>
      </c>
      <c r="K558" s="24">
        <v>508.94425000000001</v>
      </c>
      <c r="L558" s="24">
        <v>472.08800000000002</v>
      </c>
      <c r="M558" s="24">
        <v>289.61099999999999</v>
      </c>
    </row>
    <row r="559" spans="1:26">
      <c r="I559" s="24">
        <v>217.70150000000001</v>
      </c>
      <c r="J559" s="24">
        <v>89.114608695652095</v>
      </c>
      <c r="K559" s="24">
        <v>413.49874999999997</v>
      </c>
      <c r="L559" s="24">
        <v>343.596</v>
      </c>
      <c r="M559" s="24">
        <v>196.37700000000001</v>
      </c>
    </row>
    <row r="560" spans="1:26">
      <c r="I560" s="24">
        <v>196.64</v>
      </c>
      <c r="J560" s="24">
        <v>69.659869565217406</v>
      </c>
      <c r="K560" s="24">
        <v>356.86124999999998</v>
      </c>
      <c r="L560" s="24">
        <v>251.36599999999899</v>
      </c>
      <c r="M560" s="24">
        <v>184.51599999999999</v>
      </c>
    </row>
    <row r="561" spans="9:13">
      <c r="I561" s="24">
        <v>280.85700000000003</v>
      </c>
      <c r="J561" s="24">
        <v>87.998999999999995</v>
      </c>
      <c r="K561" s="24">
        <v>507.51425</v>
      </c>
      <c r="L561" s="24">
        <v>360.69</v>
      </c>
      <c r="M561" s="24">
        <v>233.06</v>
      </c>
    </row>
    <row r="562" spans="9:13">
      <c r="I562" s="24">
        <v>349.68599999999998</v>
      </c>
      <c r="J562" s="24">
        <v>86.881999999999906</v>
      </c>
      <c r="K562" s="24">
        <v>560.13824999999997</v>
      </c>
      <c r="L562" s="24">
        <v>419.861999999999</v>
      </c>
      <c r="M562" s="24">
        <v>237.58199999999999</v>
      </c>
    </row>
    <row r="563" spans="9:13">
      <c r="I563" s="24">
        <v>402.93900000000002</v>
      </c>
      <c r="J563" s="24">
        <v>104.7118</v>
      </c>
      <c r="K563" s="24">
        <v>613.06349999999998</v>
      </c>
      <c r="L563" s="24">
        <v>459.31599999999997</v>
      </c>
      <c r="M563" s="24">
        <v>239.82400000000001</v>
      </c>
    </row>
    <row r="564" spans="9:13">
      <c r="I564" s="24">
        <v>346.1635</v>
      </c>
      <c r="J564" s="24">
        <v>111.887999999999</v>
      </c>
      <c r="K564" s="24">
        <v>618.32749999999999</v>
      </c>
      <c r="L564" s="24">
        <v>458.875</v>
      </c>
      <c r="M564" s="24">
        <v>266.012</v>
      </c>
    </row>
    <row r="565" spans="9:13">
      <c r="I565" s="24">
        <v>322.48349999999999</v>
      </c>
      <c r="J565" s="24">
        <v>99.549428571428507</v>
      </c>
      <c r="K565" s="24">
        <v>579.85825</v>
      </c>
      <c r="L565" s="24">
        <v>463.26799999999997</v>
      </c>
      <c r="M565" s="24">
        <v>263.921999999999</v>
      </c>
    </row>
    <row r="566" spans="9:13">
      <c r="I566" s="24">
        <v>188.54849999999999</v>
      </c>
      <c r="J566" s="24">
        <v>90.731714285714204</v>
      </c>
      <c r="K566" s="24">
        <v>447.8775</v>
      </c>
      <c r="L566" s="24">
        <v>337.44399999999899</v>
      </c>
      <c r="M566" s="24">
        <v>258.12</v>
      </c>
    </row>
    <row r="567" spans="9:13">
      <c r="I567" s="24">
        <v>155.38828571428499</v>
      </c>
      <c r="J567" s="24">
        <v>84.35</v>
      </c>
      <c r="K567" s="24">
        <v>390.09199999999998</v>
      </c>
      <c r="L567" s="24">
        <v>276.00299999999999</v>
      </c>
      <c r="M567" s="24">
        <v>236.79599999999999</v>
      </c>
    </row>
    <row r="568" spans="9:13">
      <c r="I568" s="24">
        <v>307.49799999999999</v>
      </c>
      <c r="J568" s="24">
        <v>89.208399999999997</v>
      </c>
      <c r="K568" s="24">
        <v>498.267</v>
      </c>
      <c r="L568" s="24">
        <v>420.68799999999999</v>
      </c>
      <c r="M568" s="24">
        <v>270.11500000000001</v>
      </c>
    </row>
    <row r="569" spans="9:13">
      <c r="I569" s="24">
        <v>314.94240000000002</v>
      </c>
      <c r="J569" s="24">
        <v>98.062799999999996</v>
      </c>
      <c r="K569" s="24">
        <v>513.14949999999999</v>
      </c>
      <c r="L569" s="24">
        <v>460.42200000000003</v>
      </c>
      <c r="M569" s="24">
        <v>294.834</v>
      </c>
    </row>
    <row r="570" spans="9:13">
      <c r="I570" s="24">
        <v>323.05549999999999</v>
      </c>
      <c r="J570" s="24">
        <v>108.467</v>
      </c>
      <c r="K570" s="24">
        <v>543.54875000000004</v>
      </c>
      <c r="L570" s="24">
        <v>464.03699999999998</v>
      </c>
      <c r="M570" s="24">
        <v>321.637</v>
      </c>
    </row>
    <row r="571" spans="9:13">
      <c r="I571" s="24">
        <v>332.947914893617</v>
      </c>
      <c r="J571" s="24">
        <v>120.485999999999</v>
      </c>
      <c r="K571" s="24">
        <v>539.86599999999999</v>
      </c>
      <c r="L571" s="24">
        <v>467.40699999999998</v>
      </c>
      <c r="M571" s="24">
        <v>334.91399999999999</v>
      </c>
    </row>
    <row r="572" spans="9:13">
      <c r="I572" s="24">
        <v>335.91199999999998</v>
      </c>
      <c r="J572" s="24">
        <v>102.512</v>
      </c>
      <c r="K572" s="24">
        <v>483.66199999999998</v>
      </c>
      <c r="L572" s="24">
        <v>443.71799999999899</v>
      </c>
      <c r="M572" s="24">
        <v>291.88900000000001</v>
      </c>
    </row>
    <row r="573" spans="9:13">
      <c r="I573" s="24">
        <v>181.31739130434701</v>
      </c>
      <c r="J573" s="24">
        <v>88.031000000000006</v>
      </c>
      <c r="K573" s="24">
        <v>399.94049999999999</v>
      </c>
      <c r="L573" s="24">
        <v>321.51799999999997</v>
      </c>
      <c r="M573" s="24">
        <v>243.07</v>
      </c>
    </row>
    <row r="574" spans="9:13">
      <c r="I574" s="24">
        <v>150.78149999999999</v>
      </c>
      <c r="J574" s="24">
        <v>54.408000000000001</v>
      </c>
      <c r="K574" s="24">
        <v>317.55224999999899</v>
      </c>
      <c r="L574" s="24">
        <v>272.33600000000001</v>
      </c>
      <c r="M574" s="24">
        <v>227.289999999999</v>
      </c>
    </row>
    <row r="575" spans="9:13">
      <c r="I575" s="24">
        <v>206.03399999999999</v>
      </c>
      <c r="J575" s="24">
        <v>97.834999999999994</v>
      </c>
      <c r="K575" s="24">
        <v>462.89974999999998</v>
      </c>
      <c r="L575" s="24">
        <v>440.23599999999999</v>
      </c>
      <c r="M575" s="24">
        <v>278.233</v>
      </c>
    </row>
    <row r="576" spans="9:13">
      <c r="I576" s="24">
        <v>181.5745</v>
      </c>
      <c r="J576" s="24">
        <v>102.368333333333</v>
      </c>
      <c r="K576" s="24">
        <v>350.62199999999899</v>
      </c>
      <c r="L576" s="24">
        <v>469.02499999999998</v>
      </c>
      <c r="M576" s="24">
        <v>290.13900000000001</v>
      </c>
    </row>
    <row r="577" spans="9:13">
      <c r="I577" s="24">
        <v>268.10199999999998</v>
      </c>
      <c r="J577" s="24">
        <v>99.772913043478198</v>
      </c>
      <c r="K577" s="24">
        <v>382.44524999999902</v>
      </c>
      <c r="L577" s="24">
        <v>498.34699999999998</v>
      </c>
      <c r="M577" s="24">
        <v>297.94499999999999</v>
      </c>
    </row>
    <row r="578" spans="9:13">
      <c r="I578" s="24">
        <v>323.976</v>
      </c>
      <c r="J578" s="24">
        <v>102.558789473684</v>
      </c>
      <c r="K578" s="24">
        <v>488.80500000000001</v>
      </c>
      <c r="L578" s="24">
        <v>528.09199999999998</v>
      </c>
      <c r="M578" s="24">
        <v>323.96899999999999</v>
      </c>
    </row>
    <row r="579" spans="9:13">
      <c r="I579" s="24">
        <v>224.08449999999999</v>
      </c>
      <c r="J579" s="24">
        <v>98.4909999999999</v>
      </c>
      <c r="K579" s="24">
        <v>499.92024999999899</v>
      </c>
      <c r="L579" s="24">
        <v>525.64099999999996</v>
      </c>
      <c r="M579" s="24">
        <v>332.54</v>
      </c>
    </row>
    <row r="580" spans="9:13">
      <c r="I580" s="24">
        <v>224.27349999999899</v>
      </c>
      <c r="J580" s="24">
        <v>85.712000000000003</v>
      </c>
      <c r="K580" s="24">
        <v>420.72300000000001</v>
      </c>
      <c r="L580" s="24">
        <v>429.34199999999998</v>
      </c>
      <c r="M580" s="24">
        <v>239.87200000000001</v>
      </c>
    </row>
    <row r="581" spans="9:13">
      <c r="I581" s="24">
        <v>216.892</v>
      </c>
      <c r="J581" s="24">
        <v>72.698999999999998</v>
      </c>
      <c r="K581" s="24">
        <v>436.003749999999</v>
      </c>
      <c r="L581" s="24">
        <v>351.41300000000001</v>
      </c>
      <c r="M581" s="24">
        <v>200.37799999999999</v>
      </c>
    </row>
    <row r="582" spans="9:13">
      <c r="I582" s="24">
        <v>330.40173913043401</v>
      </c>
      <c r="J582" s="24">
        <v>78.652999999999906</v>
      </c>
      <c r="K582" s="24">
        <v>567.19775000000004</v>
      </c>
      <c r="L582" s="24">
        <v>448.96899999999999</v>
      </c>
      <c r="M582" s="24">
        <v>243.60499999999999</v>
      </c>
    </row>
    <row r="583" spans="9:13">
      <c r="I583" s="24">
        <v>246.91050000000001</v>
      </c>
      <c r="J583" s="24">
        <v>77.995000000000005</v>
      </c>
      <c r="K583" s="24">
        <v>576.49999999999898</v>
      </c>
      <c r="L583" s="24">
        <v>413.98599999999999</v>
      </c>
      <c r="M583" s="24">
        <v>264.28199999999998</v>
      </c>
    </row>
    <row r="584" spans="9:13">
      <c r="I584" s="24">
        <v>200.86017391304301</v>
      </c>
      <c r="J584" s="24">
        <v>64.634</v>
      </c>
      <c r="K584" s="24">
        <v>482.214</v>
      </c>
      <c r="L584" s="24">
        <v>388.78199999999902</v>
      </c>
      <c r="M584" s="24">
        <v>273.44799999999998</v>
      </c>
    </row>
    <row r="585" spans="9:13">
      <c r="I585" s="24">
        <v>297.96499999999997</v>
      </c>
      <c r="J585" s="24">
        <v>68.869</v>
      </c>
      <c r="K585" s="24">
        <v>525.40924999999902</v>
      </c>
      <c r="L585" s="24">
        <v>388.78800000000001</v>
      </c>
      <c r="M585" s="24">
        <v>267.29599999999999</v>
      </c>
    </row>
    <row r="586" spans="9:13">
      <c r="I586" s="24">
        <v>348.505</v>
      </c>
      <c r="J586" s="24">
        <v>82.707333333333295</v>
      </c>
      <c r="K586" s="24">
        <v>524.17525000000001</v>
      </c>
      <c r="L586" s="24">
        <v>380.25099999999998</v>
      </c>
      <c r="M586" s="24">
        <v>265.474999999999</v>
      </c>
    </row>
    <row r="587" spans="9:13">
      <c r="I587" s="24">
        <v>245.63499999999999</v>
      </c>
      <c r="J587" s="24">
        <v>81.290000000000006</v>
      </c>
      <c r="K587" s="24">
        <v>474.76474999999999</v>
      </c>
      <c r="L587" s="24">
        <v>315.86399999999998</v>
      </c>
      <c r="M587" s="24">
        <v>250.07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AD2A-AF67-FE4B-8522-57B3B80BCADC}">
  <dimension ref="A1:CT184"/>
  <sheetViews>
    <sheetView zoomScale="150" zoomScaleNormal="70" workbookViewId="0">
      <pane xSplit="1" ySplit="1" topLeftCell="BS2" activePane="bottomRight" state="frozen"/>
      <selection pane="topRight" activeCell="B1" sqref="B1"/>
      <selection pane="bottomLeft" activeCell="A2" sqref="A2"/>
      <selection pane="bottomRight" activeCell="CE2" sqref="CE2:CT4"/>
    </sheetView>
  </sheetViews>
  <sheetFormatPr baseColWidth="10" defaultColWidth="8.83203125" defaultRowHeight="15"/>
  <cols>
    <col min="1" max="1" width="11.33203125" style="33" customWidth="1"/>
    <col min="2" max="2" width="8.6640625" style="34" customWidth="1"/>
    <col min="3" max="3" width="10.1640625" style="34" customWidth="1"/>
    <col min="4" max="6" width="8.6640625" style="34" customWidth="1"/>
    <col min="7" max="7" width="8.83203125" style="33" customWidth="1"/>
    <col min="8" max="8" width="9.1640625" style="33" customWidth="1"/>
    <col min="9" max="9" width="11.6640625" style="34" customWidth="1"/>
    <col min="10" max="14" width="8.83203125" style="33" customWidth="1"/>
    <col min="15" max="15" width="8.6640625" style="34" customWidth="1"/>
    <col min="16" max="19" width="8.83203125" style="33" customWidth="1"/>
    <col min="20" max="23" width="8.6640625" style="34" customWidth="1"/>
    <col min="24" max="26" width="8.83203125" style="33" customWidth="1"/>
    <col min="27" max="27" width="8.6640625" style="34" customWidth="1"/>
    <col min="28" max="30" width="8.83203125" style="33" customWidth="1"/>
    <col min="31" max="31" width="8.6640625" style="33" customWidth="1"/>
    <col min="32" max="78" width="8.83203125" style="33"/>
    <col min="79" max="79" width="10.83203125" style="33" customWidth="1"/>
    <col min="80" max="80" width="11.5" style="33" customWidth="1"/>
    <col min="81" max="16384" width="8.83203125" style="33"/>
  </cols>
  <sheetData>
    <row r="1" spans="1:98" ht="16">
      <c r="B1" s="33" t="s">
        <v>159</v>
      </c>
      <c r="C1" s="33" t="s">
        <v>158</v>
      </c>
      <c r="D1" s="36" t="s">
        <v>157</v>
      </c>
      <c r="E1" s="33" t="s">
        <v>156</v>
      </c>
      <c r="F1" s="33" t="s">
        <v>155</v>
      </c>
      <c r="G1" s="33" t="s">
        <v>154</v>
      </c>
      <c r="H1" s="36" t="s">
        <v>153</v>
      </c>
      <c r="I1" s="33" t="s">
        <v>152</v>
      </c>
      <c r="J1" s="36" t="s">
        <v>151</v>
      </c>
      <c r="K1" s="33" t="s">
        <v>150</v>
      </c>
      <c r="L1" s="33" t="s">
        <v>149</v>
      </c>
      <c r="M1" s="33" t="s">
        <v>148</v>
      </c>
      <c r="N1" s="36" t="s">
        <v>147</v>
      </c>
      <c r="O1" s="36" t="s">
        <v>146</v>
      </c>
      <c r="P1" s="33" t="s">
        <v>145</v>
      </c>
      <c r="Q1" s="33" t="s">
        <v>144</v>
      </c>
      <c r="R1" s="33" t="s">
        <v>143</v>
      </c>
      <c r="S1" s="33" t="s">
        <v>142</v>
      </c>
      <c r="T1" s="36" t="s">
        <v>141</v>
      </c>
      <c r="U1" s="36" t="s">
        <v>140</v>
      </c>
      <c r="V1" s="36" t="s">
        <v>139</v>
      </c>
      <c r="W1" s="33" t="s">
        <v>138</v>
      </c>
      <c r="X1" s="36" t="s">
        <v>137</v>
      </c>
      <c r="Y1" s="33" t="s">
        <v>136</v>
      </c>
      <c r="Z1" s="33" t="s">
        <v>135</v>
      </c>
      <c r="AA1" s="36" t="s">
        <v>134</v>
      </c>
      <c r="AB1" s="33" t="s">
        <v>133</v>
      </c>
      <c r="AC1" s="36" t="s">
        <v>132</v>
      </c>
      <c r="AD1" s="33" t="s">
        <v>131</v>
      </c>
      <c r="AE1" s="36" t="s">
        <v>130</v>
      </c>
      <c r="AF1" s="33" t="s">
        <v>129</v>
      </c>
      <c r="AG1" s="33" t="s">
        <v>128</v>
      </c>
      <c r="AH1" s="36" t="s">
        <v>127</v>
      </c>
      <c r="AI1" s="36" t="s">
        <v>126</v>
      </c>
      <c r="AJ1" s="33" t="s">
        <v>125</v>
      </c>
      <c r="AK1" s="36" t="s">
        <v>124</v>
      </c>
      <c r="AL1" s="36" t="s">
        <v>123</v>
      </c>
      <c r="AM1" s="39" t="s">
        <v>122</v>
      </c>
      <c r="AN1" s="36" t="s">
        <v>121</v>
      </c>
      <c r="AO1" s="36" t="s">
        <v>120</v>
      </c>
      <c r="AP1" s="33" t="s">
        <v>119</v>
      </c>
      <c r="AQ1" s="36" t="s">
        <v>118</v>
      </c>
      <c r="AR1" s="33" t="s">
        <v>117</v>
      </c>
      <c r="AS1" s="36" t="s">
        <v>116</v>
      </c>
      <c r="AT1" s="36" t="s">
        <v>115</v>
      </c>
      <c r="AU1" s="36" t="s">
        <v>114</v>
      </c>
      <c r="AV1" s="36" t="s">
        <v>113</v>
      </c>
      <c r="AW1" s="33" t="s">
        <v>112</v>
      </c>
      <c r="AX1" s="33" t="s">
        <v>111</v>
      </c>
      <c r="AY1" s="38" t="s">
        <v>110</v>
      </c>
      <c r="AZ1" s="36" t="s">
        <v>109</v>
      </c>
      <c r="BA1" s="39" t="s">
        <v>108</v>
      </c>
      <c r="BB1" s="36" t="s">
        <v>107</v>
      </c>
      <c r="BC1" s="36" t="s">
        <v>106</v>
      </c>
      <c r="BD1" s="36" t="s">
        <v>105</v>
      </c>
      <c r="BE1" s="36" t="s">
        <v>104</v>
      </c>
      <c r="BF1" s="36" t="s">
        <v>103</v>
      </c>
      <c r="BG1" s="36" t="s">
        <v>102</v>
      </c>
      <c r="BH1" s="36" t="s">
        <v>101</v>
      </c>
      <c r="BI1" s="36" t="s">
        <v>100</v>
      </c>
      <c r="BJ1" s="36" t="s">
        <v>99</v>
      </c>
      <c r="BK1" s="36" t="s">
        <v>98</v>
      </c>
      <c r="BL1" s="36" t="s">
        <v>97</v>
      </c>
      <c r="BM1" s="36" t="s">
        <v>96</v>
      </c>
      <c r="BN1" s="36" t="s">
        <v>95</v>
      </c>
      <c r="BO1" s="33" t="s">
        <v>94</v>
      </c>
      <c r="BP1" s="39" t="s">
        <v>93</v>
      </c>
      <c r="BQ1" s="38" t="s">
        <v>92</v>
      </c>
      <c r="BR1" s="36" t="s">
        <v>91</v>
      </c>
      <c r="BS1" s="33" t="s">
        <v>90</v>
      </c>
      <c r="BT1" s="36" t="s">
        <v>89</v>
      </c>
      <c r="BU1" s="36" t="s">
        <v>88</v>
      </c>
      <c r="BV1" s="36" t="s">
        <v>87</v>
      </c>
      <c r="CA1" s="33" t="s">
        <v>86</v>
      </c>
      <c r="CB1" s="33" t="s">
        <v>85</v>
      </c>
      <c r="CE1"/>
      <c r="CF1" t="s">
        <v>59</v>
      </c>
      <c r="CG1" t="s">
        <v>60</v>
      </c>
      <c r="CH1" t="s">
        <v>61</v>
      </c>
      <c r="CI1" t="s">
        <v>62</v>
      </c>
      <c r="CJ1" t="s">
        <v>63</v>
      </c>
      <c r="CK1" t="s">
        <v>64</v>
      </c>
      <c r="CL1" t="s">
        <v>65</v>
      </c>
      <c r="CM1" t="s">
        <v>80</v>
      </c>
      <c r="CN1" t="s">
        <v>25</v>
      </c>
      <c r="CO1" t="s">
        <v>27</v>
      </c>
      <c r="CP1" t="s">
        <v>26</v>
      </c>
      <c r="CQ1" t="s">
        <v>28</v>
      </c>
      <c r="CR1" t="s">
        <v>81</v>
      </c>
      <c r="CS1" t="s">
        <v>82</v>
      </c>
    </row>
    <row r="2" spans="1:98" ht="16">
      <c r="A2" s="33" t="s">
        <v>160</v>
      </c>
      <c r="B2" s="33">
        <v>386.59940414567228</v>
      </c>
      <c r="C2" s="33">
        <v>291.55305423577585</v>
      </c>
      <c r="D2" s="33">
        <v>428.65098534000828</v>
      </c>
      <c r="E2" s="33">
        <v>184.41469262545192</v>
      </c>
      <c r="F2" s="33">
        <v>323.12694531577387</v>
      </c>
      <c r="G2" s="33">
        <v>216.7215490676428</v>
      </c>
      <c r="H2" s="33">
        <v>168.48215261203617</v>
      </c>
      <c r="I2" s="33">
        <v>236.2763135107466</v>
      </c>
      <c r="J2" s="33">
        <v>122.84659019758273</v>
      </c>
      <c r="K2" s="33">
        <v>185.95353158994646</v>
      </c>
      <c r="L2" s="33">
        <v>128.31785966377473</v>
      </c>
      <c r="M2" s="33">
        <v>188.03463832267661</v>
      </c>
      <c r="N2" s="33">
        <v>329.41432270437315</v>
      </c>
      <c r="O2" s="33">
        <v>112.86983258268164</v>
      </c>
      <c r="P2" s="33">
        <v>148.15899319284344</v>
      </c>
      <c r="Q2" s="33">
        <v>198.05603805075148</v>
      </c>
      <c r="R2" s="33">
        <v>91.860684215355491</v>
      </c>
      <c r="S2" s="33">
        <v>94.866996717536395</v>
      </c>
      <c r="T2" s="33">
        <v>225.06034850060274</v>
      </c>
      <c r="U2" s="33">
        <v>44.547619284855614</v>
      </c>
      <c r="V2" s="33">
        <v>65.771177287427392</v>
      </c>
      <c r="W2" s="33">
        <v>85.741787950049329</v>
      </c>
      <c r="X2" s="33">
        <v>67.960399924486296</v>
      </c>
      <c r="Y2" s="33">
        <v>47.719482756889576</v>
      </c>
      <c r="Z2" s="33">
        <v>45.94434752990113</v>
      </c>
      <c r="AA2" s="33">
        <v>45.760465347106575</v>
      </c>
      <c r="AB2" s="33">
        <v>53.053018468287739</v>
      </c>
      <c r="AC2" s="33">
        <v>70.979493154659181</v>
      </c>
      <c r="AD2" s="33">
        <v>47.854766616613823</v>
      </c>
      <c r="AE2" s="33">
        <v>60.488888962067669</v>
      </c>
      <c r="AF2" s="33">
        <v>76.195346837608525</v>
      </c>
      <c r="AG2" s="33">
        <v>11.885449576302323</v>
      </c>
      <c r="AH2" s="33">
        <v>42.97258283552096</v>
      </c>
      <c r="AI2" s="33">
        <v>16.431817345251204</v>
      </c>
      <c r="AJ2" s="33">
        <v>19.148872170206232</v>
      </c>
      <c r="AK2" s="33">
        <v>15.987434167765453</v>
      </c>
      <c r="AL2" s="33">
        <v>34.347767164467122</v>
      </c>
      <c r="AM2" s="33">
        <v>9.0686025914138089</v>
      </c>
      <c r="AN2" s="33">
        <v>33.540721276751782</v>
      </c>
      <c r="AO2" s="33">
        <v>18.984280738982466</v>
      </c>
      <c r="AP2" s="33">
        <v>21.74546655750542</v>
      </c>
      <c r="AQ2" s="33">
        <v>16.690645330874574</v>
      </c>
      <c r="AR2" s="33">
        <v>19.598847133327425</v>
      </c>
      <c r="AS2" s="33">
        <v>19.007629164491863</v>
      </c>
      <c r="AT2" s="33">
        <v>16.302972878304519</v>
      </c>
      <c r="AU2" s="33">
        <v>11.57999868081767</v>
      </c>
      <c r="AV2" s="33">
        <v>7.5489807288775896</v>
      </c>
      <c r="AW2" s="33">
        <v>26.517479457971852</v>
      </c>
      <c r="AX2" s="33">
        <v>14.981497509947973</v>
      </c>
      <c r="AY2" s="33">
        <v>53.521295075046403</v>
      </c>
      <c r="AZ2" s="33">
        <v>13.871126227492056</v>
      </c>
      <c r="BA2" s="33">
        <v>12.141835163145807</v>
      </c>
      <c r="BB2" s="33">
        <v>22.592343073181617</v>
      </c>
      <c r="BC2" s="33">
        <v>6.9923407963938367</v>
      </c>
      <c r="BD2" s="33">
        <v>13.758148068366138</v>
      </c>
      <c r="BE2" s="33">
        <v>10.139424442478056</v>
      </c>
      <c r="BF2" s="33">
        <v>15.963792528335206</v>
      </c>
      <c r="BG2" s="33">
        <v>8.3107721415427669</v>
      </c>
      <c r="BH2" s="33">
        <v>10.491060841457317</v>
      </c>
      <c r="BI2" s="33">
        <v>10.892532693864521</v>
      </c>
      <c r="BJ2" s="33">
        <v>19.766755819765017</v>
      </c>
      <c r="BK2" s="33">
        <v>10.229832683499206</v>
      </c>
      <c r="BL2" s="33">
        <v>10.782800452914904</v>
      </c>
      <c r="BM2" s="33">
        <v>4.4941605360454799</v>
      </c>
      <c r="BN2" s="33">
        <v>22.34878105191008</v>
      </c>
      <c r="BO2" s="33">
        <v>4.6179801843872257</v>
      </c>
      <c r="BP2" s="33">
        <v>9.4155781364775635</v>
      </c>
      <c r="BQ2" s="33">
        <v>8.1896544570740577</v>
      </c>
      <c r="BR2" s="33">
        <v>5.3247658637887119</v>
      </c>
      <c r="BS2" s="33">
        <v>5.5924962819257766</v>
      </c>
      <c r="BT2" s="33">
        <v>8.6947157289923549</v>
      </c>
      <c r="BU2" s="33">
        <v>7.0260544749803833</v>
      </c>
      <c r="BV2" s="33">
        <v>3.8526812863228028</v>
      </c>
      <c r="BZ2" s="33">
        <f>SUM(B2:BV2)</f>
        <v>5428.6337000293515</v>
      </c>
      <c r="CA2" s="33">
        <f>SUM(CA3:CA184)</f>
        <v>967294.32210156473</v>
      </c>
      <c r="CB2" s="33">
        <f>SUM(BZ3:BZ184)</f>
        <v>988011.33340534067</v>
      </c>
      <c r="CC2" s="37"/>
      <c r="CE2" s="9"/>
      <c r="CF2" s="26">
        <f>SUM(Daily!AT2:AT23)/SUM(Daily!AD2:AD23)-1</f>
        <v>-6.7470542321794502E-2</v>
      </c>
      <c r="CG2" s="26">
        <f>SUM(Daily!AU2:AU84)/SUM(Daily!AE2:AE84)-1</f>
        <v>-3.8555382298090968E-2</v>
      </c>
      <c r="CH2" s="8"/>
      <c r="CI2" s="8"/>
      <c r="CJ2" s="26">
        <f>SUM(Daily!AX2:AX90)/SUM(Daily!AH2:AH90)-1</f>
        <v>2.5956293587615642E-2</v>
      </c>
      <c r="CK2" s="26">
        <f>SUM(Daily!AY2:AY107)/SUM(Daily!AI2:AI107)-1</f>
        <v>-7.0634317901142718E-2</v>
      </c>
      <c r="CL2"/>
      <c r="CM2" s="26">
        <f>SUM(Daily!BA2:BA86)/SUM(Daily!AK2:AK86)-1</f>
        <v>-4.4824713573841657E-2</v>
      </c>
      <c r="CN2" s="26">
        <f>SUM(Daily!BB2:BB77)/SUM(Daily!AL2:AL77)-1</f>
        <v>1.8498828982445037E-2</v>
      </c>
      <c r="CO2" s="26">
        <f>SUM(Daily!BC2:BC82)/SUM(Daily!AM2:AM82)-1</f>
        <v>-3.3355587889125182E-2</v>
      </c>
      <c r="CP2" s="26">
        <f>SUM(Daily!BD2:BD70)/SUM(Daily!AN2:AN70)-1</f>
        <v>-4.8952598549713233E-2</v>
      </c>
      <c r="CQ2" s="26">
        <f>SUM(Daily!BE2:BE73)/SUM(Daily!AO2:AO73)-1</f>
        <v>-4.9072996871385555E-2</v>
      </c>
      <c r="CR2" s="7"/>
      <c r="CS2" s="7"/>
      <c r="CT2" s="7"/>
    </row>
    <row r="3" spans="1:98" ht="16">
      <c r="A3" s="35">
        <v>43831</v>
      </c>
      <c r="B3" s="33">
        <f>B$2</f>
        <v>386.59940414567228</v>
      </c>
      <c r="C3" s="33">
        <f>C$2</f>
        <v>291.55305423577585</v>
      </c>
      <c r="D3" s="33">
        <f>D$2</f>
        <v>428.65098534000828</v>
      </c>
      <c r="E3" s="33">
        <f>E$2</f>
        <v>184.41469262545192</v>
      </c>
      <c r="F3" s="33">
        <f>F$2</f>
        <v>323.12694531577387</v>
      </c>
      <c r="G3" s="33">
        <f>G$2</f>
        <v>216.7215490676428</v>
      </c>
      <c r="H3" s="33">
        <f>H$2</f>
        <v>168.48215261203617</v>
      </c>
      <c r="I3" s="33">
        <f>I$2</f>
        <v>236.2763135107466</v>
      </c>
      <c r="J3" s="33">
        <f>J$2</f>
        <v>122.84659019758273</v>
      </c>
      <c r="K3" s="33">
        <f>K$2</f>
        <v>185.95353158994646</v>
      </c>
      <c r="L3" s="33">
        <f>L$2</f>
        <v>128.31785966377473</v>
      </c>
      <c r="M3" s="33">
        <f>M$2</f>
        <v>188.03463832267661</v>
      </c>
      <c r="N3" s="33">
        <f>N$2</f>
        <v>329.41432270437315</v>
      </c>
      <c r="O3" s="33">
        <f>O$2</f>
        <v>112.86983258268164</v>
      </c>
      <c r="P3" s="33">
        <f>P$2</f>
        <v>148.15899319284344</v>
      </c>
      <c r="Q3" s="33">
        <f>Q$2</f>
        <v>198.05603805075148</v>
      </c>
      <c r="R3" s="33">
        <f>R$2</f>
        <v>91.860684215355491</v>
      </c>
      <c r="S3" s="33">
        <f>S$2</f>
        <v>94.866996717536395</v>
      </c>
      <c r="T3" s="33">
        <f>T$2</f>
        <v>225.06034850060274</v>
      </c>
      <c r="U3" s="33">
        <f>U$2</f>
        <v>44.547619284855614</v>
      </c>
      <c r="V3" s="33">
        <f>V$2</f>
        <v>65.771177287427392</v>
      </c>
      <c r="W3" s="33">
        <f>W$2</f>
        <v>85.741787950049329</v>
      </c>
      <c r="X3" s="33">
        <f>X$2</f>
        <v>67.960399924486296</v>
      </c>
      <c r="Y3" s="33">
        <f>Y$2</f>
        <v>47.719482756889576</v>
      </c>
      <c r="Z3" s="33">
        <f>Z$2</f>
        <v>45.94434752990113</v>
      </c>
      <c r="AA3" s="33">
        <f>AA$2</f>
        <v>45.760465347106575</v>
      </c>
      <c r="AB3" s="33">
        <f>AB$2</f>
        <v>53.053018468287739</v>
      </c>
      <c r="AC3" s="33">
        <f>AC$2</f>
        <v>70.979493154659181</v>
      </c>
      <c r="AD3" s="33">
        <f>AD$2</f>
        <v>47.854766616613823</v>
      </c>
      <c r="AE3" s="33">
        <f>AE$2</f>
        <v>60.488888962067669</v>
      </c>
      <c r="AF3" s="33">
        <f>AF$2</f>
        <v>76.195346837608525</v>
      </c>
      <c r="AG3" s="33">
        <f>AG$2</f>
        <v>11.885449576302323</v>
      </c>
      <c r="AH3" s="33">
        <f>AH$2</f>
        <v>42.97258283552096</v>
      </c>
      <c r="AI3" s="33">
        <f>AI$2</f>
        <v>16.431817345251204</v>
      </c>
      <c r="AJ3" s="33">
        <f>AJ$2</f>
        <v>19.148872170206232</v>
      </c>
      <c r="AK3" s="33">
        <f>AK$2</f>
        <v>15.987434167765453</v>
      </c>
      <c r="AL3" s="33">
        <f>AL$2</f>
        <v>34.347767164467122</v>
      </c>
      <c r="AM3" s="33">
        <f>AM$2</f>
        <v>9.0686025914138089</v>
      </c>
      <c r="AN3" s="33">
        <f>AN$2</f>
        <v>33.540721276751782</v>
      </c>
      <c r="AO3" s="33">
        <f>AO$2</f>
        <v>18.984280738982466</v>
      </c>
      <c r="AP3" s="33">
        <f>AP$2</f>
        <v>21.74546655750542</v>
      </c>
      <c r="AQ3" s="33">
        <f>AQ$2</f>
        <v>16.690645330874574</v>
      </c>
      <c r="AR3" s="33">
        <f>AR$2</f>
        <v>19.598847133327425</v>
      </c>
      <c r="AS3" s="33">
        <f>AS$2</f>
        <v>19.007629164491863</v>
      </c>
      <c r="AT3" s="33">
        <f>AT$2</f>
        <v>16.302972878304519</v>
      </c>
      <c r="AU3" s="33">
        <f>AU$2</f>
        <v>11.57999868081767</v>
      </c>
      <c r="AV3" s="33">
        <f>AV$2</f>
        <v>7.5489807288775896</v>
      </c>
      <c r="AW3" s="33">
        <f>AW$2</f>
        <v>26.517479457971852</v>
      </c>
      <c r="AX3" s="33">
        <f>AX$2</f>
        <v>14.981497509947973</v>
      </c>
      <c r="AY3" s="33">
        <f>AY$2</f>
        <v>53.521295075046403</v>
      </c>
      <c r="AZ3" s="33">
        <f>AZ$2</f>
        <v>13.871126227492056</v>
      </c>
      <c r="BA3" s="33">
        <f>BA$2</f>
        <v>12.141835163145807</v>
      </c>
      <c r="BB3" s="33">
        <f>BB$2</f>
        <v>22.592343073181617</v>
      </c>
      <c r="BC3" s="33">
        <f>BC$2</f>
        <v>6.9923407963938367</v>
      </c>
      <c r="BD3" s="33">
        <f>BD$2</f>
        <v>13.758148068366138</v>
      </c>
      <c r="BE3" s="33">
        <f>BE$2</f>
        <v>10.139424442478056</v>
      </c>
      <c r="BF3" s="33">
        <f>BF$2</f>
        <v>15.963792528335206</v>
      </c>
      <c r="BG3" s="33">
        <f>BG$2</f>
        <v>8.3107721415427669</v>
      </c>
      <c r="BH3" s="33">
        <f>BH$2</f>
        <v>10.491060841457317</v>
      </c>
      <c r="BI3" s="33">
        <f>BI$2</f>
        <v>10.892532693864521</v>
      </c>
      <c r="BJ3" s="33">
        <f>BJ$2</f>
        <v>19.766755819765017</v>
      </c>
      <c r="BK3" s="33">
        <f>BK$2</f>
        <v>10.229832683499206</v>
      </c>
      <c r="BL3" s="33">
        <f>BL$2</f>
        <v>10.782800452914904</v>
      </c>
      <c r="BM3" s="33">
        <f>BM$2</f>
        <v>4.4941605360454799</v>
      </c>
      <c r="BN3" s="33">
        <f>BN$2</f>
        <v>22.34878105191008</v>
      </c>
      <c r="BO3" s="33">
        <f>BO$2</f>
        <v>4.6179801843872257</v>
      </c>
      <c r="BP3" s="33">
        <f>BP$2</f>
        <v>9.4155781364775635</v>
      </c>
      <c r="BQ3" s="33">
        <f>BQ$2</f>
        <v>8.1896544570740577</v>
      </c>
      <c r="BR3" s="33">
        <f>BR$2</f>
        <v>5.3247658637887119</v>
      </c>
      <c r="BS3" s="33">
        <f>BS$2</f>
        <v>5.5924962819257766</v>
      </c>
      <c r="BT3" s="33">
        <f>BT$2</f>
        <v>8.6947157289923549</v>
      </c>
      <c r="BU3" s="33">
        <f>BU$2</f>
        <v>7.0260544749803833</v>
      </c>
      <c r="BV3" s="33">
        <f>BV$2</f>
        <v>3.8526812863228028</v>
      </c>
      <c r="BZ3" s="33">
        <f>$BZ$2</f>
        <v>5428.6337000293515</v>
      </c>
      <c r="CA3" s="33">
        <f>SUM(B3:BV3)</f>
        <v>5428.6337000293515</v>
      </c>
      <c r="CB3" s="33">
        <f>CA3/BZ3</f>
        <v>1</v>
      </c>
      <c r="CE3" s="7" t="s">
        <v>83</v>
      </c>
      <c r="CF3" s="26">
        <f>SUM(Daily!AT24:AT86)/SUM(Daily!AD24:AD86)-1</f>
        <v>-0.13439952639184849</v>
      </c>
      <c r="CG3" s="26">
        <f>SUM(Daily!AU85:AU161)/SUM(Daily!AE85:AE161)-1</f>
        <v>-0.47686545875271158</v>
      </c>
      <c r="CH3" s="7"/>
      <c r="CI3" s="7"/>
      <c r="CJ3" s="26">
        <f>SUM(Daily!AX91:AX134)/SUM(Daily!AH91:AH134)-1</f>
        <v>-8.4451716129655852E-2</v>
      </c>
      <c r="CK3" s="26">
        <f>SUM(Daily!AY108:AY147)/SUM(Daily!AI108:AI147)-1</f>
        <v>-0.20993834598828143</v>
      </c>
      <c r="CL3"/>
      <c r="CM3" s="26">
        <f>SUM(Daily!BA87:BA130)/SUM(Daily!AK87:AK130)-1</f>
        <v>-0.2688389057707864</v>
      </c>
      <c r="CN3" s="26">
        <f>SUM(Daily!BB78:BB133)/SUM(Daily!AL78:AL133)-1</f>
        <v>-0.43690339761179908</v>
      </c>
      <c r="CO3" s="26">
        <f>SUM(Daily!BC83:BC112)/SUM(Daily!AM83:AM112)-1</f>
        <v>-0.38304130923328339</v>
      </c>
      <c r="CP3" s="26">
        <f>SUM(Daily!BD71:BD126)/SUM(Daily!AN71:AN126)-1</f>
        <v>-0.41051966963945574</v>
      </c>
      <c r="CQ3" s="26">
        <f>SUM(Daily!BE74:BE105)/SUM(Daily!AO74:AO105)-1</f>
        <v>-0.25298380676270682</v>
      </c>
      <c r="CR3" s="27">
        <f>AVERAGE(CF3:CQ3)</f>
        <v>-0.2953269040311699</v>
      </c>
      <c r="CS3" s="27">
        <f>MIN(CE3:CQ3)</f>
        <v>-0.47686545875271158</v>
      </c>
      <c r="CT3" s="27">
        <f>MAX(CE3:CQ3)</f>
        <v>-8.4451716129655852E-2</v>
      </c>
    </row>
    <row r="4" spans="1:98" ht="16">
      <c r="A4" s="35">
        <v>43832</v>
      </c>
      <c r="B4" s="33">
        <f>B$2</f>
        <v>386.59940414567228</v>
      </c>
      <c r="C4" s="33">
        <f>C$2</f>
        <v>291.55305423577585</v>
      </c>
      <c r="D4" s="33">
        <f>D$2</f>
        <v>428.65098534000828</v>
      </c>
      <c r="E4" s="33">
        <f>E$2</f>
        <v>184.41469262545192</v>
      </c>
      <c r="F4" s="33">
        <f>F$2</f>
        <v>323.12694531577387</v>
      </c>
      <c r="G4" s="33">
        <f>G$2</f>
        <v>216.7215490676428</v>
      </c>
      <c r="H4" s="33">
        <f>H$2</f>
        <v>168.48215261203617</v>
      </c>
      <c r="I4" s="33">
        <f>I$2</f>
        <v>236.2763135107466</v>
      </c>
      <c r="J4" s="33">
        <f>J$2</f>
        <v>122.84659019758273</v>
      </c>
      <c r="K4" s="33">
        <f>K$2</f>
        <v>185.95353158994646</v>
      </c>
      <c r="L4" s="33">
        <f>L$2</f>
        <v>128.31785966377473</v>
      </c>
      <c r="M4" s="33">
        <f>M$2</f>
        <v>188.03463832267661</v>
      </c>
      <c r="N4" s="33">
        <f>N$2</f>
        <v>329.41432270437315</v>
      </c>
      <c r="O4" s="33">
        <f>O$2</f>
        <v>112.86983258268164</v>
      </c>
      <c r="P4" s="33">
        <f>P$2</f>
        <v>148.15899319284344</v>
      </c>
      <c r="Q4" s="33">
        <f>Q$2</f>
        <v>198.05603805075148</v>
      </c>
      <c r="R4" s="33">
        <f>R$2</f>
        <v>91.860684215355491</v>
      </c>
      <c r="S4" s="33">
        <f>S$2</f>
        <v>94.866996717536395</v>
      </c>
      <c r="T4" s="33">
        <f>T$2</f>
        <v>225.06034850060274</v>
      </c>
      <c r="U4" s="33">
        <f>U$2</f>
        <v>44.547619284855614</v>
      </c>
      <c r="V4" s="33">
        <f>V$2</f>
        <v>65.771177287427392</v>
      </c>
      <c r="W4" s="33">
        <f>W$2</f>
        <v>85.741787950049329</v>
      </c>
      <c r="X4" s="33">
        <f>X$2</f>
        <v>67.960399924486296</v>
      </c>
      <c r="Y4" s="33">
        <f>Y$2</f>
        <v>47.719482756889576</v>
      </c>
      <c r="Z4" s="33">
        <f>Z$2</f>
        <v>45.94434752990113</v>
      </c>
      <c r="AA4" s="33">
        <f>AA$2</f>
        <v>45.760465347106575</v>
      </c>
      <c r="AB4" s="33">
        <f>AB$2</f>
        <v>53.053018468287739</v>
      </c>
      <c r="AC4" s="33">
        <f>AC$2</f>
        <v>70.979493154659181</v>
      </c>
      <c r="AD4" s="33">
        <f>AD$2</f>
        <v>47.854766616613823</v>
      </c>
      <c r="AE4" s="33">
        <f>AE$2</f>
        <v>60.488888962067669</v>
      </c>
      <c r="AF4" s="33">
        <f>AF$2</f>
        <v>76.195346837608525</v>
      </c>
      <c r="AG4" s="33">
        <f>AG$2</f>
        <v>11.885449576302323</v>
      </c>
      <c r="AH4" s="33">
        <f>AH$2</f>
        <v>42.97258283552096</v>
      </c>
      <c r="AI4" s="33">
        <f>AI$2</f>
        <v>16.431817345251204</v>
      </c>
      <c r="AJ4" s="33">
        <f>AJ$2</f>
        <v>19.148872170206232</v>
      </c>
      <c r="AK4" s="33">
        <f>AK$2</f>
        <v>15.987434167765453</v>
      </c>
      <c r="AL4" s="33">
        <f>AL$2</f>
        <v>34.347767164467122</v>
      </c>
      <c r="AM4" s="33">
        <f>AM$2</f>
        <v>9.0686025914138089</v>
      </c>
      <c r="AN4" s="33">
        <f>AN$2</f>
        <v>33.540721276751782</v>
      </c>
      <c r="AO4" s="33">
        <f>AO$2</f>
        <v>18.984280738982466</v>
      </c>
      <c r="AP4" s="33">
        <f>AP$2</f>
        <v>21.74546655750542</v>
      </c>
      <c r="AQ4" s="33">
        <f>AQ$2</f>
        <v>16.690645330874574</v>
      </c>
      <c r="AR4" s="33">
        <f>AR$2</f>
        <v>19.598847133327425</v>
      </c>
      <c r="AS4" s="33">
        <f>AS$2</f>
        <v>19.007629164491863</v>
      </c>
      <c r="AT4" s="33">
        <f>AT$2</f>
        <v>16.302972878304519</v>
      </c>
      <c r="AU4" s="33">
        <f>AU$2</f>
        <v>11.57999868081767</v>
      </c>
      <c r="AV4" s="33">
        <f>AV$2</f>
        <v>7.5489807288775896</v>
      </c>
      <c r="AW4" s="33">
        <f>AW$2</f>
        <v>26.517479457971852</v>
      </c>
      <c r="AX4" s="33">
        <f>AX$2</f>
        <v>14.981497509947973</v>
      </c>
      <c r="AY4" s="33">
        <f>AY$2</f>
        <v>53.521295075046403</v>
      </c>
      <c r="AZ4" s="33">
        <f>AZ$2</f>
        <v>13.871126227492056</v>
      </c>
      <c r="BA4" s="33">
        <f>BA$2</f>
        <v>12.141835163145807</v>
      </c>
      <c r="BB4" s="33">
        <f>BB$2</f>
        <v>22.592343073181617</v>
      </c>
      <c r="BC4" s="33">
        <f>BC$2</f>
        <v>6.9923407963938367</v>
      </c>
      <c r="BD4" s="33">
        <f>BD$2</f>
        <v>13.758148068366138</v>
      </c>
      <c r="BE4" s="33">
        <f>BE$2</f>
        <v>10.139424442478056</v>
      </c>
      <c r="BF4" s="33">
        <f>BF$2</f>
        <v>15.963792528335206</v>
      </c>
      <c r="BG4" s="33">
        <f>BG$2</f>
        <v>8.3107721415427669</v>
      </c>
      <c r="BH4" s="33">
        <f>BH$2</f>
        <v>10.491060841457317</v>
      </c>
      <c r="BI4" s="33">
        <f>BI$2</f>
        <v>10.892532693864521</v>
      </c>
      <c r="BJ4" s="33">
        <f>BJ$2</f>
        <v>19.766755819765017</v>
      </c>
      <c r="BK4" s="33">
        <f>BK$2</f>
        <v>10.229832683499206</v>
      </c>
      <c r="BL4" s="33">
        <f>BL$2</f>
        <v>10.782800452914904</v>
      </c>
      <c r="BM4" s="33">
        <f>BM$2</f>
        <v>4.4941605360454799</v>
      </c>
      <c r="BN4" s="33">
        <f>BN$2</f>
        <v>22.34878105191008</v>
      </c>
      <c r="BO4" s="33">
        <f>BO$2</f>
        <v>4.6179801843872257</v>
      </c>
      <c r="BP4" s="33">
        <f>BP$2</f>
        <v>9.4155781364775635</v>
      </c>
      <c r="BQ4" s="33">
        <f>BQ$2</f>
        <v>8.1896544570740577</v>
      </c>
      <c r="BR4" s="33">
        <f>BR$2</f>
        <v>5.3247658637887119</v>
      </c>
      <c r="BS4" s="33">
        <f>BS$2</f>
        <v>5.5924962819257766</v>
      </c>
      <c r="BT4" s="33">
        <f>BT$2</f>
        <v>8.6947157289923549</v>
      </c>
      <c r="BU4" s="33">
        <f>BU$2</f>
        <v>7.0260544749803833</v>
      </c>
      <c r="BV4" s="33">
        <f>BV$2</f>
        <v>3.8526812863228028</v>
      </c>
      <c r="BZ4" s="33">
        <f>$BZ$2</f>
        <v>5428.6337000293515</v>
      </c>
      <c r="CA4" s="33">
        <f>SUM(B4:BV4)</f>
        <v>5428.6337000293515</v>
      </c>
      <c r="CB4" s="33">
        <f>CA4/BZ4</f>
        <v>1</v>
      </c>
      <c r="CE4" s="7" t="s">
        <v>84</v>
      </c>
      <c r="CF4" s="26">
        <f>SUM(Daily!AT87:AT183)/SUM(Daily!AD87:AD182)-1</f>
        <v>3.8055426153467797E-2</v>
      </c>
      <c r="CG4" s="26">
        <f>SUM(Daily!AU162:AU183)/SUM(Daily!AE162:AE183)-1</f>
        <v>-7.2043344816821508E-2</v>
      </c>
      <c r="CH4" s="7"/>
      <c r="CI4" s="7"/>
      <c r="CJ4" s="26">
        <f>SUM(Daily!AX135:AX183)/SUM(Daily!AH135:AH183)-1</f>
        <v>-6.9718721636351622E-2</v>
      </c>
      <c r="CK4" s="26">
        <f>SUM(Daily!AY148:AY183)/SUM(Daily!AI148:AI183)-1</f>
        <v>-0.19918231007586074</v>
      </c>
      <c r="CL4"/>
      <c r="CM4" s="26">
        <f>SUM(Daily!BA131:BA183)/SUM(Daily!AK131:AK183)-1</f>
        <v>-0.19615257009558296</v>
      </c>
      <c r="CN4" s="26">
        <f>SUM(Daily!BB134:BB183)/SUM(Daily!AL134:AL183)-1</f>
        <v>-0.16389982802389691</v>
      </c>
      <c r="CO4" s="26">
        <f>SUM(Daily!BC113:BC183)/SUM(Daily!AM113:AM183)-1</f>
        <v>-0.19176559224221446</v>
      </c>
      <c r="CP4" s="26">
        <f>SUM(Daily!BD127:BD183)/SUM(Daily!AN127:AN183)-1</f>
        <v>-0.19160452380929649</v>
      </c>
      <c r="CQ4" s="26">
        <f>SUM(Daily!BE106:BE183)/SUM(Daily!AO106:AO183)-1</f>
        <v>-0.25233419859754558</v>
      </c>
      <c r="CR4" s="27">
        <f>AVERAGE(CG4:CQ4)</f>
        <v>-0.16708763616219627</v>
      </c>
      <c r="CS4" s="7"/>
      <c r="CT4" s="7"/>
    </row>
    <row r="5" spans="1:98" ht="16">
      <c r="A5" s="35">
        <v>43833</v>
      </c>
      <c r="B5" s="33">
        <f>B$2</f>
        <v>386.59940414567228</v>
      </c>
      <c r="C5" s="33">
        <f>C$2</f>
        <v>291.55305423577585</v>
      </c>
      <c r="D5" s="33">
        <f>D$2</f>
        <v>428.65098534000828</v>
      </c>
      <c r="E5" s="33">
        <f>E$2</f>
        <v>184.41469262545192</v>
      </c>
      <c r="F5" s="33">
        <f>F$2</f>
        <v>323.12694531577387</v>
      </c>
      <c r="G5" s="33">
        <f>G$2</f>
        <v>216.7215490676428</v>
      </c>
      <c r="H5" s="33">
        <f>H$2</f>
        <v>168.48215261203617</v>
      </c>
      <c r="I5" s="33">
        <f>I$2</f>
        <v>236.2763135107466</v>
      </c>
      <c r="J5" s="33">
        <f>J$2</f>
        <v>122.84659019758273</v>
      </c>
      <c r="K5" s="33">
        <f>K$2</f>
        <v>185.95353158994646</v>
      </c>
      <c r="L5" s="33">
        <f>L$2</f>
        <v>128.31785966377473</v>
      </c>
      <c r="M5" s="33">
        <f>M$2</f>
        <v>188.03463832267661</v>
      </c>
      <c r="N5" s="33">
        <f>N$2</f>
        <v>329.41432270437315</v>
      </c>
      <c r="O5" s="33">
        <f>O$2</f>
        <v>112.86983258268164</v>
      </c>
      <c r="P5" s="33">
        <f>P$2</f>
        <v>148.15899319284344</v>
      </c>
      <c r="Q5" s="33">
        <f>Q$2</f>
        <v>198.05603805075148</v>
      </c>
      <c r="R5" s="33">
        <f>R$2</f>
        <v>91.860684215355491</v>
      </c>
      <c r="S5" s="33">
        <f>S$2</f>
        <v>94.866996717536395</v>
      </c>
      <c r="T5" s="33">
        <f>T$2</f>
        <v>225.06034850060274</v>
      </c>
      <c r="U5" s="33">
        <f>U$2</f>
        <v>44.547619284855614</v>
      </c>
      <c r="V5" s="33">
        <f>V$2</f>
        <v>65.771177287427392</v>
      </c>
      <c r="W5" s="33">
        <f>W$2</f>
        <v>85.741787950049329</v>
      </c>
      <c r="X5" s="33">
        <f>X$2</f>
        <v>67.960399924486296</v>
      </c>
      <c r="Y5" s="33">
        <f>Y$2</f>
        <v>47.719482756889576</v>
      </c>
      <c r="Z5" s="33">
        <f>Z$2</f>
        <v>45.94434752990113</v>
      </c>
      <c r="AA5" s="33">
        <f>AA$2</f>
        <v>45.760465347106575</v>
      </c>
      <c r="AB5" s="33">
        <f>AB$2</f>
        <v>53.053018468287739</v>
      </c>
      <c r="AC5" s="33">
        <f>AC$2</f>
        <v>70.979493154659181</v>
      </c>
      <c r="AD5" s="33">
        <f>AD$2</f>
        <v>47.854766616613823</v>
      </c>
      <c r="AE5" s="33">
        <f>AE$2</f>
        <v>60.488888962067669</v>
      </c>
      <c r="AF5" s="33">
        <f>AF$2</f>
        <v>76.195346837608525</v>
      </c>
      <c r="AG5" s="33">
        <f>AG$2</f>
        <v>11.885449576302323</v>
      </c>
      <c r="AH5" s="33">
        <f>AH$2</f>
        <v>42.97258283552096</v>
      </c>
      <c r="AI5" s="33">
        <f>AI$2</f>
        <v>16.431817345251204</v>
      </c>
      <c r="AJ5" s="33">
        <f>AJ$2</f>
        <v>19.148872170206232</v>
      </c>
      <c r="AK5" s="33">
        <f>AK$2</f>
        <v>15.987434167765453</v>
      </c>
      <c r="AL5" s="33">
        <f>AL$2</f>
        <v>34.347767164467122</v>
      </c>
      <c r="AM5" s="33">
        <f>AM$2</f>
        <v>9.0686025914138089</v>
      </c>
      <c r="AN5" s="33">
        <f>AN$2</f>
        <v>33.540721276751782</v>
      </c>
      <c r="AO5" s="33">
        <f>AO$2</f>
        <v>18.984280738982466</v>
      </c>
      <c r="AP5" s="33">
        <f>AP$2</f>
        <v>21.74546655750542</v>
      </c>
      <c r="AQ5" s="33">
        <f>AQ$2</f>
        <v>16.690645330874574</v>
      </c>
      <c r="AR5" s="33">
        <f>AR$2</f>
        <v>19.598847133327425</v>
      </c>
      <c r="AS5" s="33">
        <f>AS$2</f>
        <v>19.007629164491863</v>
      </c>
      <c r="AT5" s="33">
        <f>AT$2</f>
        <v>16.302972878304519</v>
      </c>
      <c r="AU5" s="33">
        <f>AU$2</f>
        <v>11.57999868081767</v>
      </c>
      <c r="AV5" s="33">
        <f>AV$2</f>
        <v>7.5489807288775896</v>
      </c>
      <c r="AW5" s="33">
        <f>AW$2</f>
        <v>26.517479457971852</v>
      </c>
      <c r="AX5" s="33">
        <f>AX$2</f>
        <v>14.981497509947973</v>
      </c>
      <c r="AY5" s="33">
        <f>AY$2</f>
        <v>53.521295075046403</v>
      </c>
      <c r="AZ5" s="33">
        <f>AZ$2</f>
        <v>13.871126227492056</v>
      </c>
      <c r="BA5" s="33">
        <f>BA$2</f>
        <v>12.141835163145807</v>
      </c>
      <c r="BB5" s="33">
        <f>BB$2</f>
        <v>22.592343073181617</v>
      </c>
      <c r="BC5" s="33">
        <f>BC$2</f>
        <v>6.9923407963938367</v>
      </c>
      <c r="BD5" s="33">
        <f>BD$2</f>
        <v>13.758148068366138</v>
      </c>
      <c r="BE5" s="33">
        <f>BE$2</f>
        <v>10.139424442478056</v>
      </c>
      <c r="BF5" s="33">
        <f>BF$2</f>
        <v>15.963792528335206</v>
      </c>
      <c r="BG5" s="33">
        <f>BG$2</f>
        <v>8.3107721415427669</v>
      </c>
      <c r="BH5" s="33">
        <f>BH$2</f>
        <v>10.491060841457317</v>
      </c>
      <c r="BI5" s="33">
        <f>BI$2</f>
        <v>10.892532693864521</v>
      </c>
      <c r="BJ5" s="33">
        <f>BJ$2</f>
        <v>19.766755819765017</v>
      </c>
      <c r="BK5" s="33">
        <f>BK$2</f>
        <v>10.229832683499206</v>
      </c>
      <c r="BL5" s="33">
        <f>BL$2</f>
        <v>10.782800452914904</v>
      </c>
      <c r="BM5" s="33">
        <f>BM$2</f>
        <v>4.4941605360454799</v>
      </c>
      <c r="BN5" s="33">
        <f>BN$2</f>
        <v>22.34878105191008</v>
      </c>
      <c r="BO5" s="33">
        <f>BO$2</f>
        <v>4.6179801843872257</v>
      </c>
      <c r="BP5" s="33">
        <f>BP$2</f>
        <v>9.4155781364775635</v>
      </c>
      <c r="BQ5" s="33">
        <f>BQ$2</f>
        <v>8.1896544570740577</v>
      </c>
      <c r="BR5" s="33">
        <f>BR$2</f>
        <v>5.3247658637887119</v>
      </c>
      <c r="BS5" s="33">
        <f>BS$2</f>
        <v>5.5924962819257766</v>
      </c>
      <c r="BT5" s="33">
        <f>BT$2</f>
        <v>8.6947157289923549</v>
      </c>
      <c r="BU5" s="33">
        <f>BU$2</f>
        <v>7.0260544749803833</v>
      </c>
      <c r="BV5" s="33">
        <f>BV$2</f>
        <v>3.8526812863228028</v>
      </c>
      <c r="BZ5" s="33">
        <f>$BZ$2</f>
        <v>5428.6337000293515</v>
      </c>
      <c r="CA5" s="33">
        <f>SUM(B5:BV5)</f>
        <v>5428.6337000293515</v>
      </c>
      <c r="CB5" s="33">
        <f>CA5/BZ5</f>
        <v>1</v>
      </c>
    </row>
    <row r="6" spans="1:98" ht="16">
      <c r="A6" s="35">
        <v>43834</v>
      </c>
      <c r="B6" s="33">
        <f>B$2</f>
        <v>386.59940414567228</v>
      </c>
      <c r="C6" s="33">
        <f>C$2</f>
        <v>291.55305423577585</v>
      </c>
      <c r="D6" s="33">
        <f>D$2</f>
        <v>428.65098534000828</v>
      </c>
      <c r="E6" s="33">
        <f>E$2</f>
        <v>184.41469262545192</v>
      </c>
      <c r="F6" s="33">
        <f>F$2</f>
        <v>323.12694531577387</v>
      </c>
      <c r="G6" s="33">
        <f>G$2</f>
        <v>216.7215490676428</v>
      </c>
      <c r="H6" s="33">
        <f>H$2</f>
        <v>168.48215261203617</v>
      </c>
      <c r="I6" s="33">
        <f>I$2</f>
        <v>236.2763135107466</v>
      </c>
      <c r="J6" s="33">
        <f>J$2</f>
        <v>122.84659019758273</v>
      </c>
      <c r="K6" s="33">
        <f>K$2</f>
        <v>185.95353158994646</v>
      </c>
      <c r="L6" s="33">
        <f>L$2</f>
        <v>128.31785966377473</v>
      </c>
      <c r="M6" s="33">
        <f>M$2</f>
        <v>188.03463832267661</v>
      </c>
      <c r="N6" s="33">
        <f>N$2</f>
        <v>329.41432270437315</v>
      </c>
      <c r="O6" s="33">
        <f>O$2</f>
        <v>112.86983258268164</v>
      </c>
      <c r="P6" s="33">
        <f>P$2</f>
        <v>148.15899319284344</v>
      </c>
      <c r="Q6" s="33">
        <f>Q$2</f>
        <v>198.05603805075148</v>
      </c>
      <c r="R6" s="33">
        <f>R$2</f>
        <v>91.860684215355491</v>
      </c>
      <c r="S6" s="33">
        <f>S$2</f>
        <v>94.866996717536395</v>
      </c>
      <c r="T6" s="33">
        <f>T$2</f>
        <v>225.06034850060274</v>
      </c>
      <c r="U6" s="33">
        <f>U$2</f>
        <v>44.547619284855614</v>
      </c>
      <c r="V6" s="33">
        <f>V$2</f>
        <v>65.771177287427392</v>
      </c>
      <c r="W6" s="33">
        <f>W$2</f>
        <v>85.741787950049329</v>
      </c>
      <c r="X6" s="33">
        <f>X$2</f>
        <v>67.960399924486296</v>
      </c>
      <c r="Y6" s="33">
        <f>Y$2</f>
        <v>47.719482756889576</v>
      </c>
      <c r="Z6" s="33">
        <f>Z$2</f>
        <v>45.94434752990113</v>
      </c>
      <c r="AA6" s="33">
        <f>AA$2</f>
        <v>45.760465347106575</v>
      </c>
      <c r="AB6" s="33">
        <f>AB$2</f>
        <v>53.053018468287739</v>
      </c>
      <c r="AC6" s="33">
        <f>AC$2</f>
        <v>70.979493154659181</v>
      </c>
      <c r="AD6" s="33">
        <f>AD$2</f>
        <v>47.854766616613823</v>
      </c>
      <c r="AE6" s="33">
        <f>AE$2</f>
        <v>60.488888962067669</v>
      </c>
      <c r="AF6" s="33">
        <f>AF$2</f>
        <v>76.195346837608525</v>
      </c>
      <c r="AG6" s="33">
        <f>AG$2</f>
        <v>11.885449576302323</v>
      </c>
      <c r="AH6" s="33">
        <f>AH$2</f>
        <v>42.97258283552096</v>
      </c>
      <c r="AI6" s="33">
        <f>AI$2</f>
        <v>16.431817345251204</v>
      </c>
      <c r="AJ6" s="33">
        <f>AJ$2</f>
        <v>19.148872170206232</v>
      </c>
      <c r="AK6" s="33">
        <f>AK$2</f>
        <v>15.987434167765453</v>
      </c>
      <c r="AL6" s="33">
        <f>AL$2</f>
        <v>34.347767164467122</v>
      </c>
      <c r="AM6" s="33">
        <f>AM$2</f>
        <v>9.0686025914138089</v>
      </c>
      <c r="AN6" s="33">
        <f>AN$2</f>
        <v>33.540721276751782</v>
      </c>
      <c r="AO6" s="33">
        <f>AO$2</f>
        <v>18.984280738982466</v>
      </c>
      <c r="AP6" s="33">
        <f>AP$2</f>
        <v>21.74546655750542</v>
      </c>
      <c r="AQ6" s="33">
        <f>AQ$2</f>
        <v>16.690645330874574</v>
      </c>
      <c r="AR6" s="33">
        <f>AR$2</f>
        <v>19.598847133327425</v>
      </c>
      <c r="AS6" s="33">
        <f>AS$2</f>
        <v>19.007629164491863</v>
      </c>
      <c r="AT6" s="33">
        <f>AT$2</f>
        <v>16.302972878304519</v>
      </c>
      <c r="AU6" s="33">
        <f>AU$2</f>
        <v>11.57999868081767</v>
      </c>
      <c r="AV6" s="33">
        <f>AV$2</f>
        <v>7.5489807288775896</v>
      </c>
      <c r="AW6" s="33">
        <f>AW$2</f>
        <v>26.517479457971852</v>
      </c>
      <c r="AX6" s="33">
        <f>AX$2</f>
        <v>14.981497509947973</v>
      </c>
      <c r="AY6" s="33">
        <f>AY$2</f>
        <v>53.521295075046403</v>
      </c>
      <c r="AZ6" s="33">
        <f>AZ$2</f>
        <v>13.871126227492056</v>
      </c>
      <c r="BA6" s="33">
        <f>BA$2</f>
        <v>12.141835163145807</v>
      </c>
      <c r="BB6" s="33">
        <f>BB$2</f>
        <v>22.592343073181617</v>
      </c>
      <c r="BC6" s="33">
        <f>BC$2</f>
        <v>6.9923407963938367</v>
      </c>
      <c r="BD6" s="33">
        <f>BD$2</f>
        <v>13.758148068366138</v>
      </c>
      <c r="BE6" s="33">
        <f>BE$2</f>
        <v>10.139424442478056</v>
      </c>
      <c r="BF6" s="33">
        <f>BF$2</f>
        <v>15.963792528335206</v>
      </c>
      <c r="BG6" s="33">
        <f>BG$2</f>
        <v>8.3107721415427669</v>
      </c>
      <c r="BH6" s="33">
        <f>BH$2</f>
        <v>10.491060841457317</v>
      </c>
      <c r="BI6" s="33">
        <f>BI$2</f>
        <v>10.892532693864521</v>
      </c>
      <c r="BJ6" s="33">
        <f>BJ$2</f>
        <v>19.766755819765017</v>
      </c>
      <c r="BK6" s="33">
        <f>BK$2</f>
        <v>10.229832683499206</v>
      </c>
      <c r="BL6" s="33">
        <f>BL$2</f>
        <v>10.782800452914904</v>
      </c>
      <c r="BM6" s="33">
        <f>BM$2</f>
        <v>4.4941605360454799</v>
      </c>
      <c r="BN6" s="33">
        <f>BN$2</f>
        <v>22.34878105191008</v>
      </c>
      <c r="BO6" s="33">
        <f>BO$2</f>
        <v>4.6179801843872257</v>
      </c>
      <c r="BP6" s="33">
        <f>BP$2</f>
        <v>9.4155781364775635</v>
      </c>
      <c r="BQ6" s="33">
        <f>BQ$2</f>
        <v>8.1896544570740577</v>
      </c>
      <c r="BR6" s="33">
        <f>BR$2</f>
        <v>5.3247658637887119</v>
      </c>
      <c r="BS6" s="33">
        <f>BS$2</f>
        <v>5.5924962819257766</v>
      </c>
      <c r="BT6" s="33">
        <f>BT$2</f>
        <v>8.6947157289923549</v>
      </c>
      <c r="BU6" s="33">
        <f>BU$2</f>
        <v>7.0260544749803833</v>
      </c>
      <c r="BV6" s="33">
        <f>BV$2</f>
        <v>3.8526812863228028</v>
      </c>
      <c r="BZ6" s="33">
        <f>$BZ$2</f>
        <v>5428.6337000293515</v>
      </c>
      <c r="CA6" s="33">
        <f>SUM(B6:BV6)</f>
        <v>5428.6337000293515</v>
      </c>
      <c r="CB6" s="33">
        <f>CA6/BZ6</f>
        <v>1</v>
      </c>
    </row>
    <row r="7" spans="1:98" ht="16">
      <c r="A7" s="35">
        <v>43835</v>
      </c>
      <c r="B7" s="33">
        <f>B$2</f>
        <v>386.59940414567228</v>
      </c>
      <c r="C7" s="33">
        <f>C$2</f>
        <v>291.55305423577585</v>
      </c>
      <c r="D7" s="33">
        <f>D$2</f>
        <v>428.65098534000828</v>
      </c>
      <c r="E7" s="33">
        <f>E$2</f>
        <v>184.41469262545192</v>
      </c>
      <c r="F7" s="33">
        <f>F$2</f>
        <v>323.12694531577387</v>
      </c>
      <c r="G7" s="33">
        <f>G$2</f>
        <v>216.7215490676428</v>
      </c>
      <c r="H7" s="33">
        <f>H$2</f>
        <v>168.48215261203617</v>
      </c>
      <c r="I7" s="33">
        <f>I$2</f>
        <v>236.2763135107466</v>
      </c>
      <c r="J7" s="33">
        <f>J$2</f>
        <v>122.84659019758273</v>
      </c>
      <c r="K7" s="33">
        <f>K$2</f>
        <v>185.95353158994646</v>
      </c>
      <c r="L7" s="33">
        <f>L$2</f>
        <v>128.31785966377473</v>
      </c>
      <c r="M7" s="33">
        <f>M$2</f>
        <v>188.03463832267661</v>
      </c>
      <c r="N7" s="33">
        <f>N$2</f>
        <v>329.41432270437315</v>
      </c>
      <c r="O7" s="33">
        <f>O$2</f>
        <v>112.86983258268164</v>
      </c>
      <c r="P7" s="33">
        <f>P$2</f>
        <v>148.15899319284344</v>
      </c>
      <c r="Q7" s="33">
        <f>Q$2</f>
        <v>198.05603805075148</v>
      </c>
      <c r="R7" s="33">
        <f>R$2</f>
        <v>91.860684215355491</v>
      </c>
      <c r="S7" s="33">
        <f>S$2</f>
        <v>94.866996717536395</v>
      </c>
      <c r="T7" s="33">
        <f>T$2</f>
        <v>225.06034850060274</v>
      </c>
      <c r="U7" s="33">
        <f>U$2</f>
        <v>44.547619284855614</v>
      </c>
      <c r="V7" s="33">
        <f>V$2</f>
        <v>65.771177287427392</v>
      </c>
      <c r="W7" s="33">
        <f>W$2</f>
        <v>85.741787950049329</v>
      </c>
      <c r="X7" s="33">
        <f>X$2</f>
        <v>67.960399924486296</v>
      </c>
      <c r="Y7" s="33">
        <f>Y$2</f>
        <v>47.719482756889576</v>
      </c>
      <c r="Z7" s="33">
        <f>Z$2</f>
        <v>45.94434752990113</v>
      </c>
      <c r="AA7" s="33">
        <f>AA$2</f>
        <v>45.760465347106575</v>
      </c>
      <c r="AB7" s="33">
        <f>AB$2</f>
        <v>53.053018468287739</v>
      </c>
      <c r="AC7" s="33">
        <f>AC$2</f>
        <v>70.979493154659181</v>
      </c>
      <c r="AD7" s="33">
        <f>AD$2</f>
        <v>47.854766616613823</v>
      </c>
      <c r="AE7" s="33">
        <f>AE$2</f>
        <v>60.488888962067669</v>
      </c>
      <c r="AF7" s="33">
        <f>AF$2</f>
        <v>76.195346837608525</v>
      </c>
      <c r="AG7" s="33">
        <f>AG$2</f>
        <v>11.885449576302323</v>
      </c>
      <c r="AH7" s="33">
        <f>AH$2</f>
        <v>42.97258283552096</v>
      </c>
      <c r="AI7" s="33">
        <f>AI$2</f>
        <v>16.431817345251204</v>
      </c>
      <c r="AJ7" s="33">
        <f>AJ$2</f>
        <v>19.148872170206232</v>
      </c>
      <c r="AK7" s="33">
        <f>AK$2</f>
        <v>15.987434167765453</v>
      </c>
      <c r="AL7" s="33">
        <f>AL$2</f>
        <v>34.347767164467122</v>
      </c>
      <c r="AM7" s="33">
        <f>AM$2</f>
        <v>9.0686025914138089</v>
      </c>
      <c r="AN7" s="33">
        <f>AN$2</f>
        <v>33.540721276751782</v>
      </c>
      <c r="AO7" s="33">
        <f>AO$2</f>
        <v>18.984280738982466</v>
      </c>
      <c r="AP7" s="33">
        <f>AP$2</f>
        <v>21.74546655750542</v>
      </c>
      <c r="AQ7" s="33">
        <f>AQ$2</f>
        <v>16.690645330874574</v>
      </c>
      <c r="AR7" s="33">
        <f>AR$2</f>
        <v>19.598847133327425</v>
      </c>
      <c r="AS7" s="33">
        <f>AS$2</f>
        <v>19.007629164491863</v>
      </c>
      <c r="AT7" s="33">
        <f>AT$2</f>
        <v>16.302972878304519</v>
      </c>
      <c r="AU7" s="33">
        <f>AU$2</f>
        <v>11.57999868081767</v>
      </c>
      <c r="AV7" s="33">
        <f>AV$2</f>
        <v>7.5489807288775896</v>
      </c>
      <c r="AW7" s="33">
        <f>AW$2</f>
        <v>26.517479457971852</v>
      </c>
      <c r="AX7" s="33">
        <f>AX$2</f>
        <v>14.981497509947973</v>
      </c>
      <c r="AY7" s="33">
        <f>AY$2</f>
        <v>53.521295075046403</v>
      </c>
      <c r="AZ7" s="33">
        <f>AZ$2</f>
        <v>13.871126227492056</v>
      </c>
      <c r="BA7" s="33">
        <f>BA$2</f>
        <v>12.141835163145807</v>
      </c>
      <c r="BB7" s="33">
        <f>BB$2</f>
        <v>22.592343073181617</v>
      </c>
      <c r="BC7" s="33">
        <f>BC$2</f>
        <v>6.9923407963938367</v>
      </c>
      <c r="BD7" s="33">
        <f>BD$2</f>
        <v>13.758148068366138</v>
      </c>
      <c r="BE7" s="33">
        <f>BE$2</f>
        <v>10.139424442478056</v>
      </c>
      <c r="BF7" s="33">
        <f>BF$2</f>
        <v>15.963792528335206</v>
      </c>
      <c r="BG7" s="33">
        <f>BG$2</f>
        <v>8.3107721415427669</v>
      </c>
      <c r="BH7" s="33">
        <f>BH$2</f>
        <v>10.491060841457317</v>
      </c>
      <c r="BI7" s="33">
        <f>BI$2</f>
        <v>10.892532693864521</v>
      </c>
      <c r="BJ7" s="33">
        <f>BJ$2</f>
        <v>19.766755819765017</v>
      </c>
      <c r="BK7" s="33">
        <f>BK$2</f>
        <v>10.229832683499206</v>
      </c>
      <c r="BL7" s="33">
        <f>BL$2</f>
        <v>10.782800452914904</v>
      </c>
      <c r="BM7" s="33">
        <f>BM$2</f>
        <v>4.4941605360454799</v>
      </c>
      <c r="BN7" s="33">
        <f>BN$2</f>
        <v>22.34878105191008</v>
      </c>
      <c r="BO7" s="33">
        <f>BO$2</f>
        <v>4.6179801843872257</v>
      </c>
      <c r="BP7" s="33">
        <f>BP$2</f>
        <v>9.4155781364775635</v>
      </c>
      <c r="BQ7" s="33">
        <f>BQ$2</f>
        <v>8.1896544570740577</v>
      </c>
      <c r="BR7" s="33">
        <f>BR$2</f>
        <v>5.3247658637887119</v>
      </c>
      <c r="BS7" s="33">
        <f>BS$2</f>
        <v>5.5924962819257766</v>
      </c>
      <c r="BT7" s="33">
        <f>BT$2</f>
        <v>8.6947157289923549</v>
      </c>
      <c r="BU7" s="33">
        <f>BU$2</f>
        <v>7.0260544749803833</v>
      </c>
      <c r="BV7" s="33">
        <f>BV$2</f>
        <v>3.8526812863228028</v>
      </c>
      <c r="BZ7" s="33">
        <f>$BZ$2</f>
        <v>5428.6337000293515</v>
      </c>
      <c r="CA7" s="33">
        <f>SUM(B7:BV7)</f>
        <v>5428.6337000293515</v>
      </c>
      <c r="CB7" s="33">
        <f>CA7/BZ7</f>
        <v>1</v>
      </c>
    </row>
    <row r="8" spans="1:98" ht="16">
      <c r="A8" s="35">
        <v>43836</v>
      </c>
      <c r="B8" s="33">
        <f>B$2</f>
        <v>386.59940414567228</v>
      </c>
      <c r="C8" s="33">
        <f>C$2</f>
        <v>291.55305423577585</v>
      </c>
      <c r="D8" s="33">
        <f>D$2</f>
        <v>428.65098534000828</v>
      </c>
      <c r="E8" s="33">
        <f>E$2</f>
        <v>184.41469262545192</v>
      </c>
      <c r="F8" s="33">
        <f>F$2</f>
        <v>323.12694531577387</v>
      </c>
      <c r="G8" s="33">
        <f>G$2</f>
        <v>216.7215490676428</v>
      </c>
      <c r="H8" s="33">
        <f>H$2</f>
        <v>168.48215261203617</v>
      </c>
      <c r="I8" s="33">
        <f>I$2</f>
        <v>236.2763135107466</v>
      </c>
      <c r="J8" s="33">
        <f>J$2</f>
        <v>122.84659019758273</v>
      </c>
      <c r="K8" s="33">
        <f>K$2</f>
        <v>185.95353158994646</v>
      </c>
      <c r="L8" s="33">
        <f>L$2</f>
        <v>128.31785966377473</v>
      </c>
      <c r="M8" s="33">
        <f>M$2</f>
        <v>188.03463832267661</v>
      </c>
      <c r="N8" s="33">
        <f>N$2</f>
        <v>329.41432270437315</v>
      </c>
      <c r="O8" s="33">
        <f>O$2</f>
        <v>112.86983258268164</v>
      </c>
      <c r="P8" s="33">
        <f>P$2</f>
        <v>148.15899319284344</v>
      </c>
      <c r="Q8" s="33">
        <f>Q$2</f>
        <v>198.05603805075148</v>
      </c>
      <c r="R8" s="33">
        <f>R$2</f>
        <v>91.860684215355491</v>
      </c>
      <c r="S8" s="33">
        <f>S$2</f>
        <v>94.866996717536395</v>
      </c>
      <c r="T8" s="33">
        <f>T$2</f>
        <v>225.06034850060274</v>
      </c>
      <c r="U8" s="33">
        <f>U$2</f>
        <v>44.547619284855614</v>
      </c>
      <c r="V8" s="33">
        <f>V$2</f>
        <v>65.771177287427392</v>
      </c>
      <c r="W8" s="33">
        <f>W$2</f>
        <v>85.741787950049329</v>
      </c>
      <c r="X8" s="33">
        <f>X$2</f>
        <v>67.960399924486296</v>
      </c>
      <c r="Y8" s="33">
        <f>Y$2</f>
        <v>47.719482756889576</v>
      </c>
      <c r="Z8" s="33">
        <f>Z$2</f>
        <v>45.94434752990113</v>
      </c>
      <c r="AA8" s="33">
        <f>AA$2</f>
        <v>45.760465347106575</v>
      </c>
      <c r="AB8" s="33">
        <f>AB$2</f>
        <v>53.053018468287739</v>
      </c>
      <c r="AC8" s="33">
        <f>AC$2</f>
        <v>70.979493154659181</v>
      </c>
      <c r="AD8" s="33">
        <f>AD$2</f>
        <v>47.854766616613823</v>
      </c>
      <c r="AE8" s="33">
        <f>AE$2</f>
        <v>60.488888962067669</v>
      </c>
      <c r="AF8" s="33">
        <f>AF$2</f>
        <v>76.195346837608525</v>
      </c>
      <c r="AG8" s="33">
        <f>AG$2</f>
        <v>11.885449576302323</v>
      </c>
      <c r="AH8" s="33">
        <f>AH$2</f>
        <v>42.97258283552096</v>
      </c>
      <c r="AI8" s="33">
        <f>AI$2</f>
        <v>16.431817345251204</v>
      </c>
      <c r="AJ8" s="33">
        <f>AJ$2</f>
        <v>19.148872170206232</v>
      </c>
      <c r="AK8" s="33">
        <f>AK$2</f>
        <v>15.987434167765453</v>
      </c>
      <c r="AL8" s="33">
        <f>AL$2</f>
        <v>34.347767164467122</v>
      </c>
      <c r="AM8" s="33">
        <f>AM$2</f>
        <v>9.0686025914138089</v>
      </c>
      <c r="AN8" s="33">
        <f>AN$2</f>
        <v>33.540721276751782</v>
      </c>
      <c r="AO8" s="33">
        <f>AO$2</f>
        <v>18.984280738982466</v>
      </c>
      <c r="AP8" s="33">
        <f>AP$2</f>
        <v>21.74546655750542</v>
      </c>
      <c r="AQ8" s="33">
        <f>AQ$2</f>
        <v>16.690645330874574</v>
      </c>
      <c r="AR8" s="33">
        <f>AR$2</f>
        <v>19.598847133327425</v>
      </c>
      <c r="AS8" s="33">
        <f>AS$2</f>
        <v>19.007629164491863</v>
      </c>
      <c r="AT8" s="33">
        <f>AT$2</f>
        <v>16.302972878304519</v>
      </c>
      <c r="AU8" s="33">
        <f>AU$2</f>
        <v>11.57999868081767</v>
      </c>
      <c r="AV8" s="33">
        <f>AV$2</f>
        <v>7.5489807288775896</v>
      </c>
      <c r="AW8" s="33">
        <f>AW$2</f>
        <v>26.517479457971852</v>
      </c>
      <c r="AX8" s="33">
        <f>AX$2</f>
        <v>14.981497509947973</v>
      </c>
      <c r="AY8" s="33">
        <f>AY$2</f>
        <v>53.521295075046403</v>
      </c>
      <c r="AZ8" s="33">
        <f>AZ$2</f>
        <v>13.871126227492056</v>
      </c>
      <c r="BA8" s="33">
        <f>BA$2</f>
        <v>12.141835163145807</v>
      </c>
      <c r="BB8" s="33">
        <f>BB$2</f>
        <v>22.592343073181617</v>
      </c>
      <c r="BC8" s="33">
        <f>BC$2</f>
        <v>6.9923407963938367</v>
      </c>
      <c r="BD8" s="33">
        <f>BD$2</f>
        <v>13.758148068366138</v>
      </c>
      <c r="BE8" s="33">
        <f>BE$2</f>
        <v>10.139424442478056</v>
      </c>
      <c r="BF8" s="33">
        <f>BF$2</f>
        <v>15.963792528335206</v>
      </c>
      <c r="BG8" s="33">
        <f>BG$2</f>
        <v>8.3107721415427669</v>
      </c>
      <c r="BH8" s="33">
        <f>BH$2</f>
        <v>10.491060841457317</v>
      </c>
      <c r="BI8" s="33">
        <f>BI$2</f>
        <v>10.892532693864521</v>
      </c>
      <c r="BJ8" s="33">
        <f>BJ$2</f>
        <v>19.766755819765017</v>
      </c>
      <c r="BK8" s="33">
        <f>BK$2</f>
        <v>10.229832683499206</v>
      </c>
      <c r="BL8" s="33">
        <f>BL$2</f>
        <v>10.782800452914904</v>
      </c>
      <c r="BM8" s="33">
        <f>BM$2</f>
        <v>4.4941605360454799</v>
      </c>
      <c r="BN8" s="33">
        <f>BN$2</f>
        <v>22.34878105191008</v>
      </c>
      <c r="BO8" s="33">
        <f>BO$2</f>
        <v>4.6179801843872257</v>
      </c>
      <c r="BP8" s="33">
        <f>BP$2</f>
        <v>9.4155781364775635</v>
      </c>
      <c r="BQ8" s="33">
        <f>BQ$2</f>
        <v>8.1896544570740577</v>
      </c>
      <c r="BR8" s="33">
        <f>BR$2</f>
        <v>5.3247658637887119</v>
      </c>
      <c r="BS8" s="33">
        <f>BS$2</f>
        <v>5.5924962819257766</v>
      </c>
      <c r="BT8" s="33">
        <f>BT$2</f>
        <v>8.6947157289923549</v>
      </c>
      <c r="BU8" s="33">
        <f>BU$2</f>
        <v>7.0260544749803833</v>
      </c>
      <c r="BV8" s="33">
        <f>BV$2</f>
        <v>3.8526812863228028</v>
      </c>
      <c r="BZ8" s="33">
        <f>$BZ$2</f>
        <v>5428.6337000293515</v>
      </c>
      <c r="CA8" s="33">
        <f>SUM(B8:BV8)</f>
        <v>5428.6337000293515</v>
      </c>
      <c r="CB8" s="33">
        <f>CA8/BZ8</f>
        <v>1</v>
      </c>
    </row>
    <row r="9" spans="1:98" ht="16">
      <c r="A9" s="35">
        <v>43837</v>
      </c>
      <c r="B9" s="33">
        <f>B$2</f>
        <v>386.59940414567228</v>
      </c>
      <c r="C9" s="33">
        <f>C$2</f>
        <v>291.55305423577585</v>
      </c>
      <c r="D9" s="33">
        <f>D$2</f>
        <v>428.65098534000828</v>
      </c>
      <c r="E9" s="33">
        <f>E$2</f>
        <v>184.41469262545192</v>
      </c>
      <c r="F9" s="33">
        <f>F$2</f>
        <v>323.12694531577387</v>
      </c>
      <c r="G9" s="33">
        <f>G$2</f>
        <v>216.7215490676428</v>
      </c>
      <c r="H9" s="33">
        <f>H$2</f>
        <v>168.48215261203617</v>
      </c>
      <c r="I9" s="33">
        <f>I$2</f>
        <v>236.2763135107466</v>
      </c>
      <c r="J9" s="33">
        <f>J$2</f>
        <v>122.84659019758273</v>
      </c>
      <c r="K9" s="33">
        <f>K$2</f>
        <v>185.95353158994646</v>
      </c>
      <c r="L9" s="33">
        <f>L$2</f>
        <v>128.31785966377473</v>
      </c>
      <c r="M9" s="33">
        <f>M$2</f>
        <v>188.03463832267661</v>
      </c>
      <c r="N9" s="33">
        <f>N$2</f>
        <v>329.41432270437315</v>
      </c>
      <c r="O9" s="33">
        <f>O$2</f>
        <v>112.86983258268164</v>
      </c>
      <c r="P9" s="33">
        <f>P$2</f>
        <v>148.15899319284344</v>
      </c>
      <c r="Q9" s="33">
        <f>Q$2</f>
        <v>198.05603805075148</v>
      </c>
      <c r="R9" s="33">
        <f>R$2</f>
        <v>91.860684215355491</v>
      </c>
      <c r="S9" s="33">
        <f>S$2</f>
        <v>94.866996717536395</v>
      </c>
      <c r="T9" s="33">
        <f>T$2</f>
        <v>225.06034850060274</v>
      </c>
      <c r="U9" s="33">
        <f>U$2</f>
        <v>44.547619284855614</v>
      </c>
      <c r="V9" s="33">
        <f>V$2</f>
        <v>65.771177287427392</v>
      </c>
      <c r="W9" s="33">
        <f>W$2</f>
        <v>85.741787950049329</v>
      </c>
      <c r="X9" s="33">
        <f>X$2</f>
        <v>67.960399924486296</v>
      </c>
      <c r="Y9" s="33">
        <f>Y$2</f>
        <v>47.719482756889576</v>
      </c>
      <c r="Z9" s="33">
        <f>Z$2</f>
        <v>45.94434752990113</v>
      </c>
      <c r="AA9" s="33">
        <f>AA$2</f>
        <v>45.760465347106575</v>
      </c>
      <c r="AB9" s="33">
        <f>AB$2</f>
        <v>53.053018468287739</v>
      </c>
      <c r="AC9" s="33">
        <f>AC$2</f>
        <v>70.979493154659181</v>
      </c>
      <c r="AD9" s="33">
        <f>AD$2</f>
        <v>47.854766616613823</v>
      </c>
      <c r="AE9" s="33">
        <f>AE$2</f>
        <v>60.488888962067669</v>
      </c>
      <c r="AF9" s="33">
        <f>AF$2</f>
        <v>76.195346837608525</v>
      </c>
      <c r="AG9" s="33">
        <f>AG$2</f>
        <v>11.885449576302323</v>
      </c>
      <c r="AH9" s="33">
        <f>AH$2</f>
        <v>42.97258283552096</v>
      </c>
      <c r="AI9" s="33">
        <f>AI$2</f>
        <v>16.431817345251204</v>
      </c>
      <c r="AJ9" s="33">
        <f>AJ$2</f>
        <v>19.148872170206232</v>
      </c>
      <c r="AK9" s="33">
        <f>AK$2</f>
        <v>15.987434167765453</v>
      </c>
      <c r="AL9" s="33">
        <f>AL$2</f>
        <v>34.347767164467122</v>
      </c>
      <c r="AM9" s="33">
        <f>AM$2</f>
        <v>9.0686025914138089</v>
      </c>
      <c r="AN9" s="33">
        <f>AN$2</f>
        <v>33.540721276751782</v>
      </c>
      <c r="AO9" s="33">
        <f>AO$2</f>
        <v>18.984280738982466</v>
      </c>
      <c r="AP9" s="33">
        <f>AP$2</f>
        <v>21.74546655750542</v>
      </c>
      <c r="AQ9" s="33">
        <f>AQ$2</f>
        <v>16.690645330874574</v>
      </c>
      <c r="AR9" s="33">
        <f>AR$2</f>
        <v>19.598847133327425</v>
      </c>
      <c r="AS9" s="33">
        <f>AS$2</f>
        <v>19.007629164491863</v>
      </c>
      <c r="AT9" s="33">
        <f>AT$2</f>
        <v>16.302972878304519</v>
      </c>
      <c r="AU9" s="33">
        <f>AU$2</f>
        <v>11.57999868081767</v>
      </c>
      <c r="AV9" s="33">
        <f>AV$2</f>
        <v>7.5489807288775896</v>
      </c>
      <c r="AW9" s="33">
        <f>AW$2</f>
        <v>26.517479457971852</v>
      </c>
      <c r="AX9" s="33">
        <f>AX$2</f>
        <v>14.981497509947973</v>
      </c>
      <c r="AY9" s="33">
        <f>AY$2</f>
        <v>53.521295075046403</v>
      </c>
      <c r="AZ9" s="33">
        <f>AZ$2</f>
        <v>13.871126227492056</v>
      </c>
      <c r="BA9" s="33">
        <f>BA$2</f>
        <v>12.141835163145807</v>
      </c>
      <c r="BB9" s="33">
        <f>BB$2</f>
        <v>22.592343073181617</v>
      </c>
      <c r="BC9" s="33">
        <f>BC$2</f>
        <v>6.9923407963938367</v>
      </c>
      <c r="BD9" s="33">
        <f>BD$2</f>
        <v>13.758148068366138</v>
      </c>
      <c r="BE9" s="33">
        <f>BE$2</f>
        <v>10.139424442478056</v>
      </c>
      <c r="BF9" s="33">
        <f>BF$2</f>
        <v>15.963792528335206</v>
      </c>
      <c r="BG9" s="33">
        <f>BG$2</f>
        <v>8.3107721415427669</v>
      </c>
      <c r="BH9" s="33">
        <f>BH$2</f>
        <v>10.491060841457317</v>
      </c>
      <c r="BI9" s="33">
        <f>BI$2</f>
        <v>10.892532693864521</v>
      </c>
      <c r="BJ9" s="33">
        <f>BJ$2</f>
        <v>19.766755819765017</v>
      </c>
      <c r="BK9" s="33">
        <f>BK$2</f>
        <v>10.229832683499206</v>
      </c>
      <c r="BL9" s="33">
        <f>BL$2</f>
        <v>10.782800452914904</v>
      </c>
      <c r="BM9" s="33">
        <f>BM$2</f>
        <v>4.4941605360454799</v>
      </c>
      <c r="BN9" s="33">
        <f>BN$2</f>
        <v>22.34878105191008</v>
      </c>
      <c r="BO9" s="33">
        <f>BO$2</f>
        <v>4.6179801843872257</v>
      </c>
      <c r="BP9" s="33">
        <f>BP$2</f>
        <v>9.4155781364775635</v>
      </c>
      <c r="BQ9" s="33">
        <f>BQ$2</f>
        <v>8.1896544570740577</v>
      </c>
      <c r="BR9" s="33">
        <f>BR$2</f>
        <v>5.3247658637887119</v>
      </c>
      <c r="BS9" s="33">
        <f>BS$2</f>
        <v>5.5924962819257766</v>
      </c>
      <c r="BT9" s="33">
        <f>BT$2</f>
        <v>8.6947157289923549</v>
      </c>
      <c r="BU9" s="33">
        <f>BU$2</f>
        <v>7.0260544749803833</v>
      </c>
      <c r="BV9" s="33">
        <f>BV$2</f>
        <v>3.8526812863228028</v>
      </c>
      <c r="BZ9" s="33">
        <f>$BZ$2</f>
        <v>5428.6337000293515</v>
      </c>
      <c r="CA9" s="33">
        <f>SUM(B9:BV9)</f>
        <v>5428.6337000293515</v>
      </c>
      <c r="CB9" s="33">
        <f>CA9/BZ9</f>
        <v>1</v>
      </c>
    </row>
    <row r="10" spans="1:98" ht="16">
      <c r="A10" s="35">
        <v>43838</v>
      </c>
      <c r="B10" s="33">
        <f>B$2</f>
        <v>386.59940414567228</v>
      </c>
      <c r="C10" s="33">
        <f>C$2</f>
        <v>291.55305423577585</v>
      </c>
      <c r="D10" s="33">
        <f>D$2</f>
        <v>428.65098534000828</v>
      </c>
      <c r="E10" s="33">
        <f>E$2</f>
        <v>184.41469262545192</v>
      </c>
      <c r="F10" s="33">
        <f>F$2</f>
        <v>323.12694531577387</v>
      </c>
      <c r="G10" s="33">
        <f>G$2</f>
        <v>216.7215490676428</v>
      </c>
      <c r="H10" s="33">
        <f>H$2</f>
        <v>168.48215261203617</v>
      </c>
      <c r="I10" s="33">
        <f>I$2</f>
        <v>236.2763135107466</v>
      </c>
      <c r="J10" s="33">
        <f>J$2</f>
        <v>122.84659019758273</v>
      </c>
      <c r="K10" s="33">
        <f>K$2</f>
        <v>185.95353158994646</v>
      </c>
      <c r="L10" s="33">
        <f>L$2</f>
        <v>128.31785966377473</v>
      </c>
      <c r="M10" s="33">
        <f>M$2</f>
        <v>188.03463832267661</v>
      </c>
      <c r="N10" s="33">
        <f>N$2</f>
        <v>329.41432270437315</v>
      </c>
      <c r="O10" s="33">
        <f>O$2</f>
        <v>112.86983258268164</v>
      </c>
      <c r="P10" s="33">
        <f>P$2</f>
        <v>148.15899319284344</v>
      </c>
      <c r="Q10" s="33">
        <f>Q$2</f>
        <v>198.05603805075148</v>
      </c>
      <c r="R10" s="33">
        <f>R$2</f>
        <v>91.860684215355491</v>
      </c>
      <c r="S10" s="33">
        <f>S$2</f>
        <v>94.866996717536395</v>
      </c>
      <c r="T10" s="33">
        <f>T$2</f>
        <v>225.06034850060274</v>
      </c>
      <c r="U10" s="33">
        <f>U$2</f>
        <v>44.547619284855614</v>
      </c>
      <c r="V10" s="33">
        <f>V$2</f>
        <v>65.771177287427392</v>
      </c>
      <c r="W10" s="33">
        <f>W$2</f>
        <v>85.741787950049329</v>
      </c>
      <c r="X10" s="33">
        <f>X$2</f>
        <v>67.960399924486296</v>
      </c>
      <c r="Y10" s="33">
        <f>Y$2</f>
        <v>47.719482756889576</v>
      </c>
      <c r="Z10" s="33">
        <f>Z$2</f>
        <v>45.94434752990113</v>
      </c>
      <c r="AA10" s="33">
        <f>AA$2</f>
        <v>45.760465347106575</v>
      </c>
      <c r="AB10" s="33">
        <f>AB$2</f>
        <v>53.053018468287739</v>
      </c>
      <c r="AC10" s="33">
        <f>AC$2</f>
        <v>70.979493154659181</v>
      </c>
      <c r="AD10" s="33">
        <f>AD$2</f>
        <v>47.854766616613823</v>
      </c>
      <c r="AE10" s="33">
        <f>AE$2</f>
        <v>60.488888962067669</v>
      </c>
      <c r="AF10" s="33">
        <f>AF$2</f>
        <v>76.195346837608525</v>
      </c>
      <c r="AG10" s="33">
        <f>AG$2</f>
        <v>11.885449576302323</v>
      </c>
      <c r="AH10" s="33">
        <f>AH$2</f>
        <v>42.97258283552096</v>
      </c>
      <c r="AI10" s="33">
        <f>AI$2</f>
        <v>16.431817345251204</v>
      </c>
      <c r="AJ10" s="33">
        <f>AJ$2</f>
        <v>19.148872170206232</v>
      </c>
      <c r="AK10" s="33">
        <f>AK$2</f>
        <v>15.987434167765453</v>
      </c>
      <c r="AL10" s="33">
        <f>AL$2</f>
        <v>34.347767164467122</v>
      </c>
      <c r="AM10" s="33">
        <f>AM$2</f>
        <v>9.0686025914138089</v>
      </c>
      <c r="AN10" s="33">
        <f>AN$2</f>
        <v>33.540721276751782</v>
      </c>
      <c r="AO10" s="33">
        <f>AO$2</f>
        <v>18.984280738982466</v>
      </c>
      <c r="AP10" s="33">
        <f>AP$2</f>
        <v>21.74546655750542</v>
      </c>
      <c r="AQ10" s="33">
        <f>AQ$2</f>
        <v>16.690645330874574</v>
      </c>
      <c r="AR10" s="33">
        <f>AR$2</f>
        <v>19.598847133327425</v>
      </c>
      <c r="AS10" s="33">
        <f>AS$2</f>
        <v>19.007629164491863</v>
      </c>
      <c r="AT10" s="33">
        <f>AT$2</f>
        <v>16.302972878304519</v>
      </c>
      <c r="AU10" s="33">
        <f>AU$2</f>
        <v>11.57999868081767</v>
      </c>
      <c r="AV10" s="33">
        <f>AV$2</f>
        <v>7.5489807288775896</v>
      </c>
      <c r="AW10" s="33">
        <f>AW$2</f>
        <v>26.517479457971852</v>
      </c>
      <c r="AX10" s="33">
        <f>AX$2</f>
        <v>14.981497509947973</v>
      </c>
      <c r="AY10" s="33">
        <f>AY$2</f>
        <v>53.521295075046403</v>
      </c>
      <c r="AZ10" s="33">
        <f>AZ$2</f>
        <v>13.871126227492056</v>
      </c>
      <c r="BA10" s="33">
        <f>BA$2</f>
        <v>12.141835163145807</v>
      </c>
      <c r="BB10" s="33">
        <f>BB$2</f>
        <v>22.592343073181617</v>
      </c>
      <c r="BC10" s="33">
        <f>BC$2</f>
        <v>6.9923407963938367</v>
      </c>
      <c r="BD10" s="33">
        <f>BD$2</f>
        <v>13.758148068366138</v>
      </c>
      <c r="BE10" s="33">
        <f>BE$2</f>
        <v>10.139424442478056</v>
      </c>
      <c r="BF10" s="33">
        <f>BF$2</f>
        <v>15.963792528335206</v>
      </c>
      <c r="BG10" s="33">
        <f>BG$2</f>
        <v>8.3107721415427669</v>
      </c>
      <c r="BH10" s="33">
        <f>BH$2</f>
        <v>10.491060841457317</v>
      </c>
      <c r="BI10" s="33">
        <f>BI$2</f>
        <v>10.892532693864521</v>
      </c>
      <c r="BJ10" s="33">
        <f>BJ$2</f>
        <v>19.766755819765017</v>
      </c>
      <c r="BK10" s="33">
        <f>BK$2</f>
        <v>10.229832683499206</v>
      </c>
      <c r="BL10" s="33">
        <f>BL$2</f>
        <v>10.782800452914904</v>
      </c>
      <c r="BM10" s="33">
        <f>BM$2</f>
        <v>4.4941605360454799</v>
      </c>
      <c r="BN10" s="33">
        <f>BN$2</f>
        <v>22.34878105191008</v>
      </c>
      <c r="BO10" s="33">
        <f>BO$2</f>
        <v>4.6179801843872257</v>
      </c>
      <c r="BP10" s="33">
        <f>BP$2</f>
        <v>9.4155781364775635</v>
      </c>
      <c r="BQ10" s="33">
        <f>BQ$2</f>
        <v>8.1896544570740577</v>
      </c>
      <c r="BR10" s="33">
        <f>BR$2</f>
        <v>5.3247658637887119</v>
      </c>
      <c r="BS10" s="33">
        <f>BS$2</f>
        <v>5.5924962819257766</v>
      </c>
      <c r="BT10" s="33">
        <f>BT$2</f>
        <v>8.6947157289923549</v>
      </c>
      <c r="BU10" s="33">
        <f>BU$2</f>
        <v>7.0260544749803833</v>
      </c>
      <c r="BV10" s="33">
        <f>BV$2</f>
        <v>3.8526812863228028</v>
      </c>
      <c r="BZ10" s="33">
        <f>$BZ$2</f>
        <v>5428.6337000293515</v>
      </c>
      <c r="CA10" s="33">
        <f>SUM(B10:BV10)</f>
        <v>5428.6337000293515</v>
      </c>
      <c r="CB10" s="33">
        <f>CA10/BZ10</f>
        <v>1</v>
      </c>
    </row>
    <row r="11" spans="1:98" ht="16">
      <c r="A11" s="35">
        <v>43839</v>
      </c>
      <c r="B11" s="33">
        <f>B$2</f>
        <v>386.59940414567228</v>
      </c>
      <c r="C11" s="33">
        <f>C$2</f>
        <v>291.55305423577585</v>
      </c>
      <c r="D11" s="33">
        <f>D$2</f>
        <v>428.65098534000828</v>
      </c>
      <c r="E11" s="33">
        <f>E$2</f>
        <v>184.41469262545192</v>
      </c>
      <c r="F11" s="33">
        <f>F$2</f>
        <v>323.12694531577387</v>
      </c>
      <c r="G11" s="33">
        <f>G$2</f>
        <v>216.7215490676428</v>
      </c>
      <c r="H11" s="33">
        <f>H$2</f>
        <v>168.48215261203617</v>
      </c>
      <c r="I11" s="33">
        <f>I$2</f>
        <v>236.2763135107466</v>
      </c>
      <c r="J11" s="33">
        <f>J$2</f>
        <v>122.84659019758273</v>
      </c>
      <c r="K11" s="33">
        <f>K$2</f>
        <v>185.95353158994646</v>
      </c>
      <c r="L11" s="33">
        <f>L$2</f>
        <v>128.31785966377473</v>
      </c>
      <c r="M11" s="33">
        <f>M$2</f>
        <v>188.03463832267661</v>
      </c>
      <c r="N11" s="33">
        <f>N$2</f>
        <v>329.41432270437315</v>
      </c>
      <c r="O11" s="33">
        <f>O$2</f>
        <v>112.86983258268164</v>
      </c>
      <c r="P11" s="33">
        <f>P$2</f>
        <v>148.15899319284344</v>
      </c>
      <c r="Q11" s="33">
        <f>Q$2</f>
        <v>198.05603805075148</v>
      </c>
      <c r="R11" s="33">
        <f>R$2</f>
        <v>91.860684215355491</v>
      </c>
      <c r="S11" s="33">
        <f>S$2</f>
        <v>94.866996717536395</v>
      </c>
      <c r="T11" s="33">
        <f>T$2</f>
        <v>225.06034850060274</v>
      </c>
      <c r="U11" s="33">
        <f>U$2</f>
        <v>44.547619284855614</v>
      </c>
      <c r="V11" s="33">
        <f>V$2</f>
        <v>65.771177287427392</v>
      </c>
      <c r="W11" s="33">
        <f>W$2</f>
        <v>85.741787950049329</v>
      </c>
      <c r="X11" s="33">
        <f>X$2</f>
        <v>67.960399924486296</v>
      </c>
      <c r="Y11" s="33">
        <f>Y$2</f>
        <v>47.719482756889576</v>
      </c>
      <c r="Z11" s="33">
        <f>Z$2</f>
        <v>45.94434752990113</v>
      </c>
      <c r="AA11" s="33">
        <f>AA$2</f>
        <v>45.760465347106575</v>
      </c>
      <c r="AB11" s="33">
        <f>AB$2</f>
        <v>53.053018468287739</v>
      </c>
      <c r="AC11" s="33">
        <f>AC$2</f>
        <v>70.979493154659181</v>
      </c>
      <c r="AD11" s="33">
        <f>AD$2</f>
        <v>47.854766616613823</v>
      </c>
      <c r="AE11" s="33">
        <f>AE$2</f>
        <v>60.488888962067669</v>
      </c>
      <c r="AF11" s="33">
        <f>AF$2</f>
        <v>76.195346837608525</v>
      </c>
      <c r="AG11" s="33">
        <f>AG$2</f>
        <v>11.885449576302323</v>
      </c>
      <c r="AH11" s="33">
        <f>AH$2</f>
        <v>42.97258283552096</v>
      </c>
      <c r="AI11" s="33">
        <f>AI$2</f>
        <v>16.431817345251204</v>
      </c>
      <c r="AJ11" s="33">
        <f>AJ$2</f>
        <v>19.148872170206232</v>
      </c>
      <c r="AK11" s="33">
        <f>AK$2</f>
        <v>15.987434167765453</v>
      </c>
      <c r="AL11" s="33">
        <f>AL$2</f>
        <v>34.347767164467122</v>
      </c>
      <c r="AM11" s="33">
        <f>AM$2</f>
        <v>9.0686025914138089</v>
      </c>
      <c r="AN11" s="33">
        <f>AN$2</f>
        <v>33.540721276751782</v>
      </c>
      <c r="AO11" s="33">
        <f>AO$2</f>
        <v>18.984280738982466</v>
      </c>
      <c r="AP11" s="33">
        <f>AP$2</f>
        <v>21.74546655750542</v>
      </c>
      <c r="AQ11" s="33">
        <f>AQ$2</f>
        <v>16.690645330874574</v>
      </c>
      <c r="AR11" s="33">
        <f>AR$2</f>
        <v>19.598847133327425</v>
      </c>
      <c r="AS11" s="33">
        <f>AS$2</f>
        <v>19.007629164491863</v>
      </c>
      <c r="AT11" s="33">
        <f>AT$2</f>
        <v>16.302972878304519</v>
      </c>
      <c r="AU11" s="33">
        <f>AU$2</f>
        <v>11.57999868081767</v>
      </c>
      <c r="AV11" s="33">
        <f>AV$2</f>
        <v>7.5489807288775896</v>
      </c>
      <c r="AW11" s="33">
        <f>AW$2</f>
        <v>26.517479457971852</v>
      </c>
      <c r="AX11" s="33">
        <f>AX$2</f>
        <v>14.981497509947973</v>
      </c>
      <c r="AY11" s="33">
        <f>AY$2</f>
        <v>53.521295075046403</v>
      </c>
      <c r="AZ11" s="33">
        <f>AZ$2</f>
        <v>13.871126227492056</v>
      </c>
      <c r="BA11" s="33">
        <f>BA$2</f>
        <v>12.141835163145807</v>
      </c>
      <c r="BB11" s="33">
        <f>BB$2</f>
        <v>22.592343073181617</v>
      </c>
      <c r="BC11" s="33">
        <f>BC$2</f>
        <v>6.9923407963938367</v>
      </c>
      <c r="BD11" s="33">
        <f>BD$2</f>
        <v>13.758148068366138</v>
      </c>
      <c r="BE11" s="33">
        <f>BE$2</f>
        <v>10.139424442478056</v>
      </c>
      <c r="BF11" s="33">
        <f>BF$2</f>
        <v>15.963792528335206</v>
      </c>
      <c r="BG11" s="33">
        <f>BG$2</f>
        <v>8.3107721415427669</v>
      </c>
      <c r="BH11" s="33">
        <f>BH$2</f>
        <v>10.491060841457317</v>
      </c>
      <c r="BI11" s="33">
        <f>BI$2</f>
        <v>10.892532693864521</v>
      </c>
      <c r="BJ11" s="33">
        <f>BJ$2</f>
        <v>19.766755819765017</v>
      </c>
      <c r="BK11" s="33">
        <f>BK$2</f>
        <v>10.229832683499206</v>
      </c>
      <c r="BL11" s="33">
        <f>BL$2</f>
        <v>10.782800452914904</v>
      </c>
      <c r="BM11" s="33">
        <f>BM$2</f>
        <v>4.4941605360454799</v>
      </c>
      <c r="BN11" s="33">
        <f>BN$2</f>
        <v>22.34878105191008</v>
      </c>
      <c r="BO11" s="33">
        <f>BO$2</f>
        <v>4.6179801843872257</v>
      </c>
      <c r="BP11" s="33">
        <f>BP$2</f>
        <v>9.4155781364775635</v>
      </c>
      <c r="BQ11" s="33">
        <f>BQ$2</f>
        <v>8.1896544570740577</v>
      </c>
      <c r="BR11" s="33">
        <f>BR$2</f>
        <v>5.3247658637887119</v>
      </c>
      <c r="BS11" s="33">
        <f>BS$2</f>
        <v>5.5924962819257766</v>
      </c>
      <c r="BT11" s="33">
        <f>BT$2</f>
        <v>8.6947157289923549</v>
      </c>
      <c r="BU11" s="33">
        <f>BU$2</f>
        <v>7.0260544749803833</v>
      </c>
      <c r="BV11" s="33">
        <f>BV$2</f>
        <v>3.8526812863228028</v>
      </c>
      <c r="BZ11" s="33">
        <f>$BZ$2</f>
        <v>5428.6337000293515</v>
      </c>
      <c r="CA11" s="33">
        <f>SUM(B11:BV11)</f>
        <v>5428.6337000293515</v>
      </c>
      <c r="CB11" s="33">
        <f>CA11/BZ11</f>
        <v>1</v>
      </c>
    </row>
    <row r="12" spans="1:98" ht="16">
      <c r="A12" s="35">
        <v>43840</v>
      </c>
      <c r="B12" s="33">
        <f>B$2</f>
        <v>386.59940414567228</v>
      </c>
      <c r="C12" s="33">
        <f>C$2</f>
        <v>291.55305423577585</v>
      </c>
      <c r="D12" s="33">
        <f>D$2</f>
        <v>428.65098534000828</v>
      </c>
      <c r="E12" s="33">
        <f>E$2</f>
        <v>184.41469262545192</v>
      </c>
      <c r="F12" s="33">
        <f>F$2</f>
        <v>323.12694531577387</v>
      </c>
      <c r="G12" s="33">
        <f>G$2</f>
        <v>216.7215490676428</v>
      </c>
      <c r="H12" s="33">
        <f>H$2</f>
        <v>168.48215261203617</v>
      </c>
      <c r="I12" s="33">
        <f>I$2</f>
        <v>236.2763135107466</v>
      </c>
      <c r="J12" s="33">
        <f>J$2</f>
        <v>122.84659019758273</v>
      </c>
      <c r="K12" s="33">
        <f>K$2</f>
        <v>185.95353158994646</v>
      </c>
      <c r="L12" s="33">
        <f>L$2</f>
        <v>128.31785966377473</v>
      </c>
      <c r="M12" s="33">
        <f>M$2</f>
        <v>188.03463832267661</v>
      </c>
      <c r="N12" s="33">
        <f>N$2</f>
        <v>329.41432270437315</v>
      </c>
      <c r="O12" s="33">
        <f>O$2</f>
        <v>112.86983258268164</v>
      </c>
      <c r="P12" s="33">
        <f>P$2</f>
        <v>148.15899319284344</v>
      </c>
      <c r="Q12" s="33">
        <f>Q$2</f>
        <v>198.05603805075148</v>
      </c>
      <c r="R12" s="33">
        <f>R$2</f>
        <v>91.860684215355491</v>
      </c>
      <c r="S12" s="33">
        <f>S$2</f>
        <v>94.866996717536395</v>
      </c>
      <c r="T12" s="33">
        <f>T$2</f>
        <v>225.06034850060274</v>
      </c>
      <c r="U12" s="33">
        <f>U$2</f>
        <v>44.547619284855614</v>
      </c>
      <c r="V12" s="33">
        <f>V$2</f>
        <v>65.771177287427392</v>
      </c>
      <c r="W12" s="33">
        <f>W$2</f>
        <v>85.741787950049329</v>
      </c>
      <c r="X12" s="33">
        <f>X$2</f>
        <v>67.960399924486296</v>
      </c>
      <c r="Y12" s="33">
        <f>Y$2</f>
        <v>47.719482756889576</v>
      </c>
      <c r="Z12" s="33">
        <f>Z$2</f>
        <v>45.94434752990113</v>
      </c>
      <c r="AA12" s="33">
        <f>AA$2</f>
        <v>45.760465347106575</v>
      </c>
      <c r="AB12" s="33">
        <f>AB$2</f>
        <v>53.053018468287739</v>
      </c>
      <c r="AC12" s="33">
        <f>AC$2</f>
        <v>70.979493154659181</v>
      </c>
      <c r="AD12" s="33">
        <f>AD$2</f>
        <v>47.854766616613823</v>
      </c>
      <c r="AE12" s="33">
        <f>AE$2</f>
        <v>60.488888962067669</v>
      </c>
      <c r="AF12" s="33">
        <f>AF$2</f>
        <v>76.195346837608525</v>
      </c>
      <c r="AG12" s="33">
        <f>AG$2</f>
        <v>11.885449576302323</v>
      </c>
      <c r="AH12" s="33">
        <f>AH$2</f>
        <v>42.97258283552096</v>
      </c>
      <c r="AI12" s="33">
        <f>AI$2</f>
        <v>16.431817345251204</v>
      </c>
      <c r="AJ12" s="33">
        <f>AJ$2</f>
        <v>19.148872170206232</v>
      </c>
      <c r="AK12" s="33">
        <f>AK$2</f>
        <v>15.987434167765453</v>
      </c>
      <c r="AL12" s="33">
        <f>AL$2</f>
        <v>34.347767164467122</v>
      </c>
      <c r="AM12" s="33">
        <f>AM$2</f>
        <v>9.0686025914138089</v>
      </c>
      <c r="AN12" s="33">
        <f>AN$2</f>
        <v>33.540721276751782</v>
      </c>
      <c r="AO12" s="33">
        <f>AO$2</f>
        <v>18.984280738982466</v>
      </c>
      <c r="AP12" s="33">
        <f>AP$2</f>
        <v>21.74546655750542</v>
      </c>
      <c r="AQ12" s="33">
        <f>AQ$2</f>
        <v>16.690645330874574</v>
      </c>
      <c r="AR12" s="33">
        <f>AR$2</f>
        <v>19.598847133327425</v>
      </c>
      <c r="AS12" s="33">
        <f>AS$2</f>
        <v>19.007629164491863</v>
      </c>
      <c r="AT12" s="33">
        <f>AT$2</f>
        <v>16.302972878304519</v>
      </c>
      <c r="AU12" s="33">
        <f>AU$2</f>
        <v>11.57999868081767</v>
      </c>
      <c r="AV12" s="33">
        <f>AV$2</f>
        <v>7.5489807288775896</v>
      </c>
      <c r="AW12" s="33">
        <f>AW$2</f>
        <v>26.517479457971852</v>
      </c>
      <c r="AX12" s="33">
        <f>AX$2</f>
        <v>14.981497509947973</v>
      </c>
      <c r="AY12" s="33">
        <f>AY$2</f>
        <v>53.521295075046403</v>
      </c>
      <c r="AZ12" s="33">
        <f>AZ$2</f>
        <v>13.871126227492056</v>
      </c>
      <c r="BA12" s="33">
        <f>BA$2</f>
        <v>12.141835163145807</v>
      </c>
      <c r="BB12" s="33">
        <f>BB$2</f>
        <v>22.592343073181617</v>
      </c>
      <c r="BC12" s="33">
        <f>BC$2</f>
        <v>6.9923407963938367</v>
      </c>
      <c r="BD12" s="33">
        <f>BD$2</f>
        <v>13.758148068366138</v>
      </c>
      <c r="BE12" s="33">
        <f>BE$2</f>
        <v>10.139424442478056</v>
      </c>
      <c r="BF12" s="33">
        <f>BF$2</f>
        <v>15.963792528335206</v>
      </c>
      <c r="BG12" s="33">
        <f>BG$2</f>
        <v>8.3107721415427669</v>
      </c>
      <c r="BH12" s="33">
        <f>BH$2</f>
        <v>10.491060841457317</v>
      </c>
      <c r="BI12" s="33">
        <f>BI$2</f>
        <v>10.892532693864521</v>
      </c>
      <c r="BJ12" s="33">
        <f>BJ$2</f>
        <v>19.766755819765017</v>
      </c>
      <c r="BK12" s="33">
        <f>BK$2</f>
        <v>10.229832683499206</v>
      </c>
      <c r="BL12" s="33">
        <f>BL$2</f>
        <v>10.782800452914904</v>
      </c>
      <c r="BM12" s="33">
        <f>BM$2</f>
        <v>4.4941605360454799</v>
      </c>
      <c r="BN12" s="33">
        <f>BN$2</f>
        <v>22.34878105191008</v>
      </c>
      <c r="BO12" s="33">
        <f>BO$2</f>
        <v>4.6179801843872257</v>
      </c>
      <c r="BP12" s="33">
        <f>BP$2</f>
        <v>9.4155781364775635</v>
      </c>
      <c r="BQ12" s="33">
        <f>BQ$2</f>
        <v>8.1896544570740577</v>
      </c>
      <c r="BR12" s="33">
        <f>BR$2</f>
        <v>5.3247658637887119</v>
      </c>
      <c r="BS12" s="33">
        <f>BS$2</f>
        <v>5.5924962819257766</v>
      </c>
      <c r="BT12" s="33">
        <f>BT$2</f>
        <v>8.6947157289923549</v>
      </c>
      <c r="BU12" s="33">
        <f>BU$2</f>
        <v>7.0260544749803833</v>
      </c>
      <c r="BV12" s="33">
        <f>BV$2</f>
        <v>3.8526812863228028</v>
      </c>
      <c r="BZ12" s="33">
        <f>$BZ$2</f>
        <v>5428.6337000293515</v>
      </c>
      <c r="CA12" s="33">
        <f>SUM(B12:BV12)</f>
        <v>5428.6337000293515</v>
      </c>
      <c r="CB12" s="33">
        <f>CA12/BZ12</f>
        <v>1</v>
      </c>
    </row>
    <row r="13" spans="1:98" ht="16">
      <c r="A13" s="35">
        <v>43841</v>
      </c>
      <c r="B13" s="33">
        <f>B$2</f>
        <v>386.59940414567228</v>
      </c>
      <c r="C13" s="33">
        <f>C$2</f>
        <v>291.55305423577585</v>
      </c>
      <c r="D13" s="33">
        <f>D$2</f>
        <v>428.65098534000828</v>
      </c>
      <c r="E13" s="33">
        <f>E$2</f>
        <v>184.41469262545192</v>
      </c>
      <c r="F13" s="33">
        <f>F$2</f>
        <v>323.12694531577387</v>
      </c>
      <c r="G13" s="33">
        <f>G$2</f>
        <v>216.7215490676428</v>
      </c>
      <c r="H13" s="33">
        <f>H$2</f>
        <v>168.48215261203617</v>
      </c>
      <c r="I13" s="33">
        <f>I$2</f>
        <v>236.2763135107466</v>
      </c>
      <c r="J13" s="33">
        <f>J$2</f>
        <v>122.84659019758273</v>
      </c>
      <c r="K13" s="33">
        <f>K$2</f>
        <v>185.95353158994646</v>
      </c>
      <c r="L13" s="33">
        <f>L$2</f>
        <v>128.31785966377473</v>
      </c>
      <c r="M13" s="33">
        <f>M$2</f>
        <v>188.03463832267661</v>
      </c>
      <c r="N13" s="33">
        <f>N$2</f>
        <v>329.41432270437315</v>
      </c>
      <c r="O13" s="33">
        <f>O$2</f>
        <v>112.86983258268164</v>
      </c>
      <c r="P13" s="33">
        <f>P$2</f>
        <v>148.15899319284344</v>
      </c>
      <c r="Q13" s="33">
        <f>Q$2</f>
        <v>198.05603805075148</v>
      </c>
      <c r="R13" s="33">
        <f>R$2</f>
        <v>91.860684215355491</v>
      </c>
      <c r="S13" s="33">
        <f>S$2</f>
        <v>94.866996717536395</v>
      </c>
      <c r="T13" s="33">
        <f>T$2</f>
        <v>225.06034850060274</v>
      </c>
      <c r="U13" s="33">
        <f>U$2</f>
        <v>44.547619284855614</v>
      </c>
      <c r="V13" s="33">
        <f>V$2</f>
        <v>65.771177287427392</v>
      </c>
      <c r="W13" s="33">
        <f>W$2</f>
        <v>85.741787950049329</v>
      </c>
      <c r="X13" s="33">
        <f>X$2</f>
        <v>67.960399924486296</v>
      </c>
      <c r="Y13" s="33">
        <f>Y$2</f>
        <v>47.719482756889576</v>
      </c>
      <c r="Z13" s="33">
        <f>Z$2</f>
        <v>45.94434752990113</v>
      </c>
      <c r="AA13" s="33">
        <f>AA$2</f>
        <v>45.760465347106575</v>
      </c>
      <c r="AB13" s="33">
        <f>AB$2</f>
        <v>53.053018468287739</v>
      </c>
      <c r="AC13" s="33">
        <f>AC$2</f>
        <v>70.979493154659181</v>
      </c>
      <c r="AD13" s="33">
        <f>AD$2</f>
        <v>47.854766616613823</v>
      </c>
      <c r="AE13" s="33">
        <f>AE$2</f>
        <v>60.488888962067669</v>
      </c>
      <c r="AF13" s="33">
        <f>AF$2</f>
        <v>76.195346837608525</v>
      </c>
      <c r="AG13" s="33">
        <f>AG$2</f>
        <v>11.885449576302323</v>
      </c>
      <c r="AH13" s="33">
        <f>AH$2</f>
        <v>42.97258283552096</v>
      </c>
      <c r="AI13" s="33">
        <f>AI$2</f>
        <v>16.431817345251204</v>
      </c>
      <c r="AJ13" s="33">
        <f>AJ$2</f>
        <v>19.148872170206232</v>
      </c>
      <c r="AK13" s="33">
        <f>AK$2</f>
        <v>15.987434167765453</v>
      </c>
      <c r="AL13" s="33">
        <f>AL$2</f>
        <v>34.347767164467122</v>
      </c>
      <c r="AM13" s="33">
        <f>AM$2</f>
        <v>9.0686025914138089</v>
      </c>
      <c r="AN13" s="33">
        <f>AN$2</f>
        <v>33.540721276751782</v>
      </c>
      <c r="AO13" s="33">
        <f>AO$2</f>
        <v>18.984280738982466</v>
      </c>
      <c r="AP13" s="33">
        <f>AP$2</f>
        <v>21.74546655750542</v>
      </c>
      <c r="AQ13" s="33">
        <f>AQ$2</f>
        <v>16.690645330874574</v>
      </c>
      <c r="AR13" s="33">
        <f>AR$2</f>
        <v>19.598847133327425</v>
      </c>
      <c r="AS13" s="33">
        <f>AS$2</f>
        <v>19.007629164491863</v>
      </c>
      <c r="AT13" s="33">
        <f>AT$2</f>
        <v>16.302972878304519</v>
      </c>
      <c r="AU13" s="33">
        <f>AU$2</f>
        <v>11.57999868081767</v>
      </c>
      <c r="AV13" s="33">
        <f>AV$2</f>
        <v>7.5489807288775896</v>
      </c>
      <c r="AW13" s="33">
        <f>AW$2</f>
        <v>26.517479457971852</v>
      </c>
      <c r="AX13" s="33">
        <f>AX$2</f>
        <v>14.981497509947973</v>
      </c>
      <c r="AY13" s="33">
        <f>AY$2</f>
        <v>53.521295075046403</v>
      </c>
      <c r="AZ13" s="33">
        <f>AZ$2</f>
        <v>13.871126227492056</v>
      </c>
      <c r="BA13" s="33">
        <f>BA$2</f>
        <v>12.141835163145807</v>
      </c>
      <c r="BB13" s="33">
        <f>BB$2</f>
        <v>22.592343073181617</v>
      </c>
      <c r="BC13" s="33">
        <f>BC$2</f>
        <v>6.9923407963938367</v>
      </c>
      <c r="BD13" s="33">
        <f>BD$2</f>
        <v>13.758148068366138</v>
      </c>
      <c r="BE13" s="33">
        <f>BE$2</f>
        <v>10.139424442478056</v>
      </c>
      <c r="BF13" s="33">
        <f>BF$2</f>
        <v>15.963792528335206</v>
      </c>
      <c r="BG13" s="33">
        <f>BG$2</f>
        <v>8.3107721415427669</v>
      </c>
      <c r="BH13" s="33">
        <f>BH$2</f>
        <v>10.491060841457317</v>
      </c>
      <c r="BI13" s="33">
        <f>BI$2</f>
        <v>10.892532693864521</v>
      </c>
      <c r="BJ13" s="33">
        <f>BJ$2</f>
        <v>19.766755819765017</v>
      </c>
      <c r="BK13" s="33">
        <f>BK$2</f>
        <v>10.229832683499206</v>
      </c>
      <c r="BL13" s="33">
        <f>BL$2</f>
        <v>10.782800452914904</v>
      </c>
      <c r="BM13" s="33">
        <f>BM$2</f>
        <v>4.4941605360454799</v>
      </c>
      <c r="BN13" s="33">
        <f>BN$2</f>
        <v>22.34878105191008</v>
      </c>
      <c r="BO13" s="33">
        <f>BO$2</f>
        <v>4.6179801843872257</v>
      </c>
      <c r="BP13" s="33">
        <f>BP$2</f>
        <v>9.4155781364775635</v>
      </c>
      <c r="BQ13" s="33">
        <f>BQ$2</f>
        <v>8.1896544570740577</v>
      </c>
      <c r="BR13" s="33">
        <f>BR$2</f>
        <v>5.3247658637887119</v>
      </c>
      <c r="BS13" s="33">
        <f>BS$2</f>
        <v>5.5924962819257766</v>
      </c>
      <c r="BT13" s="33">
        <f>BT$2</f>
        <v>8.6947157289923549</v>
      </c>
      <c r="BU13" s="33">
        <f>BU$2</f>
        <v>7.0260544749803833</v>
      </c>
      <c r="BV13" s="33">
        <f>BV$2</f>
        <v>3.8526812863228028</v>
      </c>
      <c r="BZ13" s="33">
        <f>$BZ$2</f>
        <v>5428.6337000293515</v>
      </c>
      <c r="CA13" s="33">
        <f>SUM(B13:BV13)</f>
        <v>5428.6337000293515</v>
      </c>
      <c r="CB13" s="33">
        <f>CA13/BZ13</f>
        <v>1</v>
      </c>
    </row>
    <row r="14" spans="1:98" ht="16">
      <c r="A14" s="35">
        <v>43842</v>
      </c>
      <c r="B14" s="33">
        <f>B$2</f>
        <v>386.59940414567228</v>
      </c>
      <c r="C14" s="33">
        <f>C$2</f>
        <v>291.55305423577585</v>
      </c>
      <c r="D14" s="33">
        <f>D$2</f>
        <v>428.65098534000828</v>
      </c>
      <c r="E14" s="33">
        <f>E$2</f>
        <v>184.41469262545192</v>
      </c>
      <c r="F14" s="33">
        <f>F$2</f>
        <v>323.12694531577387</v>
      </c>
      <c r="G14" s="33">
        <f>G$2</f>
        <v>216.7215490676428</v>
      </c>
      <c r="H14" s="33">
        <f>H$2</f>
        <v>168.48215261203617</v>
      </c>
      <c r="I14" s="33">
        <f>I$2</f>
        <v>236.2763135107466</v>
      </c>
      <c r="J14" s="33">
        <f>J$2</f>
        <v>122.84659019758273</v>
      </c>
      <c r="K14" s="33">
        <f>K$2</f>
        <v>185.95353158994646</v>
      </c>
      <c r="L14" s="33">
        <f>L$2</f>
        <v>128.31785966377473</v>
      </c>
      <c r="M14" s="33">
        <f>M$2</f>
        <v>188.03463832267661</v>
      </c>
      <c r="N14" s="33">
        <f>N$2</f>
        <v>329.41432270437315</v>
      </c>
      <c r="O14" s="33">
        <f>O$2</f>
        <v>112.86983258268164</v>
      </c>
      <c r="P14" s="33">
        <f>P$2</f>
        <v>148.15899319284344</v>
      </c>
      <c r="Q14" s="33">
        <f>Q$2</f>
        <v>198.05603805075148</v>
      </c>
      <c r="R14" s="33">
        <f>R$2</f>
        <v>91.860684215355491</v>
      </c>
      <c r="S14" s="33">
        <f>S$2</f>
        <v>94.866996717536395</v>
      </c>
      <c r="T14" s="33">
        <f>T$2</f>
        <v>225.06034850060274</v>
      </c>
      <c r="U14" s="33">
        <f>U$2</f>
        <v>44.547619284855614</v>
      </c>
      <c r="V14" s="33">
        <f>V$2</f>
        <v>65.771177287427392</v>
      </c>
      <c r="W14" s="33">
        <f>W$2</f>
        <v>85.741787950049329</v>
      </c>
      <c r="X14" s="33">
        <f>X$2</f>
        <v>67.960399924486296</v>
      </c>
      <c r="Y14" s="33">
        <f>Y$2</f>
        <v>47.719482756889576</v>
      </c>
      <c r="Z14" s="33">
        <f>Z$2</f>
        <v>45.94434752990113</v>
      </c>
      <c r="AA14" s="33">
        <f>AA$2</f>
        <v>45.760465347106575</v>
      </c>
      <c r="AB14" s="33">
        <f>AB$2</f>
        <v>53.053018468287739</v>
      </c>
      <c r="AC14" s="33">
        <f>AC$2</f>
        <v>70.979493154659181</v>
      </c>
      <c r="AD14" s="33">
        <f>AD$2</f>
        <v>47.854766616613823</v>
      </c>
      <c r="AE14" s="33">
        <f>AE$2</f>
        <v>60.488888962067669</v>
      </c>
      <c r="AF14" s="33">
        <f>AF$2</f>
        <v>76.195346837608525</v>
      </c>
      <c r="AG14" s="33">
        <f>AG$2</f>
        <v>11.885449576302323</v>
      </c>
      <c r="AH14" s="33">
        <f>AH$2</f>
        <v>42.97258283552096</v>
      </c>
      <c r="AI14" s="33">
        <f>AI$2</f>
        <v>16.431817345251204</v>
      </c>
      <c r="AJ14" s="33">
        <f>AJ$2</f>
        <v>19.148872170206232</v>
      </c>
      <c r="AK14" s="33">
        <f>AK$2</f>
        <v>15.987434167765453</v>
      </c>
      <c r="AL14" s="33">
        <f>AL$2</f>
        <v>34.347767164467122</v>
      </c>
      <c r="AM14" s="33">
        <f>AM$2</f>
        <v>9.0686025914138089</v>
      </c>
      <c r="AN14" s="33">
        <f>AN$2</f>
        <v>33.540721276751782</v>
      </c>
      <c r="AO14" s="33">
        <f>AO$2</f>
        <v>18.984280738982466</v>
      </c>
      <c r="AP14" s="33">
        <f>AP$2</f>
        <v>21.74546655750542</v>
      </c>
      <c r="AQ14" s="33">
        <f>AQ$2</f>
        <v>16.690645330874574</v>
      </c>
      <c r="AR14" s="33">
        <f>AR$2</f>
        <v>19.598847133327425</v>
      </c>
      <c r="AS14" s="33">
        <f>AS$2</f>
        <v>19.007629164491863</v>
      </c>
      <c r="AT14" s="33">
        <f>AT$2</f>
        <v>16.302972878304519</v>
      </c>
      <c r="AU14" s="33">
        <f>AU$2</f>
        <v>11.57999868081767</v>
      </c>
      <c r="AV14" s="33">
        <f>AV$2</f>
        <v>7.5489807288775896</v>
      </c>
      <c r="AW14" s="33">
        <f>AW$2</f>
        <v>26.517479457971852</v>
      </c>
      <c r="AX14" s="33">
        <f>AX$2</f>
        <v>14.981497509947973</v>
      </c>
      <c r="AY14" s="33">
        <f>AY$2</f>
        <v>53.521295075046403</v>
      </c>
      <c r="AZ14" s="33">
        <f>AZ$2</f>
        <v>13.871126227492056</v>
      </c>
      <c r="BA14" s="33">
        <f>BA$2</f>
        <v>12.141835163145807</v>
      </c>
      <c r="BB14" s="33">
        <f>BB$2</f>
        <v>22.592343073181617</v>
      </c>
      <c r="BC14" s="33">
        <f>BC$2</f>
        <v>6.9923407963938367</v>
      </c>
      <c r="BD14" s="33">
        <f>BD$2</f>
        <v>13.758148068366138</v>
      </c>
      <c r="BE14" s="33">
        <f>BE$2</f>
        <v>10.139424442478056</v>
      </c>
      <c r="BF14" s="33">
        <f>BF$2</f>
        <v>15.963792528335206</v>
      </c>
      <c r="BG14" s="33">
        <f>BG$2</f>
        <v>8.3107721415427669</v>
      </c>
      <c r="BH14" s="33">
        <f>BH$2</f>
        <v>10.491060841457317</v>
      </c>
      <c r="BI14" s="33">
        <f>BI$2</f>
        <v>10.892532693864521</v>
      </c>
      <c r="BJ14" s="33">
        <f>BJ$2</f>
        <v>19.766755819765017</v>
      </c>
      <c r="BK14" s="33">
        <f>BK$2</f>
        <v>10.229832683499206</v>
      </c>
      <c r="BL14" s="33">
        <f>BL$2</f>
        <v>10.782800452914904</v>
      </c>
      <c r="BM14" s="33">
        <f>BM$2</f>
        <v>4.4941605360454799</v>
      </c>
      <c r="BN14" s="33">
        <f>BN$2</f>
        <v>22.34878105191008</v>
      </c>
      <c r="BO14" s="33">
        <f>BO$2</f>
        <v>4.6179801843872257</v>
      </c>
      <c r="BP14" s="33">
        <f>BP$2</f>
        <v>9.4155781364775635</v>
      </c>
      <c r="BQ14" s="33">
        <f>BQ$2</f>
        <v>8.1896544570740577</v>
      </c>
      <c r="BR14" s="33">
        <f>BR$2</f>
        <v>5.3247658637887119</v>
      </c>
      <c r="BS14" s="33">
        <f>BS$2</f>
        <v>5.5924962819257766</v>
      </c>
      <c r="BT14" s="33">
        <f>BT$2</f>
        <v>8.6947157289923549</v>
      </c>
      <c r="BU14" s="33">
        <f>BU$2</f>
        <v>7.0260544749803833</v>
      </c>
      <c r="BV14" s="33">
        <f>BV$2</f>
        <v>3.8526812863228028</v>
      </c>
      <c r="BZ14" s="33">
        <f>$BZ$2</f>
        <v>5428.6337000293515</v>
      </c>
      <c r="CA14" s="33">
        <f>SUM(B14:BV14)</f>
        <v>5428.6337000293515</v>
      </c>
      <c r="CB14" s="33">
        <f>CA14/BZ14</f>
        <v>1</v>
      </c>
    </row>
    <row r="15" spans="1:98" ht="16">
      <c r="A15" s="35">
        <v>43843</v>
      </c>
      <c r="B15" s="33">
        <f>B$2</f>
        <v>386.59940414567228</v>
      </c>
      <c r="C15" s="33">
        <f>C$2</f>
        <v>291.55305423577585</v>
      </c>
      <c r="D15" s="33">
        <f>D$2</f>
        <v>428.65098534000828</v>
      </c>
      <c r="E15" s="33">
        <f>E$2</f>
        <v>184.41469262545192</v>
      </c>
      <c r="F15" s="33">
        <f>F$2</f>
        <v>323.12694531577387</v>
      </c>
      <c r="G15" s="33">
        <f>G$2</f>
        <v>216.7215490676428</v>
      </c>
      <c r="H15" s="33">
        <f>H$2</f>
        <v>168.48215261203617</v>
      </c>
      <c r="I15" s="33">
        <f>I$2</f>
        <v>236.2763135107466</v>
      </c>
      <c r="J15" s="33">
        <f>J$2</f>
        <v>122.84659019758273</v>
      </c>
      <c r="K15" s="33">
        <f>K$2</f>
        <v>185.95353158994646</v>
      </c>
      <c r="L15" s="33">
        <f>L$2</f>
        <v>128.31785966377473</v>
      </c>
      <c r="M15" s="33">
        <f>M$2</f>
        <v>188.03463832267661</v>
      </c>
      <c r="N15" s="33">
        <f>N$2</f>
        <v>329.41432270437315</v>
      </c>
      <c r="O15" s="33">
        <f>O$2</f>
        <v>112.86983258268164</v>
      </c>
      <c r="P15" s="33">
        <f>P$2</f>
        <v>148.15899319284344</v>
      </c>
      <c r="Q15" s="33">
        <f>Q$2</f>
        <v>198.05603805075148</v>
      </c>
      <c r="R15" s="33">
        <f>R$2</f>
        <v>91.860684215355491</v>
      </c>
      <c r="S15" s="33">
        <f>S$2</f>
        <v>94.866996717536395</v>
      </c>
      <c r="T15" s="33">
        <f>T$2</f>
        <v>225.06034850060274</v>
      </c>
      <c r="U15" s="33">
        <f>U$2</f>
        <v>44.547619284855614</v>
      </c>
      <c r="V15" s="33">
        <f>V$2</f>
        <v>65.771177287427392</v>
      </c>
      <c r="W15" s="33">
        <f>W$2</f>
        <v>85.741787950049329</v>
      </c>
      <c r="X15" s="33">
        <f>X$2</f>
        <v>67.960399924486296</v>
      </c>
      <c r="Y15" s="33">
        <f>Y$2</f>
        <v>47.719482756889576</v>
      </c>
      <c r="Z15" s="33">
        <f>Z$2</f>
        <v>45.94434752990113</v>
      </c>
      <c r="AA15" s="33">
        <f>AA$2</f>
        <v>45.760465347106575</v>
      </c>
      <c r="AB15" s="33">
        <f>AB$2</f>
        <v>53.053018468287739</v>
      </c>
      <c r="AC15" s="33">
        <f>AC$2</f>
        <v>70.979493154659181</v>
      </c>
      <c r="AD15" s="33">
        <f>AD$2</f>
        <v>47.854766616613823</v>
      </c>
      <c r="AE15" s="33">
        <f>AE$2</f>
        <v>60.488888962067669</v>
      </c>
      <c r="AF15" s="33">
        <f>AF$2</f>
        <v>76.195346837608525</v>
      </c>
      <c r="AG15" s="33">
        <f>AG$2</f>
        <v>11.885449576302323</v>
      </c>
      <c r="AH15" s="33">
        <f>AH$2</f>
        <v>42.97258283552096</v>
      </c>
      <c r="AI15" s="33">
        <f>AI$2</f>
        <v>16.431817345251204</v>
      </c>
      <c r="AJ15" s="33">
        <f>AJ$2</f>
        <v>19.148872170206232</v>
      </c>
      <c r="AK15" s="33">
        <f>AK$2</f>
        <v>15.987434167765453</v>
      </c>
      <c r="AL15" s="33">
        <f>AL$2</f>
        <v>34.347767164467122</v>
      </c>
      <c r="AM15" s="33">
        <f>AM$2</f>
        <v>9.0686025914138089</v>
      </c>
      <c r="AN15" s="33">
        <f>AN$2</f>
        <v>33.540721276751782</v>
      </c>
      <c r="AO15" s="33">
        <f>AO$2</f>
        <v>18.984280738982466</v>
      </c>
      <c r="AP15" s="33">
        <f>AP$2</f>
        <v>21.74546655750542</v>
      </c>
      <c r="AQ15" s="33">
        <f>AQ$2</f>
        <v>16.690645330874574</v>
      </c>
      <c r="AR15" s="33">
        <f>AR$2</f>
        <v>19.598847133327425</v>
      </c>
      <c r="AS15" s="33">
        <f>AS$2</f>
        <v>19.007629164491863</v>
      </c>
      <c r="AT15" s="33">
        <f>AT$2</f>
        <v>16.302972878304519</v>
      </c>
      <c r="AU15" s="33">
        <f>AU$2</f>
        <v>11.57999868081767</v>
      </c>
      <c r="AV15" s="33">
        <f>AV$2</f>
        <v>7.5489807288775896</v>
      </c>
      <c r="AW15" s="33">
        <f>AW$2</f>
        <v>26.517479457971852</v>
      </c>
      <c r="AX15" s="33">
        <f>AX$2</f>
        <v>14.981497509947973</v>
      </c>
      <c r="AY15" s="33">
        <f>AY$2</f>
        <v>53.521295075046403</v>
      </c>
      <c r="AZ15" s="33">
        <f>AZ$2</f>
        <v>13.871126227492056</v>
      </c>
      <c r="BA15" s="33">
        <f>BA$2</f>
        <v>12.141835163145807</v>
      </c>
      <c r="BB15" s="33">
        <f>BB$2</f>
        <v>22.592343073181617</v>
      </c>
      <c r="BC15" s="33">
        <f>BC$2</f>
        <v>6.9923407963938367</v>
      </c>
      <c r="BD15" s="33">
        <f>BD$2</f>
        <v>13.758148068366138</v>
      </c>
      <c r="BE15" s="33">
        <f>BE$2</f>
        <v>10.139424442478056</v>
      </c>
      <c r="BF15" s="33">
        <f>BF$2</f>
        <v>15.963792528335206</v>
      </c>
      <c r="BG15" s="33">
        <f>BG$2</f>
        <v>8.3107721415427669</v>
      </c>
      <c r="BH15" s="33">
        <f>BH$2</f>
        <v>10.491060841457317</v>
      </c>
      <c r="BI15" s="33">
        <f>BI$2</f>
        <v>10.892532693864521</v>
      </c>
      <c r="BJ15" s="33">
        <f>BJ$2</f>
        <v>19.766755819765017</v>
      </c>
      <c r="BK15" s="33">
        <f>BK$2</f>
        <v>10.229832683499206</v>
      </c>
      <c r="BL15" s="33">
        <f>BL$2</f>
        <v>10.782800452914904</v>
      </c>
      <c r="BM15" s="33">
        <f>BM$2</f>
        <v>4.4941605360454799</v>
      </c>
      <c r="BN15" s="33">
        <f>BN$2</f>
        <v>22.34878105191008</v>
      </c>
      <c r="BO15" s="33">
        <f>BO$2</f>
        <v>4.6179801843872257</v>
      </c>
      <c r="BP15" s="33">
        <f>BP$2</f>
        <v>9.4155781364775635</v>
      </c>
      <c r="BQ15" s="33">
        <f>BQ$2</f>
        <v>8.1896544570740577</v>
      </c>
      <c r="BR15" s="33">
        <f>BR$2</f>
        <v>5.3247658637887119</v>
      </c>
      <c r="BS15" s="33">
        <f>BS$2</f>
        <v>5.5924962819257766</v>
      </c>
      <c r="BT15" s="33">
        <f>BT$2</f>
        <v>8.6947157289923549</v>
      </c>
      <c r="BU15" s="33">
        <f>BU$2</f>
        <v>7.0260544749803833</v>
      </c>
      <c r="BV15" s="33">
        <f>BV$2</f>
        <v>3.8526812863228028</v>
      </c>
      <c r="BZ15" s="33">
        <f>$BZ$2</f>
        <v>5428.6337000293515</v>
      </c>
      <c r="CA15" s="33">
        <f>SUM(B15:BV15)</f>
        <v>5428.6337000293515</v>
      </c>
      <c r="CB15" s="33">
        <f>CA15/BZ15</f>
        <v>1</v>
      </c>
    </row>
    <row r="16" spans="1:98" ht="16">
      <c r="A16" s="35">
        <v>43844</v>
      </c>
      <c r="B16" s="33">
        <f>B$2</f>
        <v>386.59940414567228</v>
      </c>
      <c r="C16" s="33">
        <f>C$2</f>
        <v>291.55305423577585</v>
      </c>
      <c r="D16" s="33">
        <f>D$2</f>
        <v>428.65098534000828</v>
      </c>
      <c r="E16" s="33">
        <f>E$2</f>
        <v>184.41469262545192</v>
      </c>
      <c r="F16" s="33">
        <f>F$2</f>
        <v>323.12694531577387</v>
      </c>
      <c r="G16" s="33">
        <f>G$2</f>
        <v>216.7215490676428</v>
      </c>
      <c r="H16" s="33">
        <f>H$2</f>
        <v>168.48215261203617</v>
      </c>
      <c r="I16" s="33">
        <f>I$2</f>
        <v>236.2763135107466</v>
      </c>
      <c r="J16" s="33">
        <f>J$2</f>
        <v>122.84659019758273</v>
      </c>
      <c r="K16" s="33">
        <f>K$2</f>
        <v>185.95353158994646</v>
      </c>
      <c r="L16" s="33">
        <f>L$2</f>
        <v>128.31785966377473</v>
      </c>
      <c r="M16" s="33">
        <f>M$2</f>
        <v>188.03463832267661</v>
      </c>
      <c r="N16" s="33">
        <f>N$2</f>
        <v>329.41432270437315</v>
      </c>
      <c r="O16" s="33">
        <f>O$2</f>
        <v>112.86983258268164</v>
      </c>
      <c r="P16" s="33">
        <f>P$2</f>
        <v>148.15899319284344</v>
      </c>
      <c r="Q16" s="33">
        <f>Q$2</f>
        <v>198.05603805075148</v>
      </c>
      <c r="R16" s="33">
        <f>R$2</f>
        <v>91.860684215355491</v>
      </c>
      <c r="S16" s="33">
        <f>S$2</f>
        <v>94.866996717536395</v>
      </c>
      <c r="T16" s="33">
        <f>T$2</f>
        <v>225.06034850060274</v>
      </c>
      <c r="U16" s="33">
        <f>U$2</f>
        <v>44.547619284855614</v>
      </c>
      <c r="V16" s="33">
        <f>V$2</f>
        <v>65.771177287427392</v>
      </c>
      <c r="W16" s="33">
        <f>W$2</f>
        <v>85.741787950049329</v>
      </c>
      <c r="X16" s="33">
        <f>X$2</f>
        <v>67.960399924486296</v>
      </c>
      <c r="Y16" s="33">
        <f>Y$2</f>
        <v>47.719482756889576</v>
      </c>
      <c r="Z16" s="33">
        <f>Z$2</f>
        <v>45.94434752990113</v>
      </c>
      <c r="AA16" s="33">
        <f>AA$2</f>
        <v>45.760465347106575</v>
      </c>
      <c r="AB16" s="33">
        <f>AB$2</f>
        <v>53.053018468287739</v>
      </c>
      <c r="AC16" s="33">
        <f>AC$2</f>
        <v>70.979493154659181</v>
      </c>
      <c r="AD16" s="33">
        <f>AD$2</f>
        <v>47.854766616613823</v>
      </c>
      <c r="AE16" s="33">
        <f>AE$2</f>
        <v>60.488888962067669</v>
      </c>
      <c r="AF16" s="33">
        <f>AF$2</f>
        <v>76.195346837608525</v>
      </c>
      <c r="AG16" s="33">
        <f>AG$2</f>
        <v>11.885449576302323</v>
      </c>
      <c r="AH16" s="33">
        <f>AH$2</f>
        <v>42.97258283552096</v>
      </c>
      <c r="AI16" s="33">
        <f>AI$2</f>
        <v>16.431817345251204</v>
      </c>
      <c r="AJ16" s="33">
        <f>AJ$2</f>
        <v>19.148872170206232</v>
      </c>
      <c r="AK16" s="33">
        <f>AK$2</f>
        <v>15.987434167765453</v>
      </c>
      <c r="AL16" s="33">
        <f>AL$2</f>
        <v>34.347767164467122</v>
      </c>
      <c r="AM16" s="33">
        <f>AM$2</f>
        <v>9.0686025914138089</v>
      </c>
      <c r="AN16" s="33">
        <f>AN$2</f>
        <v>33.540721276751782</v>
      </c>
      <c r="AO16" s="33">
        <f>AO$2</f>
        <v>18.984280738982466</v>
      </c>
      <c r="AP16" s="33">
        <f>AP$2</f>
        <v>21.74546655750542</v>
      </c>
      <c r="AQ16" s="33">
        <f>AQ$2</f>
        <v>16.690645330874574</v>
      </c>
      <c r="AR16" s="33">
        <f>AR$2</f>
        <v>19.598847133327425</v>
      </c>
      <c r="AS16" s="33">
        <f>AS$2</f>
        <v>19.007629164491863</v>
      </c>
      <c r="AT16" s="33">
        <f>AT$2</f>
        <v>16.302972878304519</v>
      </c>
      <c r="AU16" s="33">
        <f>AU$2</f>
        <v>11.57999868081767</v>
      </c>
      <c r="AV16" s="33">
        <f>AV$2</f>
        <v>7.5489807288775896</v>
      </c>
      <c r="AW16" s="33">
        <f>AW$2</f>
        <v>26.517479457971852</v>
      </c>
      <c r="AX16" s="33">
        <f>AX$2</f>
        <v>14.981497509947973</v>
      </c>
      <c r="AY16" s="33">
        <f>AY$2</f>
        <v>53.521295075046403</v>
      </c>
      <c r="AZ16" s="33">
        <f>AZ$2</f>
        <v>13.871126227492056</v>
      </c>
      <c r="BA16" s="33">
        <f>BA$2</f>
        <v>12.141835163145807</v>
      </c>
      <c r="BB16" s="33">
        <f>BB$2</f>
        <v>22.592343073181617</v>
      </c>
      <c r="BC16" s="33">
        <f>BC$2</f>
        <v>6.9923407963938367</v>
      </c>
      <c r="BD16" s="33">
        <f>BD$2</f>
        <v>13.758148068366138</v>
      </c>
      <c r="BE16" s="33">
        <f>BE$2</f>
        <v>10.139424442478056</v>
      </c>
      <c r="BF16" s="33">
        <f>BF$2</f>
        <v>15.963792528335206</v>
      </c>
      <c r="BG16" s="33">
        <f>BG$2</f>
        <v>8.3107721415427669</v>
      </c>
      <c r="BH16" s="33">
        <f>BH$2</f>
        <v>10.491060841457317</v>
      </c>
      <c r="BI16" s="33">
        <f>BI$2</f>
        <v>10.892532693864521</v>
      </c>
      <c r="BJ16" s="33">
        <f>BJ$2</f>
        <v>19.766755819765017</v>
      </c>
      <c r="BK16" s="33">
        <f>BK$2</f>
        <v>10.229832683499206</v>
      </c>
      <c r="BL16" s="33">
        <f>BL$2</f>
        <v>10.782800452914904</v>
      </c>
      <c r="BM16" s="33">
        <f>BM$2</f>
        <v>4.4941605360454799</v>
      </c>
      <c r="BN16" s="33">
        <f>BN$2</f>
        <v>22.34878105191008</v>
      </c>
      <c r="BO16" s="33">
        <f>BO$2</f>
        <v>4.6179801843872257</v>
      </c>
      <c r="BP16" s="33">
        <f>BP$2</f>
        <v>9.4155781364775635</v>
      </c>
      <c r="BQ16" s="33">
        <f>BQ$2</f>
        <v>8.1896544570740577</v>
      </c>
      <c r="BR16" s="33">
        <f>BR$2</f>
        <v>5.3247658637887119</v>
      </c>
      <c r="BS16" s="33">
        <f>BS$2</f>
        <v>5.5924962819257766</v>
      </c>
      <c r="BT16" s="33">
        <f>BT$2</f>
        <v>8.6947157289923549</v>
      </c>
      <c r="BU16" s="33">
        <f>BU$2</f>
        <v>7.0260544749803833</v>
      </c>
      <c r="BV16" s="33">
        <f>BV$2</f>
        <v>3.8526812863228028</v>
      </c>
      <c r="BZ16" s="33">
        <f>$BZ$2</f>
        <v>5428.6337000293515</v>
      </c>
      <c r="CA16" s="33">
        <f>SUM(B16:BV16)</f>
        <v>5428.6337000293515</v>
      </c>
      <c r="CB16" s="33">
        <f>CA16/BZ16</f>
        <v>1</v>
      </c>
    </row>
    <row r="17" spans="1:80" ht="16">
      <c r="A17" s="35">
        <v>43845</v>
      </c>
      <c r="B17" s="33">
        <f>B$2</f>
        <v>386.59940414567228</v>
      </c>
      <c r="C17" s="33">
        <f>C$2</f>
        <v>291.55305423577585</v>
      </c>
      <c r="D17" s="33">
        <f>D$2</f>
        <v>428.65098534000828</v>
      </c>
      <c r="E17" s="33">
        <f>E$2</f>
        <v>184.41469262545192</v>
      </c>
      <c r="F17" s="33">
        <f>F$2</f>
        <v>323.12694531577387</v>
      </c>
      <c r="G17" s="33">
        <f>G$2</f>
        <v>216.7215490676428</v>
      </c>
      <c r="H17" s="33">
        <f>H$2</f>
        <v>168.48215261203617</v>
      </c>
      <c r="I17" s="33">
        <f>I$2</f>
        <v>236.2763135107466</v>
      </c>
      <c r="J17" s="33">
        <f>J$2</f>
        <v>122.84659019758273</v>
      </c>
      <c r="K17" s="33">
        <f>K$2</f>
        <v>185.95353158994646</v>
      </c>
      <c r="L17" s="33">
        <f>L$2</f>
        <v>128.31785966377473</v>
      </c>
      <c r="M17" s="33">
        <f>M$2</f>
        <v>188.03463832267661</v>
      </c>
      <c r="N17" s="33">
        <f>N$2</f>
        <v>329.41432270437315</v>
      </c>
      <c r="O17" s="33">
        <f>O$2</f>
        <v>112.86983258268164</v>
      </c>
      <c r="P17" s="33">
        <f>P$2</f>
        <v>148.15899319284344</v>
      </c>
      <c r="Q17" s="33">
        <f>Q$2</f>
        <v>198.05603805075148</v>
      </c>
      <c r="R17" s="33">
        <f>R$2</f>
        <v>91.860684215355491</v>
      </c>
      <c r="S17" s="33">
        <f>S$2</f>
        <v>94.866996717536395</v>
      </c>
      <c r="T17" s="33">
        <f>T$2</f>
        <v>225.06034850060274</v>
      </c>
      <c r="U17" s="33">
        <f>U$2</f>
        <v>44.547619284855614</v>
      </c>
      <c r="V17" s="33">
        <f>V$2</f>
        <v>65.771177287427392</v>
      </c>
      <c r="W17" s="33">
        <f>W$2</f>
        <v>85.741787950049329</v>
      </c>
      <c r="X17" s="33">
        <f>X$2</f>
        <v>67.960399924486296</v>
      </c>
      <c r="Y17" s="33">
        <f>Y$2</f>
        <v>47.719482756889576</v>
      </c>
      <c r="Z17" s="33">
        <f>Z$2</f>
        <v>45.94434752990113</v>
      </c>
      <c r="AA17" s="33">
        <f>AA$2</f>
        <v>45.760465347106575</v>
      </c>
      <c r="AB17" s="33">
        <f>AB$2</f>
        <v>53.053018468287739</v>
      </c>
      <c r="AC17" s="33">
        <f>AC$2</f>
        <v>70.979493154659181</v>
      </c>
      <c r="AD17" s="33">
        <f>AD$2</f>
        <v>47.854766616613823</v>
      </c>
      <c r="AE17" s="33">
        <f>AE$2</f>
        <v>60.488888962067669</v>
      </c>
      <c r="AF17" s="33">
        <f>AF$2</f>
        <v>76.195346837608525</v>
      </c>
      <c r="AG17" s="33">
        <f>AG$2</f>
        <v>11.885449576302323</v>
      </c>
      <c r="AH17" s="33">
        <f>AH$2</f>
        <v>42.97258283552096</v>
      </c>
      <c r="AI17" s="33">
        <f>AI$2</f>
        <v>16.431817345251204</v>
      </c>
      <c r="AJ17" s="33">
        <f>AJ$2</f>
        <v>19.148872170206232</v>
      </c>
      <c r="AK17" s="33">
        <f>AK$2</f>
        <v>15.987434167765453</v>
      </c>
      <c r="AL17" s="33">
        <f>AL$2</f>
        <v>34.347767164467122</v>
      </c>
      <c r="AM17" s="33">
        <f>AM$2</f>
        <v>9.0686025914138089</v>
      </c>
      <c r="AN17" s="33">
        <f>AN$2</f>
        <v>33.540721276751782</v>
      </c>
      <c r="AO17" s="33">
        <f>AO$2</f>
        <v>18.984280738982466</v>
      </c>
      <c r="AP17" s="33">
        <f>AP$2</f>
        <v>21.74546655750542</v>
      </c>
      <c r="AQ17" s="33">
        <f>AQ$2</f>
        <v>16.690645330874574</v>
      </c>
      <c r="AR17" s="33">
        <f>AR$2</f>
        <v>19.598847133327425</v>
      </c>
      <c r="AS17" s="33">
        <f>AS$2</f>
        <v>19.007629164491863</v>
      </c>
      <c r="AT17" s="33">
        <f>AT$2</f>
        <v>16.302972878304519</v>
      </c>
      <c r="AU17" s="33">
        <f>AU$2</f>
        <v>11.57999868081767</v>
      </c>
      <c r="AV17" s="33">
        <f>AV$2</f>
        <v>7.5489807288775896</v>
      </c>
      <c r="AW17" s="33">
        <f>AW$2</f>
        <v>26.517479457971852</v>
      </c>
      <c r="AX17" s="33">
        <f>AX$2</f>
        <v>14.981497509947973</v>
      </c>
      <c r="AY17" s="33">
        <f>AY$2</f>
        <v>53.521295075046403</v>
      </c>
      <c r="AZ17" s="33">
        <f>AZ$2</f>
        <v>13.871126227492056</v>
      </c>
      <c r="BA17" s="33">
        <f>BA$2</f>
        <v>12.141835163145807</v>
      </c>
      <c r="BB17" s="33">
        <f>BB$2</f>
        <v>22.592343073181617</v>
      </c>
      <c r="BC17" s="33">
        <f>BC$2</f>
        <v>6.9923407963938367</v>
      </c>
      <c r="BD17" s="33">
        <f>BD$2</f>
        <v>13.758148068366138</v>
      </c>
      <c r="BE17" s="33">
        <f>BE$2</f>
        <v>10.139424442478056</v>
      </c>
      <c r="BF17" s="33">
        <f>BF$2</f>
        <v>15.963792528335206</v>
      </c>
      <c r="BG17" s="33">
        <f>BG$2</f>
        <v>8.3107721415427669</v>
      </c>
      <c r="BH17" s="33">
        <f>BH$2</f>
        <v>10.491060841457317</v>
      </c>
      <c r="BI17" s="33">
        <f>BI$2</f>
        <v>10.892532693864521</v>
      </c>
      <c r="BJ17" s="33">
        <f>BJ$2</f>
        <v>19.766755819765017</v>
      </c>
      <c r="BK17" s="33">
        <f>BK$2</f>
        <v>10.229832683499206</v>
      </c>
      <c r="BL17" s="33">
        <f>BL$2</f>
        <v>10.782800452914904</v>
      </c>
      <c r="BM17" s="33">
        <f>BM$2</f>
        <v>4.4941605360454799</v>
      </c>
      <c r="BN17" s="33">
        <f>BN$2</f>
        <v>22.34878105191008</v>
      </c>
      <c r="BO17" s="33">
        <f>BO$2</f>
        <v>4.6179801843872257</v>
      </c>
      <c r="BP17" s="33">
        <f>BP$2</f>
        <v>9.4155781364775635</v>
      </c>
      <c r="BQ17" s="33">
        <f>BQ$2</f>
        <v>8.1896544570740577</v>
      </c>
      <c r="BR17" s="33">
        <f>BR$2</f>
        <v>5.3247658637887119</v>
      </c>
      <c r="BS17" s="33">
        <f>BS$2</f>
        <v>5.5924962819257766</v>
      </c>
      <c r="BT17" s="33">
        <f>BT$2</f>
        <v>8.6947157289923549</v>
      </c>
      <c r="BU17" s="33">
        <f>BU$2</f>
        <v>7.0260544749803833</v>
      </c>
      <c r="BV17" s="33">
        <f>BV$2</f>
        <v>3.8526812863228028</v>
      </c>
      <c r="BZ17" s="33">
        <f>$BZ$2</f>
        <v>5428.6337000293515</v>
      </c>
      <c r="CA17" s="33">
        <f>SUM(B17:BV17)</f>
        <v>5428.6337000293515</v>
      </c>
      <c r="CB17" s="33">
        <f>CA17/BZ17</f>
        <v>1</v>
      </c>
    </row>
    <row r="18" spans="1:80" ht="16">
      <c r="A18" s="35">
        <v>43846</v>
      </c>
      <c r="B18" s="33">
        <f>B$2</f>
        <v>386.59940414567228</v>
      </c>
      <c r="C18" s="33">
        <f>C$2</f>
        <v>291.55305423577585</v>
      </c>
      <c r="D18" s="33">
        <f>D$2</f>
        <v>428.65098534000828</v>
      </c>
      <c r="E18" s="33">
        <f>E$2</f>
        <v>184.41469262545192</v>
      </c>
      <c r="F18" s="33">
        <f>F$2</f>
        <v>323.12694531577387</v>
      </c>
      <c r="G18" s="33">
        <f>G$2</f>
        <v>216.7215490676428</v>
      </c>
      <c r="H18" s="33">
        <f>H$2</f>
        <v>168.48215261203617</v>
      </c>
      <c r="I18" s="33">
        <f>I$2</f>
        <v>236.2763135107466</v>
      </c>
      <c r="J18" s="33">
        <f>J$2</f>
        <v>122.84659019758273</v>
      </c>
      <c r="K18" s="33">
        <f>K$2</f>
        <v>185.95353158994646</v>
      </c>
      <c r="L18" s="33">
        <f>L$2</f>
        <v>128.31785966377473</v>
      </c>
      <c r="M18" s="33">
        <f>M$2</f>
        <v>188.03463832267661</v>
      </c>
      <c r="N18" s="33">
        <f>N$2</f>
        <v>329.41432270437315</v>
      </c>
      <c r="O18" s="33">
        <f>O$2</f>
        <v>112.86983258268164</v>
      </c>
      <c r="P18" s="33">
        <f>P$2</f>
        <v>148.15899319284344</v>
      </c>
      <c r="Q18" s="33">
        <f>Q$2</f>
        <v>198.05603805075148</v>
      </c>
      <c r="R18" s="33">
        <f>R$2</f>
        <v>91.860684215355491</v>
      </c>
      <c r="S18" s="33">
        <f>S$2</f>
        <v>94.866996717536395</v>
      </c>
      <c r="T18" s="33">
        <f>T$2</f>
        <v>225.06034850060274</v>
      </c>
      <c r="U18" s="33">
        <f>U$2</f>
        <v>44.547619284855614</v>
      </c>
      <c r="V18" s="33">
        <f>V$2</f>
        <v>65.771177287427392</v>
      </c>
      <c r="W18" s="33">
        <f>W$2</f>
        <v>85.741787950049329</v>
      </c>
      <c r="X18" s="33">
        <f>X$2</f>
        <v>67.960399924486296</v>
      </c>
      <c r="Y18" s="33">
        <f>Y$2</f>
        <v>47.719482756889576</v>
      </c>
      <c r="Z18" s="33">
        <f>Z$2</f>
        <v>45.94434752990113</v>
      </c>
      <c r="AA18" s="33">
        <f>AA$2</f>
        <v>45.760465347106575</v>
      </c>
      <c r="AB18" s="33">
        <f>AB$2</f>
        <v>53.053018468287739</v>
      </c>
      <c r="AC18" s="33">
        <f>AC$2</f>
        <v>70.979493154659181</v>
      </c>
      <c r="AD18" s="33">
        <f>AD$2</f>
        <v>47.854766616613823</v>
      </c>
      <c r="AE18" s="33">
        <f>AE$2</f>
        <v>60.488888962067669</v>
      </c>
      <c r="AF18" s="33">
        <f>AF$2</f>
        <v>76.195346837608525</v>
      </c>
      <c r="AG18" s="33">
        <f>AG$2</f>
        <v>11.885449576302323</v>
      </c>
      <c r="AH18" s="33">
        <f>AH$2</f>
        <v>42.97258283552096</v>
      </c>
      <c r="AI18" s="33">
        <f>AI$2</f>
        <v>16.431817345251204</v>
      </c>
      <c r="AJ18" s="33">
        <f>AJ$2</f>
        <v>19.148872170206232</v>
      </c>
      <c r="AK18" s="33">
        <f>AK$2</f>
        <v>15.987434167765453</v>
      </c>
      <c r="AL18" s="33">
        <f>AL$2</f>
        <v>34.347767164467122</v>
      </c>
      <c r="AM18" s="33">
        <f>AM$2</f>
        <v>9.0686025914138089</v>
      </c>
      <c r="AN18" s="33">
        <f>AN$2</f>
        <v>33.540721276751782</v>
      </c>
      <c r="AO18" s="33">
        <f>AO$2</f>
        <v>18.984280738982466</v>
      </c>
      <c r="AP18" s="33">
        <f>AP$2</f>
        <v>21.74546655750542</v>
      </c>
      <c r="AQ18" s="33">
        <f>AQ$2</f>
        <v>16.690645330874574</v>
      </c>
      <c r="AR18" s="33">
        <f>AR$2</f>
        <v>19.598847133327425</v>
      </c>
      <c r="AS18" s="33">
        <f>AS$2</f>
        <v>19.007629164491863</v>
      </c>
      <c r="AT18" s="33">
        <f>AT$2</f>
        <v>16.302972878304519</v>
      </c>
      <c r="AU18" s="33">
        <f>AU$2</f>
        <v>11.57999868081767</v>
      </c>
      <c r="AV18" s="33">
        <f>AV$2</f>
        <v>7.5489807288775896</v>
      </c>
      <c r="AW18" s="33">
        <f>AW$2</f>
        <v>26.517479457971852</v>
      </c>
      <c r="AX18" s="33">
        <f>AX$2</f>
        <v>14.981497509947973</v>
      </c>
      <c r="AY18" s="33">
        <f>AY$2</f>
        <v>53.521295075046403</v>
      </c>
      <c r="AZ18" s="33">
        <f>AZ$2</f>
        <v>13.871126227492056</v>
      </c>
      <c r="BA18" s="33">
        <f>BA$2</f>
        <v>12.141835163145807</v>
      </c>
      <c r="BB18" s="33">
        <f>BB$2</f>
        <v>22.592343073181617</v>
      </c>
      <c r="BC18" s="33">
        <f>BC$2</f>
        <v>6.9923407963938367</v>
      </c>
      <c r="BD18" s="33">
        <f>BD$2</f>
        <v>13.758148068366138</v>
      </c>
      <c r="BE18" s="33">
        <f>BE$2</f>
        <v>10.139424442478056</v>
      </c>
      <c r="BF18" s="33">
        <f>BF$2</f>
        <v>15.963792528335206</v>
      </c>
      <c r="BG18" s="33">
        <f>BG$2</f>
        <v>8.3107721415427669</v>
      </c>
      <c r="BH18" s="33">
        <f>BH$2</f>
        <v>10.491060841457317</v>
      </c>
      <c r="BI18" s="33">
        <f>BI$2</f>
        <v>10.892532693864521</v>
      </c>
      <c r="BJ18" s="33">
        <f>BJ$2</f>
        <v>19.766755819765017</v>
      </c>
      <c r="BK18" s="33">
        <f>BK$2</f>
        <v>10.229832683499206</v>
      </c>
      <c r="BL18" s="33">
        <f>BL$2</f>
        <v>10.782800452914904</v>
      </c>
      <c r="BM18" s="33">
        <f>BM$2</f>
        <v>4.4941605360454799</v>
      </c>
      <c r="BN18" s="33">
        <f>BN$2</f>
        <v>22.34878105191008</v>
      </c>
      <c r="BO18" s="33">
        <f>BO$2</f>
        <v>4.6179801843872257</v>
      </c>
      <c r="BP18" s="33">
        <f>BP$2</f>
        <v>9.4155781364775635</v>
      </c>
      <c r="BQ18" s="33">
        <f>BQ$2</f>
        <v>8.1896544570740577</v>
      </c>
      <c r="BR18" s="33">
        <f>BR$2</f>
        <v>5.3247658637887119</v>
      </c>
      <c r="BS18" s="33">
        <f>BS$2</f>
        <v>5.5924962819257766</v>
      </c>
      <c r="BT18" s="33">
        <f>BT$2</f>
        <v>8.6947157289923549</v>
      </c>
      <c r="BU18" s="33">
        <f>BU$2</f>
        <v>7.0260544749803833</v>
      </c>
      <c r="BV18" s="33">
        <f>BV$2</f>
        <v>3.8526812863228028</v>
      </c>
      <c r="BZ18" s="33">
        <f>$BZ$2</f>
        <v>5428.6337000293515</v>
      </c>
      <c r="CA18" s="33">
        <f>SUM(B18:BV18)</f>
        <v>5428.6337000293515</v>
      </c>
      <c r="CB18" s="33">
        <f>CA18/BZ18</f>
        <v>1</v>
      </c>
    </row>
    <row r="19" spans="1:80" ht="16">
      <c r="A19" s="35">
        <v>43847</v>
      </c>
      <c r="B19" s="33">
        <f>B$2</f>
        <v>386.59940414567228</v>
      </c>
      <c r="C19" s="33">
        <f>C$2</f>
        <v>291.55305423577585</v>
      </c>
      <c r="D19" s="33">
        <f>D$2</f>
        <v>428.65098534000828</v>
      </c>
      <c r="E19" s="33">
        <f>E$2</f>
        <v>184.41469262545192</v>
      </c>
      <c r="F19" s="33">
        <f>F$2</f>
        <v>323.12694531577387</v>
      </c>
      <c r="G19" s="33">
        <f>G$2</f>
        <v>216.7215490676428</v>
      </c>
      <c r="H19" s="33">
        <f>H$2</f>
        <v>168.48215261203617</v>
      </c>
      <c r="I19" s="33">
        <f>I$2</f>
        <v>236.2763135107466</v>
      </c>
      <c r="J19" s="33">
        <f>J$2</f>
        <v>122.84659019758273</v>
      </c>
      <c r="K19" s="33">
        <f>K$2</f>
        <v>185.95353158994646</v>
      </c>
      <c r="L19" s="33">
        <f>L$2</f>
        <v>128.31785966377473</v>
      </c>
      <c r="M19" s="33">
        <f>M$2</f>
        <v>188.03463832267661</v>
      </c>
      <c r="N19" s="33">
        <f>N$2</f>
        <v>329.41432270437315</v>
      </c>
      <c r="O19" s="33">
        <f>O$2</f>
        <v>112.86983258268164</v>
      </c>
      <c r="P19" s="33">
        <f>P$2</f>
        <v>148.15899319284344</v>
      </c>
      <c r="Q19" s="33">
        <f>Q$2</f>
        <v>198.05603805075148</v>
      </c>
      <c r="R19" s="33">
        <f>R$2</f>
        <v>91.860684215355491</v>
      </c>
      <c r="S19" s="33">
        <f>S$2</f>
        <v>94.866996717536395</v>
      </c>
      <c r="T19" s="33">
        <f>T$2</f>
        <v>225.06034850060274</v>
      </c>
      <c r="U19" s="33">
        <f>U$2</f>
        <v>44.547619284855614</v>
      </c>
      <c r="V19" s="33">
        <f>V$2</f>
        <v>65.771177287427392</v>
      </c>
      <c r="W19" s="33">
        <f>W$2</f>
        <v>85.741787950049329</v>
      </c>
      <c r="X19" s="33">
        <f>X$2</f>
        <v>67.960399924486296</v>
      </c>
      <c r="Y19" s="33">
        <f>Y$2</f>
        <v>47.719482756889576</v>
      </c>
      <c r="Z19" s="33">
        <f>Z$2</f>
        <v>45.94434752990113</v>
      </c>
      <c r="AA19" s="33">
        <f>AA$2</f>
        <v>45.760465347106575</v>
      </c>
      <c r="AB19" s="33">
        <f>AB$2</f>
        <v>53.053018468287739</v>
      </c>
      <c r="AC19" s="33">
        <f>AC$2</f>
        <v>70.979493154659181</v>
      </c>
      <c r="AD19" s="33">
        <f>AD$2</f>
        <v>47.854766616613823</v>
      </c>
      <c r="AE19" s="33">
        <f>AE$2</f>
        <v>60.488888962067669</v>
      </c>
      <c r="AF19" s="33">
        <f>AF$2</f>
        <v>76.195346837608525</v>
      </c>
      <c r="AG19" s="33">
        <f>AG$2</f>
        <v>11.885449576302323</v>
      </c>
      <c r="AH19" s="33">
        <f>AH$2</f>
        <v>42.97258283552096</v>
      </c>
      <c r="AI19" s="33">
        <f>AI$2</f>
        <v>16.431817345251204</v>
      </c>
      <c r="AJ19" s="33">
        <f>AJ$2</f>
        <v>19.148872170206232</v>
      </c>
      <c r="AK19" s="33">
        <f>AK$2</f>
        <v>15.987434167765453</v>
      </c>
      <c r="AL19" s="33">
        <f>AL$2</f>
        <v>34.347767164467122</v>
      </c>
      <c r="AM19" s="33">
        <f>AM$2</f>
        <v>9.0686025914138089</v>
      </c>
      <c r="AN19" s="33">
        <f>AN$2</f>
        <v>33.540721276751782</v>
      </c>
      <c r="AO19" s="33">
        <f>AO$2</f>
        <v>18.984280738982466</v>
      </c>
      <c r="AP19" s="33">
        <f>AP$2</f>
        <v>21.74546655750542</v>
      </c>
      <c r="AQ19" s="33">
        <f>AQ$2</f>
        <v>16.690645330874574</v>
      </c>
      <c r="AR19" s="33">
        <f>AR$2</f>
        <v>19.598847133327425</v>
      </c>
      <c r="AS19" s="33">
        <f>AS$2</f>
        <v>19.007629164491863</v>
      </c>
      <c r="AT19" s="33">
        <f>AT$2</f>
        <v>16.302972878304519</v>
      </c>
      <c r="AU19" s="33">
        <f>AU$2</f>
        <v>11.57999868081767</v>
      </c>
      <c r="AV19" s="33">
        <f>AV$2</f>
        <v>7.5489807288775896</v>
      </c>
      <c r="AW19" s="33">
        <f>AW$2</f>
        <v>26.517479457971852</v>
      </c>
      <c r="AX19" s="33">
        <f>AX$2</f>
        <v>14.981497509947973</v>
      </c>
      <c r="AY19" s="33">
        <f>AY$2</f>
        <v>53.521295075046403</v>
      </c>
      <c r="AZ19" s="33">
        <f>AZ$2</f>
        <v>13.871126227492056</v>
      </c>
      <c r="BA19" s="33">
        <f>BA$2</f>
        <v>12.141835163145807</v>
      </c>
      <c r="BB19" s="33">
        <f>BB$2</f>
        <v>22.592343073181617</v>
      </c>
      <c r="BC19" s="33">
        <f>BC$2</f>
        <v>6.9923407963938367</v>
      </c>
      <c r="BD19" s="33">
        <f>BD$2</f>
        <v>13.758148068366138</v>
      </c>
      <c r="BE19" s="33">
        <f>BE$2</f>
        <v>10.139424442478056</v>
      </c>
      <c r="BF19" s="33">
        <f>BF$2</f>
        <v>15.963792528335206</v>
      </c>
      <c r="BG19" s="33">
        <f>BG$2</f>
        <v>8.3107721415427669</v>
      </c>
      <c r="BH19" s="33">
        <f>BH$2</f>
        <v>10.491060841457317</v>
      </c>
      <c r="BI19" s="33">
        <f>BI$2</f>
        <v>10.892532693864521</v>
      </c>
      <c r="BJ19" s="33">
        <f>BJ$2</f>
        <v>19.766755819765017</v>
      </c>
      <c r="BK19" s="33">
        <f>BK$2</f>
        <v>10.229832683499206</v>
      </c>
      <c r="BL19" s="33">
        <f>BL$2</f>
        <v>10.782800452914904</v>
      </c>
      <c r="BM19" s="33">
        <f>BM$2</f>
        <v>4.4941605360454799</v>
      </c>
      <c r="BN19" s="33">
        <f>BN$2</f>
        <v>22.34878105191008</v>
      </c>
      <c r="BO19" s="33">
        <f>BO$2</f>
        <v>4.6179801843872257</v>
      </c>
      <c r="BP19" s="33">
        <f>BP$2</f>
        <v>9.4155781364775635</v>
      </c>
      <c r="BQ19" s="33">
        <f>BQ$2</f>
        <v>8.1896544570740577</v>
      </c>
      <c r="BR19" s="33">
        <f>BR$2</f>
        <v>5.3247658637887119</v>
      </c>
      <c r="BS19" s="33">
        <f>BS$2</f>
        <v>5.5924962819257766</v>
      </c>
      <c r="BT19" s="33">
        <f>BT$2</f>
        <v>8.6947157289923549</v>
      </c>
      <c r="BU19" s="33">
        <f>BU$2</f>
        <v>7.0260544749803833</v>
      </c>
      <c r="BV19" s="33">
        <f>BV$2</f>
        <v>3.8526812863228028</v>
      </c>
      <c r="BZ19" s="33">
        <f>$BZ$2</f>
        <v>5428.6337000293515</v>
      </c>
      <c r="CA19" s="33">
        <f>SUM(B19:BV19)</f>
        <v>5428.6337000293515</v>
      </c>
      <c r="CB19" s="33">
        <f>CA19/BZ19</f>
        <v>1</v>
      </c>
    </row>
    <row r="20" spans="1:80" ht="16">
      <c r="A20" s="35">
        <v>43848</v>
      </c>
      <c r="B20" s="33">
        <f>B$2</f>
        <v>386.59940414567228</v>
      </c>
      <c r="C20" s="33">
        <f>C$2</f>
        <v>291.55305423577585</v>
      </c>
      <c r="D20" s="33">
        <f>D$2</f>
        <v>428.65098534000828</v>
      </c>
      <c r="E20" s="33">
        <f>E$2</f>
        <v>184.41469262545192</v>
      </c>
      <c r="F20" s="33">
        <f>F$2</f>
        <v>323.12694531577387</v>
      </c>
      <c r="G20" s="33">
        <f>G$2</f>
        <v>216.7215490676428</v>
      </c>
      <c r="H20" s="33">
        <f>H$2</f>
        <v>168.48215261203617</v>
      </c>
      <c r="I20" s="33">
        <f>I$2</f>
        <v>236.2763135107466</v>
      </c>
      <c r="J20" s="33">
        <f>J$2</f>
        <v>122.84659019758273</v>
      </c>
      <c r="K20" s="33">
        <f>K$2</f>
        <v>185.95353158994646</v>
      </c>
      <c r="L20" s="33">
        <f>L$2</f>
        <v>128.31785966377473</v>
      </c>
      <c r="M20" s="33">
        <f>M$2</f>
        <v>188.03463832267661</v>
      </c>
      <c r="N20" s="33">
        <f>N$2</f>
        <v>329.41432270437315</v>
      </c>
      <c r="O20" s="33">
        <f>O$2</f>
        <v>112.86983258268164</v>
      </c>
      <c r="P20" s="33">
        <f>P$2</f>
        <v>148.15899319284344</v>
      </c>
      <c r="Q20" s="33">
        <f>Q$2</f>
        <v>198.05603805075148</v>
      </c>
      <c r="R20" s="33">
        <f>R$2</f>
        <v>91.860684215355491</v>
      </c>
      <c r="S20" s="33">
        <f>S$2</f>
        <v>94.866996717536395</v>
      </c>
      <c r="T20" s="33">
        <f>T$2</f>
        <v>225.06034850060274</v>
      </c>
      <c r="U20" s="33">
        <f>U$2</f>
        <v>44.547619284855614</v>
      </c>
      <c r="V20" s="33">
        <f>V$2</f>
        <v>65.771177287427392</v>
      </c>
      <c r="W20" s="33">
        <f>W$2</f>
        <v>85.741787950049329</v>
      </c>
      <c r="X20" s="33">
        <f>X$2</f>
        <v>67.960399924486296</v>
      </c>
      <c r="Y20" s="33">
        <f>Y$2</f>
        <v>47.719482756889576</v>
      </c>
      <c r="Z20" s="33">
        <f>Z$2</f>
        <v>45.94434752990113</v>
      </c>
      <c r="AA20" s="33">
        <f>AA$2</f>
        <v>45.760465347106575</v>
      </c>
      <c r="AB20" s="33">
        <f>AB$2</f>
        <v>53.053018468287739</v>
      </c>
      <c r="AC20" s="33">
        <f>AC$2</f>
        <v>70.979493154659181</v>
      </c>
      <c r="AD20" s="33">
        <f>AD$2</f>
        <v>47.854766616613823</v>
      </c>
      <c r="AE20" s="33">
        <f>AE$2</f>
        <v>60.488888962067669</v>
      </c>
      <c r="AF20" s="33">
        <f>AF$2</f>
        <v>76.195346837608525</v>
      </c>
      <c r="AG20" s="33">
        <f>AG$2</f>
        <v>11.885449576302323</v>
      </c>
      <c r="AH20" s="33">
        <f>AH$2</f>
        <v>42.97258283552096</v>
      </c>
      <c r="AI20" s="33">
        <f>AI$2</f>
        <v>16.431817345251204</v>
      </c>
      <c r="AJ20" s="33">
        <f>AJ$2</f>
        <v>19.148872170206232</v>
      </c>
      <c r="AK20" s="33">
        <f>AK$2</f>
        <v>15.987434167765453</v>
      </c>
      <c r="AL20" s="33">
        <f>AL$2</f>
        <v>34.347767164467122</v>
      </c>
      <c r="AM20" s="33">
        <f>AM$2</f>
        <v>9.0686025914138089</v>
      </c>
      <c r="AN20" s="33">
        <f>AN$2</f>
        <v>33.540721276751782</v>
      </c>
      <c r="AO20" s="33">
        <f>AO$2</f>
        <v>18.984280738982466</v>
      </c>
      <c r="AP20" s="33">
        <f>AP$2</f>
        <v>21.74546655750542</v>
      </c>
      <c r="AQ20" s="33">
        <f>AQ$2</f>
        <v>16.690645330874574</v>
      </c>
      <c r="AR20" s="33">
        <f>AR$2</f>
        <v>19.598847133327425</v>
      </c>
      <c r="AS20" s="33">
        <f>AS$2</f>
        <v>19.007629164491863</v>
      </c>
      <c r="AT20" s="33">
        <f>AT$2</f>
        <v>16.302972878304519</v>
      </c>
      <c r="AU20" s="33">
        <f>AU$2</f>
        <v>11.57999868081767</v>
      </c>
      <c r="AV20" s="33">
        <f>AV$2</f>
        <v>7.5489807288775896</v>
      </c>
      <c r="AW20" s="33">
        <f>AW$2</f>
        <v>26.517479457971852</v>
      </c>
      <c r="AX20" s="33">
        <f>AX$2</f>
        <v>14.981497509947973</v>
      </c>
      <c r="AY20" s="33">
        <f>AY$2</f>
        <v>53.521295075046403</v>
      </c>
      <c r="AZ20" s="33">
        <f>AZ$2</f>
        <v>13.871126227492056</v>
      </c>
      <c r="BA20" s="33">
        <f>BA$2</f>
        <v>12.141835163145807</v>
      </c>
      <c r="BB20" s="33">
        <f>BB$2</f>
        <v>22.592343073181617</v>
      </c>
      <c r="BC20" s="33">
        <f>BC$2</f>
        <v>6.9923407963938367</v>
      </c>
      <c r="BD20" s="33">
        <f>BD$2</f>
        <v>13.758148068366138</v>
      </c>
      <c r="BE20" s="33">
        <f>BE$2</f>
        <v>10.139424442478056</v>
      </c>
      <c r="BF20" s="33">
        <f>BF$2</f>
        <v>15.963792528335206</v>
      </c>
      <c r="BG20" s="33">
        <f>BG$2</f>
        <v>8.3107721415427669</v>
      </c>
      <c r="BH20" s="33">
        <f>BH$2</f>
        <v>10.491060841457317</v>
      </c>
      <c r="BI20" s="33">
        <f>BI$2</f>
        <v>10.892532693864521</v>
      </c>
      <c r="BJ20" s="33">
        <f>BJ$2</f>
        <v>19.766755819765017</v>
      </c>
      <c r="BK20" s="33">
        <f>BK$2</f>
        <v>10.229832683499206</v>
      </c>
      <c r="BL20" s="33">
        <f>BL$2</f>
        <v>10.782800452914904</v>
      </c>
      <c r="BM20" s="33">
        <f>BM$2</f>
        <v>4.4941605360454799</v>
      </c>
      <c r="BN20" s="33">
        <f>BN$2</f>
        <v>22.34878105191008</v>
      </c>
      <c r="BO20" s="33">
        <f>BO$2</f>
        <v>4.6179801843872257</v>
      </c>
      <c r="BP20" s="33">
        <f>BP$2</f>
        <v>9.4155781364775635</v>
      </c>
      <c r="BQ20" s="33">
        <f>BQ$2</f>
        <v>8.1896544570740577</v>
      </c>
      <c r="BR20" s="33">
        <f>BR$2</f>
        <v>5.3247658637887119</v>
      </c>
      <c r="BS20" s="33">
        <f>BS$2</f>
        <v>5.5924962819257766</v>
      </c>
      <c r="BT20" s="33">
        <f>BT$2</f>
        <v>8.6947157289923549</v>
      </c>
      <c r="BU20" s="33">
        <f>BU$2</f>
        <v>7.0260544749803833</v>
      </c>
      <c r="BV20" s="33">
        <f>BV$2</f>
        <v>3.8526812863228028</v>
      </c>
      <c r="BZ20" s="33">
        <f>$BZ$2</f>
        <v>5428.6337000293515</v>
      </c>
      <c r="CA20" s="33">
        <f>SUM(B20:BV20)</f>
        <v>5428.6337000293515</v>
      </c>
      <c r="CB20" s="33">
        <f>CA20/BZ20</f>
        <v>1</v>
      </c>
    </row>
    <row r="21" spans="1:80" ht="16">
      <c r="A21" s="35">
        <v>43849</v>
      </c>
      <c r="B21" s="33">
        <f>B$2</f>
        <v>386.59940414567228</v>
      </c>
      <c r="C21" s="33">
        <f>C$2</f>
        <v>291.55305423577585</v>
      </c>
      <c r="D21" s="33">
        <f>D$2</f>
        <v>428.65098534000828</v>
      </c>
      <c r="E21" s="33">
        <f>E$2</f>
        <v>184.41469262545192</v>
      </c>
      <c r="F21" s="33">
        <f>F$2</f>
        <v>323.12694531577387</v>
      </c>
      <c r="G21" s="33">
        <f>G$2</f>
        <v>216.7215490676428</v>
      </c>
      <c r="H21" s="33">
        <f>H$2</f>
        <v>168.48215261203617</v>
      </c>
      <c r="I21" s="33">
        <f>I$2</f>
        <v>236.2763135107466</v>
      </c>
      <c r="J21" s="33">
        <f>J$2</f>
        <v>122.84659019758273</v>
      </c>
      <c r="K21" s="33">
        <f>K$2</f>
        <v>185.95353158994646</v>
      </c>
      <c r="L21" s="33">
        <f>L$2</f>
        <v>128.31785966377473</v>
      </c>
      <c r="M21" s="33">
        <f>M$2</f>
        <v>188.03463832267661</v>
      </c>
      <c r="N21" s="33">
        <f>N$2</f>
        <v>329.41432270437315</v>
      </c>
      <c r="O21" s="33">
        <f>O$2</f>
        <v>112.86983258268164</v>
      </c>
      <c r="P21" s="33">
        <f>P$2</f>
        <v>148.15899319284344</v>
      </c>
      <c r="Q21" s="33">
        <f>Q$2</f>
        <v>198.05603805075148</v>
      </c>
      <c r="R21" s="33">
        <f>R$2</f>
        <v>91.860684215355491</v>
      </c>
      <c r="S21" s="33">
        <f>S$2</f>
        <v>94.866996717536395</v>
      </c>
      <c r="T21" s="33">
        <f>T$2</f>
        <v>225.06034850060274</v>
      </c>
      <c r="U21" s="33">
        <f>U$2</f>
        <v>44.547619284855614</v>
      </c>
      <c r="V21" s="33">
        <f>V$2</f>
        <v>65.771177287427392</v>
      </c>
      <c r="W21" s="33">
        <f>W$2</f>
        <v>85.741787950049329</v>
      </c>
      <c r="X21" s="33">
        <f>X$2</f>
        <v>67.960399924486296</v>
      </c>
      <c r="Y21" s="33">
        <f>Y$2</f>
        <v>47.719482756889576</v>
      </c>
      <c r="Z21" s="33">
        <f>Z$2</f>
        <v>45.94434752990113</v>
      </c>
      <c r="AA21" s="33">
        <f>AA$2</f>
        <v>45.760465347106575</v>
      </c>
      <c r="AB21" s="33">
        <f>AB$2</f>
        <v>53.053018468287739</v>
      </c>
      <c r="AC21" s="33">
        <f>AC$2</f>
        <v>70.979493154659181</v>
      </c>
      <c r="AD21" s="33">
        <f>AD$2</f>
        <v>47.854766616613823</v>
      </c>
      <c r="AE21" s="33">
        <f>AE$2</f>
        <v>60.488888962067669</v>
      </c>
      <c r="AF21" s="33">
        <f>AF$2</f>
        <v>76.195346837608525</v>
      </c>
      <c r="AG21" s="33">
        <f>AG$2</f>
        <v>11.885449576302323</v>
      </c>
      <c r="AH21" s="33">
        <f>AH$2</f>
        <v>42.97258283552096</v>
      </c>
      <c r="AI21" s="33">
        <f>AI$2</f>
        <v>16.431817345251204</v>
      </c>
      <c r="AJ21" s="33">
        <f>AJ$2</f>
        <v>19.148872170206232</v>
      </c>
      <c r="AK21" s="33">
        <f>AK$2</f>
        <v>15.987434167765453</v>
      </c>
      <c r="AL21" s="33">
        <f>AL$2</f>
        <v>34.347767164467122</v>
      </c>
      <c r="AM21" s="33">
        <f>AM$2</f>
        <v>9.0686025914138089</v>
      </c>
      <c r="AN21" s="33">
        <f>AN$2</f>
        <v>33.540721276751782</v>
      </c>
      <c r="AO21" s="33">
        <f>AO$2</f>
        <v>18.984280738982466</v>
      </c>
      <c r="AP21" s="33">
        <f>AP$2</f>
        <v>21.74546655750542</v>
      </c>
      <c r="AQ21" s="33">
        <f>AQ$2</f>
        <v>16.690645330874574</v>
      </c>
      <c r="AR21" s="33">
        <f>AR$2</f>
        <v>19.598847133327425</v>
      </c>
      <c r="AS21" s="33">
        <f>AS$2</f>
        <v>19.007629164491863</v>
      </c>
      <c r="AT21" s="33">
        <f>AT$2</f>
        <v>16.302972878304519</v>
      </c>
      <c r="AU21" s="33">
        <f>AU$2</f>
        <v>11.57999868081767</v>
      </c>
      <c r="AV21" s="33">
        <f>AV$2</f>
        <v>7.5489807288775896</v>
      </c>
      <c r="AW21" s="33">
        <f>AW$2</f>
        <v>26.517479457971852</v>
      </c>
      <c r="AX21" s="33">
        <f>AX$2</f>
        <v>14.981497509947973</v>
      </c>
      <c r="AY21" s="33">
        <f>AY$2</f>
        <v>53.521295075046403</v>
      </c>
      <c r="AZ21" s="33">
        <f>AZ$2</f>
        <v>13.871126227492056</v>
      </c>
      <c r="BA21" s="33">
        <f>BA$2</f>
        <v>12.141835163145807</v>
      </c>
      <c r="BB21" s="33">
        <f>BB$2</f>
        <v>22.592343073181617</v>
      </c>
      <c r="BC21" s="33">
        <f>BC$2</f>
        <v>6.9923407963938367</v>
      </c>
      <c r="BD21" s="33">
        <f>BD$2</f>
        <v>13.758148068366138</v>
      </c>
      <c r="BE21" s="33">
        <f>BE$2</f>
        <v>10.139424442478056</v>
      </c>
      <c r="BF21" s="33">
        <f>BF$2</f>
        <v>15.963792528335206</v>
      </c>
      <c r="BG21" s="33">
        <f>BG$2</f>
        <v>8.3107721415427669</v>
      </c>
      <c r="BH21" s="33">
        <f>BH$2</f>
        <v>10.491060841457317</v>
      </c>
      <c r="BI21" s="33">
        <f>BI$2</f>
        <v>10.892532693864521</v>
      </c>
      <c r="BJ21" s="33">
        <f>BJ$2</f>
        <v>19.766755819765017</v>
      </c>
      <c r="BK21" s="33">
        <f>BK$2</f>
        <v>10.229832683499206</v>
      </c>
      <c r="BL21" s="33">
        <f>BL$2</f>
        <v>10.782800452914904</v>
      </c>
      <c r="BM21" s="33">
        <f>BM$2</f>
        <v>4.4941605360454799</v>
      </c>
      <c r="BN21" s="33">
        <f>BN$2</f>
        <v>22.34878105191008</v>
      </c>
      <c r="BO21" s="33">
        <f>BO$2</f>
        <v>4.6179801843872257</v>
      </c>
      <c r="BP21" s="33">
        <f>BP$2</f>
        <v>9.4155781364775635</v>
      </c>
      <c r="BQ21" s="33">
        <f>BQ$2</f>
        <v>8.1896544570740577</v>
      </c>
      <c r="BR21" s="33">
        <f>BR$2</f>
        <v>5.3247658637887119</v>
      </c>
      <c r="BS21" s="33">
        <f>BS$2</f>
        <v>5.5924962819257766</v>
      </c>
      <c r="BT21" s="33">
        <f>BT$2</f>
        <v>8.6947157289923549</v>
      </c>
      <c r="BU21" s="33">
        <f>BU$2</f>
        <v>7.0260544749803833</v>
      </c>
      <c r="BV21" s="33">
        <f>BV$2</f>
        <v>3.8526812863228028</v>
      </c>
      <c r="BZ21" s="33">
        <f>$BZ$2</f>
        <v>5428.6337000293515</v>
      </c>
      <c r="CA21" s="33">
        <f>SUM(B21:BV21)</f>
        <v>5428.6337000293515</v>
      </c>
      <c r="CB21" s="33">
        <f>CA21/BZ21</f>
        <v>1</v>
      </c>
    </row>
    <row r="22" spans="1:80" ht="16">
      <c r="A22" s="35">
        <v>43850</v>
      </c>
      <c r="B22" s="33">
        <f>B$2</f>
        <v>386.59940414567228</v>
      </c>
      <c r="C22" s="33">
        <f>C$2</f>
        <v>291.55305423577585</v>
      </c>
      <c r="D22" s="33">
        <f>D$2</f>
        <v>428.65098534000828</v>
      </c>
      <c r="E22" s="33">
        <f>E$2</f>
        <v>184.41469262545192</v>
      </c>
      <c r="F22" s="33">
        <f>F$2</f>
        <v>323.12694531577387</v>
      </c>
      <c r="G22" s="33">
        <f>G$2</f>
        <v>216.7215490676428</v>
      </c>
      <c r="H22" s="33">
        <f>H$2</f>
        <v>168.48215261203617</v>
      </c>
      <c r="I22" s="33">
        <f>I$2</f>
        <v>236.2763135107466</v>
      </c>
      <c r="J22" s="33">
        <f>J$2</f>
        <v>122.84659019758273</v>
      </c>
      <c r="K22" s="33">
        <f>K$2</f>
        <v>185.95353158994646</v>
      </c>
      <c r="L22" s="33">
        <f>L$2</f>
        <v>128.31785966377473</v>
      </c>
      <c r="M22" s="33">
        <f>M$2</f>
        <v>188.03463832267661</v>
      </c>
      <c r="N22" s="33">
        <f>N$2</f>
        <v>329.41432270437315</v>
      </c>
      <c r="O22" s="33">
        <f>O$2</f>
        <v>112.86983258268164</v>
      </c>
      <c r="P22" s="33">
        <f>P$2</f>
        <v>148.15899319284344</v>
      </c>
      <c r="Q22" s="33">
        <f>Q$2</f>
        <v>198.05603805075148</v>
      </c>
      <c r="R22" s="33">
        <f>R$2</f>
        <v>91.860684215355491</v>
      </c>
      <c r="S22" s="33">
        <f>S$2</f>
        <v>94.866996717536395</v>
      </c>
      <c r="T22" s="33">
        <f>T$2</f>
        <v>225.06034850060274</v>
      </c>
      <c r="U22" s="33">
        <f>U$2</f>
        <v>44.547619284855614</v>
      </c>
      <c r="V22" s="33">
        <f>V$2</f>
        <v>65.771177287427392</v>
      </c>
      <c r="W22" s="33">
        <f>W$2</f>
        <v>85.741787950049329</v>
      </c>
      <c r="X22" s="33">
        <f>X$2</f>
        <v>67.960399924486296</v>
      </c>
      <c r="Y22" s="33">
        <f>Y$2</f>
        <v>47.719482756889576</v>
      </c>
      <c r="Z22" s="33">
        <f>Z$2</f>
        <v>45.94434752990113</v>
      </c>
      <c r="AA22" s="33">
        <f>AA$2</f>
        <v>45.760465347106575</v>
      </c>
      <c r="AB22" s="33">
        <f>AB$2</f>
        <v>53.053018468287739</v>
      </c>
      <c r="AC22" s="33">
        <f>AC$2</f>
        <v>70.979493154659181</v>
      </c>
      <c r="AD22" s="33">
        <f>AD$2</f>
        <v>47.854766616613823</v>
      </c>
      <c r="AE22" s="33">
        <f>AE$2</f>
        <v>60.488888962067669</v>
      </c>
      <c r="AF22" s="33">
        <f>AF$2</f>
        <v>76.195346837608525</v>
      </c>
      <c r="AG22" s="33">
        <f>AG$2</f>
        <v>11.885449576302323</v>
      </c>
      <c r="AH22" s="33">
        <f>AH$2</f>
        <v>42.97258283552096</v>
      </c>
      <c r="AI22" s="33">
        <f>AI$2</f>
        <v>16.431817345251204</v>
      </c>
      <c r="AJ22" s="33">
        <f>AJ$2</f>
        <v>19.148872170206232</v>
      </c>
      <c r="AK22" s="33">
        <f>AK$2</f>
        <v>15.987434167765453</v>
      </c>
      <c r="AL22" s="33">
        <f>AL$2</f>
        <v>34.347767164467122</v>
      </c>
      <c r="AM22" s="33">
        <f>AM$2</f>
        <v>9.0686025914138089</v>
      </c>
      <c r="AN22" s="33">
        <f>AN$2</f>
        <v>33.540721276751782</v>
      </c>
      <c r="AO22" s="33">
        <f>AO$2</f>
        <v>18.984280738982466</v>
      </c>
      <c r="AP22" s="33">
        <f>AP$2</f>
        <v>21.74546655750542</v>
      </c>
      <c r="AQ22" s="33">
        <f>AQ$2</f>
        <v>16.690645330874574</v>
      </c>
      <c r="AR22" s="33">
        <f>AR$2</f>
        <v>19.598847133327425</v>
      </c>
      <c r="AS22" s="33">
        <f>AS$2</f>
        <v>19.007629164491863</v>
      </c>
      <c r="AT22" s="33">
        <f>AT$2</f>
        <v>16.302972878304519</v>
      </c>
      <c r="AU22" s="33">
        <f>AU$2</f>
        <v>11.57999868081767</v>
      </c>
      <c r="AV22" s="33">
        <f>AV$2</f>
        <v>7.5489807288775896</v>
      </c>
      <c r="AW22" s="33">
        <f>AW$2</f>
        <v>26.517479457971852</v>
      </c>
      <c r="AX22" s="33">
        <f>AX$2</f>
        <v>14.981497509947973</v>
      </c>
      <c r="AY22" s="33">
        <f>AY$2</f>
        <v>53.521295075046403</v>
      </c>
      <c r="AZ22" s="33">
        <f>AZ$2</f>
        <v>13.871126227492056</v>
      </c>
      <c r="BA22" s="33">
        <f>BA$2</f>
        <v>12.141835163145807</v>
      </c>
      <c r="BB22" s="33">
        <f>BB$2</f>
        <v>22.592343073181617</v>
      </c>
      <c r="BC22" s="33">
        <f>BC$2</f>
        <v>6.9923407963938367</v>
      </c>
      <c r="BD22" s="33">
        <f>BD$2</f>
        <v>13.758148068366138</v>
      </c>
      <c r="BE22" s="33">
        <f>BE$2</f>
        <v>10.139424442478056</v>
      </c>
      <c r="BF22" s="33">
        <f>BF$2</f>
        <v>15.963792528335206</v>
      </c>
      <c r="BG22" s="33">
        <f>BG$2</f>
        <v>8.3107721415427669</v>
      </c>
      <c r="BH22" s="33">
        <f>BH$2</f>
        <v>10.491060841457317</v>
      </c>
      <c r="BI22" s="33">
        <f>BI$2</f>
        <v>10.892532693864521</v>
      </c>
      <c r="BJ22" s="33">
        <f>BJ$2</f>
        <v>19.766755819765017</v>
      </c>
      <c r="BK22" s="33">
        <f>BK$2</f>
        <v>10.229832683499206</v>
      </c>
      <c r="BL22" s="33">
        <f>BL$2</f>
        <v>10.782800452914904</v>
      </c>
      <c r="BM22" s="33">
        <f>BM$2</f>
        <v>4.4941605360454799</v>
      </c>
      <c r="BN22" s="33">
        <f>BN$2</f>
        <v>22.34878105191008</v>
      </c>
      <c r="BO22" s="33">
        <f>BO$2</f>
        <v>4.6179801843872257</v>
      </c>
      <c r="BP22" s="33">
        <f>BP$2</f>
        <v>9.4155781364775635</v>
      </c>
      <c r="BQ22" s="33">
        <f>BQ$2</f>
        <v>8.1896544570740577</v>
      </c>
      <c r="BR22" s="33">
        <f>BR$2</f>
        <v>5.3247658637887119</v>
      </c>
      <c r="BS22" s="33">
        <f>BS$2</f>
        <v>5.5924962819257766</v>
      </c>
      <c r="BT22" s="33">
        <f>BT$2</f>
        <v>8.6947157289923549</v>
      </c>
      <c r="BU22" s="33">
        <f>BU$2</f>
        <v>7.0260544749803833</v>
      </c>
      <c r="BV22" s="33">
        <f>BV$2</f>
        <v>3.8526812863228028</v>
      </c>
      <c r="BZ22" s="33">
        <f>$BZ$2</f>
        <v>5428.6337000293515</v>
      </c>
      <c r="CA22" s="33">
        <f>SUM(B22:BV22)</f>
        <v>5428.6337000293515</v>
      </c>
      <c r="CB22" s="33">
        <f>CA22/BZ22</f>
        <v>1</v>
      </c>
    </row>
    <row r="23" spans="1:80" ht="16">
      <c r="A23" s="35">
        <v>43851</v>
      </c>
      <c r="B23" s="33">
        <f>B$2</f>
        <v>386.59940414567228</v>
      </c>
      <c r="C23" s="33">
        <f>C$2</f>
        <v>291.55305423577585</v>
      </c>
      <c r="D23" s="33">
        <f>D$2</f>
        <v>428.65098534000828</v>
      </c>
      <c r="E23" s="33">
        <f>E$2</f>
        <v>184.41469262545192</v>
      </c>
      <c r="F23" s="33">
        <f>F$2</f>
        <v>323.12694531577387</v>
      </c>
      <c r="G23" s="33">
        <f>G$2</f>
        <v>216.7215490676428</v>
      </c>
      <c r="H23" s="33">
        <f>H$2</f>
        <v>168.48215261203617</v>
      </c>
      <c r="I23" s="33">
        <f>I$2</f>
        <v>236.2763135107466</v>
      </c>
      <c r="J23" s="33">
        <f>J$2</f>
        <v>122.84659019758273</v>
      </c>
      <c r="K23" s="33">
        <f>K$2</f>
        <v>185.95353158994646</v>
      </c>
      <c r="L23" s="33">
        <f>L$2</f>
        <v>128.31785966377473</v>
      </c>
      <c r="M23" s="33">
        <f>M$2</f>
        <v>188.03463832267661</v>
      </c>
      <c r="N23" s="33">
        <f>N$2</f>
        <v>329.41432270437315</v>
      </c>
      <c r="O23" s="33">
        <f>O$2</f>
        <v>112.86983258268164</v>
      </c>
      <c r="P23" s="33">
        <f>P$2</f>
        <v>148.15899319284344</v>
      </c>
      <c r="Q23" s="33">
        <f>Q$2</f>
        <v>198.05603805075148</v>
      </c>
      <c r="R23" s="33">
        <f>R$2</f>
        <v>91.860684215355491</v>
      </c>
      <c r="S23" s="33">
        <f>S$2</f>
        <v>94.866996717536395</v>
      </c>
      <c r="T23" s="33">
        <f>T$2</f>
        <v>225.06034850060274</v>
      </c>
      <c r="U23" s="33">
        <f>U$2</f>
        <v>44.547619284855614</v>
      </c>
      <c r="V23" s="33">
        <f>V$2</f>
        <v>65.771177287427392</v>
      </c>
      <c r="W23" s="33">
        <f>W$2</f>
        <v>85.741787950049329</v>
      </c>
      <c r="X23" s="33">
        <f>X$2</f>
        <v>67.960399924486296</v>
      </c>
      <c r="Y23" s="33">
        <f>Y$2</f>
        <v>47.719482756889576</v>
      </c>
      <c r="Z23" s="33">
        <f>Z$2</f>
        <v>45.94434752990113</v>
      </c>
      <c r="AA23" s="33">
        <f>AA$2</f>
        <v>45.760465347106575</v>
      </c>
      <c r="AB23" s="33">
        <f>AB$2</f>
        <v>53.053018468287739</v>
      </c>
      <c r="AC23" s="33">
        <f>AC$2</f>
        <v>70.979493154659181</v>
      </c>
      <c r="AD23" s="33">
        <f>AD$2</f>
        <v>47.854766616613823</v>
      </c>
      <c r="AE23" s="33">
        <f>AE$2</f>
        <v>60.488888962067669</v>
      </c>
      <c r="AF23" s="33">
        <f>AF$2</f>
        <v>76.195346837608525</v>
      </c>
      <c r="AG23" s="33">
        <f>AG$2</f>
        <v>11.885449576302323</v>
      </c>
      <c r="AH23" s="33">
        <f>AH$2</f>
        <v>42.97258283552096</v>
      </c>
      <c r="AI23" s="33">
        <f>AI$2</f>
        <v>16.431817345251204</v>
      </c>
      <c r="AJ23" s="33">
        <f>AJ$2</f>
        <v>19.148872170206232</v>
      </c>
      <c r="AK23" s="33">
        <f>AK$2</f>
        <v>15.987434167765453</v>
      </c>
      <c r="AL23" s="33">
        <f>AL$2</f>
        <v>34.347767164467122</v>
      </c>
      <c r="AM23" s="33">
        <f>AM$2</f>
        <v>9.0686025914138089</v>
      </c>
      <c r="AN23" s="33">
        <f>AN$2</f>
        <v>33.540721276751782</v>
      </c>
      <c r="AO23" s="33">
        <f>AO$2</f>
        <v>18.984280738982466</v>
      </c>
      <c r="AP23" s="33">
        <f>AP$2</f>
        <v>21.74546655750542</v>
      </c>
      <c r="AQ23" s="33">
        <f>AQ$2</f>
        <v>16.690645330874574</v>
      </c>
      <c r="AR23" s="33">
        <f>AR$2</f>
        <v>19.598847133327425</v>
      </c>
      <c r="AS23" s="33">
        <f>AS$2</f>
        <v>19.007629164491863</v>
      </c>
      <c r="AT23" s="33">
        <f>AT$2</f>
        <v>16.302972878304519</v>
      </c>
      <c r="AU23" s="33">
        <f>AU$2</f>
        <v>11.57999868081767</v>
      </c>
      <c r="AV23" s="33">
        <f>AV$2</f>
        <v>7.5489807288775896</v>
      </c>
      <c r="AW23" s="33">
        <f>AW$2</f>
        <v>26.517479457971852</v>
      </c>
      <c r="AX23" s="33">
        <f>AX$2</f>
        <v>14.981497509947973</v>
      </c>
      <c r="AY23" s="33">
        <f>AY$2</f>
        <v>53.521295075046403</v>
      </c>
      <c r="AZ23" s="33">
        <f>AZ$2</f>
        <v>13.871126227492056</v>
      </c>
      <c r="BA23" s="33">
        <f>BA$2</f>
        <v>12.141835163145807</v>
      </c>
      <c r="BB23" s="33">
        <f>BB$2</f>
        <v>22.592343073181617</v>
      </c>
      <c r="BC23" s="33">
        <f>BC$2</f>
        <v>6.9923407963938367</v>
      </c>
      <c r="BD23" s="33">
        <f>BD$2</f>
        <v>13.758148068366138</v>
      </c>
      <c r="BE23" s="33">
        <f>BE$2</f>
        <v>10.139424442478056</v>
      </c>
      <c r="BF23" s="33">
        <f>BF$2</f>
        <v>15.963792528335206</v>
      </c>
      <c r="BG23" s="33">
        <f>BG$2</f>
        <v>8.3107721415427669</v>
      </c>
      <c r="BH23" s="33">
        <f>BH$2</f>
        <v>10.491060841457317</v>
      </c>
      <c r="BI23" s="33">
        <f>BI$2</f>
        <v>10.892532693864521</v>
      </c>
      <c r="BJ23" s="33">
        <f>BJ$2</f>
        <v>19.766755819765017</v>
      </c>
      <c r="BK23" s="33">
        <f>BK$2</f>
        <v>10.229832683499206</v>
      </c>
      <c r="BL23" s="33">
        <f>BL$2</f>
        <v>10.782800452914904</v>
      </c>
      <c r="BM23" s="33">
        <f>BM$2</f>
        <v>4.4941605360454799</v>
      </c>
      <c r="BN23" s="33">
        <f>BN$2</f>
        <v>22.34878105191008</v>
      </c>
      <c r="BO23" s="33">
        <f>BO$2</f>
        <v>4.6179801843872257</v>
      </c>
      <c r="BP23" s="33">
        <f>BP$2</f>
        <v>9.4155781364775635</v>
      </c>
      <c r="BQ23" s="33">
        <f>BQ$2</f>
        <v>8.1896544570740577</v>
      </c>
      <c r="BR23" s="33">
        <f>BR$2</f>
        <v>5.3247658637887119</v>
      </c>
      <c r="BS23" s="33">
        <f>BS$2</f>
        <v>5.5924962819257766</v>
      </c>
      <c r="BT23" s="33">
        <f>BT$2</f>
        <v>8.6947157289923549</v>
      </c>
      <c r="BU23" s="33">
        <f>BU$2</f>
        <v>7.0260544749803833</v>
      </c>
      <c r="BV23" s="33">
        <f>BV$2</f>
        <v>3.8526812863228028</v>
      </c>
      <c r="BZ23" s="33">
        <f>$BZ$2</f>
        <v>5428.6337000293515</v>
      </c>
      <c r="CA23" s="33">
        <f>SUM(B23:BV23)</f>
        <v>5428.6337000293515</v>
      </c>
      <c r="CB23" s="33">
        <f>CA23/BZ23</f>
        <v>1</v>
      </c>
    </row>
    <row r="24" spans="1:80" ht="16">
      <c r="A24" s="35">
        <v>43852</v>
      </c>
      <c r="B24" s="33">
        <f>B$2</f>
        <v>386.59940414567228</v>
      </c>
      <c r="C24" s="33">
        <f>C$2</f>
        <v>291.55305423577585</v>
      </c>
      <c r="D24" s="33">
        <f>D$2</f>
        <v>428.65098534000828</v>
      </c>
      <c r="E24" s="33">
        <f>E$2</f>
        <v>184.41469262545192</v>
      </c>
      <c r="F24" s="33">
        <f>F$2</f>
        <v>323.12694531577387</v>
      </c>
      <c r="G24" s="33">
        <f>G$2</f>
        <v>216.7215490676428</v>
      </c>
      <c r="H24" s="33">
        <f>H$2</f>
        <v>168.48215261203617</v>
      </c>
      <c r="I24" s="33">
        <f>I$2</f>
        <v>236.2763135107466</v>
      </c>
      <c r="J24" s="33">
        <f>J$2</f>
        <v>122.84659019758273</v>
      </c>
      <c r="K24" s="33">
        <f>K$2</f>
        <v>185.95353158994646</v>
      </c>
      <c r="L24" s="33">
        <f>L$2</f>
        <v>128.31785966377473</v>
      </c>
      <c r="M24" s="33">
        <f>M$2</f>
        <v>188.03463832267661</v>
      </c>
      <c r="N24" s="33">
        <f>N$2</f>
        <v>329.41432270437315</v>
      </c>
      <c r="O24" s="33">
        <f>O$2</f>
        <v>112.86983258268164</v>
      </c>
      <c r="P24" s="33">
        <f>P$2</f>
        <v>148.15899319284344</v>
      </c>
      <c r="Q24" s="33">
        <f>Q$2</f>
        <v>198.05603805075148</v>
      </c>
      <c r="R24" s="33">
        <f>R$2</f>
        <v>91.860684215355491</v>
      </c>
      <c r="S24" s="33">
        <f>S$2</f>
        <v>94.866996717536395</v>
      </c>
      <c r="T24" s="33">
        <f>T$2</f>
        <v>225.06034850060274</v>
      </c>
      <c r="U24" s="33">
        <f>U$2</f>
        <v>44.547619284855614</v>
      </c>
      <c r="V24" s="33">
        <f>V$2</f>
        <v>65.771177287427392</v>
      </c>
      <c r="W24" s="33">
        <f>W$2</f>
        <v>85.741787950049329</v>
      </c>
      <c r="X24" s="33">
        <f>X$2</f>
        <v>67.960399924486296</v>
      </c>
      <c r="Y24" s="33">
        <f>Y$2</f>
        <v>47.719482756889576</v>
      </c>
      <c r="Z24" s="33">
        <f>Z$2</f>
        <v>45.94434752990113</v>
      </c>
      <c r="AA24" s="33">
        <f>AA$2</f>
        <v>45.760465347106575</v>
      </c>
      <c r="AB24" s="33">
        <f>AB$2</f>
        <v>53.053018468287739</v>
      </c>
      <c r="AC24" s="33">
        <f>AC$2</f>
        <v>70.979493154659181</v>
      </c>
      <c r="AD24" s="33">
        <f>AD$2</f>
        <v>47.854766616613823</v>
      </c>
      <c r="AE24" s="33">
        <f>AE$2</f>
        <v>60.488888962067669</v>
      </c>
      <c r="AF24" s="33">
        <f>AF$2</f>
        <v>76.195346837608525</v>
      </c>
      <c r="AG24" s="33">
        <f>AG$2</f>
        <v>11.885449576302323</v>
      </c>
      <c r="AH24" s="33">
        <f>AH$2</f>
        <v>42.97258283552096</v>
      </c>
      <c r="AI24" s="33">
        <f>AI$2</f>
        <v>16.431817345251204</v>
      </c>
      <c r="AJ24" s="33">
        <f>AJ$2</f>
        <v>19.148872170206232</v>
      </c>
      <c r="AK24" s="33">
        <f>AK$2</f>
        <v>15.987434167765453</v>
      </c>
      <c r="AL24" s="33">
        <f>AL$2</f>
        <v>34.347767164467122</v>
      </c>
      <c r="AM24" s="33">
        <f>AM$2</f>
        <v>9.0686025914138089</v>
      </c>
      <c r="AN24" s="33">
        <f>AN$2</f>
        <v>33.540721276751782</v>
      </c>
      <c r="AO24" s="33">
        <f>AO$2</f>
        <v>18.984280738982466</v>
      </c>
      <c r="AP24" s="33">
        <f>AP$2</f>
        <v>21.74546655750542</v>
      </c>
      <c r="AQ24" s="33">
        <f>AQ$2</f>
        <v>16.690645330874574</v>
      </c>
      <c r="AR24" s="33">
        <f>AR$2</f>
        <v>19.598847133327425</v>
      </c>
      <c r="AS24" s="33">
        <f>AS$2</f>
        <v>19.007629164491863</v>
      </c>
      <c r="AT24" s="33">
        <f>AT$2</f>
        <v>16.302972878304519</v>
      </c>
      <c r="AU24" s="33">
        <f>AU$2</f>
        <v>11.57999868081767</v>
      </c>
      <c r="AV24" s="33">
        <f>AV$2</f>
        <v>7.5489807288775896</v>
      </c>
      <c r="AW24" s="33">
        <f>AW$2</f>
        <v>26.517479457971852</v>
      </c>
      <c r="AX24" s="33">
        <f>AX$2</f>
        <v>14.981497509947973</v>
      </c>
      <c r="AY24" s="33">
        <f>AY$2</f>
        <v>53.521295075046403</v>
      </c>
      <c r="AZ24" s="33">
        <f>AZ$2</f>
        <v>13.871126227492056</v>
      </c>
      <c r="BA24" s="33">
        <f>BA$2</f>
        <v>12.141835163145807</v>
      </c>
      <c r="BB24" s="33">
        <f>BB$2</f>
        <v>22.592343073181617</v>
      </c>
      <c r="BC24" s="33">
        <f>BC$2</f>
        <v>6.9923407963938367</v>
      </c>
      <c r="BD24" s="33">
        <f>BD$2</f>
        <v>13.758148068366138</v>
      </c>
      <c r="BE24" s="33">
        <f>BE$2</f>
        <v>10.139424442478056</v>
      </c>
      <c r="BF24" s="33">
        <f>BF$2</f>
        <v>15.963792528335206</v>
      </c>
      <c r="BG24" s="33">
        <f>BG$2</f>
        <v>8.3107721415427669</v>
      </c>
      <c r="BH24" s="33">
        <f>BH$2</f>
        <v>10.491060841457317</v>
      </c>
      <c r="BI24" s="33">
        <f>BI$2</f>
        <v>10.892532693864521</v>
      </c>
      <c r="BJ24" s="33">
        <f>BJ$2</f>
        <v>19.766755819765017</v>
      </c>
      <c r="BK24" s="33">
        <f>BK$2</f>
        <v>10.229832683499206</v>
      </c>
      <c r="BL24" s="33">
        <f>BL$2</f>
        <v>10.782800452914904</v>
      </c>
      <c r="BM24" s="33">
        <f>BM$2</f>
        <v>4.4941605360454799</v>
      </c>
      <c r="BN24" s="33">
        <f>BN$2</f>
        <v>22.34878105191008</v>
      </c>
      <c r="BO24" s="33">
        <f>BO$2</f>
        <v>4.6179801843872257</v>
      </c>
      <c r="BP24" s="33">
        <f>BP$2</f>
        <v>9.4155781364775635</v>
      </c>
      <c r="BQ24" s="33">
        <f>BQ$2</f>
        <v>8.1896544570740577</v>
      </c>
      <c r="BR24" s="33">
        <f>BR$2</f>
        <v>5.3247658637887119</v>
      </c>
      <c r="BS24" s="33">
        <f>BS$2</f>
        <v>5.5924962819257766</v>
      </c>
      <c r="BT24" s="33">
        <f>BT$2</f>
        <v>8.6947157289923549</v>
      </c>
      <c r="BU24" s="33">
        <f>BU$2</f>
        <v>7.0260544749803833</v>
      </c>
      <c r="BV24" s="33">
        <f>BV$2</f>
        <v>3.8526812863228028</v>
      </c>
      <c r="BZ24" s="33">
        <f>$BZ$2</f>
        <v>5428.6337000293515</v>
      </c>
      <c r="CA24" s="33">
        <f>SUM(B24:BV24)</f>
        <v>5428.6337000293515</v>
      </c>
      <c r="CB24" s="33">
        <f>CA24/BZ24</f>
        <v>1</v>
      </c>
    </row>
    <row r="25" spans="1:80" ht="16">
      <c r="A25" s="35">
        <v>43853</v>
      </c>
      <c r="B25" s="33">
        <f>B$2</f>
        <v>386.59940414567228</v>
      </c>
      <c r="C25" s="33">
        <f>C$2</f>
        <v>291.55305423577585</v>
      </c>
      <c r="D25" s="33">
        <f>D$2</f>
        <v>428.65098534000828</v>
      </c>
      <c r="E25" s="33">
        <f>E$2</f>
        <v>184.41469262545192</v>
      </c>
      <c r="F25" s="33">
        <f>F$2</f>
        <v>323.12694531577387</v>
      </c>
      <c r="G25" s="33">
        <f>G$2</f>
        <v>216.7215490676428</v>
      </c>
      <c r="H25" s="33">
        <f>H$2</f>
        <v>168.48215261203617</v>
      </c>
      <c r="I25" s="33">
        <f>I$2</f>
        <v>236.2763135107466</v>
      </c>
      <c r="J25" s="33">
        <f>J$2</f>
        <v>122.84659019758273</v>
      </c>
      <c r="K25" s="33">
        <f>K$2</f>
        <v>185.95353158994646</v>
      </c>
      <c r="L25" s="33">
        <f>L$2</f>
        <v>128.31785966377473</v>
      </c>
      <c r="M25" s="33">
        <f>M$2</f>
        <v>188.03463832267661</v>
      </c>
      <c r="N25" s="33">
        <f>N$2</f>
        <v>329.41432270437315</v>
      </c>
      <c r="O25" s="33">
        <f>O$2</f>
        <v>112.86983258268164</v>
      </c>
      <c r="P25" s="33">
        <f>P$2</f>
        <v>148.15899319284344</v>
      </c>
      <c r="Q25" s="33">
        <f>Q$2</f>
        <v>198.05603805075148</v>
      </c>
      <c r="R25" s="33">
        <f>R$2</f>
        <v>91.860684215355491</v>
      </c>
      <c r="S25" s="33">
        <f>S$2</f>
        <v>94.866996717536395</v>
      </c>
      <c r="T25" s="33">
        <f>T$2</f>
        <v>225.06034850060274</v>
      </c>
      <c r="U25" s="33">
        <f>U$2</f>
        <v>44.547619284855614</v>
      </c>
      <c r="V25" s="33">
        <f>V$2</f>
        <v>65.771177287427392</v>
      </c>
      <c r="W25" s="33">
        <f>W$2</f>
        <v>85.741787950049329</v>
      </c>
      <c r="X25" s="33">
        <f>X$2</f>
        <v>67.960399924486296</v>
      </c>
      <c r="Y25" s="33">
        <f>Y$2</f>
        <v>47.719482756889576</v>
      </c>
      <c r="Z25" s="33">
        <f>Z$2</f>
        <v>45.94434752990113</v>
      </c>
      <c r="AA25" s="33">
        <f>AA$2</f>
        <v>45.760465347106575</v>
      </c>
      <c r="AB25" s="33">
        <f>AB$2</f>
        <v>53.053018468287739</v>
      </c>
      <c r="AC25" s="33">
        <f>AC$2</f>
        <v>70.979493154659181</v>
      </c>
      <c r="AD25" s="33">
        <f>AD$2</f>
        <v>47.854766616613823</v>
      </c>
      <c r="AE25" s="33">
        <f>AE$2</f>
        <v>60.488888962067669</v>
      </c>
      <c r="AF25" s="33">
        <f>AF$2</f>
        <v>76.195346837608525</v>
      </c>
      <c r="AG25" s="33">
        <f>AG$2</f>
        <v>11.885449576302323</v>
      </c>
      <c r="AH25" s="33">
        <f>AH$2</f>
        <v>42.97258283552096</v>
      </c>
      <c r="AI25" s="33">
        <f>AI$2</f>
        <v>16.431817345251204</v>
      </c>
      <c r="AJ25" s="33">
        <f>AJ$2</f>
        <v>19.148872170206232</v>
      </c>
      <c r="AK25" s="33">
        <f>AK$2</f>
        <v>15.987434167765453</v>
      </c>
      <c r="AL25" s="33">
        <f>AL$2</f>
        <v>34.347767164467122</v>
      </c>
      <c r="AM25" s="33">
        <f>AM$2</f>
        <v>9.0686025914138089</v>
      </c>
      <c r="AN25" s="33">
        <f>AN$2</f>
        <v>33.540721276751782</v>
      </c>
      <c r="AO25" s="33">
        <f>AO$2</f>
        <v>18.984280738982466</v>
      </c>
      <c r="AP25" s="33">
        <f>AP$2</f>
        <v>21.74546655750542</v>
      </c>
      <c r="AQ25" s="33">
        <f>AQ$2</f>
        <v>16.690645330874574</v>
      </c>
      <c r="AR25" s="33">
        <f>AR$2</f>
        <v>19.598847133327425</v>
      </c>
      <c r="AS25" s="33">
        <f>AS$2</f>
        <v>19.007629164491863</v>
      </c>
      <c r="AT25" s="33">
        <f>AT$2</f>
        <v>16.302972878304519</v>
      </c>
      <c r="AU25" s="33">
        <f>AU$2</f>
        <v>11.57999868081767</v>
      </c>
      <c r="AV25" s="33">
        <f>AV$2</f>
        <v>7.5489807288775896</v>
      </c>
      <c r="AW25" s="33">
        <f>AW$2</f>
        <v>26.517479457971852</v>
      </c>
      <c r="AX25" s="33">
        <f>AX$2</f>
        <v>14.981497509947973</v>
      </c>
      <c r="AY25" s="33">
        <f>AY$2</f>
        <v>53.521295075046403</v>
      </c>
      <c r="AZ25" s="33">
        <f>AZ$2</f>
        <v>13.871126227492056</v>
      </c>
      <c r="BA25" s="33">
        <f>BA$2</f>
        <v>12.141835163145807</v>
      </c>
      <c r="BB25" s="33">
        <f>BB$2</f>
        <v>22.592343073181617</v>
      </c>
      <c r="BC25" s="33">
        <f>BC$2</f>
        <v>6.9923407963938367</v>
      </c>
      <c r="BD25" s="33">
        <f>BD$2</f>
        <v>13.758148068366138</v>
      </c>
      <c r="BE25" s="33">
        <f>BE$2</f>
        <v>10.139424442478056</v>
      </c>
      <c r="BF25" s="33">
        <f>BF$2</f>
        <v>15.963792528335206</v>
      </c>
      <c r="BG25" s="33">
        <f>BG$2</f>
        <v>8.3107721415427669</v>
      </c>
      <c r="BH25" s="33">
        <f>BH$2</f>
        <v>10.491060841457317</v>
      </c>
      <c r="BI25" s="33">
        <f>BI$2</f>
        <v>10.892532693864521</v>
      </c>
      <c r="BJ25" s="33">
        <f>BJ$2</f>
        <v>19.766755819765017</v>
      </c>
      <c r="BK25" s="33">
        <f>BK$2</f>
        <v>10.229832683499206</v>
      </c>
      <c r="BL25" s="33">
        <f>BL$2</f>
        <v>10.782800452914904</v>
      </c>
      <c r="BM25" s="33">
        <f>BM$2</f>
        <v>4.4941605360454799</v>
      </c>
      <c r="BN25" s="33">
        <f>BN$2</f>
        <v>22.34878105191008</v>
      </c>
      <c r="BO25" s="33">
        <f>BO$2</f>
        <v>4.6179801843872257</v>
      </c>
      <c r="BP25" s="33">
        <f>BP$2</f>
        <v>9.4155781364775635</v>
      </c>
      <c r="BQ25" s="33">
        <f>BQ$2</f>
        <v>8.1896544570740577</v>
      </c>
      <c r="BR25" s="33">
        <f>BR$2</f>
        <v>5.3247658637887119</v>
      </c>
      <c r="BS25" s="33">
        <f>BS$2</f>
        <v>5.5924962819257766</v>
      </c>
      <c r="BT25" s="33">
        <f>BT$2</f>
        <v>8.6947157289923549</v>
      </c>
      <c r="BU25" s="33">
        <f>BU$2</f>
        <v>7.0260544749803833</v>
      </c>
      <c r="BV25" s="33">
        <f>BV$2</f>
        <v>3.8526812863228028</v>
      </c>
      <c r="BZ25" s="33">
        <f>$BZ$2</f>
        <v>5428.6337000293515</v>
      </c>
      <c r="CA25" s="33">
        <f>SUM(B25:BV25)</f>
        <v>5428.6337000293515</v>
      </c>
      <c r="CB25" s="33">
        <f>CA25/BZ25</f>
        <v>1</v>
      </c>
    </row>
    <row r="26" spans="1:80" ht="16">
      <c r="A26" s="35">
        <v>43854</v>
      </c>
      <c r="B26" s="33">
        <f>B$2</f>
        <v>386.59940414567228</v>
      </c>
      <c r="C26" s="33">
        <f>C$2</f>
        <v>291.55305423577585</v>
      </c>
      <c r="D26" s="33">
        <f>D$2</f>
        <v>428.65098534000828</v>
      </c>
      <c r="E26" s="33">
        <f>E$2</f>
        <v>184.41469262545192</v>
      </c>
      <c r="F26" s="33">
        <f>F$2</f>
        <v>323.12694531577387</v>
      </c>
      <c r="G26" s="33">
        <f>G$2</f>
        <v>216.7215490676428</v>
      </c>
      <c r="H26" s="33">
        <f>H$2</f>
        <v>168.48215261203617</v>
      </c>
      <c r="I26" s="33">
        <f>I$2</f>
        <v>236.2763135107466</v>
      </c>
      <c r="J26" s="33">
        <f>J$2</f>
        <v>122.84659019758273</v>
      </c>
      <c r="K26" s="33">
        <f>K$2</f>
        <v>185.95353158994646</v>
      </c>
      <c r="L26" s="33">
        <f>L$2</f>
        <v>128.31785966377473</v>
      </c>
      <c r="M26" s="33">
        <f>M$2</f>
        <v>188.03463832267661</v>
      </c>
      <c r="N26" s="33">
        <f>N$2</f>
        <v>329.41432270437315</v>
      </c>
      <c r="O26" s="33">
        <f>O$2</f>
        <v>112.86983258268164</v>
      </c>
      <c r="P26" s="33">
        <f>P$2</f>
        <v>148.15899319284344</v>
      </c>
      <c r="Q26" s="33">
        <f>Q$2</f>
        <v>198.05603805075148</v>
      </c>
      <c r="R26" s="33">
        <f>R$2</f>
        <v>91.860684215355491</v>
      </c>
      <c r="S26" s="33">
        <f>S$2</f>
        <v>94.866996717536395</v>
      </c>
      <c r="T26" s="33">
        <f>T$2</f>
        <v>225.06034850060274</v>
      </c>
      <c r="U26" s="33">
        <f>U$2</f>
        <v>44.547619284855614</v>
      </c>
      <c r="V26" s="33">
        <f>V$2</f>
        <v>65.771177287427392</v>
      </c>
      <c r="W26" s="33">
        <f>W$2</f>
        <v>85.741787950049329</v>
      </c>
      <c r="X26" s="33">
        <f>X$2</f>
        <v>67.960399924486296</v>
      </c>
      <c r="Y26" s="33">
        <f>Y$2</f>
        <v>47.719482756889576</v>
      </c>
      <c r="Z26" s="33">
        <f>Z$2</f>
        <v>45.94434752990113</v>
      </c>
      <c r="AA26" s="33">
        <f>AA$2</f>
        <v>45.760465347106575</v>
      </c>
      <c r="AB26" s="33">
        <f>AB$2</f>
        <v>53.053018468287739</v>
      </c>
      <c r="AC26" s="33">
        <f>AC$2</f>
        <v>70.979493154659181</v>
      </c>
      <c r="AD26" s="33">
        <f>AD$2</f>
        <v>47.854766616613823</v>
      </c>
      <c r="AE26" s="33">
        <f>AE$2</f>
        <v>60.488888962067669</v>
      </c>
      <c r="AF26" s="33">
        <f>AF$2</f>
        <v>76.195346837608525</v>
      </c>
      <c r="AG26" s="33">
        <f>AG$2</f>
        <v>11.885449576302323</v>
      </c>
      <c r="AH26" s="33">
        <f>AH$2</f>
        <v>42.97258283552096</v>
      </c>
      <c r="AI26" s="33">
        <f>AI$2</f>
        <v>16.431817345251204</v>
      </c>
      <c r="AJ26" s="33">
        <f>AJ$2</f>
        <v>19.148872170206232</v>
      </c>
      <c r="AK26" s="33">
        <f>AK$2</f>
        <v>15.987434167765453</v>
      </c>
      <c r="AL26" s="33">
        <f>AL$2</f>
        <v>34.347767164467122</v>
      </c>
      <c r="AM26" s="33">
        <f>AM$2</f>
        <v>9.0686025914138089</v>
      </c>
      <c r="AN26" s="33">
        <f>AN$2</f>
        <v>33.540721276751782</v>
      </c>
      <c r="AO26" s="33">
        <f>AO$2</f>
        <v>18.984280738982466</v>
      </c>
      <c r="AP26" s="33">
        <f>AP$2</f>
        <v>21.74546655750542</v>
      </c>
      <c r="AQ26" s="33">
        <f>AQ$2</f>
        <v>16.690645330874574</v>
      </c>
      <c r="AR26" s="33">
        <f>AR$2</f>
        <v>19.598847133327425</v>
      </c>
      <c r="AS26" s="33">
        <f>AS$2</f>
        <v>19.007629164491863</v>
      </c>
      <c r="AT26" s="33">
        <f>AT$2</f>
        <v>16.302972878304519</v>
      </c>
      <c r="AU26" s="33">
        <f>AU$2</f>
        <v>11.57999868081767</v>
      </c>
      <c r="AV26" s="33">
        <f>AV$2</f>
        <v>7.5489807288775896</v>
      </c>
      <c r="AW26" s="33">
        <f>AW$2</f>
        <v>26.517479457971852</v>
      </c>
      <c r="AX26" s="33">
        <f>AX$2</f>
        <v>14.981497509947973</v>
      </c>
      <c r="AY26" s="33">
        <f>AY$2</f>
        <v>53.521295075046403</v>
      </c>
      <c r="AZ26" s="33">
        <f>AZ$2</f>
        <v>13.871126227492056</v>
      </c>
      <c r="BA26" s="33">
        <f>BA$2</f>
        <v>12.141835163145807</v>
      </c>
      <c r="BB26" s="33">
        <f>BB$2</f>
        <v>22.592343073181617</v>
      </c>
      <c r="BC26" s="33">
        <f>BC$2</f>
        <v>6.9923407963938367</v>
      </c>
      <c r="BD26" s="33">
        <f>BD$2</f>
        <v>13.758148068366138</v>
      </c>
      <c r="BE26" s="33">
        <f>BE$2</f>
        <v>10.139424442478056</v>
      </c>
      <c r="BF26" s="33">
        <f>BF$2</f>
        <v>15.963792528335206</v>
      </c>
      <c r="BG26" s="33">
        <f>BG$2</f>
        <v>8.3107721415427669</v>
      </c>
      <c r="BH26" s="33">
        <f>BH$2</f>
        <v>10.491060841457317</v>
      </c>
      <c r="BI26" s="33">
        <f>BI$2</f>
        <v>10.892532693864521</v>
      </c>
      <c r="BJ26" s="33">
        <f>BJ$2</f>
        <v>19.766755819765017</v>
      </c>
      <c r="BK26" s="33">
        <f>BK$2</f>
        <v>10.229832683499206</v>
      </c>
      <c r="BL26" s="33">
        <f>BL$2</f>
        <v>10.782800452914904</v>
      </c>
      <c r="BM26" s="33">
        <f>BM$2</f>
        <v>4.4941605360454799</v>
      </c>
      <c r="BN26" s="33">
        <f>BN$2</f>
        <v>22.34878105191008</v>
      </c>
      <c r="BO26" s="33">
        <f>BO$2</f>
        <v>4.6179801843872257</v>
      </c>
      <c r="BP26" s="33">
        <f>BP$2</f>
        <v>9.4155781364775635</v>
      </c>
      <c r="BQ26" s="33">
        <f>BQ$2</f>
        <v>8.1896544570740577</v>
      </c>
      <c r="BR26" s="33">
        <f>BR$2</f>
        <v>5.3247658637887119</v>
      </c>
      <c r="BS26" s="33">
        <f>BS$2</f>
        <v>5.5924962819257766</v>
      </c>
      <c r="BT26" s="33">
        <f>BT$2</f>
        <v>8.6947157289923549</v>
      </c>
      <c r="BU26" s="33">
        <f>BU$2</f>
        <v>7.0260544749803833</v>
      </c>
      <c r="BV26" s="33">
        <f>BV$2</f>
        <v>3.8526812863228028</v>
      </c>
      <c r="BZ26" s="33">
        <f>$BZ$2</f>
        <v>5428.6337000293515</v>
      </c>
      <c r="CA26" s="33">
        <f>SUM(B26:BV26)</f>
        <v>5428.6337000293515</v>
      </c>
      <c r="CB26" s="33">
        <f>CA26/BZ26</f>
        <v>1</v>
      </c>
    </row>
    <row r="27" spans="1:80" ht="16">
      <c r="A27" s="35">
        <v>43855</v>
      </c>
      <c r="B27" s="33">
        <f>B$2</f>
        <v>386.59940414567228</v>
      </c>
      <c r="C27" s="33">
        <f>C$2</f>
        <v>291.55305423577585</v>
      </c>
      <c r="D27" s="33">
        <f>D$2</f>
        <v>428.65098534000828</v>
      </c>
      <c r="E27" s="33">
        <f>E$2</f>
        <v>184.41469262545192</v>
      </c>
      <c r="F27" s="33">
        <f>F$2</f>
        <v>323.12694531577387</v>
      </c>
      <c r="G27" s="33">
        <f>G$2</f>
        <v>216.7215490676428</v>
      </c>
      <c r="H27" s="33">
        <f>H$2</f>
        <v>168.48215261203617</v>
      </c>
      <c r="I27" s="33">
        <f>I$2</f>
        <v>236.2763135107466</v>
      </c>
      <c r="J27" s="33">
        <f>J$2</f>
        <v>122.84659019758273</v>
      </c>
      <c r="K27" s="33">
        <f>K$2</f>
        <v>185.95353158994646</v>
      </c>
      <c r="L27" s="33">
        <f>L$2</f>
        <v>128.31785966377473</v>
      </c>
      <c r="M27" s="33">
        <f>M$2</f>
        <v>188.03463832267661</v>
      </c>
      <c r="N27" s="33">
        <f>N$2</f>
        <v>329.41432270437315</v>
      </c>
      <c r="O27" s="33">
        <f>O$2</f>
        <v>112.86983258268164</v>
      </c>
      <c r="P27" s="33">
        <f>P$2</f>
        <v>148.15899319284344</v>
      </c>
      <c r="Q27" s="33">
        <f>Q$2</f>
        <v>198.05603805075148</v>
      </c>
      <c r="R27" s="33">
        <f>R$2</f>
        <v>91.860684215355491</v>
      </c>
      <c r="S27" s="33">
        <f>S$2</f>
        <v>94.866996717536395</v>
      </c>
      <c r="T27" s="33">
        <f>T$2</f>
        <v>225.06034850060274</v>
      </c>
      <c r="U27" s="33">
        <f>U$2</f>
        <v>44.547619284855614</v>
      </c>
      <c r="V27" s="33">
        <f>V$2</f>
        <v>65.771177287427392</v>
      </c>
      <c r="W27" s="33">
        <f>W$2</f>
        <v>85.741787950049329</v>
      </c>
      <c r="X27" s="33">
        <f>X$2</f>
        <v>67.960399924486296</v>
      </c>
      <c r="Y27" s="33">
        <f>Y$2</f>
        <v>47.719482756889576</v>
      </c>
      <c r="Z27" s="33">
        <f>Z$2</f>
        <v>45.94434752990113</v>
      </c>
      <c r="AA27" s="33">
        <f>AA$2</f>
        <v>45.760465347106575</v>
      </c>
      <c r="AB27" s="33">
        <f>AB$2</f>
        <v>53.053018468287739</v>
      </c>
      <c r="AC27" s="33">
        <f>AC$2</f>
        <v>70.979493154659181</v>
      </c>
      <c r="AD27" s="33">
        <f>AD$2</f>
        <v>47.854766616613823</v>
      </c>
      <c r="AE27" s="33">
        <f>AE$2</f>
        <v>60.488888962067669</v>
      </c>
      <c r="AF27" s="33">
        <f>AF$2</f>
        <v>76.195346837608525</v>
      </c>
      <c r="AG27" s="33">
        <f>AG$2</f>
        <v>11.885449576302323</v>
      </c>
      <c r="AH27" s="33">
        <f>AH$2</f>
        <v>42.97258283552096</v>
      </c>
      <c r="AI27" s="33">
        <f>AI$2</f>
        <v>16.431817345251204</v>
      </c>
      <c r="AJ27" s="33">
        <f>AJ$2</f>
        <v>19.148872170206232</v>
      </c>
      <c r="AK27" s="33">
        <f>AK$2</f>
        <v>15.987434167765453</v>
      </c>
      <c r="AL27" s="33">
        <f>AL$2</f>
        <v>34.347767164467122</v>
      </c>
      <c r="AM27" s="33">
        <f>AM$2</f>
        <v>9.0686025914138089</v>
      </c>
      <c r="AN27" s="33">
        <f>AN$2</f>
        <v>33.540721276751782</v>
      </c>
      <c r="AO27" s="33">
        <f>AO$2</f>
        <v>18.984280738982466</v>
      </c>
      <c r="AP27" s="33">
        <f>AP$2</f>
        <v>21.74546655750542</v>
      </c>
      <c r="AQ27" s="33">
        <f>AQ$2</f>
        <v>16.690645330874574</v>
      </c>
      <c r="AR27" s="33">
        <f>AR$2</f>
        <v>19.598847133327425</v>
      </c>
      <c r="AS27" s="33">
        <f>AS$2</f>
        <v>19.007629164491863</v>
      </c>
      <c r="AT27" s="33">
        <f>AT$2</f>
        <v>16.302972878304519</v>
      </c>
      <c r="AU27" s="33">
        <f>AU$2</f>
        <v>11.57999868081767</v>
      </c>
      <c r="AV27" s="33">
        <f>AV$2</f>
        <v>7.5489807288775896</v>
      </c>
      <c r="AW27" s="33">
        <f>AW$2</f>
        <v>26.517479457971852</v>
      </c>
      <c r="AX27" s="33">
        <f>AX$2</f>
        <v>14.981497509947973</v>
      </c>
      <c r="AY27" s="33">
        <f>AY$2</f>
        <v>53.521295075046403</v>
      </c>
      <c r="AZ27" s="33">
        <f>AZ$2</f>
        <v>13.871126227492056</v>
      </c>
      <c r="BA27" s="33">
        <f>BA$2</f>
        <v>12.141835163145807</v>
      </c>
      <c r="BB27" s="33">
        <f>BB$2</f>
        <v>22.592343073181617</v>
      </c>
      <c r="BC27" s="33">
        <f>BC$2</f>
        <v>6.9923407963938367</v>
      </c>
      <c r="BD27" s="33">
        <f>BD$2</f>
        <v>13.758148068366138</v>
      </c>
      <c r="BE27" s="33">
        <f>BE$2</f>
        <v>10.139424442478056</v>
      </c>
      <c r="BF27" s="33">
        <f>BF$2</f>
        <v>15.963792528335206</v>
      </c>
      <c r="BG27" s="33">
        <f>BG$2</f>
        <v>8.3107721415427669</v>
      </c>
      <c r="BH27" s="33">
        <f>BH$2</f>
        <v>10.491060841457317</v>
      </c>
      <c r="BI27" s="33">
        <f>BI$2</f>
        <v>10.892532693864521</v>
      </c>
      <c r="BJ27" s="33">
        <f>BJ$2</f>
        <v>19.766755819765017</v>
      </c>
      <c r="BK27" s="33">
        <f>BK$2</f>
        <v>10.229832683499206</v>
      </c>
      <c r="BL27" s="33">
        <f>BL$2</f>
        <v>10.782800452914904</v>
      </c>
      <c r="BM27" s="33">
        <f>BM$2</f>
        <v>4.4941605360454799</v>
      </c>
      <c r="BN27" s="33">
        <f>BN$2</f>
        <v>22.34878105191008</v>
      </c>
      <c r="BO27" s="33">
        <f>BO$2</f>
        <v>4.6179801843872257</v>
      </c>
      <c r="BP27" s="33">
        <f>BP$2</f>
        <v>9.4155781364775635</v>
      </c>
      <c r="BQ27" s="33">
        <f>BQ$2</f>
        <v>8.1896544570740577</v>
      </c>
      <c r="BR27" s="33">
        <f>BR$2</f>
        <v>5.3247658637887119</v>
      </c>
      <c r="BS27" s="33">
        <f>BS$2</f>
        <v>5.5924962819257766</v>
      </c>
      <c r="BT27" s="33">
        <f>BT$2</f>
        <v>8.6947157289923549</v>
      </c>
      <c r="BU27" s="33">
        <f>BU$2</f>
        <v>7.0260544749803833</v>
      </c>
      <c r="BV27" s="33">
        <f>BV$2</f>
        <v>3.8526812863228028</v>
      </c>
      <c r="BZ27" s="33">
        <f>$BZ$2</f>
        <v>5428.6337000293515</v>
      </c>
      <c r="CA27" s="33">
        <f>SUM(B27:BV27)</f>
        <v>5428.6337000293515</v>
      </c>
      <c r="CB27" s="33">
        <f>CA27/BZ27</f>
        <v>1</v>
      </c>
    </row>
    <row r="28" spans="1:80" ht="16">
      <c r="A28" s="35">
        <v>43856</v>
      </c>
      <c r="B28" s="33">
        <f>B$2</f>
        <v>386.59940414567228</v>
      </c>
      <c r="C28" s="33">
        <f>C$2</f>
        <v>291.55305423577585</v>
      </c>
      <c r="D28" s="33">
        <f>D$2</f>
        <v>428.65098534000828</v>
      </c>
      <c r="E28" s="33">
        <f>E$2</f>
        <v>184.41469262545192</v>
      </c>
      <c r="F28" s="33">
        <f>F$2</f>
        <v>323.12694531577387</v>
      </c>
      <c r="G28" s="33">
        <f>G$2</f>
        <v>216.7215490676428</v>
      </c>
      <c r="H28" s="33">
        <f>H$2</f>
        <v>168.48215261203617</v>
      </c>
      <c r="I28" s="33">
        <f>I$2</f>
        <v>236.2763135107466</v>
      </c>
      <c r="J28" s="33">
        <f>J$2</f>
        <v>122.84659019758273</v>
      </c>
      <c r="K28" s="33">
        <f>K$2</f>
        <v>185.95353158994646</v>
      </c>
      <c r="L28" s="33">
        <f>L$2</f>
        <v>128.31785966377473</v>
      </c>
      <c r="M28" s="33">
        <f>M$2</f>
        <v>188.03463832267661</v>
      </c>
      <c r="N28" s="33">
        <f>N$2</f>
        <v>329.41432270437315</v>
      </c>
      <c r="O28" s="33">
        <f>O$2</f>
        <v>112.86983258268164</v>
      </c>
      <c r="P28" s="33">
        <f>P$2</f>
        <v>148.15899319284344</v>
      </c>
      <c r="Q28" s="33">
        <f>Q$2</f>
        <v>198.05603805075148</v>
      </c>
      <c r="R28" s="33">
        <f>R$2</f>
        <v>91.860684215355491</v>
      </c>
      <c r="S28" s="33">
        <f>S$2</f>
        <v>94.866996717536395</v>
      </c>
      <c r="T28" s="33">
        <f>T$2</f>
        <v>225.06034850060274</v>
      </c>
      <c r="U28" s="33">
        <f>U$2</f>
        <v>44.547619284855614</v>
      </c>
      <c r="V28" s="33">
        <f>V$2</f>
        <v>65.771177287427392</v>
      </c>
      <c r="W28" s="33">
        <f>W$2</f>
        <v>85.741787950049329</v>
      </c>
      <c r="X28" s="33">
        <f>X$2</f>
        <v>67.960399924486296</v>
      </c>
      <c r="Y28" s="33">
        <f>Y$2</f>
        <v>47.719482756889576</v>
      </c>
      <c r="Z28" s="33">
        <f>Z$2</f>
        <v>45.94434752990113</v>
      </c>
      <c r="AA28" s="33">
        <f>AA$2</f>
        <v>45.760465347106575</v>
      </c>
      <c r="AB28" s="33">
        <f>AB$2</f>
        <v>53.053018468287739</v>
      </c>
      <c r="AC28" s="33">
        <f>AC$2</f>
        <v>70.979493154659181</v>
      </c>
      <c r="AD28" s="33">
        <f>AD$2</f>
        <v>47.854766616613823</v>
      </c>
      <c r="AE28" s="33">
        <f>AE$2</f>
        <v>60.488888962067669</v>
      </c>
      <c r="AF28" s="33">
        <f>AF$2</f>
        <v>76.195346837608525</v>
      </c>
      <c r="AG28" s="33">
        <f>AG$2</f>
        <v>11.885449576302323</v>
      </c>
      <c r="AH28" s="33">
        <f>AH$2</f>
        <v>42.97258283552096</v>
      </c>
      <c r="AI28" s="33">
        <f>AI$2</f>
        <v>16.431817345251204</v>
      </c>
      <c r="AJ28" s="33">
        <f>AJ$2</f>
        <v>19.148872170206232</v>
      </c>
      <c r="AK28" s="33">
        <f>AK$2</f>
        <v>15.987434167765453</v>
      </c>
      <c r="AL28" s="33">
        <f>AL$2</f>
        <v>34.347767164467122</v>
      </c>
      <c r="AM28" s="33">
        <f>AM$2</f>
        <v>9.0686025914138089</v>
      </c>
      <c r="AN28" s="33">
        <f>AN$2</f>
        <v>33.540721276751782</v>
      </c>
      <c r="AO28" s="33">
        <f>AO$2</f>
        <v>18.984280738982466</v>
      </c>
      <c r="AP28" s="33">
        <f>AP$2</f>
        <v>21.74546655750542</v>
      </c>
      <c r="AQ28" s="33">
        <f>AQ$2</f>
        <v>16.690645330874574</v>
      </c>
      <c r="AR28" s="33">
        <f>AR$2</f>
        <v>19.598847133327425</v>
      </c>
      <c r="AS28" s="33">
        <f>AS$2</f>
        <v>19.007629164491863</v>
      </c>
      <c r="AT28" s="33">
        <f>AT$2</f>
        <v>16.302972878304519</v>
      </c>
      <c r="AU28" s="33">
        <f>AU$2</f>
        <v>11.57999868081767</v>
      </c>
      <c r="AV28" s="33">
        <f>AV$2</f>
        <v>7.5489807288775896</v>
      </c>
      <c r="AW28" s="33">
        <f>AW$2</f>
        <v>26.517479457971852</v>
      </c>
      <c r="AX28" s="33">
        <f>AX$2</f>
        <v>14.981497509947973</v>
      </c>
      <c r="AY28" s="33">
        <f>AY$2</f>
        <v>53.521295075046403</v>
      </c>
      <c r="AZ28" s="33">
        <f>AZ$2</f>
        <v>13.871126227492056</v>
      </c>
      <c r="BA28" s="33">
        <f>BA$2</f>
        <v>12.141835163145807</v>
      </c>
      <c r="BB28" s="33">
        <f>BB$2</f>
        <v>22.592343073181617</v>
      </c>
      <c r="BC28" s="33">
        <f>BC$2</f>
        <v>6.9923407963938367</v>
      </c>
      <c r="BD28" s="33">
        <f>BD$2</f>
        <v>13.758148068366138</v>
      </c>
      <c r="BE28" s="33">
        <f>BE$2</f>
        <v>10.139424442478056</v>
      </c>
      <c r="BF28" s="33">
        <f>BF$2</f>
        <v>15.963792528335206</v>
      </c>
      <c r="BG28" s="33">
        <f>BG$2</f>
        <v>8.3107721415427669</v>
      </c>
      <c r="BH28" s="33">
        <f>BH$2</f>
        <v>10.491060841457317</v>
      </c>
      <c r="BI28" s="33">
        <f>BI$2</f>
        <v>10.892532693864521</v>
      </c>
      <c r="BJ28" s="33">
        <f>BJ$2</f>
        <v>19.766755819765017</v>
      </c>
      <c r="BK28" s="33">
        <f>BK$2</f>
        <v>10.229832683499206</v>
      </c>
      <c r="BL28" s="33">
        <f>BL$2</f>
        <v>10.782800452914904</v>
      </c>
      <c r="BM28" s="33">
        <f>BM$2</f>
        <v>4.4941605360454799</v>
      </c>
      <c r="BN28" s="33">
        <f>BN$2</f>
        <v>22.34878105191008</v>
      </c>
      <c r="BO28" s="33">
        <f>BO$2</f>
        <v>4.6179801843872257</v>
      </c>
      <c r="BP28" s="33">
        <f>BP$2</f>
        <v>9.4155781364775635</v>
      </c>
      <c r="BQ28" s="33">
        <f>BQ$2</f>
        <v>8.1896544570740577</v>
      </c>
      <c r="BR28" s="33">
        <f>BR$2</f>
        <v>5.3247658637887119</v>
      </c>
      <c r="BS28" s="33">
        <f>BS$2</f>
        <v>5.5924962819257766</v>
      </c>
      <c r="BT28" s="33">
        <f>BT$2</f>
        <v>8.6947157289923549</v>
      </c>
      <c r="BU28" s="33">
        <f>BU$2</f>
        <v>7.0260544749803833</v>
      </c>
      <c r="BV28" s="33">
        <f>BV$2</f>
        <v>3.8526812863228028</v>
      </c>
      <c r="BZ28" s="33">
        <f>$BZ$2</f>
        <v>5428.6337000293515</v>
      </c>
      <c r="CA28" s="33">
        <f>SUM(B28:BV28)</f>
        <v>5428.6337000293515</v>
      </c>
      <c r="CB28" s="33">
        <f>CA28/BZ28</f>
        <v>1</v>
      </c>
    </row>
    <row r="29" spans="1:80" ht="16">
      <c r="A29" s="35">
        <v>43857</v>
      </c>
      <c r="B29" s="33">
        <f>B$2</f>
        <v>386.59940414567228</v>
      </c>
      <c r="C29" s="33">
        <f>C$2</f>
        <v>291.55305423577585</v>
      </c>
      <c r="D29" s="33">
        <f>D$2</f>
        <v>428.65098534000828</v>
      </c>
      <c r="E29" s="33">
        <f>E$2</f>
        <v>184.41469262545192</v>
      </c>
      <c r="F29" s="33">
        <f>F$2</f>
        <v>323.12694531577387</v>
      </c>
      <c r="G29" s="33">
        <f>G$2</f>
        <v>216.7215490676428</v>
      </c>
      <c r="H29" s="33">
        <f>H$2</f>
        <v>168.48215261203617</v>
      </c>
      <c r="I29" s="33">
        <f>I$2</f>
        <v>236.2763135107466</v>
      </c>
      <c r="J29" s="33">
        <f>J$2</f>
        <v>122.84659019758273</v>
      </c>
      <c r="K29" s="33">
        <f>K$2</f>
        <v>185.95353158994646</v>
      </c>
      <c r="L29" s="33">
        <f>L$2</f>
        <v>128.31785966377473</v>
      </c>
      <c r="M29" s="33">
        <f>M$2</f>
        <v>188.03463832267661</v>
      </c>
      <c r="N29" s="33">
        <f>N$2</f>
        <v>329.41432270437315</v>
      </c>
      <c r="O29" s="33">
        <f>O$2</f>
        <v>112.86983258268164</v>
      </c>
      <c r="P29" s="33">
        <f>P$2</f>
        <v>148.15899319284344</v>
      </c>
      <c r="Q29" s="33">
        <f>Q$2</f>
        <v>198.05603805075148</v>
      </c>
      <c r="R29" s="33">
        <f>R$2</f>
        <v>91.860684215355491</v>
      </c>
      <c r="S29" s="33">
        <f>S$2</f>
        <v>94.866996717536395</v>
      </c>
      <c r="T29" s="33">
        <f>T$2</f>
        <v>225.06034850060274</v>
      </c>
      <c r="U29" s="33">
        <f>U$2</f>
        <v>44.547619284855614</v>
      </c>
      <c r="V29" s="33">
        <f>V$2</f>
        <v>65.771177287427392</v>
      </c>
      <c r="W29" s="33">
        <f>W$2</f>
        <v>85.741787950049329</v>
      </c>
      <c r="X29" s="33">
        <f>X$2</f>
        <v>67.960399924486296</v>
      </c>
      <c r="Y29" s="33">
        <f>Y$2</f>
        <v>47.719482756889576</v>
      </c>
      <c r="Z29" s="33">
        <f>Z$2</f>
        <v>45.94434752990113</v>
      </c>
      <c r="AA29" s="33">
        <f>AA$2</f>
        <v>45.760465347106575</v>
      </c>
      <c r="AB29" s="33">
        <f>AB$2</f>
        <v>53.053018468287739</v>
      </c>
      <c r="AC29" s="33">
        <f>AC$2</f>
        <v>70.979493154659181</v>
      </c>
      <c r="AD29" s="33">
        <f>AD$2</f>
        <v>47.854766616613823</v>
      </c>
      <c r="AE29" s="33">
        <f>AE$2</f>
        <v>60.488888962067669</v>
      </c>
      <c r="AF29" s="33">
        <f>AF$2</f>
        <v>76.195346837608525</v>
      </c>
      <c r="AG29" s="33">
        <f>AG$2</f>
        <v>11.885449576302323</v>
      </c>
      <c r="AH29" s="33">
        <f>AH$2</f>
        <v>42.97258283552096</v>
      </c>
      <c r="AI29" s="33">
        <f>AI$2</f>
        <v>16.431817345251204</v>
      </c>
      <c r="AJ29" s="33">
        <f>AJ$2</f>
        <v>19.148872170206232</v>
      </c>
      <c r="AK29" s="33">
        <f>AK$2</f>
        <v>15.987434167765453</v>
      </c>
      <c r="AL29" s="33">
        <f>AL$2</f>
        <v>34.347767164467122</v>
      </c>
      <c r="AM29" s="33">
        <f>AM$2</f>
        <v>9.0686025914138089</v>
      </c>
      <c r="AN29" s="33">
        <f>AN$2</f>
        <v>33.540721276751782</v>
      </c>
      <c r="AO29" s="33">
        <f>AO$2</f>
        <v>18.984280738982466</v>
      </c>
      <c r="AP29" s="33">
        <f>AP$2</f>
        <v>21.74546655750542</v>
      </c>
      <c r="AQ29" s="33">
        <f>AQ$2</f>
        <v>16.690645330874574</v>
      </c>
      <c r="AR29" s="33">
        <f>AR$2</f>
        <v>19.598847133327425</v>
      </c>
      <c r="AS29" s="33">
        <f>AS$2</f>
        <v>19.007629164491863</v>
      </c>
      <c r="AT29" s="33">
        <f>AT$2</f>
        <v>16.302972878304519</v>
      </c>
      <c r="AU29" s="33">
        <f>AU$2</f>
        <v>11.57999868081767</v>
      </c>
      <c r="AV29" s="33">
        <f>AV$2</f>
        <v>7.5489807288775896</v>
      </c>
      <c r="AW29" s="33">
        <f>AW$2</f>
        <v>26.517479457971852</v>
      </c>
      <c r="AX29" s="33">
        <f>AX$2</f>
        <v>14.981497509947973</v>
      </c>
      <c r="AY29" s="33">
        <f>AY$2</f>
        <v>53.521295075046403</v>
      </c>
      <c r="AZ29" s="33">
        <f>AZ$2</f>
        <v>13.871126227492056</v>
      </c>
      <c r="BA29" s="33">
        <f>BA$2</f>
        <v>12.141835163145807</v>
      </c>
      <c r="BB29" s="33">
        <f>BB$2</f>
        <v>22.592343073181617</v>
      </c>
      <c r="BC29" s="33">
        <f>BC$2</f>
        <v>6.9923407963938367</v>
      </c>
      <c r="BD29" s="33">
        <f>BD$2</f>
        <v>13.758148068366138</v>
      </c>
      <c r="BE29" s="33">
        <f>BE$2</f>
        <v>10.139424442478056</v>
      </c>
      <c r="BF29" s="33">
        <f>BF$2</f>
        <v>15.963792528335206</v>
      </c>
      <c r="BG29" s="33">
        <f>BG$2</f>
        <v>8.3107721415427669</v>
      </c>
      <c r="BH29" s="33">
        <f>BH$2</f>
        <v>10.491060841457317</v>
      </c>
      <c r="BI29" s="33">
        <f>BI$2</f>
        <v>10.892532693864521</v>
      </c>
      <c r="BJ29" s="33">
        <f>BJ$2</f>
        <v>19.766755819765017</v>
      </c>
      <c r="BK29" s="33">
        <f>BK$2</f>
        <v>10.229832683499206</v>
      </c>
      <c r="BL29" s="33">
        <f>BL$2</f>
        <v>10.782800452914904</v>
      </c>
      <c r="BM29" s="33">
        <f>BM$2</f>
        <v>4.4941605360454799</v>
      </c>
      <c r="BN29" s="33">
        <f>BN$2</f>
        <v>22.34878105191008</v>
      </c>
      <c r="BO29" s="33">
        <f>BO$2</f>
        <v>4.6179801843872257</v>
      </c>
      <c r="BP29" s="33">
        <f>BP$2</f>
        <v>9.4155781364775635</v>
      </c>
      <c r="BQ29" s="33">
        <f>BQ$2</f>
        <v>8.1896544570740577</v>
      </c>
      <c r="BR29" s="33">
        <f>BR$2</f>
        <v>5.3247658637887119</v>
      </c>
      <c r="BS29" s="33">
        <f>BS$2</f>
        <v>5.5924962819257766</v>
      </c>
      <c r="BT29" s="33">
        <f>BT$2</f>
        <v>8.6947157289923549</v>
      </c>
      <c r="BU29" s="33">
        <f>BU$2</f>
        <v>7.0260544749803833</v>
      </c>
      <c r="BV29" s="33">
        <f>BV$2</f>
        <v>3.8526812863228028</v>
      </c>
      <c r="BZ29" s="33">
        <f>$BZ$2</f>
        <v>5428.6337000293515</v>
      </c>
      <c r="CA29" s="33">
        <f>SUM(B29:BV29)</f>
        <v>5428.6337000293515</v>
      </c>
      <c r="CB29" s="33">
        <f>CA29/BZ29</f>
        <v>1</v>
      </c>
    </row>
    <row r="30" spans="1:80" ht="16">
      <c r="A30" s="35">
        <v>43858</v>
      </c>
      <c r="B30" s="33">
        <f>B$2</f>
        <v>386.59940414567228</v>
      </c>
      <c r="C30" s="33">
        <f>C$2</f>
        <v>291.55305423577585</v>
      </c>
      <c r="D30" s="33">
        <f>D$2</f>
        <v>428.65098534000828</v>
      </c>
      <c r="E30" s="33">
        <f>E$2</f>
        <v>184.41469262545192</v>
      </c>
      <c r="F30" s="33">
        <f>F$2</f>
        <v>323.12694531577387</v>
      </c>
      <c r="G30" s="33">
        <f>G$2</f>
        <v>216.7215490676428</v>
      </c>
      <c r="H30" s="33">
        <f>H$2</f>
        <v>168.48215261203617</v>
      </c>
      <c r="I30" s="33">
        <f>I$2</f>
        <v>236.2763135107466</v>
      </c>
      <c r="J30" s="33">
        <f>J$2</f>
        <v>122.84659019758273</v>
      </c>
      <c r="K30" s="33">
        <f>K$2</f>
        <v>185.95353158994646</v>
      </c>
      <c r="L30" s="33">
        <f>L$2</f>
        <v>128.31785966377473</v>
      </c>
      <c r="M30" s="33">
        <f>M$2</f>
        <v>188.03463832267661</v>
      </c>
      <c r="N30" s="33">
        <f>N$2</f>
        <v>329.41432270437315</v>
      </c>
      <c r="O30" s="33">
        <f>O$2</f>
        <v>112.86983258268164</v>
      </c>
      <c r="P30" s="33">
        <f>P$2</f>
        <v>148.15899319284344</v>
      </c>
      <c r="Q30" s="33">
        <f>Q$2</f>
        <v>198.05603805075148</v>
      </c>
      <c r="R30" s="33">
        <f>R$2</f>
        <v>91.860684215355491</v>
      </c>
      <c r="S30" s="33">
        <f>S$2</f>
        <v>94.866996717536395</v>
      </c>
      <c r="T30" s="33">
        <f>T$2</f>
        <v>225.06034850060274</v>
      </c>
      <c r="U30" s="33">
        <f>U$2</f>
        <v>44.547619284855614</v>
      </c>
      <c r="V30" s="33">
        <f>V$2</f>
        <v>65.771177287427392</v>
      </c>
      <c r="W30" s="33">
        <f>W$2</f>
        <v>85.741787950049329</v>
      </c>
      <c r="X30" s="33">
        <f>X$2</f>
        <v>67.960399924486296</v>
      </c>
      <c r="Y30" s="33">
        <f>Y$2</f>
        <v>47.719482756889576</v>
      </c>
      <c r="Z30" s="33">
        <f>Z$2</f>
        <v>45.94434752990113</v>
      </c>
      <c r="AA30" s="33">
        <f>AA$2</f>
        <v>45.760465347106575</v>
      </c>
      <c r="AB30" s="33">
        <f>AB$2</f>
        <v>53.053018468287739</v>
      </c>
      <c r="AC30" s="33">
        <f>AC$2</f>
        <v>70.979493154659181</v>
      </c>
      <c r="AD30" s="33">
        <f>AD$2</f>
        <v>47.854766616613823</v>
      </c>
      <c r="AE30" s="33">
        <f>AE$2</f>
        <v>60.488888962067669</v>
      </c>
      <c r="AF30" s="33">
        <f>AF$2</f>
        <v>76.195346837608525</v>
      </c>
      <c r="AG30" s="33">
        <f>AG$2</f>
        <v>11.885449576302323</v>
      </c>
      <c r="AH30" s="33">
        <f>AH$2</f>
        <v>42.97258283552096</v>
      </c>
      <c r="AI30" s="33">
        <f>AI$2</f>
        <v>16.431817345251204</v>
      </c>
      <c r="AJ30" s="33">
        <f>AJ$2</f>
        <v>19.148872170206232</v>
      </c>
      <c r="AK30" s="33">
        <f>AK$2</f>
        <v>15.987434167765453</v>
      </c>
      <c r="AL30" s="33">
        <f>AL$2</f>
        <v>34.347767164467122</v>
      </c>
      <c r="AM30" s="33">
        <f>AM$2</f>
        <v>9.0686025914138089</v>
      </c>
      <c r="AN30" s="33">
        <f>AN$2</f>
        <v>33.540721276751782</v>
      </c>
      <c r="AO30" s="33">
        <f>AO$2</f>
        <v>18.984280738982466</v>
      </c>
      <c r="AP30" s="33">
        <f>AP$2</f>
        <v>21.74546655750542</v>
      </c>
      <c r="AQ30" s="33">
        <f>AQ$2</f>
        <v>16.690645330874574</v>
      </c>
      <c r="AR30" s="33">
        <f>AR$2</f>
        <v>19.598847133327425</v>
      </c>
      <c r="AS30" s="33">
        <f>AS$2</f>
        <v>19.007629164491863</v>
      </c>
      <c r="AT30" s="33">
        <f>AT$2</f>
        <v>16.302972878304519</v>
      </c>
      <c r="AU30" s="33">
        <f>AU$2</f>
        <v>11.57999868081767</v>
      </c>
      <c r="AV30" s="33">
        <f>AV$2</f>
        <v>7.5489807288775896</v>
      </c>
      <c r="AW30" s="33">
        <f>AW$2</f>
        <v>26.517479457971852</v>
      </c>
      <c r="AX30" s="33">
        <f>AX$2</f>
        <v>14.981497509947973</v>
      </c>
      <c r="AY30" s="33">
        <f>AY$2</f>
        <v>53.521295075046403</v>
      </c>
      <c r="AZ30" s="33">
        <f>AZ$2</f>
        <v>13.871126227492056</v>
      </c>
      <c r="BA30" s="33">
        <f>BA$2</f>
        <v>12.141835163145807</v>
      </c>
      <c r="BB30" s="33">
        <f>BB$2</f>
        <v>22.592343073181617</v>
      </c>
      <c r="BC30" s="33">
        <f>BC$2</f>
        <v>6.9923407963938367</v>
      </c>
      <c r="BD30" s="33">
        <f>BD$2</f>
        <v>13.758148068366138</v>
      </c>
      <c r="BE30" s="33">
        <f>BE$2</f>
        <v>10.139424442478056</v>
      </c>
      <c r="BF30" s="33">
        <f>BF$2</f>
        <v>15.963792528335206</v>
      </c>
      <c r="BG30" s="33">
        <f>BG$2</f>
        <v>8.3107721415427669</v>
      </c>
      <c r="BH30" s="33">
        <f>BH$2</f>
        <v>10.491060841457317</v>
      </c>
      <c r="BI30" s="33">
        <f>BI$2</f>
        <v>10.892532693864521</v>
      </c>
      <c r="BJ30" s="33">
        <f>BJ$2</f>
        <v>19.766755819765017</v>
      </c>
      <c r="BK30" s="33">
        <f>BK$2</f>
        <v>10.229832683499206</v>
      </c>
      <c r="BL30" s="33">
        <f>BL$2</f>
        <v>10.782800452914904</v>
      </c>
      <c r="BM30" s="33">
        <f>BM$2</f>
        <v>4.4941605360454799</v>
      </c>
      <c r="BN30" s="33">
        <f>BN$2</f>
        <v>22.34878105191008</v>
      </c>
      <c r="BO30" s="33">
        <f>BO$2</f>
        <v>4.6179801843872257</v>
      </c>
      <c r="BP30" s="33">
        <f>BP$2</f>
        <v>9.4155781364775635</v>
      </c>
      <c r="BQ30" s="33">
        <f>BQ$2</f>
        <v>8.1896544570740577</v>
      </c>
      <c r="BR30" s="33">
        <f>BR$2</f>
        <v>5.3247658637887119</v>
      </c>
      <c r="BS30" s="33">
        <f>BS$2</f>
        <v>5.5924962819257766</v>
      </c>
      <c r="BT30" s="33">
        <f>BT$2</f>
        <v>8.6947157289923549</v>
      </c>
      <c r="BU30" s="33">
        <f>BU$2</f>
        <v>7.0260544749803833</v>
      </c>
      <c r="BV30" s="33">
        <f>BV$2</f>
        <v>3.8526812863228028</v>
      </c>
      <c r="BZ30" s="33">
        <f>$BZ$2</f>
        <v>5428.6337000293515</v>
      </c>
      <c r="CA30" s="33">
        <f>SUM(B30:BV30)</f>
        <v>5428.6337000293515</v>
      </c>
      <c r="CB30" s="33">
        <f>CA30/BZ30</f>
        <v>1</v>
      </c>
    </row>
    <row r="31" spans="1:80" ht="16">
      <c r="A31" s="35">
        <v>43859</v>
      </c>
      <c r="B31" s="33">
        <f>B$2</f>
        <v>386.59940414567228</v>
      </c>
      <c r="C31" s="33">
        <f>C$2</f>
        <v>291.55305423577585</v>
      </c>
      <c r="D31" s="33">
        <f>D$2</f>
        <v>428.65098534000828</v>
      </c>
      <c r="E31" s="33">
        <f>E$2</f>
        <v>184.41469262545192</v>
      </c>
      <c r="F31" s="33">
        <f>F$2</f>
        <v>323.12694531577387</v>
      </c>
      <c r="G31" s="33">
        <f>G$2</f>
        <v>216.7215490676428</v>
      </c>
      <c r="H31" s="33">
        <f>H$2</f>
        <v>168.48215261203617</v>
      </c>
      <c r="I31" s="33">
        <f>I$2</f>
        <v>236.2763135107466</v>
      </c>
      <c r="J31" s="33">
        <f>J$2</f>
        <v>122.84659019758273</v>
      </c>
      <c r="K31" s="33">
        <f>K$2</f>
        <v>185.95353158994646</v>
      </c>
      <c r="L31" s="33">
        <f>L$2</f>
        <v>128.31785966377473</v>
      </c>
      <c r="M31" s="33">
        <f>M$2</f>
        <v>188.03463832267661</v>
      </c>
      <c r="N31" s="33">
        <f>N$2</f>
        <v>329.41432270437315</v>
      </c>
      <c r="O31" s="33">
        <f>O$2</f>
        <v>112.86983258268164</v>
      </c>
      <c r="P31" s="33">
        <f>P$2</f>
        <v>148.15899319284344</v>
      </c>
      <c r="Q31" s="33">
        <f>Q$2</f>
        <v>198.05603805075148</v>
      </c>
      <c r="R31" s="33">
        <f>R$2</f>
        <v>91.860684215355491</v>
      </c>
      <c r="S31" s="33">
        <f>S$2</f>
        <v>94.866996717536395</v>
      </c>
      <c r="T31" s="33">
        <f>T$2</f>
        <v>225.06034850060274</v>
      </c>
      <c r="U31" s="33">
        <f>U$2</f>
        <v>44.547619284855614</v>
      </c>
      <c r="V31" s="33">
        <f>V$2</f>
        <v>65.771177287427392</v>
      </c>
      <c r="W31" s="33">
        <f>W$2</f>
        <v>85.741787950049329</v>
      </c>
      <c r="X31" s="33">
        <f>X$2</f>
        <v>67.960399924486296</v>
      </c>
      <c r="Y31" s="33">
        <f>Y$2</f>
        <v>47.719482756889576</v>
      </c>
      <c r="Z31" s="33">
        <f>Z$2</f>
        <v>45.94434752990113</v>
      </c>
      <c r="AA31" s="33">
        <f>AA$2</f>
        <v>45.760465347106575</v>
      </c>
      <c r="AB31" s="33">
        <f>AB$2</f>
        <v>53.053018468287739</v>
      </c>
      <c r="AC31" s="33">
        <f>AC$2</f>
        <v>70.979493154659181</v>
      </c>
      <c r="AD31" s="33">
        <f>AD$2</f>
        <v>47.854766616613823</v>
      </c>
      <c r="AE31" s="33">
        <f>AE$2</f>
        <v>60.488888962067669</v>
      </c>
      <c r="AF31" s="33">
        <f>AF$2</f>
        <v>76.195346837608525</v>
      </c>
      <c r="AG31" s="33">
        <f>AG$2</f>
        <v>11.885449576302323</v>
      </c>
      <c r="AH31" s="33">
        <f>AH$2</f>
        <v>42.97258283552096</v>
      </c>
      <c r="AI31" s="33">
        <f>AI$2</f>
        <v>16.431817345251204</v>
      </c>
      <c r="AJ31" s="33">
        <f>AJ$2</f>
        <v>19.148872170206232</v>
      </c>
      <c r="AK31" s="33">
        <f>AK$2</f>
        <v>15.987434167765453</v>
      </c>
      <c r="AL31" s="33">
        <f>AL$2</f>
        <v>34.347767164467122</v>
      </c>
      <c r="AM31" s="33">
        <f>AM$2</f>
        <v>9.0686025914138089</v>
      </c>
      <c r="AN31" s="33">
        <f>AN$2</f>
        <v>33.540721276751782</v>
      </c>
      <c r="AO31" s="33">
        <f>AO$2</f>
        <v>18.984280738982466</v>
      </c>
      <c r="AP31" s="33">
        <f>AP$2</f>
        <v>21.74546655750542</v>
      </c>
      <c r="AQ31" s="33">
        <f>AQ$2</f>
        <v>16.690645330874574</v>
      </c>
      <c r="AR31" s="33">
        <f>AR$2</f>
        <v>19.598847133327425</v>
      </c>
      <c r="AS31" s="33">
        <f>AS$2</f>
        <v>19.007629164491863</v>
      </c>
      <c r="AT31" s="33">
        <f>AT$2</f>
        <v>16.302972878304519</v>
      </c>
      <c r="AU31" s="33">
        <f>AU$2</f>
        <v>11.57999868081767</v>
      </c>
      <c r="AV31" s="33">
        <f>AV$2</f>
        <v>7.5489807288775896</v>
      </c>
      <c r="AW31" s="33">
        <f>AW$2</f>
        <v>26.517479457971852</v>
      </c>
      <c r="AX31" s="33">
        <f>AX$2</f>
        <v>14.981497509947973</v>
      </c>
      <c r="AY31" s="33">
        <f>AY$2</f>
        <v>53.521295075046403</v>
      </c>
      <c r="AZ31" s="33">
        <f>AZ$2</f>
        <v>13.871126227492056</v>
      </c>
      <c r="BA31" s="33">
        <f>BA$2</f>
        <v>12.141835163145807</v>
      </c>
      <c r="BB31" s="33">
        <f>BB$2</f>
        <v>22.592343073181617</v>
      </c>
      <c r="BC31" s="33">
        <f>BC$2</f>
        <v>6.9923407963938367</v>
      </c>
      <c r="BD31" s="33">
        <f>BD$2</f>
        <v>13.758148068366138</v>
      </c>
      <c r="BE31" s="33">
        <f>BE$2</f>
        <v>10.139424442478056</v>
      </c>
      <c r="BF31" s="33">
        <f>BF$2</f>
        <v>15.963792528335206</v>
      </c>
      <c r="BG31" s="33">
        <f>BG$2</f>
        <v>8.3107721415427669</v>
      </c>
      <c r="BH31" s="33">
        <f>BH$2</f>
        <v>10.491060841457317</v>
      </c>
      <c r="BI31" s="33">
        <f>BI$2</f>
        <v>10.892532693864521</v>
      </c>
      <c r="BJ31" s="33">
        <f>BJ$2</f>
        <v>19.766755819765017</v>
      </c>
      <c r="BK31" s="33">
        <f>BK$2</f>
        <v>10.229832683499206</v>
      </c>
      <c r="BL31" s="33">
        <f>BL$2</f>
        <v>10.782800452914904</v>
      </c>
      <c r="BM31" s="33">
        <f>BM$2</f>
        <v>4.4941605360454799</v>
      </c>
      <c r="BN31" s="33">
        <f>BN$2</f>
        <v>22.34878105191008</v>
      </c>
      <c r="BO31" s="33">
        <f>BO$2</f>
        <v>4.6179801843872257</v>
      </c>
      <c r="BP31" s="33">
        <f>BP$2</f>
        <v>9.4155781364775635</v>
      </c>
      <c r="BQ31" s="33">
        <f>BQ$2</f>
        <v>8.1896544570740577</v>
      </c>
      <c r="BR31" s="33">
        <f>BR$2</f>
        <v>5.3247658637887119</v>
      </c>
      <c r="BS31" s="33">
        <f>BS$2</f>
        <v>5.5924962819257766</v>
      </c>
      <c r="BT31" s="33">
        <f>BT$2</f>
        <v>8.6947157289923549</v>
      </c>
      <c r="BU31" s="33">
        <f>BU$2</f>
        <v>7.0260544749803833</v>
      </c>
      <c r="BV31" s="33">
        <f>BV$2</f>
        <v>3.8526812863228028</v>
      </c>
      <c r="BZ31" s="33">
        <f>$BZ$2</f>
        <v>5428.6337000293515</v>
      </c>
      <c r="CA31" s="33">
        <f>SUM(B31:BV31)</f>
        <v>5428.6337000293515</v>
      </c>
      <c r="CB31" s="33">
        <f>CA31/BZ31</f>
        <v>1</v>
      </c>
    </row>
    <row r="32" spans="1:80" ht="16">
      <c r="A32" s="35">
        <v>43860</v>
      </c>
      <c r="B32" s="33">
        <f>B$2</f>
        <v>386.59940414567228</v>
      </c>
      <c r="C32" s="33">
        <f>C$2</f>
        <v>291.55305423577585</v>
      </c>
      <c r="D32" s="33">
        <f>D$2</f>
        <v>428.65098534000828</v>
      </c>
      <c r="E32" s="33">
        <f>E$2</f>
        <v>184.41469262545192</v>
      </c>
      <c r="F32" s="33">
        <f>F$2</f>
        <v>323.12694531577387</v>
      </c>
      <c r="G32" s="33">
        <f>G$2</f>
        <v>216.7215490676428</v>
      </c>
      <c r="H32" s="33">
        <f>H$2</f>
        <v>168.48215261203617</v>
      </c>
      <c r="I32" s="33">
        <f>I$2</f>
        <v>236.2763135107466</v>
      </c>
      <c r="J32" s="33">
        <f>J$2</f>
        <v>122.84659019758273</v>
      </c>
      <c r="K32" s="33">
        <f>K$2</f>
        <v>185.95353158994646</v>
      </c>
      <c r="L32" s="33">
        <f>L$2</f>
        <v>128.31785966377473</v>
      </c>
      <c r="M32" s="33">
        <f>M$2</f>
        <v>188.03463832267661</v>
      </c>
      <c r="N32" s="33">
        <f>N$2</f>
        <v>329.41432270437315</v>
      </c>
      <c r="O32" s="33">
        <f>O$2</f>
        <v>112.86983258268164</v>
      </c>
      <c r="P32" s="33">
        <f>P$2</f>
        <v>148.15899319284344</v>
      </c>
      <c r="Q32" s="33">
        <f>Q$2</f>
        <v>198.05603805075148</v>
      </c>
      <c r="R32" s="33">
        <f>R$2</f>
        <v>91.860684215355491</v>
      </c>
      <c r="S32" s="33">
        <f>S$2</f>
        <v>94.866996717536395</v>
      </c>
      <c r="T32" s="33">
        <f>T$2</f>
        <v>225.06034850060274</v>
      </c>
      <c r="U32" s="33">
        <f>U$2</f>
        <v>44.547619284855614</v>
      </c>
      <c r="V32" s="33">
        <f>V$2</f>
        <v>65.771177287427392</v>
      </c>
      <c r="W32" s="33">
        <f>W$2</f>
        <v>85.741787950049329</v>
      </c>
      <c r="X32" s="33">
        <f>X$2</f>
        <v>67.960399924486296</v>
      </c>
      <c r="Y32" s="33">
        <f>Y$2</f>
        <v>47.719482756889576</v>
      </c>
      <c r="Z32" s="33">
        <f>Z$2</f>
        <v>45.94434752990113</v>
      </c>
      <c r="AA32" s="33">
        <f>AA$2</f>
        <v>45.760465347106575</v>
      </c>
      <c r="AB32" s="33">
        <f>AB$2</f>
        <v>53.053018468287739</v>
      </c>
      <c r="AC32" s="33">
        <f>AC$2</f>
        <v>70.979493154659181</v>
      </c>
      <c r="AD32" s="33">
        <f>AD$2</f>
        <v>47.854766616613823</v>
      </c>
      <c r="AE32" s="33">
        <f>AE$2</f>
        <v>60.488888962067669</v>
      </c>
      <c r="AF32" s="33">
        <f>AF$2</f>
        <v>76.195346837608525</v>
      </c>
      <c r="AG32" s="33">
        <f>AG$2</f>
        <v>11.885449576302323</v>
      </c>
      <c r="AH32" s="33">
        <f>AH$2</f>
        <v>42.97258283552096</v>
      </c>
      <c r="AI32" s="33">
        <f>AI$2</f>
        <v>16.431817345251204</v>
      </c>
      <c r="AJ32" s="33">
        <f>AJ$2</f>
        <v>19.148872170206232</v>
      </c>
      <c r="AK32" s="33">
        <f>AK$2</f>
        <v>15.987434167765453</v>
      </c>
      <c r="AL32" s="33">
        <f>AL$2</f>
        <v>34.347767164467122</v>
      </c>
      <c r="AM32" s="33">
        <f>AM$2</f>
        <v>9.0686025914138089</v>
      </c>
      <c r="AN32" s="33">
        <f>AN$2</f>
        <v>33.540721276751782</v>
      </c>
      <c r="AO32" s="33">
        <f>AO$2</f>
        <v>18.984280738982466</v>
      </c>
      <c r="AP32" s="33">
        <f>AP$2</f>
        <v>21.74546655750542</v>
      </c>
      <c r="AQ32" s="33">
        <f>AQ$2</f>
        <v>16.690645330874574</v>
      </c>
      <c r="AR32" s="33">
        <f>AR$2</f>
        <v>19.598847133327425</v>
      </c>
      <c r="AS32" s="33">
        <f>AS$2</f>
        <v>19.007629164491863</v>
      </c>
      <c r="AT32" s="33">
        <f>AT$2</f>
        <v>16.302972878304519</v>
      </c>
      <c r="AU32" s="33">
        <f>AU$2</f>
        <v>11.57999868081767</v>
      </c>
      <c r="AV32" s="33">
        <f>AV$2</f>
        <v>7.5489807288775896</v>
      </c>
      <c r="AW32" s="33">
        <f>AW$2</f>
        <v>26.517479457971852</v>
      </c>
      <c r="AX32" s="33">
        <f>AX$2</f>
        <v>14.981497509947973</v>
      </c>
      <c r="AY32" s="33">
        <f>AY$2</f>
        <v>53.521295075046403</v>
      </c>
      <c r="AZ32" s="33">
        <f>AZ$2</f>
        <v>13.871126227492056</v>
      </c>
      <c r="BA32" s="33">
        <f>BA$2</f>
        <v>12.141835163145807</v>
      </c>
      <c r="BB32" s="33">
        <f>BB$2</f>
        <v>22.592343073181617</v>
      </c>
      <c r="BC32" s="33">
        <f>BC$2</f>
        <v>6.9923407963938367</v>
      </c>
      <c r="BD32" s="33">
        <f>BD$2</f>
        <v>13.758148068366138</v>
      </c>
      <c r="BE32" s="33">
        <f>BE$2</f>
        <v>10.139424442478056</v>
      </c>
      <c r="BF32" s="33">
        <f>BF$2</f>
        <v>15.963792528335206</v>
      </c>
      <c r="BG32" s="33">
        <f>BG$2</f>
        <v>8.3107721415427669</v>
      </c>
      <c r="BH32" s="33">
        <f>BH$2</f>
        <v>10.491060841457317</v>
      </c>
      <c r="BI32" s="33">
        <f>BI$2</f>
        <v>10.892532693864521</v>
      </c>
      <c r="BJ32" s="33">
        <f>BJ$2</f>
        <v>19.766755819765017</v>
      </c>
      <c r="BK32" s="33">
        <f>BK$2</f>
        <v>10.229832683499206</v>
      </c>
      <c r="BL32" s="33">
        <f>BL$2</f>
        <v>10.782800452914904</v>
      </c>
      <c r="BM32" s="33">
        <f>BM$2</f>
        <v>4.4941605360454799</v>
      </c>
      <c r="BN32" s="33">
        <f>BN$2</f>
        <v>22.34878105191008</v>
      </c>
      <c r="BO32" s="33">
        <f>BO$2</f>
        <v>4.6179801843872257</v>
      </c>
      <c r="BP32" s="33">
        <f>BP$2</f>
        <v>9.4155781364775635</v>
      </c>
      <c r="BQ32" s="33">
        <f>BQ$2</f>
        <v>8.1896544570740577</v>
      </c>
      <c r="BR32" s="33">
        <f>BR$2</f>
        <v>5.3247658637887119</v>
      </c>
      <c r="BS32" s="33">
        <f>BS$2</f>
        <v>5.5924962819257766</v>
      </c>
      <c r="BT32" s="33">
        <f>BT$2</f>
        <v>8.6947157289923549</v>
      </c>
      <c r="BU32" s="33">
        <f>BU$2</f>
        <v>7.0260544749803833</v>
      </c>
      <c r="BV32" s="33">
        <f>BV$2</f>
        <v>3.8526812863228028</v>
      </c>
      <c r="BZ32" s="33">
        <f>$BZ$2</f>
        <v>5428.6337000293515</v>
      </c>
      <c r="CA32" s="33">
        <f>SUM(B32:BV32)</f>
        <v>5428.6337000293515</v>
      </c>
      <c r="CB32" s="33">
        <f>CA32/BZ32</f>
        <v>1</v>
      </c>
    </row>
    <row r="33" spans="1:80" ht="16">
      <c r="A33" s="35">
        <v>43861</v>
      </c>
      <c r="B33" s="33">
        <f>B$2</f>
        <v>386.59940414567228</v>
      </c>
      <c r="C33" s="33">
        <f>C$2</f>
        <v>291.55305423577585</v>
      </c>
      <c r="D33" s="33">
        <f>D$2</f>
        <v>428.65098534000828</v>
      </c>
      <c r="E33" s="33">
        <f>E$2</f>
        <v>184.41469262545192</v>
      </c>
      <c r="F33" s="33">
        <f>F$2</f>
        <v>323.12694531577387</v>
      </c>
      <c r="G33" s="33">
        <f>G$2</f>
        <v>216.7215490676428</v>
      </c>
      <c r="H33" s="33">
        <f>H$2</f>
        <v>168.48215261203617</v>
      </c>
      <c r="I33" s="33">
        <f>I$2</f>
        <v>236.2763135107466</v>
      </c>
      <c r="J33" s="33">
        <f>J$2</f>
        <v>122.84659019758273</v>
      </c>
      <c r="K33" s="33">
        <f>K$2</f>
        <v>185.95353158994646</v>
      </c>
      <c r="L33" s="33">
        <f>L$2</f>
        <v>128.31785966377473</v>
      </c>
      <c r="M33" s="33">
        <f>M$2</f>
        <v>188.03463832267661</v>
      </c>
      <c r="N33" s="33">
        <f>N$2</f>
        <v>329.41432270437315</v>
      </c>
      <c r="O33" s="33">
        <f>O$2</f>
        <v>112.86983258268164</v>
      </c>
      <c r="P33" s="33">
        <f>P$2</f>
        <v>148.15899319284344</v>
      </c>
      <c r="Q33" s="33">
        <f>Q$2</f>
        <v>198.05603805075148</v>
      </c>
      <c r="R33" s="33">
        <f>R$2</f>
        <v>91.860684215355491</v>
      </c>
      <c r="S33" s="33">
        <f>S$2</f>
        <v>94.866996717536395</v>
      </c>
      <c r="T33" s="33">
        <f>T$2</f>
        <v>225.06034850060274</v>
      </c>
      <c r="U33" s="33">
        <f>U$2</f>
        <v>44.547619284855614</v>
      </c>
      <c r="V33" s="33">
        <f>V$2</f>
        <v>65.771177287427392</v>
      </c>
      <c r="W33" s="33">
        <f>W$2</f>
        <v>85.741787950049329</v>
      </c>
      <c r="X33" s="33">
        <f>X$2</f>
        <v>67.960399924486296</v>
      </c>
      <c r="Y33" s="33">
        <f>Y$2</f>
        <v>47.719482756889576</v>
      </c>
      <c r="Z33" s="33">
        <f>Z$2</f>
        <v>45.94434752990113</v>
      </c>
      <c r="AA33" s="33">
        <f>AA$2</f>
        <v>45.760465347106575</v>
      </c>
      <c r="AB33" s="33">
        <f>AB$2</f>
        <v>53.053018468287739</v>
      </c>
      <c r="AC33" s="33">
        <f>AC$2</f>
        <v>70.979493154659181</v>
      </c>
      <c r="AD33" s="33">
        <f>AD$2</f>
        <v>47.854766616613823</v>
      </c>
      <c r="AE33" s="33">
        <f>AE$2</f>
        <v>60.488888962067669</v>
      </c>
      <c r="AF33" s="33">
        <f>AF$2</f>
        <v>76.195346837608525</v>
      </c>
      <c r="AG33" s="33">
        <f>AG$2</f>
        <v>11.885449576302323</v>
      </c>
      <c r="AH33" s="33">
        <f>AH$2</f>
        <v>42.97258283552096</v>
      </c>
      <c r="AI33" s="33">
        <f>AI$2</f>
        <v>16.431817345251204</v>
      </c>
      <c r="AJ33" s="33">
        <f>AJ$2</f>
        <v>19.148872170206232</v>
      </c>
      <c r="AK33" s="33">
        <f>AK$2</f>
        <v>15.987434167765453</v>
      </c>
      <c r="AL33" s="33">
        <f>AL$2</f>
        <v>34.347767164467122</v>
      </c>
      <c r="AM33" s="33">
        <f>AM$2</f>
        <v>9.0686025914138089</v>
      </c>
      <c r="AN33" s="33">
        <f>AN$2</f>
        <v>33.540721276751782</v>
      </c>
      <c r="AO33" s="33">
        <f>AO$2</f>
        <v>18.984280738982466</v>
      </c>
      <c r="AP33" s="33">
        <f>AP$2</f>
        <v>21.74546655750542</v>
      </c>
      <c r="AQ33" s="33">
        <f>AQ$2</f>
        <v>16.690645330874574</v>
      </c>
      <c r="AR33" s="33">
        <f>AR$2</f>
        <v>19.598847133327425</v>
      </c>
      <c r="AS33" s="33">
        <f>AS$2</f>
        <v>19.007629164491863</v>
      </c>
      <c r="AT33" s="33">
        <f>AT$2</f>
        <v>16.302972878304519</v>
      </c>
      <c r="AU33" s="33">
        <f>AU$2</f>
        <v>11.57999868081767</v>
      </c>
      <c r="AV33" s="33">
        <f>AV$2</f>
        <v>7.5489807288775896</v>
      </c>
      <c r="AW33" s="33">
        <f>AW$2</f>
        <v>26.517479457971852</v>
      </c>
      <c r="AX33" s="33">
        <f>AX$2</f>
        <v>14.981497509947973</v>
      </c>
      <c r="AY33" s="33">
        <f>AY$2</f>
        <v>53.521295075046403</v>
      </c>
      <c r="AZ33" s="33">
        <f>AZ$2</f>
        <v>13.871126227492056</v>
      </c>
      <c r="BA33" s="33">
        <f>BA$2</f>
        <v>12.141835163145807</v>
      </c>
      <c r="BB33" s="33">
        <f>BB$2</f>
        <v>22.592343073181617</v>
      </c>
      <c r="BC33" s="33">
        <f>BC$2</f>
        <v>6.9923407963938367</v>
      </c>
      <c r="BD33" s="33">
        <f>BD$2</f>
        <v>13.758148068366138</v>
      </c>
      <c r="BE33" s="33">
        <f>BE$2</f>
        <v>10.139424442478056</v>
      </c>
      <c r="BF33" s="33">
        <f>BF$2</f>
        <v>15.963792528335206</v>
      </c>
      <c r="BG33" s="33">
        <f>BG$2</f>
        <v>8.3107721415427669</v>
      </c>
      <c r="BH33" s="33">
        <f>BH$2</f>
        <v>10.491060841457317</v>
      </c>
      <c r="BI33" s="33">
        <f>BI$2</f>
        <v>10.892532693864521</v>
      </c>
      <c r="BJ33" s="33">
        <f>BJ$2</f>
        <v>19.766755819765017</v>
      </c>
      <c r="BK33" s="33">
        <f>BK$2</f>
        <v>10.229832683499206</v>
      </c>
      <c r="BL33" s="33">
        <f>BL$2</f>
        <v>10.782800452914904</v>
      </c>
      <c r="BM33" s="33">
        <f>BM$2</f>
        <v>4.4941605360454799</v>
      </c>
      <c r="BN33" s="33">
        <f>BN$2</f>
        <v>22.34878105191008</v>
      </c>
      <c r="BO33" s="33">
        <f>BO$2</f>
        <v>4.6179801843872257</v>
      </c>
      <c r="BP33" s="33">
        <f>BP$2</f>
        <v>9.4155781364775635</v>
      </c>
      <c r="BQ33" s="33">
        <f>BQ$2</f>
        <v>8.1896544570740577</v>
      </c>
      <c r="BR33" s="33">
        <f>BR$2</f>
        <v>5.3247658637887119</v>
      </c>
      <c r="BS33" s="33">
        <f>BS$2</f>
        <v>5.5924962819257766</v>
      </c>
      <c r="BT33" s="33">
        <f>BT$2</f>
        <v>8.6947157289923549</v>
      </c>
      <c r="BU33" s="33">
        <f>BU$2</f>
        <v>7.0260544749803833</v>
      </c>
      <c r="BV33" s="33">
        <f>BV$2</f>
        <v>3.8526812863228028</v>
      </c>
      <c r="BZ33" s="33">
        <f>$BZ$2</f>
        <v>5428.6337000293515</v>
      </c>
      <c r="CA33" s="33">
        <f>SUM(B33:BV33)</f>
        <v>5428.6337000293515</v>
      </c>
      <c r="CB33" s="33">
        <f>CA33/BZ33</f>
        <v>1</v>
      </c>
    </row>
    <row r="34" spans="1:80" ht="16">
      <c r="A34" s="35">
        <v>43862</v>
      </c>
      <c r="B34" s="33">
        <f>B$2</f>
        <v>386.59940414567228</v>
      </c>
      <c r="C34" s="33">
        <f>C$2</f>
        <v>291.55305423577585</v>
      </c>
      <c r="D34" s="33">
        <f>D$2</f>
        <v>428.65098534000828</v>
      </c>
      <c r="E34" s="33">
        <f>E$2</f>
        <v>184.41469262545192</v>
      </c>
      <c r="F34" s="33">
        <f>F$2</f>
        <v>323.12694531577387</v>
      </c>
      <c r="G34" s="33">
        <f>G$2</f>
        <v>216.7215490676428</v>
      </c>
      <c r="H34" s="33">
        <f>H$2</f>
        <v>168.48215261203617</v>
      </c>
      <c r="I34" s="33">
        <f>I$2</f>
        <v>236.2763135107466</v>
      </c>
      <c r="J34" s="33">
        <f>J$2</f>
        <v>122.84659019758273</v>
      </c>
      <c r="K34" s="33">
        <f>K$2</f>
        <v>185.95353158994646</v>
      </c>
      <c r="L34" s="33">
        <f>L$2</f>
        <v>128.31785966377473</v>
      </c>
      <c r="M34" s="33">
        <f>M$2</f>
        <v>188.03463832267661</v>
      </c>
      <c r="N34" s="33">
        <f>N$2</f>
        <v>329.41432270437315</v>
      </c>
      <c r="O34" s="33">
        <f>O$2</f>
        <v>112.86983258268164</v>
      </c>
      <c r="P34" s="33">
        <f>P$2</f>
        <v>148.15899319284344</v>
      </c>
      <c r="Q34" s="33">
        <f>Q$2</f>
        <v>198.05603805075148</v>
      </c>
      <c r="R34" s="33">
        <f>R$2</f>
        <v>91.860684215355491</v>
      </c>
      <c r="S34" s="33">
        <f>S$2</f>
        <v>94.866996717536395</v>
      </c>
      <c r="T34" s="33">
        <f>T$2</f>
        <v>225.06034850060274</v>
      </c>
      <c r="U34" s="33">
        <f>U$2</f>
        <v>44.547619284855614</v>
      </c>
      <c r="V34" s="33">
        <f>V$2</f>
        <v>65.771177287427392</v>
      </c>
      <c r="W34" s="33">
        <f>W$2</f>
        <v>85.741787950049329</v>
      </c>
      <c r="X34" s="33">
        <f>X$2</f>
        <v>67.960399924486296</v>
      </c>
      <c r="Y34" s="33">
        <f>Y$2</f>
        <v>47.719482756889576</v>
      </c>
      <c r="Z34" s="33">
        <f>Z$2</f>
        <v>45.94434752990113</v>
      </c>
      <c r="AA34" s="33">
        <f>AA$2</f>
        <v>45.760465347106575</v>
      </c>
      <c r="AB34" s="33">
        <f>AB$2</f>
        <v>53.053018468287739</v>
      </c>
      <c r="AC34" s="33">
        <f>AC$2</f>
        <v>70.979493154659181</v>
      </c>
      <c r="AD34" s="33">
        <f>AD$2</f>
        <v>47.854766616613823</v>
      </c>
      <c r="AE34" s="33">
        <f>AE$2</f>
        <v>60.488888962067669</v>
      </c>
      <c r="AF34" s="33">
        <f>AF$2</f>
        <v>76.195346837608525</v>
      </c>
      <c r="AG34" s="33">
        <f>AG$2</f>
        <v>11.885449576302323</v>
      </c>
      <c r="AH34" s="33">
        <f>AH$2</f>
        <v>42.97258283552096</v>
      </c>
      <c r="AI34" s="33">
        <f>AI$2</f>
        <v>16.431817345251204</v>
      </c>
      <c r="AJ34" s="33">
        <f>AJ$2</f>
        <v>19.148872170206232</v>
      </c>
      <c r="AK34" s="33">
        <f>AK$2</f>
        <v>15.987434167765453</v>
      </c>
      <c r="AL34" s="33">
        <f>AL$2</f>
        <v>34.347767164467122</v>
      </c>
      <c r="AM34" s="33">
        <f>AM$2</f>
        <v>9.0686025914138089</v>
      </c>
      <c r="AN34" s="33">
        <f>AN$2</f>
        <v>33.540721276751782</v>
      </c>
      <c r="AO34" s="33">
        <f>AO$2</f>
        <v>18.984280738982466</v>
      </c>
      <c r="AP34" s="33">
        <f>AP$2</f>
        <v>21.74546655750542</v>
      </c>
      <c r="AQ34" s="33">
        <f>AQ$2</f>
        <v>16.690645330874574</v>
      </c>
      <c r="AR34" s="33">
        <f>AR$2</f>
        <v>19.598847133327425</v>
      </c>
      <c r="AS34" s="33">
        <f>AS$2</f>
        <v>19.007629164491863</v>
      </c>
      <c r="AT34" s="33">
        <f>AT$2</f>
        <v>16.302972878304519</v>
      </c>
      <c r="AU34" s="33">
        <f>AU$2</f>
        <v>11.57999868081767</v>
      </c>
      <c r="AV34" s="33">
        <f>AV$2</f>
        <v>7.5489807288775896</v>
      </c>
      <c r="AW34" s="33">
        <f>AW$2</f>
        <v>26.517479457971852</v>
      </c>
      <c r="AX34" s="33">
        <f>AX$2</f>
        <v>14.981497509947973</v>
      </c>
      <c r="AY34" s="33">
        <f>AY$2</f>
        <v>53.521295075046403</v>
      </c>
      <c r="AZ34" s="33">
        <f>AZ$2</f>
        <v>13.871126227492056</v>
      </c>
      <c r="BA34" s="33">
        <f>BA$2</f>
        <v>12.141835163145807</v>
      </c>
      <c r="BB34" s="33">
        <f>BB$2</f>
        <v>22.592343073181617</v>
      </c>
      <c r="BC34" s="33">
        <f>BC$2</f>
        <v>6.9923407963938367</v>
      </c>
      <c r="BD34" s="33">
        <f>BD$2</f>
        <v>13.758148068366138</v>
      </c>
      <c r="BE34" s="33">
        <f>BE$2</f>
        <v>10.139424442478056</v>
      </c>
      <c r="BF34" s="33">
        <f>BF$2</f>
        <v>15.963792528335206</v>
      </c>
      <c r="BG34" s="33">
        <f>BG$2</f>
        <v>8.3107721415427669</v>
      </c>
      <c r="BH34" s="33">
        <f>BH$2</f>
        <v>10.491060841457317</v>
      </c>
      <c r="BI34" s="33">
        <f>BI$2</f>
        <v>10.892532693864521</v>
      </c>
      <c r="BJ34" s="33">
        <f>BJ$2</f>
        <v>19.766755819765017</v>
      </c>
      <c r="BK34" s="33">
        <f>BK$2</f>
        <v>10.229832683499206</v>
      </c>
      <c r="BL34" s="33">
        <f>BL$2</f>
        <v>10.782800452914904</v>
      </c>
      <c r="BM34" s="33">
        <f>BM$2</f>
        <v>4.4941605360454799</v>
      </c>
      <c r="BN34" s="33">
        <f>BN$2</f>
        <v>22.34878105191008</v>
      </c>
      <c r="BO34" s="33">
        <f>BO$2</f>
        <v>4.6179801843872257</v>
      </c>
      <c r="BP34" s="33">
        <f>BP$2</f>
        <v>9.4155781364775635</v>
      </c>
      <c r="BQ34" s="33">
        <f>BQ$2</f>
        <v>8.1896544570740577</v>
      </c>
      <c r="BR34" s="33">
        <f>BR$2</f>
        <v>5.3247658637887119</v>
      </c>
      <c r="BS34" s="33">
        <f>BS$2</f>
        <v>5.5924962819257766</v>
      </c>
      <c r="BT34" s="33">
        <f>BT$2</f>
        <v>8.6947157289923549</v>
      </c>
      <c r="BU34" s="33">
        <f>BU$2</f>
        <v>7.0260544749803833</v>
      </c>
      <c r="BV34" s="33">
        <f>BV$2</f>
        <v>3.8526812863228028</v>
      </c>
      <c r="BZ34" s="33">
        <f>$BZ$2</f>
        <v>5428.6337000293515</v>
      </c>
      <c r="CA34" s="33">
        <f>SUM(B34:BV34)</f>
        <v>5428.6337000293515</v>
      </c>
      <c r="CB34" s="33">
        <f>CA34/BZ34</f>
        <v>1</v>
      </c>
    </row>
    <row r="35" spans="1:80" ht="16">
      <c r="A35" s="35">
        <v>43863</v>
      </c>
      <c r="B35" s="33">
        <f>B$2</f>
        <v>386.59940414567228</v>
      </c>
      <c r="C35" s="33">
        <f>C$2</f>
        <v>291.55305423577585</v>
      </c>
      <c r="D35" s="33">
        <f>D$2</f>
        <v>428.65098534000828</v>
      </c>
      <c r="E35" s="33">
        <f>E$2</f>
        <v>184.41469262545192</v>
      </c>
      <c r="F35" s="33">
        <f>F$2</f>
        <v>323.12694531577387</v>
      </c>
      <c r="G35" s="33">
        <f>G$2</f>
        <v>216.7215490676428</v>
      </c>
      <c r="H35" s="33">
        <f>H$2</f>
        <v>168.48215261203617</v>
      </c>
      <c r="I35" s="33">
        <f>I$2</f>
        <v>236.2763135107466</v>
      </c>
      <c r="J35" s="33">
        <f>J$2</f>
        <v>122.84659019758273</v>
      </c>
      <c r="K35" s="33">
        <f>K$2</f>
        <v>185.95353158994646</v>
      </c>
      <c r="L35" s="33">
        <f>L$2</f>
        <v>128.31785966377473</v>
      </c>
      <c r="M35" s="33">
        <f>M$2</f>
        <v>188.03463832267661</v>
      </c>
      <c r="N35" s="33">
        <f>N$2</f>
        <v>329.41432270437315</v>
      </c>
      <c r="O35" s="33">
        <f>O$2</f>
        <v>112.86983258268164</v>
      </c>
      <c r="P35" s="33">
        <f>P$2</f>
        <v>148.15899319284344</v>
      </c>
      <c r="Q35" s="33">
        <f>Q$2</f>
        <v>198.05603805075148</v>
      </c>
      <c r="R35" s="33">
        <f>R$2</f>
        <v>91.860684215355491</v>
      </c>
      <c r="S35" s="33">
        <f>S$2</f>
        <v>94.866996717536395</v>
      </c>
      <c r="T35" s="33">
        <f>T$2</f>
        <v>225.06034850060274</v>
      </c>
      <c r="U35" s="33">
        <f>U$2</f>
        <v>44.547619284855614</v>
      </c>
      <c r="V35" s="33">
        <f>V$2</f>
        <v>65.771177287427392</v>
      </c>
      <c r="W35" s="33">
        <f>W$2</f>
        <v>85.741787950049329</v>
      </c>
      <c r="X35" s="33">
        <f>X$2</f>
        <v>67.960399924486296</v>
      </c>
      <c r="Y35" s="33">
        <f>Y$2</f>
        <v>47.719482756889576</v>
      </c>
      <c r="Z35" s="33">
        <f>Z$2</f>
        <v>45.94434752990113</v>
      </c>
      <c r="AA35" s="33">
        <f>AA$2</f>
        <v>45.760465347106575</v>
      </c>
      <c r="AB35" s="33">
        <f>AB$2</f>
        <v>53.053018468287739</v>
      </c>
      <c r="AC35" s="33">
        <f>AC$2</f>
        <v>70.979493154659181</v>
      </c>
      <c r="AD35" s="33">
        <f>AD$2</f>
        <v>47.854766616613823</v>
      </c>
      <c r="AE35" s="33">
        <f>AE$2</f>
        <v>60.488888962067669</v>
      </c>
      <c r="AF35" s="33">
        <f>AF$2</f>
        <v>76.195346837608525</v>
      </c>
      <c r="AG35" s="33">
        <f>AG$2</f>
        <v>11.885449576302323</v>
      </c>
      <c r="AH35" s="33">
        <f>AH$2</f>
        <v>42.97258283552096</v>
      </c>
      <c r="AI35" s="33">
        <f>AI$2</f>
        <v>16.431817345251204</v>
      </c>
      <c r="AJ35" s="33">
        <f>AJ$2</f>
        <v>19.148872170206232</v>
      </c>
      <c r="AK35" s="33">
        <f>AK$2</f>
        <v>15.987434167765453</v>
      </c>
      <c r="AL35" s="33">
        <f>AL$2</f>
        <v>34.347767164467122</v>
      </c>
      <c r="AM35" s="33">
        <f>AM$2</f>
        <v>9.0686025914138089</v>
      </c>
      <c r="AN35" s="33">
        <f>AN$2</f>
        <v>33.540721276751782</v>
      </c>
      <c r="AO35" s="33">
        <f>AO$2</f>
        <v>18.984280738982466</v>
      </c>
      <c r="AP35" s="33">
        <f>AP$2</f>
        <v>21.74546655750542</v>
      </c>
      <c r="AQ35" s="33">
        <f>AQ$2</f>
        <v>16.690645330874574</v>
      </c>
      <c r="AR35" s="33">
        <f>AR$2</f>
        <v>19.598847133327425</v>
      </c>
      <c r="AS35" s="33">
        <f>AS$2</f>
        <v>19.007629164491863</v>
      </c>
      <c r="AT35" s="33">
        <f>AT$2</f>
        <v>16.302972878304519</v>
      </c>
      <c r="AU35" s="33">
        <f>AU$2</f>
        <v>11.57999868081767</v>
      </c>
      <c r="AV35" s="33">
        <f>AV$2</f>
        <v>7.5489807288775896</v>
      </c>
      <c r="AW35" s="33">
        <f>AW$2</f>
        <v>26.517479457971852</v>
      </c>
      <c r="AX35" s="33">
        <f>AX$2</f>
        <v>14.981497509947973</v>
      </c>
      <c r="AY35" s="33">
        <f>AY$2</f>
        <v>53.521295075046403</v>
      </c>
      <c r="AZ35" s="33">
        <f>AZ$2</f>
        <v>13.871126227492056</v>
      </c>
      <c r="BA35" s="33">
        <f>BA$2</f>
        <v>12.141835163145807</v>
      </c>
      <c r="BB35" s="33">
        <f>BB$2</f>
        <v>22.592343073181617</v>
      </c>
      <c r="BC35" s="33">
        <f>BC$2</f>
        <v>6.9923407963938367</v>
      </c>
      <c r="BD35" s="33">
        <f>BD$2</f>
        <v>13.758148068366138</v>
      </c>
      <c r="BE35" s="33">
        <f>BE$2</f>
        <v>10.139424442478056</v>
      </c>
      <c r="BF35" s="33">
        <f>BF$2</f>
        <v>15.963792528335206</v>
      </c>
      <c r="BG35" s="33">
        <f>BG$2</f>
        <v>8.3107721415427669</v>
      </c>
      <c r="BH35" s="33">
        <f>BH$2</f>
        <v>10.491060841457317</v>
      </c>
      <c r="BI35" s="33">
        <f>BI$2</f>
        <v>10.892532693864521</v>
      </c>
      <c r="BJ35" s="33">
        <f>BJ$2</f>
        <v>19.766755819765017</v>
      </c>
      <c r="BK35" s="33">
        <f>BK$2</f>
        <v>10.229832683499206</v>
      </c>
      <c r="BL35" s="33">
        <f>BL$2</f>
        <v>10.782800452914904</v>
      </c>
      <c r="BM35" s="33">
        <f>BM$2</f>
        <v>4.4941605360454799</v>
      </c>
      <c r="BN35" s="33">
        <f>BN$2</f>
        <v>22.34878105191008</v>
      </c>
      <c r="BO35" s="33">
        <f>BO$2</f>
        <v>4.6179801843872257</v>
      </c>
      <c r="BP35" s="33">
        <f>BP$2</f>
        <v>9.4155781364775635</v>
      </c>
      <c r="BQ35" s="33">
        <f>BQ$2</f>
        <v>8.1896544570740577</v>
      </c>
      <c r="BR35" s="33">
        <f>BR$2</f>
        <v>5.3247658637887119</v>
      </c>
      <c r="BS35" s="33">
        <f>BS$2</f>
        <v>5.5924962819257766</v>
      </c>
      <c r="BT35" s="33">
        <f>BT$2</f>
        <v>8.6947157289923549</v>
      </c>
      <c r="BU35" s="33">
        <f>BU$2</f>
        <v>7.0260544749803833</v>
      </c>
      <c r="BV35" s="33">
        <f>BV$2</f>
        <v>3.8526812863228028</v>
      </c>
      <c r="BZ35" s="33">
        <f>$BZ$2</f>
        <v>5428.6337000293515</v>
      </c>
      <c r="CA35" s="33">
        <f>SUM(B35:BV35)</f>
        <v>5428.6337000293515</v>
      </c>
      <c r="CB35" s="33">
        <f>CA35/BZ35</f>
        <v>1</v>
      </c>
    </row>
    <row r="36" spans="1:80" ht="16">
      <c r="A36" s="35">
        <v>43864</v>
      </c>
      <c r="B36" s="33">
        <f>B$2</f>
        <v>386.59940414567228</v>
      </c>
      <c r="C36" s="33">
        <f>C$2</f>
        <v>291.55305423577585</v>
      </c>
      <c r="D36" s="33">
        <f>D$2</f>
        <v>428.65098534000828</v>
      </c>
      <c r="E36" s="33">
        <f>E$2</f>
        <v>184.41469262545192</v>
      </c>
      <c r="F36" s="33">
        <f>F$2</f>
        <v>323.12694531577387</v>
      </c>
      <c r="G36" s="33">
        <f>G$2</f>
        <v>216.7215490676428</v>
      </c>
      <c r="H36" s="33">
        <f>H$2</f>
        <v>168.48215261203617</v>
      </c>
      <c r="I36" s="33">
        <f>I$2</f>
        <v>236.2763135107466</v>
      </c>
      <c r="J36" s="33">
        <f>J$2</f>
        <v>122.84659019758273</v>
      </c>
      <c r="K36" s="33">
        <f>K$2</f>
        <v>185.95353158994646</v>
      </c>
      <c r="L36" s="33">
        <f>L$2</f>
        <v>128.31785966377473</v>
      </c>
      <c r="M36" s="33">
        <f>M$2</f>
        <v>188.03463832267661</v>
      </c>
      <c r="N36" s="33">
        <f>N$2</f>
        <v>329.41432270437315</v>
      </c>
      <c r="O36" s="33">
        <f>O$2</f>
        <v>112.86983258268164</v>
      </c>
      <c r="P36" s="33">
        <f>P$2</f>
        <v>148.15899319284344</v>
      </c>
      <c r="Q36" s="33">
        <f>Q$2</f>
        <v>198.05603805075148</v>
      </c>
      <c r="R36" s="33">
        <f>R$2</f>
        <v>91.860684215355491</v>
      </c>
      <c r="S36" s="33">
        <f>S$2</f>
        <v>94.866996717536395</v>
      </c>
      <c r="T36" s="33">
        <f>T$2</f>
        <v>225.06034850060274</v>
      </c>
      <c r="U36" s="33">
        <f>U$2</f>
        <v>44.547619284855614</v>
      </c>
      <c r="V36" s="33">
        <f>V$2</f>
        <v>65.771177287427392</v>
      </c>
      <c r="W36" s="33">
        <f>W$2</f>
        <v>85.741787950049329</v>
      </c>
      <c r="X36" s="33">
        <f>X$2</f>
        <v>67.960399924486296</v>
      </c>
      <c r="Y36" s="33">
        <f>Y$2</f>
        <v>47.719482756889576</v>
      </c>
      <c r="Z36" s="33">
        <f>Z$2</f>
        <v>45.94434752990113</v>
      </c>
      <c r="AA36" s="33">
        <f>AA$2</f>
        <v>45.760465347106575</v>
      </c>
      <c r="AB36" s="33">
        <f>AB$2</f>
        <v>53.053018468287739</v>
      </c>
      <c r="AC36" s="33">
        <f>AC$2</f>
        <v>70.979493154659181</v>
      </c>
      <c r="AD36" s="33">
        <f>AD$2</f>
        <v>47.854766616613823</v>
      </c>
      <c r="AE36" s="33">
        <f>AE$2</f>
        <v>60.488888962067669</v>
      </c>
      <c r="AF36" s="33">
        <f>AF$2</f>
        <v>76.195346837608525</v>
      </c>
      <c r="AG36" s="33">
        <f>AG$2</f>
        <v>11.885449576302323</v>
      </c>
      <c r="AH36" s="33">
        <f>AH$2</f>
        <v>42.97258283552096</v>
      </c>
      <c r="AI36" s="33">
        <f>AI$2</f>
        <v>16.431817345251204</v>
      </c>
      <c r="AJ36" s="33">
        <f>AJ$2</f>
        <v>19.148872170206232</v>
      </c>
      <c r="AK36" s="33">
        <f>AK$2</f>
        <v>15.987434167765453</v>
      </c>
      <c r="AL36" s="33">
        <f>AL$2</f>
        <v>34.347767164467122</v>
      </c>
      <c r="AM36" s="33">
        <f>AM$2</f>
        <v>9.0686025914138089</v>
      </c>
      <c r="AN36" s="33">
        <f>AN$2</f>
        <v>33.540721276751782</v>
      </c>
      <c r="AO36" s="33">
        <f>AO$2</f>
        <v>18.984280738982466</v>
      </c>
      <c r="AP36" s="33">
        <f>AP$2</f>
        <v>21.74546655750542</v>
      </c>
      <c r="AQ36" s="33">
        <f>AQ$2</f>
        <v>16.690645330874574</v>
      </c>
      <c r="AR36" s="33">
        <f>AR$2</f>
        <v>19.598847133327425</v>
      </c>
      <c r="AS36" s="33">
        <f>AS$2</f>
        <v>19.007629164491863</v>
      </c>
      <c r="AT36" s="33">
        <f>AT$2</f>
        <v>16.302972878304519</v>
      </c>
      <c r="AU36" s="33">
        <f>AU$2</f>
        <v>11.57999868081767</v>
      </c>
      <c r="AV36" s="33">
        <f>AV$2</f>
        <v>7.5489807288775896</v>
      </c>
      <c r="AW36" s="33">
        <f>AW$2</f>
        <v>26.517479457971852</v>
      </c>
      <c r="AX36" s="33">
        <f>AX$2</f>
        <v>14.981497509947973</v>
      </c>
      <c r="AY36" s="33">
        <f>AY$2</f>
        <v>53.521295075046403</v>
      </c>
      <c r="AZ36" s="33">
        <f>AZ$2</f>
        <v>13.871126227492056</v>
      </c>
      <c r="BA36" s="33">
        <f>BA$2</f>
        <v>12.141835163145807</v>
      </c>
      <c r="BB36" s="33">
        <f>BB$2</f>
        <v>22.592343073181617</v>
      </c>
      <c r="BC36" s="33">
        <f>BC$2</f>
        <v>6.9923407963938367</v>
      </c>
      <c r="BD36" s="33">
        <f>BD$2</f>
        <v>13.758148068366138</v>
      </c>
      <c r="BE36" s="33">
        <f>BE$2</f>
        <v>10.139424442478056</v>
      </c>
      <c r="BF36" s="33">
        <f>BF$2</f>
        <v>15.963792528335206</v>
      </c>
      <c r="BG36" s="33">
        <f>BG$2</f>
        <v>8.3107721415427669</v>
      </c>
      <c r="BH36" s="33">
        <f>BH$2</f>
        <v>10.491060841457317</v>
      </c>
      <c r="BI36" s="33">
        <f>BI$2</f>
        <v>10.892532693864521</v>
      </c>
      <c r="BJ36" s="33">
        <f>BJ$2</f>
        <v>19.766755819765017</v>
      </c>
      <c r="BK36" s="33">
        <f>BK$2</f>
        <v>10.229832683499206</v>
      </c>
      <c r="BL36" s="33">
        <f>BL$2</f>
        <v>10.782800452914904</v>
      </c>
      <c r="BM36" s="33">
        <f>BM$2</f>
        <v>4.4941605360454799</v>
      </c>
      <c r="BN36" s="33">
        <f>BN$2</f>
        <v>22.34878105191008</v>
      </c>
      <c r="BO36" s="33">
        <f>BO$2</f>
        <v>4.6179801843872257</v>
      </c>
      <c r="BP36" s="33">
        <f>BP$2</f>
        <v>9.4155781364775635</v>
      </c>
      <c r="BQ36" s="33">
        <f>BQ$2</f>
        <v>8.1896544570740577</v>
      </c>
      <c r="BR36" s="33">
        <f>BR$2</f>
        <v>5.3247658637887119</v>
      </c>
      <c r="BS36" s="33">
        <f>BS$2</f>
        <v>5.5924962819257766</v>
      </c>
      <c r="BT36" s="33">
        <f>BT$2</f>
        <v>8.6947157289923549</v>
      </c>
      <c r="BU36" s="33">
        <f>BU$2</f>
        <v>7.0260544749803833</v>
      </c>
      <c r="BV36" s="33">
        <f>BV$2</f>
        <v>3.8526812863228028</v>
      </c>
      <c r="BZ36" s="33">
        <f>$BZ$2</f>
        <v>5428.6337000293515</v>
      </c>
      <c r="CA36" s="33">
        <f>SUM(B36:BV36)</f>
        <v>5428.6337000293515</v>
      </c>
      <c r="CB36" s="33">
        <f>CA36/BZ36</f>
        <v>1</v>
      </c>
    </row>
    <row r="37" spans="1:80" ht="16">
      <c r="A37" s="35">
        <v>43865</v>
      </c>
      <c r="B37" s="33">
        <f>B$2</f>
        <v>386.59940414567228</v>
      </c>
      <c r="C37" s="33">
        <f>C$2</f>
        <v>291.55305423577585</v>
      </c>
      <c r="D37" s="33">
        <f>D$2</f>
        <v>428.65098534000828</v>
      </c>
      <c r="E37" s="33">
        <f>E$2</f>
        <v>184.41469262545192</v>
      </c>
      <c r="F37" s="33">
        <f>F$2</f>
        <v>323.12694531577387</v>
      </c>
      <c r="G37" s="33">
        <f>G$2</f>
        <v>216.7215490676428</v>
      </c>
      <c r="H37" s="33">
        <f>H$2</f>
        <v>168.48215261203617</v>
      </c>
      <c r="I37" s="33">
        <f>I$2</f>
        <v>236.2763135107466</v>
      </c>
      <c r="J37" s="33">
        <f>J$2</f>
        <v>122.84659019758273</v>
      </c>
      <c r="K37" s="33">
        <f>K$2</f>
        <v>185.95353158994646</v>
      </c>
      <c r="L37" s="33">
        <f>L$2</f>
        <v>128.31785966377473</v>
      </c>
      <c r="M37" s="33">
        <f>M$2</f>
        <v>188.03463832267661</v>
      </c>
      <c r="N37" s="33">
        <f>N$2</f>
        <v>329.41432270437315</v>
      </c>
      <c r="O37" s="33">
        <f>O$2</f>
        <v>112.86983258268164</v>
      </c>
      <c r="P37" s="33">
        <f>P$2</f>
        <v>148.15899319284344</v>
      </c>
      <c r="Q37" s="33">
        <f>Q$2</f>
        <v>198.05603805075148</v>
      </c>
      <c r="R37" s="33">
        <f>R$2</f>
        <v>91.860684215355491</v>
      </c>
      <c r="S37" s="33">
        <f>S$2</f>
        <v>94.866996717536395</v>
      </c>
      <c r="T37" s="33">
        <f>T$2</f>
        <v>225.06034850060274</v>
      </c>
      <c r="U37" s="33">
        <f>U$2</f>
        <v>44.547619284855614</v>
      </c>
      <c r="V37" s="33">
        <f>V$2</f>
        <v>65.771177287427392</v>
      </c>
      <c r="W37" s="33">
        <f>W$2</f>
        <v>85.741787950049329</v>
      </c>
      <c r="X37" s="33">
        <f>X$2</f>
        <v>67.960399924486296</v>
      </c>
      <c r="Y37" s="33">
        <f>Y$2</f>
        <v>47.719482756889576</v>
      </c>
      <c r="Z37" s="33">
        <f>Z$2</f>
        <v>45.94434752990113</v>
      </c>
      <c r="AA37" s="33">
        <f>AA$2</f>
        <v>45.760465347106575</v>
      </c>
      <c r="AB37" s="33">
        <f>AB$2</f>
        <v>53.053018468287739</v>
      </c>
      <c r="AC37" s="33">
        <f>AC$2</f>
        <v>70.979493154659181</v>
      </c>
      <c r="AD37" s="33">
        <f>AD$2</f>
        <v>47.854766616613823</v>
      </c>
      <c r="AE37" s="33">
        <f>AE$2</f>
        <v>60.488888962067669</v>
      </c>
      <c r="AF37" s="33">
        <f>AF$2</f>
        <v>76.195346837608525</v>
      </c>
      <c r="AG37" s="33">
        <f>AG$2</f>
        <v>11.885449576302323</v>
      </c>
      <c r="AH37" s="33">
        <f>AH$2</f>
        <v>42.97258283552096</v>
      </c>
      <c r="AI37" s="33">
        <f>AI$2</f>
        <v>16.431817345251204</v>
      </c>
      <c r="AJ37" s="33">
        <f>AJ$2</f>
        <v>19.148872170206232</v>
      </c>
      <c r="AK37" s="33">
        <f>AK$2</f>
        <v>15.987434167765453</v>
      </c>
      <c r="AL37" s="33">
        <f>AL$2</f>
        <v>34.347767164467122</v>
      </c>
      <c r="AM37" s="33">
        <f>AM$2</f>
        <v>9.0686025914138089</v>
      </c>
      <c r="AN37" s="33">
        <f>AN$2</f>
        <v>33.540721276751782</v>
      </c>
      <c r="AO37" s="33">
        <f>AO$2</f>
        <v>18.984280738982466</v>
      </c>
      <c r="AP37" s="33">
        <f>AP$2</f>
        <v>21.74546655750542</v>
      </c>
      <c r="AQ37" s="33">
        <f>AQ$2</f>
        <v>16.690645330874574</v>
      </c>
      <c r="AR37" s="33">
        <f>AR$2</f>
        <v>19.598847133327425</v>
      </c>
      <c r="AS37" s="33">
        <f>AS$2</f>
        <v>19.007629164491863</v>
      </c>
      <c r="AT37" s="33">
        <f>AT$2</f>
        <v>16.302972878304519</v>
      </c>
      <c r="AU37" s="33">
        <f>AU$2</f>
        <v>11.57999868081767</v>
      </c>
      <c r="AV37" s="33">
        <f>AV$2</f>
        <v>7.5489807288775896</v>
      </c>
      <c r="AW37" s="33">
        <f>AW$2</f>
        <v>26.517479457971852</v>
      </c>
      <c r="AX37" s="33">
        <f>AX$2</f>
        <v>14.981497509947973</v>
      </c>
      <c r="AY37" s="33">
        <f>AY$2</f>
        <v>53.521295075046403</v>
      </c>
      <c r="AZ37" s="33">
        <f>AZ$2</f>
        <v>13.871126227492056</v>
      </c>
      <c r="BA37" s="33">
        <f>BA$2</f>
        <v>12.141835163145807</v>
      </c>
      <c r="BB37" s="33">
        <f>BB$2</f>
        <v>22.592343073181617</v>
      </c>
      <c r="BC37" s="33">
        <f>BC$2</f>
        <v>6.9923407963938367</v>
      </c>
      <c r="BD37" s="33">
        <f>BD$2</f>
        <v>13.758148068366138</v>
      </c>
      <c r="BE37" s="33">
        <f>BE$2</f>
        <v>10.139424442478056</v>
      </c>
      <c r="BF37" s="33">
        <f>BF$2</f>
        <v>15.963792528335206</v>
      </c>
      <c r="BG37" s="33">
        <f>BG$2</f>
        <v>8.3107721415427669</v>
      </c>
      <c r="BH37" s="33">
        <f>BH$2</f>
        <v>10.491060841457317</v>
      </c>
      <c r="BI37" s="33">
        <f>BI$2</f>
        <v>10.892532693864521</v>
      </c>
      <c r="BJ37" s="33">
        <f>BJ$2</f>
        <v>19.766755819765017</v>
      </c>
      <c r="BK37" s="33">
        <f>BK$2</f>
        <v>10.229832683499206</v>
      </c>
      <c r="BL37" s="33">
        <f>BL$2</f>
        <v>10.782800452914904</v>
      </c>
      <c r="BM37" s="33">
        <f>BM$2</f>
        <v>4.4941605360454799</v>
      </c>
      <c r="BN37" s="33">
        <f>BN$2</f>
        <v>22.34878105191008</v>
      </c>
      <c r="BO37" s="33">
        <f>BO$2</f>
        <v>4.6179801843872257</v>
      </c>
      <c r="BP37" s="33">
        <f>BP$2</f>
        <v>9.4155781364775635</v>
      </c>
      <c r="BQ37" s="33">
        <f>BQ$2</f>
        <v>8.1896544570740577</v>
      </c>
      <c r="BR37" s="33">
        <f>BR$2</f>
        <v>5.3247658637887119</v>
      </c>
      <c r="BS37" s="33">
        <f>BS$2</f>
        <v>5.5924962819257766</v>
      </c>
      <c r="BT37" s="33">
        <f>BT$2</f>
        <v>8.6947157289923549</v>
      </c>
      <c r="BU37" s="33">
        <f>BU$2</f>
        <v>7.0260544749803833</v>
      </c>
      <c r="BV37" s="33">
        <f>BV$2</f>
        <v>3.8526812863228028</v>
      </c>
      <c r="BZ37" s="33">
        <f>$BZ$2</f>
        <v>5428.6337000293515</v>
      </c>
      <c r="CA37" s="33">
        <f>SUM(B37:BV37)</f>
        <v>5428.6337000293515</v>
      </c>
      <c r="CB37" s="33">
        <f>CA37/BZ37</f>
        <v>1</v>
      </c>
    </row>
    <row r="38" spans="1:80" ht="16">
      <c r="A38" s="35">
        <v>43866</v>
      </c>
      <c r="B38" s="33">
        <f>B$2</f>
        <v>386.59940414567228</v>
      </c>
      <c r="C38" s="33">
        <f>C$2</f>
        <v>291.55305423577585</v>
      </c>
      <c r="D38" s="33">
        <f>D$2</f>
        <v>428.65098534000828</v>
      </c>
      <c r="E38" s="33">
        <f>E$2</f>
        <v>184.41469262545192</v>
      </c>
      <c r="F38" s="33">
        <f>F$2</f>
        <v>323.12694531577387</v>
      </c>
      <c r="G38" s="33">
        <f>G$2</f>
        <v>216.7215490676428</v>
      </c>
      <c r="H38" s="33">
        <f>H$2</f>
        <v>168.48215261203617</v>
      </c>
      <c r="I38" s="33">
        <f>I$2</f>
        <v>236.2763135107466</v>
      </c>
      <c r="J38" s="33">
        <f>J$2</f>
        <v>122.84659019758273</v>
      </c>
      <c r="K38" s="33">
        <f>K$2</f>
        <v>185.95353158994646</v>
      </c>
      <c r="L38" s="33">
        <f>L$2</f>
        <v>128.31785966377473</v>
      </c>
      <c r="M38" s="33">
        <f>M$2</f>
        <v>188.03463832267661</v>
      </c>
      <c r="N38" s="33">
        <f>N$2</f>
        <v>329.41432270437315</v>
      </c>
      <c r="O38" s="33">
        <f>O$2</f>
        <v>112.86983258268164</v>
      </c>
      <c r="P38" s="33">
        <f>P$2</f>
        <v>148.15899319284344</v>
      </c>
      <c r="Q38" s="33">
        <f>Q$2</f>
        <v>198.05603805075148</v>
      </c>
      <c r="R38" s="33">
        <f>R$2</f>
        <v>91.860684215355491</v>
      </c>
      <c r="S38" s="33">
        <f>S$2</f>
        <v>94.866996717536395</v>
      </c>
      <c r="T38" s="33">
        <f>T$2</f>
        <v>225.06034850060274</v>
      </c>
      <c r="U38" s="33">
        <f>U$2</f>
        <v>44.547619284855614</v>
      </c>
      <c r="V38" s="33">
        <f>V$2</f>
        <v>65.771177287427392</v>
      </c>
      <c r="W38" s="33">
        <f>W$2</f>
        <v>85.741787950049329</v>
      </c>
      <c r="X38" s="33">
        <f>X$2</f>
        <v>67.960399924486296</v>
      </c>
      <c r="Y38" s="33">
        <f>Y$2</f>
        <v>47.719482756889576</v>
      </c>
      <c r="Z38" s="33">
        <f>Z$2</f>
        <v>45.94434752990113</v>
      </c>
      <c r="AA38" s="33">
        <f>AA$2</f>
        <v>45.760465347106575</v>
      </c>
      <c r="AB38" s="33">
        <f>AB$2</f>
        <v>53.053018468287739</v>
      </c>
      <c r="AC38" s="33">
        <f>AC$2</f>
        <v>70.979493154659181</v>
      </c>
      <c r="AD38" s="33">
        <f>AD$2</f>
        <v>47.854766616613823</v>
      </c>
      <c r="AE38" s="33">
        <f>AE$2</f>
        <v>60.488888962067669</v>
      </c>
      <c r="AF38" s="33">
        <f>AF$2</f>
        <v>76.195346837608525</v>
      </c>
      <c r="AG38" s="33">
        <f>AG$2</f>
        <v>11.885449576302323</v>
      </c>
      <c r="AH38" s="33">
        <f>AH$2</f>
        <v>42.97258283552096</v>
      </c>
      <c r="AI38" s="33">
        <f>AI$2</f>
        <v>16.431817345251204</v>
      </c>
      <c r="AJ38" s="33">
        <f>AJ$2</f>
        <v>19.148872170206232</v>
      </c>
      <c r="AK38" s="33">
        <f>AK$2</f>
        <v>15.987434167765453</v>
      </c>
      <c r="AL38" s="33">
        <f>AL$2</f>
        <v>34.347767164467122</v>
      </c>
      <c r="AM38" s="33">
        <f>AM$2</f>
        <v>9.0686025914138089</v>
      </c>
      <c r="AN38" s="33">
        <f>AN$2</f>
        <v>33.540721276751782</v>
      </c>
      <c r="AO38" s="33">
        <f>AO$2</f>
        <v>18.984280738982466</v>
      </c>
      <c r="AP38" s="33">
        <f>AP$2</f>
        <v>21.74546655750542</v>
      </c>
      <c r="AQ38" s="33">
        <f>AQ$2</f>
        <v>16.690645330874574</v>
      </c>
      <c r="AR38" s="33">
        <f>AR$2</f>
        <v>19.598847133327425</v>
      </c>
      <c r="AS38" s="33">
        <f>AS$2</f>
        <v>19.007629164491863</v>
      </c>
      <c r="AT38" s="33">
        <f>AT$2</f>
        <v>16.302972878304519</v>
      </c>
      <c r="AU38" s="33">
        <f>AU$2</f>
        <v>11.57999868081767</v>
      </c>
      <c r="AV38" s="33">
        <f>AV$2</f>
        <v>7.5489807288775896</v>
      </c>
      <c r="AW38" s="33">
        <f>AW$2</f>
        <v>26.517479457971852</v>
      </c>
      <c r="AX38" s="33">
        <f>AX$2</f>
        <v>14.981497509947973</v>
      </c>
      <c r="AY38" s="33">
        <f>AY$2</f>
        <v>53.521295075046403</v>
      </c>
      <c r="AZ38" s="33">
        <f>AZ$2</f>
        <v>13.871126227492056</v>
      </c>
      <c r="BA38" s="33">
        <f>BA$2</f>
        <v>12.141835163145807</v>
      </c>
      <c r="BB38" s="33">
        <f>BB$2</f>
        <v>22.592343073181617</v>
      </c>
      <c r="BC38" s="33">
        <f>BC$2</f>
        <v>6.9923407963938367</v>
      </c>
      <c r="BD38" s="33">
        <f>BD$2</f>
        <v>13.758148068366138</v>
      </c>
      <c r="BE38" s="33">
        <f>BE$2</f>
        <v>10.139424442478056</v>
      </c>
      <c r="BF38" s="33">
        <f>BF$2</f>
        <v>15.963792528335206</v>
      </c>
      <c r="BG38" s="33">
        <f>BG$2</f>
        <v>8.3107721415427669</v>
      </c>
      <c r="BH38" s="33">
        <f>BH$2</f>
        <v>10.491060841457317</v>
      </c>
      <c r="BI38" s="33">
        <f>BI$2</f>
        <v>10.892532693864521</v>
      </c>
      <c r="BJ38" s="33">
        <f>BJ$2</f>
        <v>19.766755819765017</v>
      </c>
      <c r="BK38" s="33">
        <f>BK$2</f>
        <v>10.229832683499206</v>
      </c>
      <c r="BL38" s="33">
        <f>BL$2</f>
        <v>10.782800452914904</v>
      </c>
      <c r="BM38" s="33">
        <f>BM$2</f>
        <v>4.4941605360454799</v>
      </c>
      <c r="BN38" s="33">
        <f>BN$2</f>
        <v>22.34878105191008</v>
      </c>
      <c r="BO38" s="33">
        <f>BO$2</f>
        <v>4.6179801843872257</v>
      </c>
      <c r="BP38" s="33">
        <f>BP$2</f>
        <v>9.4155781364775635</v>
      </c>
      <c r="BQ38" s="33">
        <f>BQ$2</f>
        <v>8.1896544570740577</v>
      </c>
      <c r="BR38" s="33">
        <f>BR$2</f>
        <v>5.3247658637887119</v>
      </c>
      <c r="BS38" s="33">
        <f>BS$2</f>
        <v>5.5924962819257766</v>
      </c>
      <c r="BT38" s="33">
        <f>BT$2</f>
        <v>8.6947157289923549</v>
      </c>
      <c r="BU38" s="33">
        <f>BU$2</f>
        <v>7.0260544749803833</v>
      </c>
      <c r="BV38" s="33">
        <f>BV$2</f>
        <v>3.8526812863228028</v>
      </c>
      <c r="BZ38" s="33">
        <f>$BZ$2</f>
        <v>5428.6337000293515</v>
      </c>
      <c r="CA38" s="33">
        <f>SUM(B38:BV38)</f>
        <v>5428.6337000293515</v>
      </c>
      <c r="CB38" s="33">
        <f>CA38/BZ38</f>
        <v>1</v>
      </c>
    </row>
    <row r="39" spans="1:80" ht="16">
      <c r="A39" s="35">
        <v>43867</v>
      </c>
      <c r="B39" s="33">
        <f>B$2</f>
        <v>386.59940414567228</v>
      </c>
      <c r="C39" s="33">
        <f>C$2</f>
        <v>291.55305423577585</v>
      </c>
      <c r="D39" s="33">
        <f>D$2</f>
        <v>428.65098534000828</v>
      </c>
      <c r="E39" s="33">
        <f>E$2</f>
        <v>184.41469262545192</v>
      </c>
      <c r="F39" s="33">
        <f>F$2</f>
        <v>323.12694531577387</v>
      </c>
      <c r="G39" s="33">
        <f>G$2</f>
        <v>216.7215490676428</v>
      </c>
      <c r="H39" s="33">
        <f>H$2</f>
        <v>168.48215261203617</v>
      </c>
      <c r="I39" s="33">
        <f>I$2</f>
        <v>236.2763135107466</v>
      </c>
      <c r="J39" s="33">
        <f>J$2</f>
        <v>122.84659019758273</v>
      </c>
      <c r="K39" s="33">
        <f>K$2</f>
        <v>185.95353158994646</v>
      </c>
      <c r="L39" s="33">
        <f>L$2</f>
        <v>128.31785966377473</v>
      </c>
      <c r="M39" s="33">
        <f>M$2</f>
        <v>188.03463832267661</v>
      </c>
      <c r="N39" s="33">
        <f>N$2</f>
        <v>329.41432270437315</v>
      </c>
      <c r="O39" s="33">
        <f>O$2</f>
        <v>112.86983258268164</v>
      </c>
      <c r="P39" s="33">
        <f>P$2</f>
        <v>148.15899319284344</v>
      </c>
      <c r="Q39" s="33">
        <f>Q$2</f>
        <v>198.05603805075148</v>
      </c>
      <c r="R39" s="33">
        <f>R$2</f>
        <v>91.860684215355491</v>
      </c>
      <c r="S39" s="33">
        <f>S$2</f>
        <v>94.866996717536395</v>
      </c>
      <c r="T39" s="33">
        <f>T$2</f>
        <v>225.06034850060274</v>
      </c>
      <c r="U39" s="33">
        <f>U$2</f>
        <v>44.547619284855614</v>
      </c>
      <c r="V39" s="33">
        <f>V$2</f>
        <v>65.771177287427392</v>
      </c>
      <c r="W39" s="33">
        <f>W$2</f>
        <v>85.741787950049329</v>
      </c>
      <c r="X39" s="33">
        <f>X$2</f>
        <v>67.960399924486296</v>
      </c>
      <c r="Y39" s="33">
        <f>Y$2</f>
        <v>47.719482756889576</v>
      </c>
      <c r="Z39" s="33">
        <f>Z$2</f>
        <v>45.94434752990113</v>
      </c>
      <c r="AA39" s="33">
        <f>AA$2</f>
        <v>45.760465347106575</v>
      </c>
      <c r="AB39" s="33">
        <f>AB$2</f>
        <v>53.053018468287739</v>
      </c>
      <c r="AC39" s="33">
        <f>AC$2</f>
        <v>70.979493154659181</v>
      </c>
      <c r="AD39" s="33">
        <f>AD$2</f>
        <v>47.854766616613823</v>
      </c>
      <c r="AE39" s="33">
        <f>AE$2</f>
        <v>60.488888962067669</v>
      </c>
      <c r="AF39" s="33">
        <f>AF$2</f>
        <v>76.195346837608525</v>
      </c>
      <c r="AG39" s="33">
        <f>AG$2</f>
        <v>11.885449576302323</v>
      </c>
      <c r="AH39" s="33">
        <f>AH$2</f>
        <v>42.97258283552096</v>
      </c>
      <c r="AI39" s="33">
        <f>AI$2</f>
        <v>16.431817345251204</v>
      </c>
      <c r="AJ39" s="33">
        <f>AJ$2</f>
        <v>19.148872170206232</v>
      </c>
      <c r="AK39" s="33">
        <f>AK$2</f>
        <v>15.987434167765453</v>
      </c>
      <c r="AL39" s="33">
        <f>AL$2</f>
        <v>34.347767164467122</v>
      </c>
      <c r="AM39" s="33">
        <f>AM$2</f>
        <v>9.0686025914138089</v>
      </c>
      <c r="AN39" s="33">
        <f>AN$2</f>
        <v>33.540721276751782</v>
      </c>
      <c r="AO39" s="33">
        <f>AO$2</f>
        <v>18.984280738982466</v>
      </c>
      <c r="AP39" s="33">
        <f>AP$2</f>
        <v>21.74546655750542</v>
      </c>
      <c r="AQ39" s="33">
        <f>AQ$2</f>
        <v>16.690645330874574</v>
      </c>
      <c r="AR39" s="33">
        <f>AR$2</f>
        <v>19.598847133327425</v>
      </c>
      <c r="AS39" s="33">
        <f>AS$2</f>
        <v>19.007629164491863</v>
      </c>
      <c r="AT39" s="33">
        <f>AT$2</f>
        <v>16.302972878304519</v>
      </c>
      <c r="AU39" s="33">
        <f>AU$2</f>
        <v>11.57999868081767</v>
      </c>
      <c r="AV39" s="33">
        <f>AV$2</f>
        <v>7.5489807288775896</v>
      </c>
      <c r="AW39" s="33">
        <f>AW$2</f>
        <v>26.517479457971852</v>
      </c>
      <c r="AX39" s="33">
        <f>AX$2</f>
        <v>14.981497509947973</v>
      </c>
      <c r="AY39" s="33">
        <f>AY$2</f>
        <v>53.521295075046403</v>
      </c>
      <c r="AZ39" s="33">
        <f>AZ$2</f>
        <v>13.871126227492056</v>
      </c>
      <c r="BA39" s="33">
        <f>BA$2</f>
        <v>12.141835163145807</v>
      </c>
      <c r="BB39" s="33">
        <f>BB$2</f>
        <v>22.592343073181617</v>
      </c>
      <c r="BC39" s="33">
        <f>BC$2</f>
        <v>6.9923407963938367</v>
      </c>
      <c r="BD39" s="33">
        <f>BD$2</f>
        <v>13.758148068366138</v>
      </c>
      <c r="BE39" s="33">
        <f>BE$2</f>
        <v>10.139424442478056</v>
      </c>
      <c r="BF39" s="33">
        <f>BF$2</f>
        <v>15.963792528335206</v>
      </c>
      <c r="BG39" s="33">
        <f>BG$2</f>
        <v>8.3107721415427669</v>
      </c>
      <c r="BH39" s="33">
        <f>BH$2</f>
        <v>10.491060841457317</v>
      </c>
      <c r="BI39" s="33">
        <f>BI$2</f>
        <v>10.892532693864521</v>
      </c>
      <c r="BJ39" s="33">
        <f>BJ$2</f>
        <v>19.766755819765017</v>
      </c>
      <c r="BK39" s="33">
        <f>BK$2</f>
        <v>10.229832683499206</v>
      </c>
      <c r="BL39" s="33">
        <f>BL$2</f>
        <v>10.782800452914904</v>
      </c>
      <c r="BM39" s="33">
        <f>BM$2</f>
        <v>4.4941605360454799</v>
      </c>
      <c r="BN39" s="33">
        <f>BN$2</f>
        <v>22.34878105191008</v>
      </c>
      <c r="BO39" s="33">
        <f>BO$2</f>
        <v>4.6179801843872257</v>
      </c>
      <c r="BP39" s="33">
        <f>BP$2</f>
        <v>9.4155781364775635</v>
      </c>
      <c r="BQ39" s="33">
        <f>BQ$2</f>
        <v>8.1896544570740577</v>
      </c>
      <c r="BR39" s="33">
        <f>BR$2</f>
        <v>5.3247658637887119</v>
      </c>
      <c r="BS39" s="33">
        <f>BS$2</f>
        <v>5.5924962819257766</v>
      </c>
      <c r="BT39" s="33">
        <f>BT$2</f>
        <v>8.6947157289923549</v>
      </c>
      <c r="BU39" s="33">
        <f>BU$2</f>
        <v>7.0260544749803833</v>
      </c>
      <c r="BV39" s="33">
        <f>BV$2</f>
        <v>3.8526812863228028</v>
      </c>
      <c r="BZ39" s="33">
        <f>$BZ$2</f>
        <v>5428.6337000293515</v>
      </c>
      <c r="CA39" s="33">
        <f>SUM(B39:BV39)</f>
        <v>5428.6337000293515</v>
      </c>
      <c r="CB39" s="33">
        <f>CA39/BZ39</f>
        <v>1</v>
      </c>
    </row>
    <row r="40" spans="1:80" ht="16">
      <c r="A40" s="35">
        <v>43868</v>
      </c>
      <c r="B40" s="33">
        <f>B$2</f>
        <v>386.59940414567228</v>
      </c>
      <c r="C40" s="33">
        <f>C$2</f>
        <v>291.55305423577585</v>
      </c>
      <c r="D40" s="33">
        <f>D$2</f>
        <v>428.65098534000828</v>
      </c>
      <c r="E40" s="33">
        <f>E$2</f>
        <v>184.41469262545192</v>
      </c>
      <c r="F40" s="33">
        <f>F$2</f>
        <v>323.12694531577387</v>
      </c>
      <c r="G40" s="33">
        <f>G$2</f>
        <v>216.7215490676428</v>
      </c>
      <c r="H40" s="33">
        <f>H$2</f>
        <v>168.48215261203617</v>
      </c>
      <c r="I40" s="33">
        <f>I$2</f>
        <v>236.2763135107466</v>
      </c>
      <c r="J40" s="33">
        <f>J$2</f>
        <v>122.84659019758273</v>
      </c>
      <c r="K40" s="33">
        <f>K$2</f>
        <v>185.95353158994646</v>
      </c>
      <c r="L40" s="33">
        <f>L$2</f>
        <v>128.31785966377473</v>
      </c>
      <c r="M40" s="33">
        <f>M$2</f>
        <v>188.03463832267661</v>
      </c>
      <c r="N40" s="33">
        <f>N$2</f>
        <v>329.41432270437315</v>
      </c>
      <c r="O40" s="33">
        <f>O$2</f>
        <v>112.86983258268164</v>
      </c>
      <c r="P40" s="33">
        <f>P$2</f>
        <v>148.15899319284344</v>
      </c>
      <c r="Q40" s="33">
        <f>Q$2</f>
        <v>198.05603805075148</v>
      </c>
      <c r="R40" s="33">
        <f>R$2</f>
        <v>91.860684215355491</v>
      </c>
      <c r="S40" s="33">
        <f>S$2</f>
        <v>94.866996717536395</v>
      </c>
      <c r="T40" s="33">
        <f>T$2</f>
        <v>225.06034850060274</v>
      </c>
      <c r="U40" s="33">
        <f>U$2</f>
        <v>44.547619284855614</v>
      </c>
      <c r="V40" s="33">
        <f>V$2</f>
        <v>65.771177287427392</v>
      </c>
      <c r="W40" s="33">
        <f>W$2</f>
        <v>85.741787950049329</v>
      </c>
      <c r="X40" s="33">
        <f>X$2</f>
        <v>67.960399924486296</v>
      </c>
      <c r="Y40" s="33">
        <f>Y$2</f>
        <v>47.719482756889576</v>
      </c>
      <c r="Z40" s="33">
        <f>Z$2</f>
        <v>45.94434752990113</v>
      </c>
      <c r="AA40" s="33">
        <f>AA$2</f>
        <v>45.760465347106575</v>
      </c>
      <c r="AB40" s="33">
        <f>AB$2</f>
        <v>53.053018468287739</v>
      </c>
      <c r="AC40" s="33">
        <f>AC$2</f>
        <v>70.979493154659181</v>
      </c>
      <c r="AD40" s="33">
        <f>AD$2</f>
        <v>47.854766616613823</v>
      </c>
      <c r="AE40" s="33">
        <f>AE$2</f>
        <v>60.488888962067669</v>
      </c>
      <c r="AF40" s="33">
        <f>AF$2</f>
        <v>76.195346837608525</v>
      </c>
      <c r="AG40" s="33">
        <f>AG$2</f>
        <v>11.885449576302323</v>
      </c>
      <c r="AH40" s="33">
        <f>AH$2</f>
        <v>42.97258283552096</v>
      </c>
      <c r="AI40" s="33">
        <f>AI$2</f>
        <v>16.431817345251204</v>
      </c>
      <c r="AJ40" s="33">
        <f>AJ$2</f>
        <v>19.148872170206232</v>
      </c>
      <c r="AK40" s="33">
        <f>AK$2</f>
        <v>15.987434167765453</v>
      </c>
      <c r="AL40" s="33">
        <f>AL$2</f>
        <v>34.347767164467122</v>
      </c>
      <c r="AM40" s="33">
        <f>AM$2</f>
        <v>9.0686025914138089</v>
      </c>
      <c r="AN40" s="33">
        <f>AN$2</f>
        <v>33.540721276751782</v>
      </c>
      <c r="AO40" s="33">
        <f>AO$2</f>
        <v>18.984280738982466</v>
      </c>
      <c r="AP40" s="33">
        <f>AP$2</f>
        <v>21.74546655750542</v>
      </c>
      <c r="AQ40" s="33">
        <f>AQ$2</f>
        <v>16.690645330874574</v>
      </c>
      <c r="AR40" s="33">
        <f>AR$2</f>
        <v>19.598847133327425</v>
      </c>
      <c r="AS40" s="33">
        <f>AS$2</f>
        <v>19.007629164491863</v>
      </c>
      <c r="AT40" s="33">
        <f>AT$2</f>
        <v>16.302972878304519</v>
      </c>
      <c r="AU40" s="33">
        <f>AU$2</f>
        <v>11.57999868081767</v>
      </c>
      <c r="AV40" s="33">
        <f>AV$2</f>
        <v>7.5489807288775896</v>
      </c>
      <c r="AW40" s="33">
        <f>AW$2</f>
        <v>26.517479457971852</v>
      </c>
      <c r="AX40" s="33">
        <f>AX$2</f>
        <v>14.981497509947973</v>
      </c>
      <c r="AY40" s="33">
        <f>AY$2</f>
        <v>53.521295075046403</v>
      </c>
      <c r="AZ40" s="33">
        <f>AZ$2</f>
        <v>13.871126227492056</v>
      </c>
      <c r="BA40" s="33">
        <f>BA$2</f>
        <v>12.141835163145807</v>
      </c>
      <c r="BB40" s="33">
        <f>BB$2</f>
        <v>22.592343073181617</v>
      </c>
      <c r="BC40" s="33">
        <f>BC$2</f>
        <v>6.9923407963938367</v>
      </c>
      <c r="BD40" s="33">
        <f>BD$2</f>
        <v>13.758148068366138</v>
      </c>
      <c r="BE40" s="33">
        <f>BE$2</f>
        <v>10.139424442478056</v>
      </c>
      <c r="BF40" s="33">
        <f>BF$2</f>
        <v>15.963792528335206</v>
      </c>
      <c r="BG40" s="33">
        <f>BG$2</f>
        <v>8.3107721415427669</v>
      </c>
      <c r="BH40" s="33">
        <f>BH$2</f>
        <v>10.491060841457317</v>
      </c>
      <c r="BI40" s="33">
        <f>BI$2</f>
        <v>10.892532693864521</v>
      </c>
      <c r="BJ40" s="33">
        <f>BJ$2</f>
        <v>19.766755819765017</v>
      </c>
      <c r="BK40" s="33">
        <f>BK$2</f>
        <v>10.229832683499206</v>
      </c>
      <c r="BL40" s="33">
        <f>BL$2</f>
        <v>10.782800452914904</v>
      </c>
      <c r="BM40" s="33">
        <f>BM$2</f>
        <v>4.4941605360454799</v>
      </c>
      <c r="BN40" s="33">
        <f>BN$2</f>
        <v>22.34878105191008</v>
      </c>
      <c r="BO40" s="33">
        <f>BO$2</f>
        <v>4.6179801843872257</v>
      </c>
      <c r="BP40" s="33">
        <f>BP$2</f>
        <v>9.4155781364775635</v>
      </c>
      <c r="BQ40" s="33">
        <f>BQ$2</f>
        <v>8.1896544570740577</v>
      </c>
      <c r="BR40" s="33">
        <f>BR$2</f>
        <v>5.3247658637887119</v>
      </c>
      <c r="BS40" s="33">
        <f>BS$2</f>
        <v>5.5924962819257766</v>
      </c>
      <c r="BT40" s="33">
        <f>BT$2</f>
        <v>8.6947157289923549</v>
      </c>
      <c r="BU40" s="33">
        <f>BU$2</f>
        <v>7.0260544749803833</v>
      </c>
      <c r="BV40" s="33">
        <f>BV$2</f>
        <v>3.8526812863228028</v>
      </c>
      <c r="BZ40" s="33">
        <f>$BZ$2</f>
        <v>5428.6337000293515</v>
      </c>
      <c r="CA40" s="33">
        <f>SUM(B40:BV40)</f>
        <v>5428.6337000293515</v>
      </c>
      <c r="CB40" s="33">
        <f>CA40/BZ40</f>
        <v>1</v>
      </c>
    </row>
    <row r="41" spans="1:80" ht="16">
      <c r="A41" s="35">
        <v>43869</v>
      </c>
      <c r="B41" s="33">
        <f>B$2</f>
        <v>386.59940414567228</v>
      </c>
      <c r="C41" s="33">
        <f>C$2</f>
        <v>291.55305423577585</v>
      </c>
      <c r="D41" s="33">
        <f>D$2</f>
        <v>428.65098534000828</v>
      </c>
      <c r="E41" s="33">
        <f>E$2</f>
        <v>184.41469262545192</v>
      </c>
      <c r="F41" s="33">
        <f>F$2</f>
        <v>323.12694531577387</v>
      </c>
      <c r="G41" s="33">
        <f>G$2</f>
        <v>216.7215490676428</v>
      </c>
      <c r="H41" s="33">
        <f>H$2</f>
        <v>168.48215261203617</v>
      </c>
      <c r="I41" s="33">
        <f>I$2</f>
        <v>236.2763135107466</v>
      </c>
      <c r="J41" s="33">
        <f>J$2</f>
        <v>122.84659019758273</v>
      </c>
      <c r="K41" s="33">
        <f>K$2</f>
        <v>185.95353158994646</v>
      </c>
      <c r="L41" s="33">
        <f>L$2</f>
        <v>128.31785966377473</v>
      </c>
      <c r="M41" s="33">
        <f>M$2</f>
        <v>188.03463832267661</v>
      </c>
      <c r="N41" s="33">
        <f>N$2</f>
        <v>329.41432270437315</v>
      </c>
      <c r="O41" s="33">
        <f>O$2</f>
        <v>112.86983258268164</v>
      </c>
      <c r="P41" s="33">
        <f>P$2</f>
        <v>148.15899319284344</v>
      </c>
      <c r="Q41" s="33">
        <f>Q$2</f>
        <v>198.05603805075148</v>
      </c>
      <c r="R41" s="33">
        <f>R$2</f>
        <v>91.860684215355491</v>
      </c>
      <c r="S41" s="33">
        <f>S$2</f>
        <v>94.866996717536395</v>
      </c>
      <c r="T41" s="33">
        <f>T$2</f>
        <v>225.06034850060274</v>
      </c>
      <c r="U41" s="33">
        <f>U$2</f>
        <v>44.547619284855614</v>
      </c>
      <c r="V41" s="33">
        <f>V$2</f>
        <v>65.771177287427392</v>
      </c>
      <c r="W41" s="33">
        <f>W$2</f>
        <v>85.741787950049329</v>
      </c>
      <c r="X41" s="33">
        <f>X$2</f>
        <v>67.960399924486296</v>
      </c>
      <c r="Y41" s="33">
        <f>Y$2</f>
        <v>47.719482756889576</v>
      </c>
      <c r="Z41" s="33">
        <f>Z$2</f>
        <v>45.94434752990113</v>
      </c>
      <c r="AA41" s="33">
        <f>AA$2</f>
        <v>45.760465347106575</v>
      </c>
      <c r="AB41" s="33">
        <f>AB$2</f>
        <v>53.053018468287739</v>
      </c>
      <c r="AC41" s="33">
        <f>AC$2</f>
        <v>70.979493154659181</v>
      </c>
      <c r="AD41" s="33">
        <f>AD$2</f>
        <v>47.854766616613823</v>
      </c>
      <c r="AE41" s="33">
        <f>AE$2</f>
        <v>60.488888962067669</v>
      </c>
      <c r="AF41" s="33">
        <f>AF$2</f>
        <v>76.195346837608525</v>
      </c>
      <c r="AG41" s="33">
        <f>AG$2</f>
        <v>11.885449576302323</v>
      </c>
      <c r="AH41" s="33">
        <f>AH$2</f>
        <v>42.97258283552096</v>
      </c>
      <c r="AI41" s="33">
        <f>AI$2</f>
        <v>16.431817345251204</v>
      </c>
      <c r="AJ41" s="33">
        <f>AJ$2</f>
        <v>19.148872170206232</v>
      </c>
      <c r="AK41" s="33">
        <f>AK$2</f>
        <v>15.987434167765453</v>
      </c>
      <c r="AL41" s="33">
        <f>AL$2</f>
        <v>34.347767164467122</v>
      </c>
      <c r="AM41" s="33">
        <f>AM$2</f>
        <v>9.0686025914138089</v>
      </c>
      <c r="AN41" s="33">
        <f>AN$2</f>
        <v>33.540721276751782</v>
      </c>
      <c r="AO41" s="33">
        <f>AO$2</f>
        <v>18.984280738982466</v>
      </c>
      <c r="AP41" s="33">
        <f>AP$2</f>
        <v>21.74546655750542</v>
      </c>
      <c r="AQ41" s="33">
        <f>AQ$2</f>
        <v>16.690645330874574</v>
      </c>
      <c r="AR41" s="33">
        <f>AR$2</f>
        <v>19.598847133327425</v>
      </c>
      <c r="AS41" s="33">
        <f>AS$2</f>
        <v>19.007629164491863</v>
      </c>
      <c r="AT41" s="33">
        <f>AT$2</f>
        <v>16.302972878304519</v>
      </c>
      <c r="AU41" s="33">
        <f>AU$2</f>
        <v>11.57999868081767</v>
      </c>
      <c r="AV41" s="33">
        <f>AV$2</f>
        <v>7.5489807288775896</v>
      </c>
      <c r="AW41" s="33">
        <f>AW$2</f>
        <v>26.517479457971852</v>
      </c>
      <c r="AX41" s="33">
        <f>AX$2</f>
        <v>14.981497509947973</v>
      </c>
      <c r="AY41" s="33">
        <f>AY$2</f>
        <v>53.521295075046403</v>
      </c>
      <c r="AZ41" s="33">
        <f>AZ$2</f>
        <v>13.871126227492056</v>
      </c>
      <c r="BA41" s="33">
        <f>BA$2</f>
        <v>12.141835163145807</v>
      </c>
      <c r="BB41" s="33">
        <f>BB$2</f>
        <v>22.592343073181617</v>
      </c>
      <c r="BC41" s="33">
        <f>BC$2</f>
        <v>6.9923407963938367</v>
      </c>
      <c r="BD41" s="33">
        <f>BD$2</f>
        <v>13.758148068366138</v>
      </c>
      <c r="BE41" s="33">
        <f>BE$2</f>
        <v>10.139424442478056</v>
      </c>
      <c r="BF41" s="33">
        <f>BF$2</f>
        <v>15.963792528335206</v>
      </c>
      <c r="BG41" s="33">
        <f>BG$2</f>
        <v>8.3107721415427669</v>
      </c>
      <c r="BH41" s="33">
        <f>BH$2</f>
        <v>10.491060841457317</v>
      </c>
      <c r="BI41" s="33">
        <f>BI$2</f>
        <v>10.892532693864521</v>
      </c>
      <c r="BJ41" s="33">
        <f>BJ$2</f>
        <v>19.766755819765017</v>
      </c>
      <c r="BK41" s="33">
        <f>BK$2</f>
        <v>10.229832683499206</v>
      </c>
      <c r="BL41" s="33">
        <f>BL$2</f>
        <v>10.782800452914904</v>
      </c>
      <c r="BM41" s="33">
        <f>BM$2</f>
        <v>4.4941605360454799</v>
      </c>
      <c r="BN41" s="33">
        <f>BN$2</f>
        <v>22.34878105191008</v>
      </c>
      <c r="BO41" s="33">
        <f>BO$2</f>
        <v>4.6179801843872257</v>
      </c>
      <c r="BP41" s="33">
        <f>BP$2</f>
        <v>9.4155781364775635</v>
      </c>
      <c r="BQ41" s="33">
        <f>BQ$2</f>
        <v>8.1896544570740577</v>
      </c>
      <c r="BR41" s="33">
        <f>BR$2</f>
        <v>5.3247658637887119</v>
      </c>
      <c r="BS41" s="33">
        <f>BS$2</f>
        <v>5.5924962819257766</v>
      </c>
      <c r="BT41" s="33">
        <f>BT$2</f>
        <v>8.6947157289923549</v>
      </c>
      <c r="BU41" s="33">
        <f>BU$2</f>
        <v>7.0260544749803833</v>
      </c>
      <c r="BV41" s="33">
        <f>BV$2</f>
        <v>3.8526812863228028</v>
      </c>
      <c r="BZ41" s="33">
        <f>$BZ$2</f>
        <v>5428.6337000293515</v>
      </c>
      <c r="CA41" s="33">
        <f>SUM(B41:BV41)</f>
        <v>5428.6337000293515</v>
      </c>
      <c r="CB41" s="33">
        <f>CA41/BZ41</f>
        <v>1</v>
      </c>
    </row>
    <row r="42" spans="1:80" ht="16">
      <c r="A42" s="35">
        <v>43870</v>
      </c>
      <c r="B42" s="33">
        <f>B$2</f>
        <v>386.59940414567228</v>
      </c>
      <c r="C42" s="33">
        <f>C$2</f>
        <v>291.55305423577585</v>
      </c>
      <c r="D42" s="33">
        <f>D$2</f>
        <v>428.65098534000828</v>
      </c>
      <c r="E42" s="33">
        <f>E$2</f>
        <v>184.41469262545192</v>
      </c>
      <c r="F42" s="33">
        <f>F$2</f>
        <v>323.12694531577387</v>
      </c>
      <c r="G42" s="33">
        <f>G$2</f>
        <v>216.7215490676428</v>
      </c>
      <c r="H42" s="33">
        <f>H$2</f>
        <v>168.48215261203617</v>
      </c>
      <c r="I42" s="33">
        <f>I$2</f>
        <v>236.2763135107466</v>
      </c>
      <c r="J42" s="33">
        <f>J$2</f>
        <v>122.84659019758273</v>
      </c>
      <c r="K42" s="33">
        <f>K$2</f>
        <v>185.95353158994646</v>
      </c>
      <c r="L42" s="33">
        <f>L$2</f>
        <v>128.31785966377473</v>
      </c>
      <c r="M42" s="33">
        <f>M$2</f>
        <v>188.03463832267661</v>
      </c>
      <c r="N42" s="33">
        <f>N$2</f>
        <v>329.41432270437315</v>
      </c>
      <c r="O42" s="33">
        <f>O$2</f>
        <v>112.86983258268164</v>
      </c>
      <c r="P42" s="33">
        <f>P$2</f>
        <v>148.15899319284344</v>
      </c>
      <c r="Q42" s="33">
        <f>Q$2</f>
        <v>198.05603805075148</v>
      </c>
      <c r="R42" s="33">
        <f>R$2</f>
        <v>91.860684215355491</v>
      </c>
      <c r="S42" s="33">
        <f>S$2</f>
        <v>94.866996717536395</v>
      </c>
      <c r="T42" s="33">
        <f>T$2</f>
        <v>225.06034850060274</v>
      </c>
      <c r="U42" s="33">
        <f>U$2</f>
        <v>44.547619284855614</v>
      </c>
      <c r="V42" s="33">
        <f>V$2</f>
        <v>65.771177287427392</v>
      </c>
      <c r="W42" s="33">
        <f>W$2</f>
        <v>85.741787950049329</v>
      </c>
      <c r="X42" s="33">
        <f>X$2</f>
        <v>67.960399924486296</v>
      </c>
      <c r="Y42" s="33">
        <f>Y$2</f>
        <v>47.719482756889576</v>
      </c>
      <c r="Z42" s="33">
        <f>Z$2</f>
        <v>45.94434752990113</v>
      </c>
      <c r="AA42" s="33">
        <f>AA$2</f>
        <v>45.760465347106575</v>
      </c>
      <c r="AB42" s="33">
        <f>AB$2</f>
        <v>53.053018468287739</v>
      </c>
      <c r="AC42" s="33">
        <f>AC$2</f>
        <v>70.979493154659181</v>
      </c>
      <c r="AD42" s="33">
        <f>AD$2</f>
        <v>47.854766616613823</v>
      </c>
      <c r="AE42" s="33">
        <f>AE$2</f>
        <v>60.488888962067669</v>
      </c>
      <c r="AF42" s="33">
        <f>AF$2</f>
        <v>76.195346837608525</v>
      </c>
      <c r="AG42" s="33">
        <f>AG$2</f>
        <v>11.885449576302323</v>
      </c>
      <c r="AH42" s="33">
        <f>AH$2</f>
        <v>42.97258283552096</v>
      </c>
      <c r="AI42" s="33">
        <f>AI$2</f>
        <v>16.431817345251204</v>
      </c>
      <c r="AJ42" s="33">
        <f>AJ$2</f>
        <v>19.148872170206232</v>
      </c>
      <c r="AK42" s="33">
        <f>AK$2</f>
        <v>15.987434167765453</v>
      </c>
      <c r="AL42" s="33">
        <f>AL$2</f>
        <v>34.347767164467122</v>
      </c>
      <c r="AM42" s="33">
        <f>AM$2</f>
        <v>9.0686025914138089</v>
      </c>
      <c r="AN42" s="33">
        <f>AN$2</f>
        <v>33.540721276751782</v>
      </c>
      <c r="AO42" s="33">
        <f>AO$2</f>
        <v>18.984280738982466</v>
      </c>
      <c r="AP42" s="33">
        <f>AP$2</f>
        <v>21.74546655750542</v>
      </c>
      <c r="AQ42" s="33">
        <f>AQ$2</f>
        <v>16.690645330874574</v>
      </c>
      <c r="AR42" s="33">
        <f>AR$2</f>
        <v>19.598847133327425</v>
      </c>
      <c r="AS42" s="33">
        <f>AS$2</f>
        <v>19.007629164491863</v>
      </c>
      <c r="AT42" s="33">
        <f>AT$2</f>
        <v>16.302972878304519</v>
      </c>
      <c r="AU42" s="33">
        <f>AU$2</f>
        <v>11.57999868081767</v>
      </c>
      <c r="AV42" s="33">
        <f>AV$2</f>
        <v>7.5489807288775896</v>
      </c>
      <c r="AW42" s="33">
        <f>AW$2</f>
        <v>26.517479457971852</v>
      </c>
      <c r="AX42" s="33">
        <f>AX$2</f>
        <v>14.981497509947973</v>
      </c>
      <c r="AY42" s="33">
        <f>AY$2</f>
        <v>53.521295075046403</v>
      </c>
      <c r="AZ42" s="33">
        <f>AZ$2</f>
        <v>13.871126227492056</v>
      </c>
      <c r="BA42" s="33">
        <f>BA$2</f>
        <v>12.141835163145807</v>
      </c>
      <c r="BB42" s="33">
        <f>BB$2</f>
        <v>22.592343073181617</v>
      </c>
      <c r="BC42" s="33">
        <f>BC$2</f>
        <v>6.9923407963938367</v>
      </c>
      <c r="BD42" s="33">
        <f>BD$2</f>
        <v>13.758148068366138</v>
      </c>
      <c r="BE42" s="33">
        <f>BE$2</f>
        <v>10.139424442478056</v>
      </c>
      <c r="BF42" s="33">
        <f>BF$2</f>
        <v>15.963792528335206</v>
      </c>
      <c r="BG42" s="33">
        <f>BG$2</f>
        <v>8.3107721415427669</v>
      </c>
      <c r="BH42" s="33">
        <f>BH$2</f>
        <v>10.491060841457317</v>
      </c>
      <c r="BI42" s="33">
        <f>BI$2</f>
        <v>10.892532693864521</v>
      </c>
      <c r="BJ42" s="33">
        <f>BJ$2</f>
        <v>19.766755819765017</v>
      </c>
      <c r="BK42" s="33">
        <f>BK$2</f>
        <v>10.229832683499206</v>
      </c>
      <c r="BL42" s="33">
        <f>BL$2</f>
        <v>10.782800452914904</v>
      </c>
      <c r="BM42" s="33">
        <f>BM$2</f>
        <v>4.4941605360454799</v>
      </c>
      <c r="BN42" s="33">
        <f>BN$2</f>
        <v>22.34878105191008</v>
      </c>
      <c r="BO42" s="33">
        <f>BO$2</f>
        <v>4.6179801843872257</v>
      </c>
      <c r="BP42" s="33">
        <f>BP$2</f>
        <v>9.4155781364775635</v>
      </c>
      <c r="BQ42" s="33">
        <f>BQ$2</f>
        <v>8.1896544570740577</v>
      </c>
      <c r="BR42" s="33">
        <f>BR$2</f>
        <v>5.3247658637887119</v>
      </c>
      <c r="BS42" s="33">
        <f>BS$2</f>
        <v>5.5924962819257766</v>
      </c>
      <c r="BT42" s="33">
        <f>BT$2</f>
        <v>8.6947157289923549</v>
      </c>
      <c r="BU42" s="33">
        <f>BU$2</f>
        <v>7.0260544749803833</v>
      </c>
      <c r="BV42" s="33">
        <f>BV$2</f>
        <v>3.8526812863228028</v>
      </c>
      <c r="BZ42" s="33">
        <f>$BZ$2</f>
        <v>5428.6337000293515</v>
      </c>
      <c r="CA42" s="33">
        <f>SUM(B42:BV42)</f>
        <v>5428.6337000293515</v>
      </c>
      <c r="CB42" s="33">
        <f>CA42/BZ42</f>
        <v>1</v>
      </c>
    </row>
    <row r="43" spans="1:80" ht="16">
      <c r="A43" s="35">
        <v>43871</v>
      </c>
      <c r="B43" s="33">
        <f>B$2</f>
        <v>386.59940414567228</v>
      </c>
      <c r="C43" s="33">
        <f>C$2</f>
        <v>291.55305423577585</v>
      </c>
      <c r="D43" s="33">
        <f>D$2</f>
        <v>428.65098534000828</v>
      </c>
      <c r="E43" s="33">
        <f>E$2</f>
        <v>184.41469262545192</v>
      </c>
      <c r="F43" s="33">
        <f>F$2</f>
        <v>323.12694531577387</v>
      </c>
      <c r="G43" s="33">
        <f>G$2</f>
        <v>216.7215490676428</v>
      </c>
      <c r="H43" s="33">
        <f>H$2</f>
        <v>168.48215261203617</v>
      </c>
      <c r="I43" s="33">
        <f>I$2</f>
        <v>236.2763135107466</v>
      </c>
      <c r="J43" s="33">
        <f>J$2</f>
        <v>122.84659019758273</v>
      </c>
      <c r="K43" s="33">
        <f>K$2</f>
        <v>185.95353158994646</v>
      </c>
      <c r="L43" s="33">
        <f>L$2</f>
        <v>128.31785966377473</v>
      </c>
      <c r="M43" s="33">
        <f>M$2</f>
        <v>188.03463832267661</v>
      </c>
      <c r="N43" s="33">
        <f>N$2</f>
        <v>329.41432270437315</v>
      </c>
      <c r="O43" s="33">
        <f>O$2</f>
        <v>112.86983258268164</v>
      </c>
      <c r="P43" s="33">
        <f>P$2</f>
        <v>148.15899319284344</v>
      </c>
      <c r="Q43" s="33">
        <f>Q$2</f>
        <v>198.05603805075148</v>
      </c>
      <c r="R43" s="33">
        <f>R$2</f>
        <v>91.860684215355491</v>
      </c>
      <c r="S43" s="33">
        <f>S$2</f>
        <v>94.866996717536395</v>
      </c>
      <c r="T43" s="33">
        <f>T$2</f>
        <v>225.06034850060274</v>
      </c>
      <c r="U43" s="33">
        <f>U$2</f>
        <v>44.547619284855614</v>
      </c>
      <c r="V43" s="33">
        <f>V$2</f>
        <v>65.771177287427392</v>
      </c>
      <c r="W43" s="33">
        <f>W$2</f>
        <v>85.741787950049329</v>
      </c>
      <c r="X43" s="33">
        <f>X$2</f>
        <v>67.960399924486296</v>
      </c>
      <c r="Y43" s="33">
        <f>Y$2</f>
        <v>47.719482756889576</v>
      </c>
      <c r="Z43" s="33">
        <f>Z$2</f>
        <v>45.94434752990113</v>
      </c>
      <c r="AA43" s="33">
        <f>AA$2</f>
        <v>45.760465347106575</v>
      </c>
      <c r="AB43" s="33">
        <f>AB$2</f>
        <v>53.053018468287739</v>
      </c>
      <c r="AC43" s="33">
        <f>AC$2</f>
        <v>70.979493154659181</v>
      </c>
      <c r="AD43" s="33">
        <f>AD$2</f>
        <v>47.854766616613823</v>
      </c>
      <c r="AE43" s="33">
        <f>AE$2</f>
        <v>60.488888962067669</v>
      </c>
      <c r="AF43" s="33">
        <f>AF$2</f>
        <v>76.195346837608525</v>
      </c>
      <c r="AG43" s="33">
        <f>AG$2</f>
        <v>11.885449576302323</v>
      </c>
      <c r="AH43" s="33">
        <f>AH$2</f>
        <v>42.97258283552096</v>
      </c>
      <c r="AI43" s="33">
        <f>AI$2</f>
        <v>16.431817345251204</v>
      </c>
      <c r="AJ43" s="33">
        <f>AJ$2</f>
        <v>19.148872170206232</v>
      </c>
      <c r="AK43" s="33">
        <f>AK$2</f>
        <v>15.987434167765453</v>
      </c>
      <c r="AL43" s="33">
        <f>AL$2</f>
        <v>34.347767164467122</v>
      </c>
      <c r="AM43" s="33">
        <f>AM$2</f>
        <v>9.0686025914138089</v>
      </c>
      <c r="AN43" s="33">
        <f>AN$2</f>
        <v>33.540721276751782</v>
      </c>
      <c r="AO43" s="33">
        <f>AO$2</f>
        <v>18.984280738982466</v>
      </c>
      <c r="AP43" s="33">
        <f>AP$2</f>
        <v>21.74546655750542</v>
      </c>
      <c r="AQ43" s="33">
        <f>AQ$2</f>
        <v>16.690645330874574</v>
      </c>
      <c r="AR43" s="33">
        <f>AR$2</f>
        <v>19.598847133327425</v>
      </c>
      <c r="AS43" s="33">
        <f>AS$2</f>
        <v>19.007629164491863</v>
      </c>
      <c r="AT43" s="33">
        <f>AT$2</f>
        <v>16.302972878304519</v>
      </c>
      <c r="AU43" s="33">
        <f>AU$2</f>
        <v>11.57999868081767</v>
      </c>
      <c r="AV43" s="33">
        <f>AV$2</f>
        <v>7.5489807288775896</v>
      </c>
      <c r="AW43" s="33">
        <f>AW$2</f>
        <v>26.517479457971852</v>
      </c>
      <c r="AX43" s="33">
        <f>AX$2</f>
        <v>14.981497509947973</v>
      </c>
      <c r="AY43" s="33">
        <f>AY$2</f>
        <v>53.521295075046403</v>
      </c>
      <c r="AZ43" s="33">
        <f>AZ$2</f>
        <v>13.871126227492056</v>
      </c>
      <c r="BA43" s="33">
        <f>BA$2</f>
        <v>12.141835163145807</v>
      </c>
      <c r="BB43" s="33">
        <f>BB$2</f>
        <v>22.592343073181617</v>
      </c>
      <c r="BC43" s="33">
        <f>BC$2</f>
        <v>6.9923407963938367</v>
      </c>
      <c r="BD43" s="33">
        <f>BD$2</f>
        <v>13.758148068366138</v>
      </c>
      <c r="BE43" s="33">
        <f>BE$2</f>
        <v>10.139424442478056</v>
      </c>
      <c r="BF43" s="33">
        <f>BF$2</f>
        <v>15.963792528335206</v>
      </c>
      <c r="BG43" s="33">
        <f>BG$2</f>
        <v>8.3107721415427669</v>
      </c>
      <c r="BH43" s="33">
        <f>BH$2</f>
        <v>10.491060841457317</v>
      </c>
      <c r="BI43" s="33">
        <f>BI$2</f>
        <v>10.892532693864521</v>
      </c>
      <c r="BJ43" s="33">
        <f>BJ$2</f>
        <v>19.766755819765017</v>
      </c>
      <c r="BK43" s="33">
        <f>BK$2</f>
        <v>10.229832683499206</v>
      </c>
      <c r="BL43" s="33">
        <f>BL$2</f>
        <v>10.782800452914904</v>
      </c>
      <c r="BM43" s="33">
        <f>BM$2</f>
        <v>4.4941605360454799</v>
      </c>
      <c r="BN43" s="33">
        <f>BN$2</f>
        <v>22.34878105191008</v>
      </c>
      <c r="BO43" s="33">
        <f>BO$2</f>
        <v>4.6179801843872257</v>
      </c>
      <c r="BP43" s="33">
        <f>BP$2</f>
        <v>9.4155781364775635</v>
      </c>
      <c r="BQ43" s="33">
        <f>BQ$2</f>
        <v>8.1896544570740577</v>
      </c>
      <c r="BR43" s="33">
        <f>BR$2</f>
        <v>5.3247658637887119</v>
      </c>
      <c r="BS43" s="33">
        <f>BS$2</f>
        <v>5.5924962819257766</v>
      </c>
      <c r="BT43" s="33">
        <f>BT$2</f>
        <v>8.6947157289923549</v>
      </c>
      <c r="BU43" s="33">
        <f>BU$2</f>
        <v>7.0260544749803833</v>
      </c>
      <c r="BV43" s="33">
        <f>BV$2</f>
        <v>3.8526812863228028</v>
      </c>
      <c r="BZ43" s="33">
        <f>$BZ$2</f>
        <v>5428.6337000293515</v>
      </c>
      <c r="CA43" s="33">
        <f>SUM(B43:BV43)</f>
        <v>5428.6337000293515</v>
      </c>
      <c r="CB43" s="33">
        <f>CA43/BZ43</f>
        <v>1</v>
      </c>
    </row>
    <row r="44" spans="1:80" ht="16">
      <c r="A44" s="35">
        <v>43872</v>
      </c>
      <c r="B44" s="33">
        <f>B$2</f>
        <v>386.59940414567228</v>
      </c>
      <c r="C44" s="33">
        <f>C$2</f>
        <v>291.55305423577585</v>
      </c>
      <c r="D44" s="33">
        <f>D$2</f>
        <v>428.65098534000828</v>
      </c>
      <c r="E44" s="33">
        <f>E$2</f>
        <v>184.41469262545192</v>
      </c>
      <c r="F44" s="33">
        <f>F$2</f>
        <v>323.12694531577387</v>
      </c>
      <c r="G44" s="33">
        <f>G$2</f>
        <v>216.7215490676428</v>
      </c>
      <c r="H44" s="33">
        <f>H$2</f>
        <v>168.48215261203617</v>
      </c>
      <c r="I44" s="33">
        <f>I$2</f>
        <v>236.2763135107466</v>
      </c>
      <c r="J44" s="33">
        <f>J$2</f>
        <v>122.84659019758273</v>
      </c>
      <c r="K44" s="33">
        <f>K$2</f>
        <v>185.95353158994646</v>
      </c>
      <c r="L44" s="33">
        <f>L$2</f>
        <v>128.31785966377473</v>
      </c>
      <c r="M44" s="33">
        <f>M$2</f>
        <v>188.03463832267661</v>
      </c>
      <c r="N44" s="33">
        <f>N$2</f>
        <v>329.41432270437315</v>
      </c>
      <c r="O44" s="33">
        <f>O$2</f>
        <v>112.86983258268164</v>
      </c>
      <c r="P44" s="33">
        <f>P$2</f>
        <v>148.15899319284344</v>
      </c>
      <c r="Q44" s="33">
        <f>Q$2</f>
        <v>198.05603805075148</v>
      </c>
      <c r="R44" s="33">
        <f>R$2</f>
        <v>91.860684215355491</v>
      </c>
      <c r="S44" s="33">
        <f>S$2</f>
        <v>94.866996717536395</v>
      </c>
      <c r="T44" s="33">
        <f>T$2</f>
        <v>225.06034850060274</v>
      </c>
      <c r="U44" s="33">
        <f>U$2</f>
        <v>44.547619284855614</v>
      </c>
      <c r="V44" s="33">
        <f>V$2</f>
        <v>65.771177287427392</v>
      </c>
      <c r="W44" s="33">
        <f>W$2</f>
        <v>85.741787950049329</v>
      </c>
      <c r="X44" s="33">
        <f>X$2</f>
        <v>67.960399924486296</v>
      </c>
      <c r="Y44" s="33">
        <f>Y$2</f>
        <v>47.719482756889576</v>
      </c>
      <c r="Z44" s="33">
        <f>Z$2</f>
        <v>45.94434752990113</v>
      </c>
      <c r="AA44" s="33">
        <f>AA$2</f>
        <v>45.760465347106575</v>
      </c>
      <c r="AB44" s="33">
        <f>AB$2</f>
        <v>53.053018468287739</v>
      </c>
      <c r="AC44" s="33">
        <f>AC$2</f>
        <v>70.979493154659181</v>
      </c>
      <c r="AD44" s="33">
        <f>AD$2</f>
        <v>47.854766616613823</v>
      </c>
      <c r="AE44" s="33">
        <f>AE$2</f>
        <v>60.488888962067669</v>
      </c>
      <c r="AF44" s="33">
        <f>AF$2</f>
        <v>76.195346837608525</v>
      </c>
      <c r="AG44" s="33">
        <f>AG$2</f>
        <v>11.885449576302323</v>
      </c>
      <c r="AH44" s="33">
        <f>AH$2</f>
        <v>42.97258283552096</v>
      </c>
      <c r="AI44" s="33">
        <f>AI$2</f>
        <v>16.431817345251204</v>
      </c>
      <c r="AJ44" s="33">
        <f>AJ$2</f>
        <v>19.148872170206232</v>
      </c>
      <c r="AK44" s="33">
        <f>AK$2</f>
        <v>15.987434167765453</v>
      </c>
      <c r="AL44" s="33">
        <f>AL$2</f>
        <v>34.347767164467122</v>
      </c>
      <c r="AM44" s="33">
        <f>AM$2</f>
        <v>9.0686025914138089</v>
      </c>
      <c r="AN44" s="33">
        <f>AN$2</f>
        <v>33.540721276751782</v>
      </c>
      <c r="AO44" s="33">
        <f>AO$2</f>
        <v>18.984280738982466</v>
      </c>
      <c r="AP44" s="33">
        <f>AP$2</f>
        <v>21.74546655750542</v>
      </c>
      <c r="AQ44" s="33">
        <f>AQ$2</f>
        <v>16.690645330874574</v>
      </c>
      <c r="AR44" s="33">
        <f>AR$2</f>
        <v>19.598847133327425</v>
      </c>
      <c r="AS44" s="33">
        <f>AS$2</f>
        <v>19.007629164491863</v>
      </c>
      <c r="AT44" s="33">
        <f>AT$2</f>
        <v>16.302972878304519</v>
      </c>
      <c r="AU44" s="33">
        <f>AU$2</f>
        <v>11.57999868081767</v>
      </c>
      <c r="AV44" s="33">
        <f>AV$2</f>
        <v>7.5489807288775896</v>
      </c>
      <c r="AW44" s="33">
        <f>AW$2</f>
        <v>26.517479457971852</v>
      </c>
      <c r="AX44" s="33">
        <f>AX$2</f>
        <v>14.981497509947973</v>
      </c>
      <c r="AY44" s="33">
        <f>AY$2</f>
        <v>53.521295075046403</v>
      </c>
      <c r="AZ44" s="33">
        <f>AZ$2</f>
        <v>13.871126227492056</v>
      </c>
      <c r="BA44" s="33">
        <f>BA$2</f>
        <v>12.141835163145807</v>
      </c>
      <c r="BB44" s="33">
        <f>BB$2</f>
        <v>22.592343073181617</v>
      </c>
      <c r="BC44" s="33">
        <f>BC$2</f>
        <v>6.9923407963938367</v>
      </c>
      <c r="BD44" s="33">
        <f>BD$2</f>
        <v>13.758148068366138</v>
      </c>
      <c r="BE44" s="33">
        <f>BE$2</f>
        <v>10.139424442478056</v>
      </c>
      <c r="BF44" s="33">
        <f>BF$2</f>
        <v>15.963792528335206</v>
      </c>
      <c r="BG44" s="33">
        <f>BG$2</f>
        <v>8.3107721415427669</v>
      </c>
      <c r="BH44" s="33">
        <f>BH$2</f>
        <v>10.491060841457317</v>
      </c>
      <c r="BI44" s="33">
        <f>BI$2</f>
        <v>10.892532693864521</v>
      </c>
      <c r="BJ44" s="33">
        <f>BJ$2</f>
        <v>19.766755819765017</v>
      </c>
      <c r="BK44" s="33">
        <f>BK$2</f>
        <v>10.229832683499206</v>
      </c>
      <c r="BL44" s="33">
        <f>BL$2</f>
        <v>10.782800452914904</v>
      </c>
      <c r="BM44" s="33">
        <f>BM$2</f>
        <v>4.4941605360454799</v>
      </c>
      <c r="BN44" s="33">
        <f>BN$2</f>
        <v>22.34878105191008</v>
      </c>
      <c r="BO44" s="33">
        <f>BO$2</f>
        <v>4.6179801843872257</v>
      </c>
      <c r="BP44" s="33">
        <f>BP$2</f>
        <v>9.4155781364775635</v>
      </c>
      <c r="BQ44" s="33">
        <f>BQ$2</f>
        <v>8.1896544570740577</v>
      </c>
      <c r="BR44" s="33">
        <f>BR$2</f>
        <v>5.3247658637887119</v>
      </c>
      <c r="BS44" s="33">
        <f>BS$2</f>
        <v>5.5924962819257766</v>
      </c>
      <c r="BT44" s="33">
        <f>BT$2</f>
        <v>8.6947157289923549</v>
      </c>
      <c r="BU44" s="33">
        <f>BU$2</f>
        <v>7.0260544749803833</v>
      </c>
      <c r="BV44" s="33">
        <f>BV$2</f>
        <v>3.8526812863228028</v>
      </c>
      <c r="BZ44" s="33">
        <f>$BZ$2</f>
        <v>5428.6337000293515</v>
      </c>
      <c r="CA44" s="33">
        <f>SUM(B44:BV44)</f>
        <v>5428.6337000293515</v>
      </c>
      <c r="CB44" s="33">
        <f>CA44/BZ44</f>
        <v>1</v>
      </c>
    </row>
    <row r="45" spans="1:80" ht="16">
      <c r="A45" s="35">
        <v>43873</v>
      </c>
      <c r="B45" s="33">
        <f>B$2</f>
        <v>386.59940414567228</v>
      </c>
      <c r="C45" s="33">
        <f>C$2</f>
        <v>291.55305423577585</v>
      </c>
      <c r="D45" s="33">
        <f>D$2</f>
        <v>428.65098534000828</v>
      </c>
      <c r="E45" s="33">
        <f>E$2</f>
        <v>184.41469262545192</v>
      </c>
      <c r="F45" s="33">
        <f>F$2</f>
        <v>323.12694531577387</v>
      </c>
      <c r="G45" s="33">
        <f>G$2</f>
        <v>216.7215490676428</v>
      </c>
      <c r="H45" s="33">
        <f>H$2</f>
        <v>168.48215261203617</v>
      </c>
      <c r="I45" s="33">
        <f>I$2</f>
        <v>236.2763135107466</v>
      </c>
      <c r="J45" s="33">
        <f>J$2</f>
        <v>122.84659019758273</v>
      </c>
      <c r="K45" s="33">
        <f>K$2</f>
        <v>185.95353158994646</v>
      </c>
      <c r="L45" s="33">
        <f>L$2</f>
        <v>128.31785966377473</v>
      </c>
      <c r="M45" s="33">
        <f>M$2</f>
        <v>188.03463832267661</v>
      </c>
      <c r="N45" s="33">
        <f>N$2</f>
        <v>329.41432270437315</v>
      </c>
      <c r="O45" s="33">
        <f>O$2</f>
        <v>112.86983258268164</v>
      </c>
      <c r="P45" s="33">
        <f>P$2</f>
        <v>148.15899319284344</v>
      </c>
      <c r="Q45" s="33">
        <f>Q$2</f>
        <v>198.05603805075148</v>
      </c>
      <c r="R45" s="33">
        <f>R$2</f>
        <v>91.860684215355491</v>
      </c>
      <c r="S45" s="33">
        <f>S$2</f>
        <v>94.866996717536395</v>
      </c>
      <c r="T45" s="33">
        <f>T$2</f>
        <v>225.06034850060274</v>
      </c>
      <c r="U45" s="33">
        <f>U$2</f>
        <v>44.547619284855614</v>
      </c>
      <c r="V45" s="33">
        <f>V$2</f>
        <v>65.771177287427392</v>
      </c>
      <c r="W45" s="33">
        <f>W$2</f>
        <v>85.741787950049329</v>
      </c>
      <c r="X45" s="33">
        <f>X$2</f>
        <v>67.960399924486296</v>
      </c>
      <c r="Y45" s="33">
        <f>Y$2</f>
        <v>47.719482756889576</v>
      </c>
      <c r="Z45" s="33">
        <f>Z$2</f>
        <v>45.94434752990113</v>
      </c>
      <c r="AA45" s="33">
        <f>AA$2</f>
        <v>45.760465347106575</v>
      </c>
      <c r="AB45" s="33">
        <f>AB$2</f>
        <v>53.053018468287739</v>
      </c>
      <c r="AC45" s="33">
        <f>AC$2</f>
        <v>70.979493154659181</v>
      </c>
      <c r="AD45" s="33">
        <f>AD$2</f>
        <v>47.854766616613823</v>
      </c>
      <c r="AE45" s="33">
        <f>AE$2</f>
        <v>60.488888962067669</v>
      </c>
      <c r="AF45" s="33">
        <f>AF$2</f>
        <v>76.195346837608525</v>
      </c>
      <c r="AG45" s="33">
        <f>AG$2</f>
        <v>11.885449576302323</v>
      </c>
      <c r="AH45" s="33">
        <f>AH$2</f>
        <v>42.97258283552096</v>
      </c>
      <c r="AI45" s="33">
        <f>AI$2</f>
        <v>16.431817345251204</v>
      </c>
      <c r="AJ45" s="33">
        <f>AJ$2</f>
        <v>19.148872170206232</v>
      </c>
      <c r="AK45" s="33">
        <f>AK$2</f>
        <v>15.987434167765453</v>
      </c>
      <c r="AL45" s="33">
        <f>AL$2</f>
        <v>34.347767164467122</v>
      </c>
      <c r="AM45" s="33">
        <f>AM$2</f>
        <v>9.0686025914138089</v>
      </c>
      <c r="AN45" s="33">
        <f>AN$2</f>
        <v>33.540721276751782</v>
      </c>
      <c r="AO45" s="33">
        <f>AO$2</f>
        <v>18.984280738982466</v>
      </c>
      <c r="AP45" s="33">
        <f>AP$2</f>
        <v>21.74546655750542</v>
      </c>
      <c r="AQ45" s="33">
        <f>AQ$2</f>
        <v>16.690645330874574</v>
      </c>
      <c r="AR45" s="33">
        <f>AR$2</f>
        <v>19.598847133327425</v>
      </c>
      <c r="AS45" s="33">
        <f>AS$2</f>
        <v>19.007629164491863</v>
      </c>
      <c r="AT45" s="33">
        <f>AT$2</f>
        <v>16.302972878304519</v>
      </c>
      <c r="AU45" s="33">
        <f>AU$2</f>
        <v>11.57999868081767</v>
      </c>
      <c r="AV45" s="33">
        <f>AV$2</f>
        <v>7.5489807288775896</v>
      </c>
      <c r="AW45" s="33">
        <f>AW$2</f>
        <v>26.517479457971852</v>
      </c>
      <c r="AX45" s="33">
        <f>AX$2</f>
        <v>14.981497509947973</v>
      </c>
      <c r="AY45" s="33">
        <f>AY$2</f>
        <v>53.521295075046403</v>
      </c>
      <c r="AZ45" s="33">
        <f>AZ$2</f>
        <v>13.871126227492056</v>
      </c>
      <c r="BA45" s="33">
        <f>BA$2</f>
        <v>12.141835163145807</v>
      </c>
      <c r="BB45" s="33">
        <f>BB$2</f>
        <v>22.592343073181617</v>
      </c>
      <c r="BC45" s="33">
        <f>BC$2</f>
        <v>6.9923407963938367</v>
      </c>
      <c r="BD45" s="33">
        <f>BD$2</f>
        <v>13.758148068366138</v>
      </c>
      <c r="BE45" s="33">
        <f>BE$2</f>
        <v>10.139424442478056</v>
      </c>
      <c r="BF45" s="33">
        <f>BF$2</f>
        <v>15.963792528335206</v>
      </c>
      <c r="BG45" s="33">
        <f>BG$2</f>
        <v>8.3107721415427669</v>
      </c>
      <c r="BH45" s="33">
        <f>BH$2</f>
        <v>10.491060841457317</v>
      </c>
      <c r="BI45" s="33">
        <f>BI$2</f>
        <v>10.892532693864521</v>
      </c>
      <c r="BJ45" s="33">
        <f>BJ$2</f>
        <v>19.766755819765017</v>
      </c>
      <c r="BK45" s="33">
        <f>BK$2</f>
        <v>10.229832683499206</v>
      </c>
      <c r="BL45" s="33">
        <f>BL$2</f>
        <v>10.782800452914904</v>
      </c>
      <c r="BM45" s="33">
        <f>BM$2</f>
        <v>4.4941605360454799</v>
      </c>
      <c r="BN45" s="33">
        <f>BN$2</f>
        <v>22.34878105191008</v>
      </c>
      <c r="BO45" s="33">
        <f>BO$2</f>
        <v>4.6179801843872257</v>
      </c>
      <c r="BP45" s="33">
        <f>BP$2</f>
        <v>9.4155781364775635</v>
      </c>
      <c r="BQ45" s="33">
        <f>BQ$2</f>
        <v>8.1896544570740577</v>
      </c>
      <c r="BR45" s="33">
        <f>BR$2</f>
        <v>5.3247658637887119</v>
      </c>
      <c r="BS45" s="33">
        <f>BS$2</f>
        <v>5.5924962819257766</v>
      </c>
      <c r="BT45" s="33">
        <f>BT$2</f>
        <v>8.6947157289923549</v>
      </c>
      <c r="BU45" s="33">
        <f>BU$2</f>
        <v>7.0260544749803833</v>
      </c>
      <c r="BV45" s="33">
        <f>BV$2</f>
        <v>3.8526812863228028</v>
      </c>
      <c r="BZ45" s="33">
        <f>$BZ$2</f>
        <v>5428.6337000293515</v>
      </c>
      <c r="CA45" s="33">
        <f>SUM(B45:BV45)</f>
        <v>5428.6337000293515</v>
      </c>
      <c r="CB45" s="33">
        <f>CA45/BZ45</f>
        <v>1</v>
      </c>
    </row>
    <row r="46" spans="1:80" ht="16">
      <c r="A46" s="35">
        <v>43874</v>
      </c>
      <c r="B46" s="33">
        <f>B$2</f>
        <v>386.59940414567228</v>
      </c>
      <c r="C46" s="33">
        <f>C$2</f>
        <v>291.55305423577585</v>
      </c>
      <c r="D46" s="33">
        <f>D$2</f>
        <v>428.65098534000828</v>
      </c>
      <c r="E46" s="33">
        <f>E$2</f>
        <v>184.41469262545192</v>
      </c>
      <c r="F46" s="33">
        <f>F$2</f>
        <v>323.12694531577387</v>
      </c>
      <c r="G46" s="33">
        <f>G$2</f>
        <v>216.7215490676428</v>
      </c>
      <c r="H46" s="33">
        <f>H$2</f>
        <v>168.48215261203617</v>
      </c>
      <c r="I46" s="33">
        <f>I$2</f>
        <v>236.2763135107466</v>
      </c>
      <c r="J46" s="33">
        <f>J$2</f>
        <v>122.84659019758273</v>
      </c>
      <c r="K46" s="33">
        <f>K$2</f>
        <v>185.95353158994646</v>
      </c>
      <c r="L46" s="33">
        <f>L$2</f>
        <v>128.31785966377473</v>
      </c>
      <c r="M46" s="33">
        <f>M$2</f>
        <v>188.03463832267661</v>
      </c>
      <c r="N46" s="33">
        <f>N$2</f>
        <v>329.41432270437315</v>
      </c>
      <c r="O46" s="33">
        <f>O$2</f>
        <v>112.86983258268164</v>
      </c>
      <c r="P46" s="33">
        <f>P$2</f>
        <v>148.15899319284344</v>
      </c>
      <c r="Q46" s="33">
        <f>Q$2</f>
        <v>198.05603805075148</v>
      </c>
      <c r="R46" s="33">
        <f>R$2</f>
        <v>91.860684215355491</v>
      </c>
      <c r="S46" s="33">
        <f>S$2</f>
        <v>94.866996717536395</v>
      </c>
      <c r="T46" s="33">
        <f>T$2</f>
        <v>225.06034850060274</v>
      </c>
      <c r="U46" s="33">
        <f>U$2</f>
        <v>44.547619284855614</v>
      </c>
      <c r="V46" s="33">
        <f>V$2</f>
        <v>65.771177287427392</v>
      </c>
      <c r="W46" s="33">
        <f>W$2</f>
        <v>85.741787950049329</v>
      </c>
      <c r="X46" s="33">
        <f>X$2</f>
        <v>67.960399924486296</v>
      </c>
      <c r="Y46" s="33">
        <f>Y$2</f>
        <v>47.719482756889576</v>
      </c>
      <c r="Z46" s="33">
        <f>Z$2</f>
        <v>45.94434752990113</v>
      </c>
      <c r="AA46" s="33">
        <f>AA$2</f>
        <v>45.760465347106575</v>
      </c>
      <c r="AB46" s="33">
        <f>AB$2</f>
        <v>53.053018468287739</v>
      </c>
      <c r="AC46" s="33">
        <f>AC$2</f>
        <v>70.979493154659181</v>
      </c>
      <c r="AD46" s="33">
        <f>AD$2</f>
        <v>47.854766616613823</v>
      </c>
      <c r="AE46" s="33">
        <f>AE$2</f>
        <v>60.488888962067669</v>
      </c>
      <c r="AF46" s="33">
        <f>AF$2</f>
        <v>76.195346837608525</v>
      </c>
      <c r="AG46" s="33">
        <f>AG$2</f>
        <v>11.885449576302323</v>
      </c>
      <c r="AH46" s="33">
        <f>AH$2</f>
        <v>42.97258283552096</v>
      </c>
      <c r="AI46" s="33">
        <f>AI$2</f>
        <v>16.431817345251204</v>
      </c>
      <c r="AJ46" s="33">
        <f>AJ$2</f>
        <v>19.148872170206232</v>
      </c>
      <c r="AK46" s="33">
        <f>AK$2</f>
        <v>15.987434167765453</v>
      </c>
      <c r="AL46" s="33">
        <f>AL$2</f>
        <v>34.347767164467122</v>
      </c>
      <c r="AM46" s="33">
        <f>AM$2</f>
        <v>9.0686025914138089</v>
      </c>
      <c r="AN46" s="33">
        <f>AN$2</f>
        <v>33.540721276751782</v>
      </c>
      <c r="AO46" s="33">
        <f>AO$2</f>
        <v>18.984280738982466</v>
      </c>
      <c r="AP46" s="33">
        <f>AP$2</f>
        <v>21.74546655750542</v>
      </c>
      <c r="AQ46" s="33">
        <f>AQ$2</f>
        <v>16.690645330874574</v>
      </c>
      <c r="AR46" s="33">
        <f>AR$2</f>
        <v>19.598847133327425</v>
      </c>
      <c r="AS46" s="33">
        <f>AS$2</f>
        <v>19.007629164491863</v>
      </c>
      <c r="AT46" s="33">
        <f>AT$2</f>
        <v>16.302972878304519</v>
      </c>
      <c r="AU46" s="33">
        <f>AU$2</f>
        <v>11.57999868081767</v>
      </c>
      <c r="AV46" s="33">
        <f>AV$2</f>
        <v>7.5489807288775896</v>
      </c>
      <c r="AW46" s="33">
        <f>AW$2</f>
        <v>26.517479457971852</v>
      </c>
      <c r="AX46" s="33">
        <f>AX$2</f>
        <v>14.981497509947973</v>
      </c>
      <c r="AY46" s="33">
        <f>AY$2</f>
        <v>53.521295075046403</v>
      </c>
      <c r="AZ46" s="33">
        <f>AZ$2</f>
        <v>13.871126227492056</v>
      </c>
      <c r="BA46" s="33">
        <f>BA$2</f>
        <v>12.141835163145807</v>
      </c>
      <c r="BB46" s="33">
        <f>BB$2</f>
        <v>22.592343073181617</v>
      </c>
      <c r="BC46" s="33">
        <f>BC$2</f>
        <v>6.9923407963938367</v>
      </c>
      <c r="BD46" s="33">
        <f>BD$2</f>
        <v>13.758148068366138</v>
      </c>
      <c r="BE46" s="33">
        <f>BE$2</f>
        <v>10.139424442478056</v>
      </c>
      <c r="BF46" s="33">
        <f>BF$2</f>
        <v>15.963792528335206</v>
      </c>
      <c r="BG46" s="33">
        <f>BG$2</f>
        <v>8.3107721415427669</v>
      </c>
      <c r="BH46" s="33">
        <f>BH$2</f>
        <v>10.491060841457317</v>
      </c>
      <c r="BI46" s="33">
        <f>BI$2</f>
        <v>10.892532693864521</v>
      </c>
      <c r="BJ46" s="33">
        <f>BJ$2</f>
        <v>19.766755819765017</v>
      </c>
      <c r="BK46" s="33">
        <f>BK$2</f>
        <v>10.229832683499206</v>
      </c>
      <c r="BL46" s="33">
        <f>BL$2</f>
        <v>10.782800452914904</v>
      </c>
      <c r="BM46" s="33">
        <f>BM$2</f>
        <v>4.4941605360454799</v>
      </c>
      <c r="BN46" s="33">
        <f>BN$2</f>
        <v>22.34878105191008</v>
      </c>
      <c r="BO46" s="33">
        <f>BO$2</f>
        <v>4.6179801843872257</v>
      </c>
      <c r="BP46" s="33">
        <f>BP$2</f>
        <v>9.4155781364775635</v>
      </c>
      <c r="BQ46" s="33">
        <f>BQ$2</f>
        <v>8.1896544570740577</v>
      </c>
      <c r="BR46" s="33">
        <f>BR$2</f>
        <v>5.3247658637887119</v>
      </c>
      <c r="BS46" s="33">
        <f>BS$2</f>
        <v>5.5924962819257766</v>
      </c>
      <c r="BT46" s="33">
        <f>BT$2</f>
        <v>8.6947157289923549</v>
      </c>
      <c r="BU46" s="33">
        <f>BU$2</f>
        <v>7.0260544749803833</v>
      </c>
      <c r="BV46" s="33">
        <f>BV$2</f>
        <v>3.8526812863228028</v>
      </c>
      <c r="BZ46" s="33">
        <f>$BZ$2</f>
        <v>5428.6337000293515</v>
      </c>
      <c r="CA46" s="33">
        <f>SUM(B46:BV46)</f>
        <v>5428.6337000293515</v>
      </c>
      <c r="CB46" s="33">
        <f>CA46/BZ46</f>
        <v>1</v>
      </c>
    </row>
    <row r="47" spans="1:80" ht="16">
      <c r="A47" s="35">
        <v>43875</v>
      </c>
      <c r="B47" s="33">
        <f>B$2</f>
        <v>386.59940414567228</v>
      </c>
      <c r="C47" s="33">
        <f>C$2</f>
        <v>291.55305423577585</v>
      </c>
      <c r="D47" s="33">
        <f>D$2</f>
        <v>428.65098534000828</v>
      </c>
      <c r="E47" s="33">
        <f>E$2</f>
        <v>184.41469262545192</v>
      </c>
      <c r="F47" s="33">
        <f>F$2</f>
        <v>323.12694531577387</v>
      </c>
      <c r="G47" s="33">
        <f>G$2</f>
        <v>216.7215490676428</v>
      </c>
      <c r="H47" s="33">
        <f>H$2</f>
        <v>168.48215261203617</v>
      </c>
      <c r="I47" s="33">
        <f>I$2</f>
        <v>236.2763135107466</v>
      </c>
      <c r="J47" s="33">
        <f>J$2</f>
        <v>122.84659019758273</v>
      </c>
      <c r="K47" s="33">
        <f>K$2</f>
        <v>185.95353158994646</v>
      </c>
      <c r="L47" s="33">
        <f>L$2</f>
        <v>128.31785966377473</v>
      </c>
      <c r="M47" s="33">
        <f>M$2</f>
        <v>188.03463832267661</v>
      </c>
      <c r="N47" s="33">
        <f>N$2</f>
        <v>329.41432270437315</v>
      </c>
      <c r="O47" s="33">
        <f>O$2</f>
        <v>112.86983258268164</v>
      </c>
      <c r="P47" s="33">
        <f>P$2</f>
        <v>148.15899319284344</v>
      </c>
      <c r="Q47" s="33">
        <f>Q$2</f>
        <v>198.05603805075148</v>
      </c>
      <c r="R47" s="33">
        <f>R$2</f>
        <v>91.860684215355491</v>
      </c>
      <c r="S47" s="33">
        <f>S$2</f>
        <v>94.866996717536395</v>
      </c>
      <c r="T47" s="33">
        <f>T$2</f>
        <v>225.06034850060274</v>
      </c>
      <c r="U47" s="33">
        <f>U$2</f>
        <v>44.547619284855614</v>
      </c>
      <c r="V47" s="33">
        <f>V$2</f>
        <v>65.771177287427392</v>
      </c>
      <c r="W47" s="33">
        <f>W$2</f>
        <v>85.741787950049329</v>
      </c>
      <c r="X47" s="33">
        <f>X$2</f>
        <v>67.960399924486296</v>
      </c>
      <c r="Y47" s="33">
        <f>Y$2</f>
        <v>47.719482756889576</v>
      </c>
      <c r="Z47" s="33">
        <f>Z$2</f>
        <v>45.94434752990113</v>
      </c>
      <c r="AA47" s="33">
        <f>AA$2</f>
        <v>45.760465347106575</v>
      </c>
      <c r="AB47" s="33">
        <f>AB$2</f>
        <v>53.053018468287739</v>
      </c>
      <c r="AC47" s="33">
        <f>AC$2</f>
        <v>70.979493154659181</v>
      </c>
      <c r="AD47" s="33">
        <f>AD$2</f>
        <v>47.854766616613823</v>
      </c>
      <c r="AE47" s="33">
        <f>AE$2</f>
        <v>60.488888962067669</v>
      </c>
      <c r="AF47" s="33">
        <f>AF$2</f>
        <v>76.195346837608525</v>
      </c>
      <c r="AG47" s="33">
        <f>AG$2</f>
        <v>11.885449576302323</v>
      </c>
      <c r="AH47" s="33">
        <f>AH$2</f>
        <v>42.97258283552096</v>
      </c>
      <c r="AI47" s="33">
        <f>AI$2</f>
        <v>16.431817345251204</v>
      </c>
      <c r="AJ47" s="33">
        <f>AJ$2</f>
        <v>19.148872170206232</v>
      </c>
      <c r="AK47" s="33">
        <f>AK$2</f>
        <v>15.987434167765453</v>
      </c>
      <c r="AL47" s="33">
        <f>AL$2</f>
        <v>34.347767164467122</v>
      </c>
      <c r="AM47" s="33">
        <f>AM$2</f>
        <v>9.0686025914138089</v>
      </c>
      <c r="AN47" s="33">
        <f>AN$2</f>
        <v>33.540721276751782</v>
      </c>
      <c r="AO47" s="33">
        <f>AO$2</f>
        <v>18.984280738982466</v>
      </c>
      <c r="AP47" s="33">
        <f>AP$2</f>
        <v>21.74546655750542</v>
      </c>
      <c r="AQ47" s="33">
        <f>AQ$2</f>
        <v>16.690645330874574</v>
      </c>
      <c r="AR47" s="33">
        <f>AR$2</f>
        <v>19.598847133327425</v>
      </c>
      <c r="AS47" s="33">
        <f>AS$2</f>
        <v>19.007629164491863</v>
      </c>
      <c r="AT47" s="33">
        <f>AT$2</f>
        <v>16.302972878304519</v>
      </c>
      <c r="AU47" s="33">
        <f>AU$2</f>
        <v>11.57999868081767</v>
      </c>
      <c r="AV47" s="33">
        <f>AV$2</f>
        <v>7.5489807288775896</v>
      </c>
      <c r="AW47" s="33">
        <f>AW$2</f>
        <v>26.517479457971852</v>
      </c>
      <c r="AX47" s="33">
        <f>AX$2</f>
        <v>14.981497509947973</v>
      </c>
      <c r="AY47" s="33">
        <f>AY$2</f>
        <v>53.521295075046403</v>
      </c>
      <c r="AZ47" s="33">
        <f>AZ$2</f>
        <v>13.871126227492056</v>
      </c>
      <c r="BA47" s="33">
        <f>BA$2</f>
        <v>12.141835163145807</v>
      </c>
      <c r="BB47" s="33">
        <f>BB$2</f>
        <v>22.592343073181617</v>
      </c>
      <c r="BC47" s="33">
        <f>BC$2</f>
        <v>6.9923407963938367</v>
      </c>
      <c r="BD47" s="33">
        <f>BD$2</f>
        <v>13.758148068366138</v>
      </c>
      <c r="BE47" s="33">
        <f>BE$2</f>
        <v>10.139424442478056</v>
      </c>
      <c r="BF47" s="33">
        <f>BF$2</f>
        <v>15.963792528335206</v>
      </c>
      <c r="BG47" s="33">
        <f>BG$2</f>
        <v>8.3107721415427669</v>
      </c>
      <c r="BH47" s="33">
        <f>BH$2</f>
        <v>10.491060841457317</v>
      </c>
      <c r="BI47" s="33">
        <f>BI$2</f>
        <v>10.892532693864521</v>
      </c>
      <c r="BJ47" s="33">
        <f>BJ$2</f>
        <v>19.766755819765017</v>
      </c>
      <c r="BK47" s="33">
        <f>BK$2</f>
        <v>10.229832683499206</v>
      </c>
      <c r="BL47" s="33">
        <f>BL$2</f>
        <v>10.782800452914904</v>
      </c>
      <c r="BM47" s="33">
        <f>BM$2</f>
        <v>4.4941605360454799</v>
      </c>
      <c r="BN47" s="33">
        <f>BN$2</f>
        <v>22.34878105191008</v>
      </c>
      <c r="BO47" s="33">
        <f>BO$2</f>
        <v>4.6179801843872257</v>
      </c>
      <c r="BP47" s="33">
        <f>BP$2</f>
        <v>9.4155781364775635</v>
      </c>
      <c r="BQ47" s="33">
        <f>BQ$2</f>
        <v>8.1896544570740577</v>
      </c>
      <c r="BR47" s="33">
        <f>BR$2</f>
        <v>5.3247658637887119</v>
      </c>
      <c r="BS47" s="33">
        <f>BS$2</f>
        <v>5.5924962819257766</v>
      </c>
      <c r="BT47" s="33">
        <f>BT$2</f>
        <v>8.6947157289923549</v>
      </c>
      <c r="BU47" s="33">
        <f>BU$2</f>
        <v>7.0260544749803833</v>
      </c>
      <c r="BV47" s="33">
        <f>BV$2</f>
        <v>3.8526812863228028</v>
      </c>
      <c r="BZ47" s="33">
        <f>$BZ$2</f>
        <v>5428.6337000293515</v>
      </c>
      <c r="CA47" s="33">
        <f>SUM(B47:BV47)</f>
        <v>5428.6337000293515</v>
      </c>
      <c r="CB47" s="33">
        <f>CA47/BZ47</f>
        <v>1</v>
      </c>
    </row>
    <row r="48" spans="1:80" ht="16">
      <c r="A48" s="35">
        <v>43876</v>
      </c>
      <c r="B48" s="33">
        <f>B$2</f>
        <v>386.59940414567228</v>
      </c>
      <c r="C48" s="33">
        <f>C$2</f>
        <v>291.55305423577585</v>
      </c>
      <c r="D48" s="33">
        <f>D$2</f>
        <v>428.65098534000828</v>
      </c>
      <c r="E48" s="33">
        <f>E$2</f>
        <v>184.41469262545192</v>
      </c>
      <c r="F48" s="33">
        <f>F$2</f>
        <v>323.12694531577387</v>
      </c>
      <c r="G48" s="33">
        <f>G$2</f>
        <v>216.7215490676428</v>
      </c>
      <c r="H48" s="33">
        <f>H$2</f>
        <v>168.48215261203617</v>
      </c>
      <c r="I48" s="33">
        <f>I$2</f>
        <v>236.2763135107466</v>
      </c>
      <c r="J48" s="33">
        <f>J$2</f>
        <v>122.84659019758273</v>
      </c>
      <c r="K48" s="33">
        <f>K$2</f>
        <v>185.95353158994646</v>
      </c>
      <c r="L48" s="33">
        <f>L$2</f>
        <v>128.31785966377473</v>
      </c>
      <c r="M48" s="33">
        <f>M$2</f>
        <v>188.03463832267661</v>
      </c>
      <c r="N48" s="33">
        <f>N$2</f>
        <v>329.41432270437315</v>
      </c>
      <c r="O48" s="33">
        <f>O$2</f>
        <v>112.86983258268164</v>
      </c>
      <c r="P48" s="33">
        <f>P$2</f>
        <v>148.15899319284344</v>
      </c>
      <c r="Q48" s="33">
        <f>Q$2</f>
        <v>198.05603805075148</v>
      </c>
      <c r="R48" s="33">
        <f>R$2</f>
        <v>91.860684215355491</v>
      </c>
      <c r="S48" s="33">
        <f>S$2</f>
        <v>94.866996717536395</v>
      </c>
      <c r="T48" s="33">
        <f>T$2</f>
        <v>225.06034850060274</v>
      </c>
      <c r="U48" s="33">
        <f>U$2</f>
        <v>44.547619284855614</v>
      </c>
      <c r="V48" s="33">
        <f>V$2</f>
        <v>65.771177287427392</v>
      </c>
      <c r="W48" s="33">
        <f>W$2</f>
        <v>85.741787950049329</v>
      </c>
      <c r="X48" s="33">
        <f>X$2</f>
        <v>67.960399924486296</v>
      </c>
      <c r="Y48" s="33">
        <f>Y$2</f>
        <v>47.719482756889576</v>
      </c>
      <c r="Z48" s="33">
        <f>Z$2</f>
        <v>45.94434752990113</v>
      </c>
      <c r="AA48" s="33">
        <f>AA$2</f>
        <v>45.760465347106575</v>
      </c>
      <c r="AB48" s="33">
        <f>AB$2</f>
        <v>53.053018468287739</v>
      </c>
      <c r="AC48" s="33">
        <f>AC$2</f>
        <v>70.979493154659181</v>
      </c>
      <c r="AD48" s="33">
        <f>AD$2</f>
        <v>47.854766616613823</v>
      </c>
      <c r="AE48" s="33">
        <f>AE$2</f>
        <v>60.488888962067669</v>
      </c>
      <c r="AF48" s="33">
        <f>AF$2</f>
        <v>76.195346837608525</v>
      </c>
      <c r="AG48" s="33">
        <f>AG$2</f>
        <v>11.885449576302323</v>
      </c>
      <c r="AH48" s="33">
        <f>AH$2</f>
        <v>42.97258283552096</v>
      </c>
      <c r="AI48" s="33">
        <f>AI$2</f>
        <v>16.431817345251204</v>
      </c>
      <c r="AJ48" s="33">
        <f>AJ$2</f>
        <v>19.148872170206232</v>
      </c>
      <c r="AK48" s="33">
        <f>AK$2</f>
        <v>15.987434167765453</v>
      </c>
      <c r="AL48" s="33">
        <f>AL$2</f>
        <v>34.347767164467122</v>
      </c>
      <c r="AM48" s="33">
        <f>AM$2</f>
        <v>9.0686025914138089</v>
      </c>
      <c r="AN48" s="33">
        <f>AN$2</f>
        <v>33.540721276751782</v>
      </c>
      <c r="AO48" s="33">
        <f>AO$2</f>
        <v>18.984280738982466</v>
      </c>
      <c r="AP48" s="33">
        <f>AP$2</f>
        <v>21.74546655750542</v>
      </c>
      <c r="AQ48" s="33">
        <f>AQ$2</f>
        <v>16.690645330874574</v>
      </c>
      <c r="AR48" s="33">
        <f>AR$2</f>
        <v>19.598847133327425</v>
      </c>
      <c r="AS48" s="33">
        <f>AS$2</f>
        <v>19.007629164491863</v>
      </c>
      <c r="AT48" s="33">
        <f>AT$2</f>
        <v>16.302972878304519</v>
      </c>
      <c r="AU48" s="33">
        <f>AU$2</f>
        <v>11.57999868081767</v>
      </c>
      <c r="AV48" s="33">
        <f>AV$2</f>
        <v>7.5489807288775896</v>
      </c>
      <c r="AW48" s="33">
        <f>AW$2</f>
        <v>26.517479457971852</v>
      </c>
      <c r="AX48" s="33">
        <f>AX$2</f>
        <v>14.981497509947973</v>
      </c>
      <c r="AY48" s="33">
        <f>AY$2</f>
        <v>53.521295075046403</v>
      </c>
      <c r="AZ48" s="33">
        <f>AZ$2</f>
        <v>13.871126227492056</v>
      </c>
      <c r="BA48" s="33">
        <f>BA$2</f>
        <v>12.141835163145807</v>
      </c>
      <c r="BB48" s="33">
        <f>BB$2</f>
        <v>22.592343073181617</v>
      </c>
      <c r="BC48" s="33">
        <f>BC$2</f>
        <v>6.9923407963938367</v>
      </c>
      <c r="BD48" s="33">
        <f>BD$2</f>
        <v>13.758148068366138</v>
      </c>
      <c r="BE48" s="33">
        <f>BE$2</f>
        <v>10.139424442478056</v>
      </c>
      <c r="BF48" s="33">
        <f>BF$2</f>
        <v>15.963792528335206</v>
      </c>
      <c r="BG48" s="33">
        <f>BG$2</f>
        <v>8.3107721415427669</v>
      </c>
      <c r="BH48" s="33">
        <f>BH$2</f>
        <v>10.491060841457317</v>
      </c>
      <c r="BI48" s="33">
        <f>BI$2</f>
        <v>10.892532693864521</v>
      </c>
      <c r="BJ48" s="33">
        <f>BJ$2</f>
        <v>19.766755819765017</v>
      </c>
      <c r="BK48" s="33">
        <f>BK$2</f>
        <v>10.229832683499206</v>
      </c>
      <c r="BL48" s="33">
        <f>BL$2</f>
        <v>10.782800452914904</v>
      </c>
      <c r="BM48" s="33">
        <f>BM$2</f>
        <v>4.4941605360454799</v>
      </c>
      <c r="BN48" s="33">
        <f>BN$2</f>
        <v>22.34878105191008</v>
      </c>
      <c r="BO48" s="33">
        <f>BO$2</f>
        <v>4.6179801843872257</v>
      </c>
      <c r="BP48" s="33">
        <f>BP$2</f>
        <v>9.4155781364775635</v>
      </c>
      <c r="BQ48" s="33">
        <f>BQ$2</f>
        <v>8.1896544570740577</v>
      </c>
      <c r="BR48" s="33">
        <f>BR$2</f>
        <v>5.3247658637887119</v>
      </c>
      <c r="BS48" s="33">
        <f>BS$2</f>
        <v>5.5924962819257766</v>
      </c>
      <c r="BT48" s="33">
        <f>BT$2</f>
        <v>8.6947157289923549</v>
      </c>
      <c r="BU48" s="33">
        <f>BU$2</f>
        <v>7.0260544749803833</v>
      </c>
      <c r="BV48" s="33">
        <f>BV$2</f>
        <v>3.8526812863228028</v>
      </c>
      <c r="BZ48" s="33">
        <f>$BZ$2</f>
        <v>5428.6337000293515</v>
      </c>
      <c r="CA48" s="33">
        <f>SUM(B48:BV48)</f>
        <v>5428.6337000293515</v>
      </c>
      <c r="CB48" s="33">
        <f>CA48/BZ48</f>
        <v>1</v>
      </c>
    </row>
    <row r="49" spans="1:80" ht="16">
      <c r="A49" s="35">
        <v>43877</v>
      </c>
      <c r="B49" s="33">
        <f>B$2</f>
        <v>386.59940414567228</v>
      </c>
      <c r="C49" s="33">
        <f>C$2</f>
        <v>291.55305423577585</v>
      </c>
      <c r="D49" s="33">
        <f>D$2</f>
        <v>428.65098534000828</v>
      </c>
      <c r="E49" s="33">
        <f>E$2</f>
        <v>184.41469262545192</v>
      </c>
      <c r="F49" s="33">
        <f>F$2</f>
        <v>323.12694531577387</v>
      </c>
      <c r="G49" s="33">
        <f>G$2</f>
        <v>216.7215490676428</v>
      </c>
      <c r="H49" s="33">
        <f>H$2</f>
        <v>168.48215261203617</v>
      </c>
      <c r="I49" s="33">
        <f>I$2</f>
        <v>236.2763135107466</v>
      </c>
      <c r="J49" s="33">
        <f>J$2</f>
        <v>122.84659019758273</v>
      </c>
      <c r="K49" s="33">
        <f>K$2</f>
        <v>185.95353158994646</v>
      </c>
      <c r="L49" s="33">
        <f>L$2</f>
        <v>128.31785966377473</v>
      </c>
      <c r="M49" s="33">
        <f>M$2</f>
        <v>188.03463832267661</v>
      </c>
      <c r="N49" s="33">
        <f>N$2</f>
        <v>329.41432270437315</v>
      </c>
      <c r="O49" s="33">
        <f>O$2</f>
        <v>112.86983258268164</v>
      </c>
      <c r="P49" s="33">
        <f>P$2</f>
        <v>148.15899319284344</v>
      </c>
      <c r="Q49" s="33">
        <f>Q$2</f>
        <v>198.05603805075148</v>
      </c>
      <c r="R49" s="33">
        <f>R$2</f>
        <v>91.860684215355491</v>
      </c>
      <c r="S49" s="33">
        <f>S$2</f>
        <v>94.866996717536395</v>
      </c>
      <c r="T49" s="33">
        <f>T$2</f>
        <v>225.06034850060274</v>
      </c>
      <c r="U49" s="33">
        <f>U$2</f>
        <v>44.547619284855614</v>
      </c>
      <c r="V49" s="33">
        <f>V$2</f>
        <v>65.771177287427392</v>
      </c>
      <c r="W49" s="33">
        <f>W$2</f>
        <v>85.741787950049329</v>
      </c>
      <c r="X49" s="33">
        <f>X$2</f>
        <v>67.960399924486296</v>
      </c>
      <c r="Y49" s="33">
        <f>Y$2</f>
        <v>47.719482756889576</v>
      </c>
      <c r="Z49" s="33">
        <f>Z$2</f>
        <v>45.94434752990113</v>
      </c>
      <c r="AA49" s="33">
        <f>AA$2</f>
        <v>45.760465347106575</v>
      </c>
      <c r="AB49" s="33">
        <f>AB$2</f>
        <v>53.053018468287739</v>
      </c>
      <c r="AC49" s="33">
        <f>AC$2</f>
        <v>70.979493154659181</v>
      </c>
      <c r="AD49" s="33">
        <f>AD$2</f>
        <v>47.854766616613823</v>
      </c>
      <c r="AE49" s="33">
        <f>AE$2</f>
        <v>60.488888962067669</v>
      </c>
      <c r="AF49" s="33">
        <f>AF$2</f>
        <v>76.195346837608525</v>
      </c>
      <c r="AG49" s="33">
        <f>AG$2</f>
        <v>11.885449576302323</v>
      </c>
      <c r="AH49" s="33">
        <f>AH$2</f>
        <v>42.97258283552096</v>
      </c>
      <c r="AI49" s="33">
        <f>AI$2</f>
        <v>16.431817345251204</v>
      </c>
      <c r="AJ49" s="33">
        <f>AJ$2</f>
        <v>19.148872170206232</v>
      </c>
      <c r="AK49" s="33">
        <f>AK$2</f>
        <v>15.987434167765453</v>
      </c>
      <c r="AL49" s="33">
        <f>AL$2</f>
        <v>34.347767164467122</v>
      </c>
      <c r="AM49" s="33">
        <f>AM$2</f>
        <v>9.0686025914138089</v>
      </c>
      <c r="AN49" s="33">
        <f>AN$2</f>
        <v>33.540721276751782</v>
      </c>
      <c r="AO49" s="33">
        <f>AO$2</f>
        <v>18.984280738982466</v>
      </c>
      <c r="AP49" s="33">
        <f>AP$2</f>
        <v>21.74546655750542</v>
      </c>
      <c r="AQ49" s="33">
        <f>AQ$2</f>
        <v>16.690645330874574</v>
      </c>
      <c r="AR49" s="33">
        <f>AR$2</f>
        <v>19.598847133327425</v>
      </c>
      <c r="AS49" s="33">
        <f>AS$2</f>
        <v>19.007629164491863</v>
      </c>
      <c r="AT49" s="33">
        <f>AT$2</f>
        <v>16.302972878304519</v>
      </c>
      <c r="AU49" s="33">
        <f>AU$2</f>
        <v>11.57999868081767</v>
      </c>
      <c r="AV49" s="33">
        <f>AV$2</f>
        <v>7.5489807288775896</v>
      </c>
      <c r="AW49" s="33">
        <f>AW$2</f>
        <v>26.517479457971852</v>
      </c>
      <c r="AX49" s="33">
        <f>AX$2</f>
        <v>14.981497509947973</v>
      </c>
      <c r="AY49" s="33">
        <f>AY$2</f>
        <v>53.521295075046403</v>
      </c>
      <c r="AZ49" s="33">
        <f>AZ$2</f>
        <v>13.871126227492056</v>
      </c>
      <c r="BA49" s="33">
        <f>BA$2</f>
        <v>12.141835163145807</v>
      </c>
      <c r="BB49" s="33">
        <f>BB$2</f>
        <v>22.592343073181617</v>
      </c>
      <c r="BC49" s="33">
        <f>BC$2</f>
        <v>6.9923407963938367</v>
      </c>
      <c r="BD49" s="33">
        <f>BD$2</f>
        <v>13.758148068366138</v>
      </c>
      <c r="BE49" s="33">
        <f>BE$2</f>
        <v>10.139424442478056</v>
      </c>
      <c r="BF49" s="33">
        <f>BF$2</f>
        <v>15.963792528335206</v>
      </c>
      <c r="BG49" s="33">
        <f>BG$2</f>
        <v>8.3107721415427669</v>
      </c>
      <c r="BH49" s="33">
        <f>BH$2</f>
        <v>10.491060841457317</v>
      </c>
      <c r="BI49" s="33">
        <f>BI$2</f>
        <v>10.892532693864521</v>
      </c>
      <c r="BJ49" s="33">
        <f>BJ$2</f>
        <v>19.766755819765017</v>
      </c>
      <c r="BK49" s="33">
        <f>BK$2</f>
        <v>10.229832683499206</v>
      </c>
      <c r="BL49" s="33">
        <f>BL$2</f>
        <v>10.782800452914904</v>
      </c>
      <c r="BM49" s="33">
        <f>BM$2</f>
        <v>4.4941605360454799</v>
      </c>
      <c r="BN49" s="33">
        <f>BN$2</f>
        <v>22.34878105191008</v>
      </c>
      <c r="BO49" s="33">
        <f>BO$2</f>
        <v>4.6179801843872257</v>
      </c>
      <c r="BP49" s="33">
        <f>BP$2</f>
        <v>9.4155781364775635</v>
      </c>
      <c r="BQ49" s="33">
        <f>BQ$2</f>
        <v>8.1896544570740577</v>
      </c>
      <c r="BR49" s="33">
        <f>BR$2</f>
        <v>5.3247658637887119</v>
      </c>
      <c r="BS49" s="33">
        <f>BS$2</f>
        <v>5.5924962819257766</v>
      </c>
      <c r="BT49" s="33">
        <f>BT$2</f>
        <v>8.6947157289923549</v>
      </c>
      <c r="BU49" s="33">
        <f>BU$2</f>
        <v>7.0260544749803833</v>
      </c>
      <c r="BV49" s="33">
        <f>BV$2</f>
        <v>3.8526812863228028</v>
      </c>
      <c r="BZ49" s="33">
        <f>$BZ$2</f>
        <v>5428.6337000293515</v>
      </c>
      <c r="CA49" s="33">
        <f>SUM(B49:BV49)</f>
        <v>5428.6337000293515</v>
      </c>
      <c r="CB49" s="33">
        <f>CA49/BZ49</f>
        <v>1</v>
      </c>
    </row>
    <row r="50" spans="1:80" ht="16">
      <c r="A50" s="35">
        <v>43878</v>
      </c>
      <c r="B50" s="33">
        <f>B$2</f>
        <v>386.59940414567228</v>
      </c>
      <c r="C50" s="33">
        <f>C$2</f>
        <v>291.55305423577585</v>
      </c>
      <c r="D50" s="33">
        <f>D$2</f>
        <v>428.65098534000828</v>
      </c>
      <c r="E50" s="33">
        <f>E$2</f>
        <v>184.41469262545192</v>
      </c>
      <c r="F50" s="33">
        <f>F$2</f>
        <v>323.12694531577387</v>
      </c>
      <c r="G50" s="33">
        <f>G$2</f>
        <v>216.7215490676428</v>
      </c>
      <c r="H50" s="33">
        <f>H$2</f>
        <v>168.48215261203617</v>
      </c>
      <c r="I50" s="33">
        <f>I$2</f>
        <v>236.2763135107466</v>
      </c>
      <c r="J50" s="33">
        <f>J$2</f>
        <v>122.84659019758273</v>
      </c>
      <c r="K50" s="33">
        <f>K$2</f>
        <v>185.95353158994646</v>
      </c>
      <c r="L50" s="33">
        <f>L$2</f>
        <v>128.31785966377473</v>
      </c>
      <c r="M50" s="33">
        <f>M$2</f>
        <v>188.03463832267661</v>
      </c>
      <c r="N50" s="33">
        <f>N$2</f>
        <v>329.41432270437315</v>
      </c>
      <c r="O50" s="33">
        <f>O$2</f>
        <v>112.86983258268164</v>
      </c>
      <c r="P50" s="33">
        <f>P$2</f>
        <v>148.15899319284344</v>
      </c>
      <c r="Q50" s="33">
        <f>Q$2</f>
        <v>198.05603805075148</v>
      </c>
      <c r="R50" s="33">
        <f>R$2</f>
        <v>91.860684215355491</v>
      </c>
      <c r="S50" s="33">
        <f>S$2</f>
        <v>94.866996717536395</v>
      </c>
      <c r="T50" s="33">
        <f>T$2</f>
        <v>225.06034850060274</v>
      </c>
      <c r="U50" s="33">
        <f>U$2</f>
        <v>44.547619284855614</v>
      </c>
      <c r="V50" s="33">
        <f>V$2</f>
        <v>65.771177287427392</v>
      </c>
      <c r="W50" s="33">
        <f>W$2</f>
        <v>85.741787950049329</v>
      </c>
      <c r="X50" s="33">
        <f>X$2</f>
        <v>67.960399924486296</v>
      </c>
      <c r="Y50" s="33">
        <f>Y$2</f>
        <v>47.719482756889576</v>
      </c>
      <c r="Z50" s="33">
        <f>Z$2</f>
        <v>45.94434752990113</v>
      </c>
      <c r="AA50" s="33">
        <f>AA$2</f>
        <v>45.760465347106575</v>
      </c>
      <c r="AB50" s="33">
        <f>AB$2</f>
        <v>53.053018468287739</v>
      </c>
      <c r="AC50" s="33">
        <f>AC$2</f>
        <v>70.979493154659181</v>
      </c>
      <c r="AD50" s="33">
        <f>AD$2</f>
        <v>47.854766616613823</v>
      </c>
      <c r="AE50" s="33">
        <f>AE$2</f>
        <v>60.488888962067669</v>
      </c>
      <c r="AF50" s="33">
        <f>AF$2</f>
        <v>76.195346837608525</v>
      </c>
      <c r="AG50" s="33">
        <f>AG$2</f>
        <v>11.885449576302323</v>
      </c>
      <c r="AH50" s="33">
        <f>AH$2</f>
        <v>42.97258283552096</v>
      </c>
      <c r="AI50" s="33">
        <f>AI$2</f>
        <v>16.431817345251204</v>
      </c>
      <c r="AJ50" s="33">
        <f>AJ$2</f>
        <v>19.148872170206232</v>
      </c>
      <c r="AK50" s="33">
        <f>AK$2</f>
        <v>15.987434167765453</v>
      </c>
      <c r="AL50" s="33">
        <f>AL$2</f>
        <v>34.347767164467122</v>
      </c>
      <c r="AM50" s="33">
        <f>AM$2</f>
        <v>9.0686025914138089</v>
      </c>
      <c r="AN50" s="33">
        <f>AN$2</f>
        <v>33.540721276751782</v>
      </c>
      <c r="AO50" s="33">
        <f>AO$2</f>
        <v>18.984280738982466</v>
      </c>
      <c r="AP50" s="33">
        <f>AP$2</f>
        <v>21.74546655750542</v>
      </c>
      <c r="AQ50" s="33">
        <f>AQ$2</f>
        <v>16.690645330874574</v>
      </c>
      <c r="AR50" s="33">
        <f>AR$2</f>
        <v>19.598847133327425</v>
      </c>
      <c r="AS50" s="33">
        <f>AS$2</f>
        <v>19.007629164491863</v>
      </c>
      <c r="AT50" s="33">
        <f>AT$2</f>
        <v>16.302972878304519</v>
      </c>
      <c r="AU50" s="33">
        <f>AU$2</f>
        <v>11.57999868081767</v>
      </c>
      <c r="AV50" s="33">
        <f>AV$2</f>
        <v>7.5489807288775896</v>
      </c>
      <c r="AW50" s="33">
        <f>AW$2</f>
        <v>26.517479457971852</v>
      </c>
      <c r="AX50" s="33">
        <f>AX$2</f>
        <v>14.981497509947973</v>
      </c>
      <c r="AY50" s="33">
        <f>AY$2</f>
        <v>53.521295075046403</v>
      </c>
      <c r="AZ50" s="33">
        <f>AZ$2</f>
        <v>13.871126227492056</v>
      </c>
      <c r="BA50" s="33">
        <f>BA$2</f>
        <v>12.141835163145807</v>
      </c>
      <c r="BB50" s="33">
        <f>BB$2</f>
        <v>22.592343073181617</v>
      </c>
      <c r="BC50" s="33">
        <f>BC$2</f>
        <v>6.9923407963938367</v>
      </c>
      <c r="BD50" s="33">
        <f>BD$2</f>
        <v>13.758148068366138</v>
      </c>
      <c r="BE50" s="33">
        <f>BE$2</f>
        <v>10.139424442478056</v>
      </c>
      <c r="BF50" s="33">
        <f>BF$2</f>
        <v>15.963792528335206</v>
      </c>
      <c r="BG50" s="33">
        <f>BG$2</f>
        <v>8.3107721415427669</v>
      </c>
      <c r="BH50" s="33">
        <f>BH$2</f>
        <v>10.491060841457317</v>
      </c>
      <c r="BI50" s="33">
        <f>BI$2</f>
        <v>10.892532693864521</v>
      </c>
      <c r="BJ50" s="33">
        <f>BJ$2</f>
        <v>19.766755819765017</v>
      </c>
      <c r="BK50" s="33">
        <f>BK$2</f>
        <v>10.229832683499206</v>
      </c>
      <c r="BL50" s="33">
        <f>BL$2</f>
        <v>10.782800452914904</v>
      </c>
      <c r="BM50" s="33">
        <f>BM$2</f>
        <v>4.4941605360454799</v>
      </c>
      <c r="BN50" s="33">
        <f>BN$2</f>
        <v>22.34878105191008</v>
      </c>
      <c r="BO50" s="33">
        <f>BO$2</f>
        <v>4.6179801843872257</v>
      </c>
      <c r="BP50" s="33">
        <f>BP$2</f>
        <v>9.4155781364775635</v>
      </c>
      <c r="BQ50" s="33">
        <f>BQ$2</f>
        <v>8.1896544570740577</v>
      </c>
      <c r="BR50" s="33">
        <f>BR$2</f>
        <v>5.3247658637887119</v>
      </c>
      <c r="BS50" s="33">
        <f>BS$2</f>
        <v>5.5924962819257766</v>
      </c>
      <c r="BT50" s="33">
        <f>BT$2</f>
        <v>8.6947157289923549</v>
      </c>
      <c r="BU50" s="33">
        <f>BU$2</f>
        <v>7.0260544749803833</v>
      </c>
      <c r="BV50" s="33">
        <f>BV$2</f>
        <v>3.8526812863228028</v>
      </c>
      <c r="BZ50" s="33">
        <f>$BZ$2</f>
        <v>5428.6337000293515</v>
      </c>
      <c r="CA50" s="33">
        <f>SUM(B50:BV50)</f>
        <v>5428.6337000293515</v>
      </c>
      <c r="CB50" s="33">
        <f>CA50/BZ50</f>
        <v>1</v>
      </c>
    </row>
    <row r="51" spans="1:80" ht="16">
      <c r="A51" s="35">
        <v>43879</v>
      </c>
      <c r="B51" s="33">
        <f>B$2</f>
        <v>386.59940414567228</v>
      </c>
      <c r="C51" s="33">
        <f>C$2</f>
        <v>291.55305423577585</v>
      </c>
      <c r="D51" s="33">
        <f>D$2</f>
        <v>428.65098534000828</v>
      </c>
      <c r="E51" s="33">
        <f>E$2</f>
        <v>184.41469262545192</v>
      </c>
      <c r="F51" s="33">
        <f>F$2</f>
        <v>323.12694531577387</v>
      </c>
      <c r="G51" s="33">
        <f>G$2</f>
        <v>216.7215490676428</v>
      </c>
      <c r="H51" s="33">
        <f>H$2</f>
        <v>168.48215261203617</v>
      </c>
      <c r="I51" s="33">
        <f>I$2</f>
        <v>236.2763135107466</v>
      </c>
      <c r="J51" s="33">
        <f>J$2</f>
        <v>122.84659019758273</v>
      </c>
      <c r="K51" s="33">
        <f>K$2</f>
        <v>185.95353158994646</v>
      </c>
      <c r="L51" s="33">
        <f>L$2</f>
        <v>128.31785966377473</v>
      </c>
      <c r="M51" s="33">
        <f>M$2</f>
        <v>188.03463832267661</v>
      </c>
      <c r="N51" s="33">
        <f>N$2</f>
        <v>329.41432270437315</v>
      </c>
      <c r="O51" s="33">
        <f>O$2</f>
        <v>112.86983258268164</v>
      </c>
      <c r="P51" s="33">
        <f>P$2</f>
        <v>148.15899319284344</v>
      </c>
      <c r="Q51" s="33">
        <f>Q$2</f>
        <v>198.05603805075148</v>
      </c>
      <c r="R51" s="33">
        <f>R$2</f>
        <v>91.860684215355491</v>
      </c>
      <c r="S51" s="33">
        <f>S$2</f>
        <v>94.866996717536395</v>
      </c>
      <c r="T51" s="33">
        <f>T$2</f>
        <v>225.06034850060274</v>
      </c>
      <c r="U51" s="33">
        <f>U$2</f>
        <v>44.547619284855614</v>
      </c>
      <c r="V51" s="33">
        <f>V$2</f>
        <v>65.771177287427392</v>
      </c>
      <c r="W51" s="33">
        <f>W$2</f>
        <v>85.741787950049329</v>
      </c>
      <c r="X51" s="33">
        <f>X$2</f>
        <v>67.960399924486296</v>
      </c>
      <c r="Y51" s="33">
        <f>Y$2</f>
        <v>47.719482756889576</v>
      </c>
      <c r="Z51" s="33">
        <f>Z$2</f>
        <v>45.94434752990113</v>
      </c>
      <c r="AA51" s="33">
        <f>AA$2</f>
        <v>45.760465347106575</v>
      </c>
      <c r="AB51" s="33">
        <f>AB$2</f>
        <v>53.053018468287739</v>
      </c>
      <c r="AC51" s="33">
        <f>AC$2</f>
        <v>70.979493154659181</v>
      </c>
      <c r="AD51" s="33">
        <f>AD$2</f>
        <v>47.854766616613823</v>
      </c>
      <c r="AE51" s="33">
        <f>AE$2</f>
        <v>60.488888962067669</v>
      </c>
      <c r="AF51" s="33">
        <f>AF$2</f>
        <v>76.195346837608525</v>
      </c>
      <c r="AG51" s="33">
        <f>AG$2</f>
        <v>11.885449576302323</v>
      </c>
      <c r="AH51" s="33">
        <f>AH$2</f>
        <v>42.97258283552096</v>
      </c>
      <c r="AI51" s="33">
        <f>AI$2</f>
        <v>16.431817345251204</v>
      </c>
      <c r="AJ51" s="33">
        <f>AJ$2</f>
        <v>19.148872170206232</v>
      </c>
      <c r="AK51" s="33">
        <f>AK$2</f>
        <v>15.987434167765453</v>
      </c>
      <c r="AL51" s="33">
        <f>AL$2</f>
        <v>34.347767164467122</v>
      </c>
      <c r="AM51" s="33">
        <f>AM$2</f>
        <v>9.0686025914138089</v>
      </c>
      <c r="AN51" s="33">
        <f>AN$2</f>
        <v>33.540721276751782</v>
      </c>
      <c r="AO51" s="33">
        <f>AO$2</f>
        <v>18.984280738982466</v>
      </c>
      <c r="AP51" s="33">
        <f>AP$2</f>
        <v>21.74546655750542</v>
      </c>
      <c r="AQ51" s="33">
        <f>AQ$2</f>
        <v>16.690645330874574</v>
      </c>
      <c r="AR51" s="33">
        <f>AR$2</f>
        <v>19.598847133327425</v>
      </c>
      <c r="AS51" s="33">
        <f>AS$2</f>
        <v>19.007629164491863</v>
      </c>
      <c r="AT51" s="33">
        <f>AT$2</f>
        <v>16.302972878304519</v>
      </c>
      <c r="AU51" s="33">
        <f>AU$2</f>
        <v>11.57999868081767</v>
      </c>
      <c r="AV51" s="33">
        <f>AV$2</f>
        <v>7.5489807288775896</v>
      </c>
      <c r="AW51" s="33">
        <f>AW$2</f>
        <v>26.517479457971852</v>
      </c>
      <c r="AX51" s="33">
        <f>AX$2</f>
        <v>14.981497509947973</v>
      </c>
      <c r="AY51" s="33">
        <f>AY$2</f>
        <v>53.521295075046403</v>
      </c>
      <c r="AZ51" s="33">
        <f>AZ$2</f>
        <v>13.871126227492056</v>
      </c>
      <c r="BA51" s="33">
        <f>BA$2</f>
        <v>12.141835163145807</v>
      </c>
      <c r="BB51" s="33">
        <f>BB$2</f>
        <v>22.592343073181617</v>
      </c>
      <c r="BC51" s="33">
        <f>BC$2</f>
        <v>6.9923407963938367</v>
      </c>
      <c r="BD51" s="33">
        <f>BD$2</f>
        <v>13.758148068366138</v>
      </c>
      <c r="BE51" s="33">
        <f>BE$2</f>
        <v>10.139424442478056</v>
      </c>
      <c r="BF51" s="33">
        <f>BF$2</f>
        <v>15.963792528335206</v>
      </c>
      <c r="BG51" s="33">
        <f>BG$2</f>
        <v>8.3107721415427669</v>
      </c>
      <c r="BH51" s="33">
        <f>BH$2</f>
        <v>10.491060841457317</v>
      </c>
      <c r="BI51" s="33">
        <f>BI$2</f>
        <v>10.892532693864521</v>
      </c>
      <c r="BJ51" s="33">
        <f>BJ$2</f>
        <v>19.766755819765017</v>
      </c>
      <c r="BK51" s="33">
        <f>BK$2</f>
        <v>10.229832683499206</v>
      </c>
      <c r="BL51" s="33">
        <f>BL$2</f>
        <v>10.782800452914904</v>
      </c>
      <c r="BM51" s="33">
        <f>BM$2</f>
        <v>4.4941605360454799</v>
      </c>
      <c r="BN51" s="33">
        <f>BN$2</f>
        <v>22.34878105191008</v>
      </c>
      <c r="BO51" s="33">
        <f>BO$2</f>
        <v>4.6179801843872257</v>
      </c>
      <c r="BP51" s="33">
        <f>BP$2</f>
        <v>9.4155781364775635</v>
      </c>
      <c r="BQ51" s="33">
        <f>BQ$2</f>
        <v>8.1896544570740577</v>
      </c>
      <c r="BR51" s="33">
        <f>BR$2</f>
        <v>5.3247658637887119</v>
      </c>
      <c r="BS51" s="33">
        <f>BS$2</f>
        <v>5.5924962819257766</v>
      </c>
      <c r="BT51" s="33">
        <f>BT$2</f>
        <v>8.6947157289923549</v>
      </c>
      <c r="BU51" s="33">
        <f>BU$2</f>
        <v>7.0260544749803833</v>
      </c>
      <c r="BV51" s="33">
        <f>BV$2</f>
        <v>3.8526812863228028</v>
      </c>
      <c r="BZ51" s="33">
        <f>$BZ$2</f>
        <v>5428.6337000293515</v>
      </c>
      <c r="CA51" s="33">
        <f>SUM(B51:BV51)</f>
        <v>5428.6337000293515</v>
      </c>
      <c r="CB51" s="33">
        <f>CA51/BZ51</f>
        <v>1</v>
      </c>
    </row>
    <row r="52" spans="1:80" ht="16">
      <c r="A52" s="35">
        <v>43880</v>
      </c>
      <c r="B52" s="33">
        <f>B$2</f>
        <v>386.59940414567228</v>
      </c>
      <c r="C52" s="33">
        <f>C$2</f>
        <v>291.55305423577585</v>
      </c>
      <c r="D52" s="33">
        <f>D$2</f>
        <v>428.65098534000828</v>
      </c>
      <c r="E52" s="33">
        <f>E$2</f>
        <v>184.41469262545192</v>
      </c>
      <c r="F52" s="33">
        <f>F$2</f>
        <v>323.12694531577387</v>
      </c>
      <c r="G52" s="33">
        <f>G$2</f>
        <v>216.7215490676428</v>
      </c>
      <c r="H52" s="33">
        <f>H$2</f>
        <v>168.48215261203617</v>
      </c>
      <c r="I52" s="33">
        <f>I$2</f>
        <v>236.2763135107466</v>
      </c>
      <c r="J52" s="33">
        <f>J$2</f>
        <v>122.84659019758273</v>
      </c>
      <c r="K52" s="33">
        <f>K$2</f>
        <v>185.95353158994646</v>
      </c>
      <c r="L52" s="33">
        <f>L$2</f>
        <v>128.31785966377473</v>
      </c>
      <c r="M52" s="33">
        <f>M$2</f>
        <v>188.03463832267661</v>
      </c>
      <c r="N52" s="33">
        <f>N$2</f>
        <v>329.41432270437315</v>
      </c>
      <c r="O52" s="33">
        <f>O$2</f>
        <v>112.86983258268164</v>
      </c>
      <c r="P52" s="33">
        <f>P$2</f>
        <v>148.15899319284344</v>
      </c>
      <c r="Q52" s="33">
        <f>Q$2</f>
        <v>198.05603805075148</v>
      </c>
      <c r="R52" s="33">
        <f>R$2</f>
        <v>91.860684215355491</v>
      </c>
      <c r="S52" s="33">
        <f>S$2</f>
        <v>94.866996717536395</v>
      </c>
      <c r="T52" s="33">
        <f>T$2</f>
        <v>225.06034850060274</v>
      </c>
      <c r="U52" s="33">
        <f>U$2</f>
        <v>44.547619284855614</v>
      </c>
      <c r="V52" s="33">
        <f>V$2</f>
        <v>65.771177287427392</v>
      </c>
      <c r="W52" s="33">
        <f>W$2</f>
        <v>85.741787950049329</v>
      </c>
      <c r="X52" s="33">
        <f>X$2</f>
        <v>67.960399924486296</v>
      </c>
      <c r="Y52" s="33">
        <f>Y$2</f>
        <v>47.719482756889576</v>
      </c>
      <c r="Z52" s="33">
        <f>Z$2</f>
        <v>45.94434752990113</v>
      </c>
      <c r="AA52" s="33">
        <f>AA$2</f>
        <v>45.760465347106575</v>
      </c>
      <c r="AB52" s="33">
        <f>AB$2</f>
        <v>53.053018468287739</v>
      </c>
      <c r="AC52" s="33">
        <f>AC$2</f>
        <v>70.979493154659181</v>
      </c>
      <c r="AD52" s="33">
        <f>AD$2</f>
        <v>47.854766616613823</v>
      </c>
      <c r="AE52" s="33">
        <f>AE$2</f>
        <v>60.488888962067669</v>
      </c>
      <c r="AF52" s="33">
        <f>AF$2</f>
        <v>76.195346837608525</v>
      </c>
      <c r="AG52" s="33">
        <f>AG$2</f>
        <v>11.885449576302323</v>
      </c>
      <c r="AH52" s="33">
        <f>AH$2</f>
        <v>42.97258283552096</v>
      </c>
      <c r="AI52" s="33">
        <f>AI$2</f>
        <v>16.431817345251204</v>
      </c>
      <c r="AJ52" s="33">
        <f>AJ$2</f>
        <v>19.148872170206232</v>
      </c>
      <c r="AK52" s="33">
        <f>AK$2</f>
        <v>15.987434167765453</v>
      </c>
      <c r="AL52" s="33">
        <f>AL$2</f>
        <v>34.347767164467122</v>
      </c>
      <c r="AM52" s="33">
        <f>AM$2</f>
        <v>9.0686025914138089</v>
      </c>
      <c r="AN52" s="33">
        <f>AN$2</f>
        <v>33.540721276751782</v>
      </c>
      <c r="AO52" s="33">
        <f>AO$2</f>
        <v>18.984280738982466</v>
      </c>
      <c r="AP52" s="33">
        <f>AP$2</f>
        <v>21.74546655750542</v>
      </c>
      <c r="AQ52" s="33">
        <f>AQ$2</f>
        <v>16.690645330874574</v>
      </c>
      <c r="AR52" s="33">
        <f>AR$2</f>
        <v>19.598847133327425</v>
      </c>
      <c r="AS52" s="33">
        <f>AS$2</f>
        <v>19.007629164491863</v>
      </c>
      <c r="AT52" s="33">
        <f>AT$2</f>
        <v>16.302972878304519</v>
      </c>
      <c r="AU52" s="33">
        <f>AU$2</f>
        <v>11.57999868081767</v>
      </c>
      <c r="AV52" s="33">
        <f>AV$2</f>
        <v>7.5489807288775896</v>
      </c>
      <c r="AW52" s="33">
        <f>AW$2</f>
        <v>26.517479457971852</v>
      </c>
      <c r="AX52" s="33">
        <f>AX$2</f>
        <v>14.981497509947973</v>
      </c>
      <c r="AY52" s="33">
        <f>AY$2</f>
        <v>53.521295075046403</v>
      </c>
      <c r="AZ52" s="33">
        <f>AZ$2</f>
        <v>13.871126227492056</v>
      </c>
      <c r="BA52" s="33">
        <f>BA$2</f>
        <v>12.141835163145807</v>
      </c>
      <c r="BB52" s="33">
        <f>BB$2</f>
        <v>22.592343073181617</v>
      </c>
      <c r="BC52" s="33">
        <f>BC$2</f>
        <v>6.9923407963938367</v>
      </c>
      <c r="BD52" s="33">
        <f>BD$2</f>
        <v>13.758148068366138</v>
      </c>
      <c r="BE52" s="33">
        <f>BE$2</f>
        <v>10.139424442478056</v>
      </c>
      <c r="BF52" s="33">
        <f>BF$2</f>
        <v>15.963792528335206</v>
      </c>
      <c r="BG52" s="33">
        <f>BG$2</f>
        <v>8.3107721415427669</v>
      </c>
      <c r="BH52" s="33">
        <f>BH$2</f>
        <v>10.491060841457317</v>
      </c>
      <c r="BI52" s="33">
        <f>BI$2</f>
        <v>10.892532693864521</v>
      </c>
      <c r="BJ52" s="33">
        <f>BJ$2</f>
        <v>19.766755819765017</v>
      </c>
      <c r="BK52" s="33">
        <f>BK$2</f>
        <v>10.229832683499206</v>
      </c>
      <c r="BL52" s="33">
        <f>BL$2</f>
        <v>10.782800452914904</v>
      </c>
      <c r="BM52" s="33">
        <f>BM$2</f>
        <v>4.4941605360454799</v>
      </c>
      <c r="BN52" s="33">
        <f>BN$2</f>
        <v>22.34878105191008</v>
      </c>
      <c r="BO52" s="33">
        <f>BO$2</f>
        <v>4.6179801843872257</v>
      </c>
      <c r="BP52" s="33">
        <f>BP$2</f>
        <v>9.4155781364775635</v>
      </c>
      <c r="BQ52" s="33">
        <f>BQ$2</f>
        <v>8.1896544570740577</v>
      </c>
      <c r="BR52" s="33">
        <f>BR$2</f>
        <v>5.3247658637887119</v>
      </c>
      <c r="BS52" s="33">
        <f>BS$2</f>
        <v>5.5924962819257766</v>
      </c>
      <c r="BT52" s="33">
        <f>BT$2</f>
        <v>8.6947157289923549</v>
      </c>
      <c r="BU52" s="33">
        <f>BU$2</f>
        <v>7.0260544749803833</v>
      </c>
      <c r="BV52" s="33">
        <f>BV$2</f>
        <v>3.8526812863228028</v>
      </c>
      <c r="BZ52" s="33">
        <f>$BZ$2</f>
        <v>5428.6337000293515</v>
      </c>
      <c r="CA52" s="33">
        <f>SUM(B52:BV52)</f>
        <v>5428.6337000293515</v>
      </c>
      <c r="CB52" s="33">
        <f>CA52/BZ52</f>
        <v>1</v>
      </c>
    </row>
    <row r="53" spans="1:80" ht="16">
      <c r="A53" s="35">
        <v>43881</v>
      </c>
      <c r="B53" s="33">
        <f>B$2</f>
        <v>386.59940414567228</v>
      </c>
      <c r="C53" s="33">
        <f>C$2</f>
        <v>291.55305423577585</v>
      </c>
      <c r="D53" s="33">
        <f>D$2</f>
        <v>428.65098534000828</v>
      </c>
      <c r="E53" s="33">
        <f>E$2</f>
        <v>184.41469262545192</v>
      </c>
      <c r="F53" s="33">
        <f>F$2</f>
        <v>323.12694531577387</v>
      </c>
      <c r="G53" s="33">
        <f>G$2</f>
        <v>216.7215490676428</v>
      </c>
      <c r="H53" s="33">
        <f>H$2</f>
        <v>168.48215261203617</v>
      </c>
      <c r="I53" s="33">
        <f>I$2</f>
        <v>236.2763135107466</v>
      </c>
      <c r="J53" s="33">
        <f>J$2</f>
        <v>122.84659019758273</v>
      </c>
      <c r="K53" s="33">
        <f>K$2</f>
        <v>185.95353158994646</v>
      </c>
      <c r="L53" s="33">
        <f>L$2</f>
        <v>128.31785966377473</v>
      </c>
      <c r="M53" s="33">
        <f>M$2</f>
        <v>188.03463832267661</v>
      </c>
      <c r="N53" s="33">
        <f>N$2</f>
        <v>329.41432270437315</v>
      </c>
      <c r="O53" s="33">
        <f>O$2</f>
        <v>112.86983258268164</v>
      </c>
      <c r="P53" s="33">
        <f>P$2</f>
        <v>148.15899319284344</v>
      </c>
      <c r="Q53" s="33">
        <f>Q$2</f>
        <v>198.05603805075148</v>
      </c>
      <c r="R53" s="33">
        <f>R$2</f>
        <v>91.860684215355491</v>
      </c>
      <c r="S53" s="33">
        <f>S$2</f>
        <v>94.866996717536395</v>
      </c>
      <c r="T53" s="33">
        <f>T$2</f>
        <v>225.06034850060274</v>
      </c>
      <c r="U53" s="33">
        <f>U$2</f>
        <v>44.547619284855614</v>
      </c>
      <c r="V53" s="33">
        <f>V$2</f>
        <v>65.771177287427392</v>
      </c>
      <c r="W53" s="33">
        <f>W$2</f>
        <v>85.741787950049329</v>
      </c>
      <c r="X53" s="33">
        <f>X$2</f>
        <v>67.960399924486296</v>
      </c>
      <c r="Y53" s="33">
        <f>Y$2</f>
        <v>47.719482756889576</v>
      </c>
      <c r="Z53" s="33">
        <f>Z$2</f>
        <v>45.94434752990113</v>
      </c>
      <c r="AA53" s="33">
        <f>AA$2</f>
        <v>45.760465347106575</v>
      </c>
      <c r="AB53" s="33">
        <f>AB$2</f>
        <v>53.053018468287739</v>
      </c>
      <c r="AC53" s="33">
        <f>AC$2</f>
        <v>70.979493154659181</v>
      </c>
      <c r="AD53" s="33">
        <f>AD$2</f>
        <v>47.854766616613823</v>
      </c>
      <c r="AE53" s="33">
        <f>AE$2</f>
        <v>60.488888962067669</v>
      </c>
      <c r="AF53" s="33">
        <f>AF$2</f>
        <v>76.195346837608525</v>
      </c>
      <c r="AG53" s="33">
        <f>AG$2</f>
        <v>11.885449576302323</v>
      </c>
      <c r="AH53" s="33">
        <f>AH$2</f>
        <v>42.97258283552096</v>
      </c>
      <c r="AI53" s="33">
        <f>AI$2</f>
        <v>16.431817345251204</v>
      </c>
      <c r="AJ53" s="33">
        <f>AJ$2</f>
        <v>19.148872170206232</v>
      </c>
      <c r="AK53" s="33">
        <f>AK$2</f>
        <v>15.987434167765453</v>
      </c>
      <c r="AL53" s="33">
        <f>AL$2</f>
        <v>34.347767164467122</v>
      </c>
      <c r="AM53" s="33">
        <f>AM$2</f>
        <v>9.0686025914138089</v>
      </c>
      <c r="AN53" s="33">
        <f>AN$2</f>
        <v>33.540721276751782</v>
      </c>
      <c r="AO53" s="33">
        <f>AO$2</f>
        <v>18.984280738982466</v>
      </c>
      <c r="AP53" s="33">
        <f>AP$2</f>
        <v>21.74546655750542</v>
      </c>
      <c r="AQ53" s="33">
        <f>AQ$2</f>
        <v>16.690645330874574</v>
      </c>
      <c r="AR53" s="33">
        <f>AR$2</f>
        <v>19.598847133327425</v>
      </c>
      <c r="AS53" s="33">
        <f>AS$2</f>
        <v>19.007629164491863</v>
      </c>
      <c r="AT53" s="33">
        <f>AT$2</f>
        <v>16.302972878304519</v>
      </c>
      <c r="AU53" s="33">
        <f>AU$2</f>
        <v>11.57999868081767</v>
      </c>
      <c r="AV53" s="33">
        <f>AV$2</f>
        <v>7.5489807288775896</v>
      </c>
      <c r="AW53" s="33">
        <f>AW$2</f>
        <v>26.517479457971852</v>
      </c>
      <c r="AX53" s="33">
        <f>AX$2</f>
        <v>14.981497509947973</v>
      </c>
      <c r="AY53" s="33">
        <f>AY$2</f>
        <v>53.521295075046403</v>
      </c>
      <c r="AZ53" s="33">
        <f>AZ$2</f>
        <v>13.871126227492056</v>
      </c>
      <c r="BA53" s="33">
        <f>BA$2</f>
        <v>12.141835163145807</v>
      </c>
      <c r="BB53" s="33">
        <f>BB$2</f>
        <v>22.592343073181617</v>
      </c>
      <c r="BC53" s="33">
        <f>BC$2</f>
        <v>6.9923407963938367</v>
      </c>
      <c r="BD53" s="33">
        <f>BD$2</f>
        <v>13.758148068366138</v>
      </c>
      <c r="BE53" s="33">
        <f>BE$2</f>
        <v>10.139424442478056</v>
      </c>
      <c r="BF53" s="33">
        <f>BF$2</f>
        <v>15.963792528335206</v>
      </c>
      <c r="BG53" s="33">
        <f>BG$2</f>
        <v>8.3107721415427669</v>
      </c>
      <c r="BH53" s="33">
        <f>BH$2</f>
        <v>10.491060841457317</v>
      </c>
      <c r="BI53" s="33">
        <f>BI$2</f>
        <v>10.892532693864521</v>
      </c>
      <c r="BJ53" s="33">
        <f>BJ$2</f>
        <v>19.766755819765017</v>
      </c>
      <c r="BK53" s="33">
        <f>BK$2</f>
        <v>10.229832683499206</v>
      </c>
      <c r="BL53" s="33">
        <f>BL$2</f>
        <v>10.782800452914904</v>
      </c>
      <c r="BM53" s="33">
        <f>BM$2</f>
        <v>4.4941605360454799</v>
      </c>
      <c r="BN53" s="33">
        <f>BN$2</f>
        <v>22.34878105191008</v>
      </c>
      <c r="BO53" s="33">
        <f>BO$2</f>
        <v>4.6179801843872257</v>
      </c>
      <c r="BP53" s="33">
        <f>BP$2</f>
        <v>9.4155781364775635</v>
      </c>
      <c r="BQ53" s="33">
        <f>BQ$2</f>
        <v>8.1896544570740577</v>
      </c>
      <c r="BR53" s="33">
        <f>BR$2</f>
        <v>5.3247658637887119</v>
      </c>
      <c r="BS53" s="33">
        <f>BS$2</f>
        <v>5.5924962819257766</v>
      </c>
      <c r="BT53" s="33">
        <f>BT$2</f>
        <v>8.6947157289923549</v>
      </c>
      <c r="BU53" s="33">
        <f>BU$2</f>
        <v>7.0260544749803833</v>
      </c>
      <c r="BV53" s="33">
        <f>BV$2</f>
        <v>3.8526812863228028</v>
      </c>
      <c r="BZ53" s="33">
        <f>$BZ$2</f>
        <v>5428.6337000293515</v>
      </c>
      <c r="CA53" s="33">
        <f>SUM(B53:BV53)</f>
        <v>5428.6337000293515</v>
      </c>
      <c r="CB53" s="33">
        <f>CA53/BZ53</f>
        <v>1</v>
      </c>
    </row>
    <row r="54" spans="1:80" ht="16">
      <c r="A54" s="35">
        <v>43882</v>
      </c>
      <c r="B54" s="33">
        <f>B$2</f>
        <v>386.59940414567228</v>
      </c>
      <c r="C54" s="33">
        <f>C$2</f>
        <v>291.55305423577585</v>
      </c>
      <c r="D54" s="33">
        <f>D$2</f>
        <v>428.65098534000828</v>
      </c>
      <c r="E54" s="33">
        <f>E$2</f>
        <v>184.41469262545192</v>
      </c>
      <c r="F54" s="33">
        <f>F$2</f>
        <v>323.12694531577387</v>
      </c>
      <c r="G54" s="33">
        <f>G$2</f>
        <v>216.7215490676428</v>
      </c>
      <c r="H54" s="33">
        <f>H$2</f>
        <v>168.48215261203617</v>
      </c>
      <c r="I54" s="33">
        <f>I$2</f>
        <v>236.2763135107466</v>
      </c>
      <c r="J54" s="33">
        <f>J$2</f>
        <v>122.84659019758273</v>
      </c>
      <c r="K54" s="33">
        <f>K$2</f>
        <v>185.95353158994646</v>
      </c>
      <c r="L54" s="33">
        <f>L$2</f>
        <v>128.31785966377473</v>
      </c>
      <c r="M54" s="33">
        <f>M$2</f>
        <v>188.03463832267661</v>
      </c>
      <c r="N54" s="33">
        <f>N$2</f>
        <v>329.41432270437315</v>
      </c>
      <c r="O54" s="33">
        <f>O$2</f>
        <v>112.86983258268164</v>
      </c>
      <c r="P54" s="33">
        <f>P$2</f>
        <v>148.15899319284344</v>
      </c>
      <c r="Q54" s="33">
        <f>Q$2</f>
        <v>198.05603805075148</v>
      </c>
      <c r="R54" s="33">
        <f>R$2</f>
        <v>91.860684215355491</v>
      </c>
      <c r="S54" s="33">
        <f>S$2</f>
        <v>94.866996717536395</v>
      </c>
      <c r="T54" s="33">
        <f>T$2</f>
        <v>225.06034850060274</v>
      </c>
      <c r="U54" s="33">
        <f>U$2</f>
        <v>44.547619284855614</v>
      </c>
      <c r="V54" s="33">
        <f>V$2</f>
        <v>65.771177287427392</v>
      </c>
      <c r="W54" s="33">
        <f>W$2</f>
        <v>85.741787950049329</v>
      </c>
      <c r="X54" s="33">
        <f>X$2</f>
        <v>67.960399924486296</v>
      </c>
      <c r="Y54" s="33">
        <f>Y$2</f>
        <v>47.719482756889576</v>
      </c>
      <c r="Z54" s="33">
        <f>Z$2</f>
        <v>45.94434752990113</v>
      </c>
      <c r="AA54" s="33">
        <f>AA$2</f>
        <v>45.760465347106575</v>
      </c>
      <c r="AB54" s="33">
        <f>AB$2</f>
        <v>53.053018468287739</v>
      </c>
      <c r="AC54" s="33">
        <f>AC$2</f>
        <v>70.979493154659181</v>
      </c>
      <c r="AD54" s="33">
        <f>AD$2</f>
        <v>47.854766616613823</v>
      </c>
      <c r="AE54" s="33">
        <f>AE$2</f>
        <v>60.488888962067669</v>
      </c>
      <c r="AF54" s="33">
        <f>AF$2</f>
        <v>76.195346837608525</v>
      </c>
      <c r="AG54" s="33">
        <f>AG$2</f>
        <v>11.885449576302323</v>
      </c>
      <c r="AH54" s="33">
        <f>AH$2</f>
        <v>42.97258283552096</v>
      </c>
      <c r="AI54" s="33">
        <f>AI$2</f>
        <v>16.431817345251204</v>
      </c>
      <c r="AJ54" s="33">
        <f>AJ$2</f>
        <v>19.148872170206232</v>
      </c>
      <c r="AK54" s="33">
        <f>AK$2</f>
        <v>15.987434167765453</v>
      </c>
      <c r="AL54" s="33">
        <f>AL$2</f>
        <v>34.347767164467122</v>
      </c>
      <c r="AM54" s="33">
        <f>AM$2</f>
        <v>9.0686025914138089</v>
      </c>
      <c r="AN54" s="33">
        <f>AN$2</f>
        <v>33.540721276751782</v>
      </c>
      <c r="AO54" s="33">
        <f>AO$2</f>
        <v>18.984280738982466</v>
      </c>
      <c r="AP54" s="33">
        <f>AP$2</f>
        <v>21.74546655750542</v>
      </c>
      <c r="AQ54" s="33">
        <f>AQ$2</f>
        <v>16.690645330874574</v>
      </c>
      <c r="AR54" s="33">
        <f>AR$2</f>
        <v>19.598847133327425</v>
      </c>
      <c r="AS54" s="33">
        <f>AS$2</f>
        <v>19.007629164491863</v>
      </c>
      <c r="AT54" s="33">
        <f>AT$2</f>
        <v>16.302972878304519</v>
      </c>
      <c r="AU54" s="33">
        <f>AU$2</f>
        <v>11.57999868081767</v>
      </c>
      <c r="AV54" s="33">
        <f>AV$2</f>
        <v>7.5489807288775896</v>
      </c>
      <c r="AW54" s="33">
        <f>AW$2</f>
        <v>26.517479457971852</v>
      </c>
      <c r="AX54" s="33">
        <f>AX$2</f>
        <v>14.981497509947973</v>
      </c>
      <c r="AY54" s="33">
        <f>AY$2</f>
        <v>53.521295075046403</v>
      </c>
      <c r="AZ54" s="33">
        <f>AZ$2</f>
        <v>13.871126227492056</v>
      </c>
      <c r="BA54" s="33">
        <f>BA$2</f>
        <v>12.141835163145807</v>
      </c>
      <c r="BB54" s="33">
        <f>BB$2</f>
        <v>22.592343073181617</v>
      </c>
      <c r="BC54" s="33">
        <f>BC$2</f>
        <v>6.9923407963938367</v>
      </c>
      <c r="BD54" s="33">
        <f>BD$2</f>
        <v>13.758148068366138</v>
      </c>
      <c r="BE54" s="33">
        <f>BE$2</f>
        <v>10.139424442478056</v>
      </c>
      <c r="BF54" s="33">
        <f>BF$2</f>
        <v>15.963792528335206</v>
      </c>
      <c r="BG54" s="33">
        <f>BG$2</f>
        <v>8.3107721415427669</v>
      </c>
      <c r="BH54" s="33">
        <f>BH$2</f>
        <v>10.491060841457317</v>
      </c>
      <c r="BI54" s="33">
        <f>BI$2</f>
        <v>10.892532693864521</v>
      </c>
      <c r="BJ54" s="33">
        <f>BJ$2</f>
        <v>19.766755819765017</v>
      </c>
      <c r="BK54" s="33">
        <f>BK$2</f>
        <v>10.229832683499206</v>
      </c>
      <c r="BL54" s="33">
        <f>BL$2</f>
        <v>10.782800452914904</v>
      </c>
      <c r="BM54" s="33">
        <f>BM$2</f>
        <v>4.4941605360454799</v>
      </c>
      <c r="BN54" s="33">
        <f>BN$2</f>
        <v>22.34878105191008</v>
      </c>
      <c r="BO54" s="33">
        <f>BO$2</f>
        <v>4.6179801843872257</v>
      </c>
      <c r="BP54" s="33">
        <f>BP$2</f>
        <v>9.4155781364775635</v>
      </c>
      <c r="BQ54" s="33">
        <f>BQ$2</f>
        <v>8.1896544570740577</v>
      </c>
      <c r="BR54" s="33">
        <f>BR$2</f>
        <v>5.3247658637887119</v>
      </c>
      <c r="BS54" s="33">
        <f>BS$2</f>
        <v>5.5924962819257766</v>
      </c>
      <c r="BT54" s="33">
        <f>BT$2</f>
        <v>8.6947157289923549</v>
      </c>
      <c r="BU54" s="33">
        <f>BU$2</f>
        <v>7.0260544749803833</v>
      </c>
      <c r="BV54" s="33">
        <f>BV$2</f>
        <v>3.8526812863228028</v>
      </c>
      <c r="BZ54" s="33">
        <f>$BZ$2</f>
        <v>5428.6337000293515</v>
      </c>
      <c r="CA54" s="33">
        <f>SUM(B54:BV54)</f>
        <v>5428.6337000293515</v>
      </c>
      <c r="CB54" s="33">
        <f>CA54/BZ54</f>
        <v>1</v>
      </c>
    </row>
    <row r="55" spans="1:80" ht="16">
      <c r="A55" s="35">
        <v>43883</v>
      </c>
      <c r="B55" s="33">
        <f>B$2</f>
        <v>386.59940414567228</v>
      </c>
      <c r="C55" s="33">
        <f>C$2</f>
        <v>291.55305423577585</v>
      </c>
      <c r="D55" s="33">
        <f>D$2</f>
        <v>428.65098534000828</v>
      </c>
      <c r="E55" s="33">
        <f>E$2</f>
        <v>184.41469262545192</v>
      </c>
      <c r="F55" s="33">
        <f>F$2</f>
        <v>323.12694531577387</v>
      </c>
      <c r="G55" s="33">
        <f>G$2</f>
        <v>216.7215490676428</v>
      </c>
      <c r="H55" s="33">
        <f>H$2</f>
        <v>168.48215261203617</v>
      </c>
      <c r="I55" s="33">
        <f>I$2</f>
        <v>236.2763135107466</v>
      </c>
      <c r="J55" s="33">
        <f>J$2</f>
        <v>122.84659019758273</v>
      </c>
      <c r="K55" s="33">
        <f>K$2</f>
        <v>185.95353158994646</v>
      </c>
      <c r="L55" s="33">
        <f>L$2</f>
        <v>128.31785966377473</v>
      </c>
      <c r="M55" s="33">
        <f>M$2</f>
        <v>188.03463832267661</v>
      </c>
      <c r="N55" s="33">
        <f>N$2</f>
        <v>329.41432270437315</v>
      </c>
      <c r="O55" s="33">
        <f>O$2</f>
        <v>112.86983258268164</v>
      </c>
      <c r="P55" s="33">
        <f>P$2</f>
        <v>148.15899319284344</v>
      </c>
      <c r="Q55" s="33">
        <f>Q$2</f>
        <v>198.05603805075148</v>
      </c>
      <c r="R55" s="33">
        <f>R$2</f>
        <v>91.860684215355491</v>
      </c>
      <c r="S55" s="33">
        <f>S$2</f>
        <v>94.866996717536395</v>
      </c>
      <c r="T55" s="33">
        <f>T$2</f>
        <v>225.06034850060274</v>
      </c>
      <c r="U55" s="33">
        <f>U$2</f>
        <v>44.547619284855614</v>
      </c>
      <c r="V55" s="33">
        <f>V$2</f>
        <v>65.771177287427392</v>
      </c>
      <c r="W55" s="33">
        <f>W$2</f>
        <v>85.741787950049329</v>
      </c>
      <c r="X55" s="33">
        <f>X$2</f>
        <v>67.960399924486296</v>
      </c>
      <c r="Y55" s="33">
        <f>Y$2</f>
        <v>47.719482756889576</v>
      </c>
      <c r="Z55" s="33">
        <f>Z$2</f>
        <v>45.94434752990113</v>
      </c>
      <c r="AA55" s="33">
        <f>AA$2</f>
        <v>45.760465347106575</v>
      </c>
      <c r="AB55" s="33">
        <f>AB$2</f>
        <v>53.053018468287739</v>
      </c>
      <c r="AC55" s="33">
        <f>AC$2</f>
        <v>70.979493154659181</v>
      </c>
      <c r="AD55" s="33">
        <f>AD$2</f>
        <v>47.854766616613823</v>
      </c>
      <c r="AE55" s="33">
        <f>AE$2</f>
        <v>60.488888962067669</v>
      </c>
      <c r="AF55" s="33">
        <f>AF$2</f>
        <v>76.195346837608525</v>
      </c>
      <c r="AG55" s="33">
        <f>AG$2</f>
        <v>11.885449576302323</v>
      </c>
      <c r="AH55" s="33">
        <f>AH$2</f>
        <v>42.97258283552096</v>
      </c>
      <c r="AI55" s="33">
        <f>AI$2</f>
        <v>16.431817345251204</v>
      </c>
      <c r="AJ55" s="33">
        <f>AJ$2</f>
        <v>19.148872170206232</v>
      </c>
      <c r="AK55" s="33">
        <f>AK$2</f>
        <v>15.987434167765453</v>
      </c>
      <c r="AL55" s="33">
        <f>AL$2</f>
        <v>34.347767164467122</v>
      </c>
      <c r="AM55" s="33">
        <f>AM$2</f>
        <v>9.0686025914138089</v>
      </c>
      <c r="AN55" s="33">
        <f>AN$2</f>
        <v>33.540721276751782</v>
      </c>
      <c r="AO55" s="33">
        <f>AO$2</f>
        <v>18.984280738982466</v>
      </c>
      <c r="AP55" s="33">
        <f>AP$2</f>
        <v>21.74546655750542</v>
      </c>
      <c r="AQ55" s="33">
        <f>AQ$2</f>
        <v>16.690645330874574</v>
      </c>
      <c r="AR55" s="33">
        <f>AR$2</f>
        <v>19.598847133327425</v>
      </c>
      <c r="AS55" s="33">
        <f>AS$2</f>
        <v>19.007629164491863</v>
      </c>
      <c r="AT55" s="33">
        <f>AT$2</f>
        <v>16.302972878304519</v>
      </c>
      <c r="AU55" s="33">
        <f>AU$2</f>
        <v>11.57999868081767</v>
      </c>
      <c r="AV55" s="33">
        <f>AV$2</f>
        <v>7.5489807288775896</v>
      </c>
      <c r="AW55" s="33">
        <f>AW$2</f>
        <v>26.517479457971852</v>
      </c>
      <c r="AX55" s="33">
        <f>AX$2</f>
        <v>14.981497509947973</v>
      </c>
      <c r="AY55" s="33">
        <f>AY$2</f>
        <v>53.521295075046403</v>
      </c>
      <c r="AZ55" s="33">
        <f>AZ$2</f>
        <v>13.871126227492056</v>
      </c>
      <c r="BA55" s="33">
        <f>BA$2</f>
        <v>12.141835163145807</v>
      </c>
      <c r="BB55" s="33">
        <f>BB$2</f>
        <v>22.592343073181617</v>
      </c>
      <c r="BC55" s="33">
        <f>BC$2</f>
        <v>6.9923407963938367</v>
      </c>
      <c r="BD55" s="33">
        <f>BD$2</f>
        <v>13.758148068366138</v>
      </c>
      <c r="BE55" s="33">
        <f>BE$2</f>
        <v>10.139424442478056</v>
      </c>
      <c r="BF55" s="33">
        <f>BF$2</f>
        <v>15.963792528335206</v>
      </c>
      <c r="BG55" s="33">
        <f>BG$2</f>
        <v>8.3107721415427669</v>
      </c>
      <c r="BH55" s="33">
        <f>BH$2</f>
        <v>10.491060841457317</v>
      </c>
      <c r="BI55" s="33">
        <f>BI$2</f>
        <v>10.892532693864521</v>
      </c>
      <c r="BJ55" s="33">
        <f>BJ$2</f>
        <v>19.766755819765017</v>
      </c>
      <c r="BK55" s="33">
        <f>BK$2</f>
        <v>10.229832683499206</v>
      </c>
      <c r="BL55" s="33">
        <f>BL$2</f>
        <v>10.782800452914904</v>
      </c>
      <c r="BM55" s="33">
        <f>BM$2</f>
        <v>4.4941605360454799</v>
      </c>
      <c r="BN55" s="33">
        <f>BN$2</f>
        <v>22.34878105191008</v>
      </c>
      <c r="BO55" s="33">
        <f>BO$2</f>
        <v>4.6179801843872257</v>
      </c>
      <c r="BP55" s="33">
        <f>BP$2</f>
        <v>9.4155781364775635</v>
      </c>
      <c r="BQ55" s="33">
        <f>BQ$2</f>
        <v>8.1896544570740577</v>
      </c>
      <c r="BR55" s="33">
        <f>BR$2</f>
        <v>5.3247658637887119</v>
      </c>
      <c r="BS55" s="33">
        <f>BS$2</f>
        <v>5.5924962819257766</v>
      </c>
      <c r="BT55" s="33">
        <f>BT$2</f>
        <v>8.6947157289923549</v>
      </c>
      <c r="BU55" s="33">
        <f>BU$2</f>
        <v>7.0260544749803833</v>
      </c>
      <c r="BV55" s="33">
        <f>BV$2</f>
        <v>3.8526812863228028</v>
      </c>
      <c r="BZ55" s="33">
        <f>$BZ$2</f>
        <v>5428.6337000293515</v>
      </c>
      <c r="CA55" s="33">
        <f>SUM(B55:BV55)</f>
        <v>5428.6337000293515</v>
      </c>
      <c r="CB55" s="33">
        <f>CA55/BZ55</f>
        <v>1</v>
      </c>
    </row>
    <row r="56" spans="1:80" ht="16">
      <c r="A56" s="35">
        <v>43884</v>
      </c>
      <c r="B56" s="33">
        <f>B$2</f>
        <v>386.59940414567228</v>
      </c>
      <c r="C56" s="33">
        <f>C$2</f>
        <v>291.55305423577585</v>
      </c>
      <c r="D56" s="33">
        <f>D$2</f>
        <v>428.65098534000828</v>
      </c>
      <c r="E56" s="33">
        <f>E$2</f>
        <v>184.41469262545192</v>
      </c>
      <c r="F56" s="33">
        <f>F$2</f>
        <v>323.12694531577387</v>
      </c>
      <c r="G56" s="33">
        <f>G$2</f>
        <v>216.7215490676428</v>
      </c>
      <c r="H56" s="33">
        <f>H$2</f>
        <v>168.48215261203617</v>
      </c>
      <c r="I56" s="33">
        <f>I$2</f>
        <v>236.2763135107466</v>
      </c>
      <c r="J56" s="33">
        <f>J$2</f>
        <v>122.84659019758273</v>
      </c>
      <c r="K56" s="33">
        <f>K$2</f>
        <v>185.95353158994646</v>
      </c>
      <c r="L56" s="33">
        <f>L$2</f>
        <v>128.31785966377473</v>
      </c>
      <c r="M56" s="33">
        <f>M$2</f>
        <v>188.03463832267661</v>
      </c>
      <c r="N56" s="33">
        <f>N$2</f>
        <v>329.41432270437315</v>
      </c>
      <c r="O56" s="33">
        <f>O$2</f>
        <v>112.86983258268164</v>
      </c>
      <c r="P56" s="33">
        <f>P$2</f>
        <v>148.15899319284344</v>
      </c>
      <c r="Q56" s="33">
        <f>Q$2</f>
        <v>198.05603805075148</v>
      </c>
      <c r="R56" s="33">
        <f>R$2</f>
        <v>91.860684215355491</v>
      </c>
      <c r="S56" s="33">
        <f>S$2</f>
        <v>94.866996717536395</v>
      </c>
      <c r="T56" s="33">
        <f>T$2</f>
        <v>225.06034850060274</v>
      </c>
      <c r="U56" s="33">
        <f>U$2</f>
        <v>44.547619284855614</v>
      </c>
      <c r="V56" s="33">
        <f>V$2</f>
        <v>65.771177287427392</v>
      </c>
      <c r="W56" s="33">
        <f>W$2</f>
        <v>85.741787950049329</v>
      </c>
      <c r="X56" s="33">
        <f>X$2</f>
        <v>67.960399924486296</v>
      </c>
      <c r="Y56" s="33">
        <f>Y$2</f>
        <v>47.719482756889576</v>
      </c>
      <c r="Z56" s="33">
        <f>Z$2</f>
        <v>45.94434752990113</v>
      </c>
      <c r="AA56" s="33">
        <f>AA$2</f>
        <v>45.760465347106575</v>
      </c>
      <c r="AB56" s="33">
        <f>AB$2</f>
        <v>53.053018468287739</v>
      </c>
      <c r="AC56" s="33">
        <f>AC$2</f>
        <v>70.979493154659181</v>
      </c>
      <c r="AD56" s="33">
        <f>AD$2</f>
        <v>47.854766616613823</v>
      </c>
      <c r="AE56" s="33">
        <f>AE$2</f>
        <v>60.488888962067669</v>
      </c>
      <c r="AF56" s="33">
        <f>AF$2</f>
        <v>76.195346837608525</v>
      </c>
      <c r="AG56" s="33">
        <f>AG$2</f>
        <v>11.885449576302323</v>
      </c>
      <c r="AH56" s="33">
        <f>AH$2</f>
        <v>42.97258283552096</v>
      </c>
      <c r="AI56" s="33">
        <f>AI$2</f>
        <v>16.431817345251204</v>
      </c>
      <c r="AJ56" s="33">
        <f>AJ$2</f>
        <v>19.148872170206232</v>
      </c>
      <c r="AK56" s="33">
        <f>AK$2</f>
        <v>15.987434167765453</v>
      </c>
      <c r="AL56" s="33">
        <f>AL$2</f>
        <v>34.347767164467122</v>
      </c>
      <c r="AM56" s="33">
        <f>AM$2</f>
        <v>9.0686025914138089</v>
      </c>
      <c r="AN56" s="33">
        <f>AN$2</f>
        <v>33.540721276751782</v>
      </c>
      <c r="AO56" s="33">
        <f>AO$2</f>
        <v>18.984280738982466</v>
      </c>
      <c r="AP56" s="33">
        <f>AP$2</f>
        <v>21.74546655750542</v>
      </c>
      <c r="AQ56" s="33">
        <f>AQ$2</f>
        <v>16.690645330874574</v>
      </c>
      <c r="AR56" s="33">
        <f>AR$2</f>
        <v>19.598847133327425</v>
      </c>
      <c r="AS56" s="33">
        <f>AS$2</f>
        <v>19.007629164491863</v>
      </c>
      <c r="AT56" s="33">
        <f>AT$2</f>
        <v>16.302972878304519</v>
      </c>
      <c r="AU56" s="33">
        <f>AU$2</f>
        <v>11.57999868081767</v>
      </c>
      <c r="AV56" s="33">
        <f>AV$2</f>
        <v>7.5489807288775896</v>
      </c>
      <c r="AW56" s="33">
        <f>AW$2</f>
        <v>26.517479457971852</v>
      </c>
      <c r="AX56" s="33">
        <f>AX$2</f>
        <v>14.981497509947973</v>
      </c>
      <c r="AY56" s="33">
        <f>AY$2</f>
        <v>53.521295075046403</v>
      </c>
      <c r="AZ56" s="33">
        <f>AZ$2</f>
        <v>13.871126227492056</v>
      </c>
      <c r="BA56" s="33">
        <f>BA$2</f>
        <v>12.141835163145807</v>
      </c>
      <c r="BB56" s="33">
        <f>BB$2</f>
        <v>22.592343073181617</v>
      </c>
      <c r="BC56" s="33">
        <f>BC$2</f>
        <v>6.9923407963938367</v>
      </c>
      <c r="BD56" s="33">
        <f>BD$2</f>
        <v>13.758148068366138</v>
      </c>
      <c r="BE56" s="33">
        <f>BE$2</f>
        <v>10.139424442478056</v>
      </c>
      <c r="BF56" s="33">
        <f>BF$2</f>
        <v>15.963792528335206</v>
      </c>
      <c r="BG56" s="33">
        <f>BG$2</f>
        <v>8.3107721415427669</v>
      </c>
      <c r="BH56" s="33">
        <f>BH$2</f>
        <v>10.491060841457317</v>
      </c>
      <c r="BI56" s="33">
        <f>BI$2</f>
        <v>10.892532693864521</v>
      </c>
      <c r="BJ56" s="33">
        <f>BJ$2</f>
        <v>19.766755819765017</v>
      </c>
      <c r="BK56" s="33">
        <f>BK$2</f>
        <v>10.229832683499206</v>
      </c>
      <c r="BL56" s="33">
        <f>BL$2</f>
        <v>10.782800452914904</v>
      </c>
      <c r="BM56" s="33">
        <f>BM$2</f>
        <v>4.4941605360454799</v>
      </c>
      <c r="BN56" s="33">
        <f>BN$2</f>
        <v>22.34878105191008</v>
      </c>
      <c r="BO56" s="33">
        <f>BO$2</f>
        <v>4.6179801843872257</v>
      </c>
      <c r="BP56" s="33">
        <f>BP$2</f>
        <v>9.4155781364775635</v>
      </c>
      <c r="BQ56" s="33">
        <f>BQ$2</f>
        <v>8.1896544570740577</v>
      </c>
      <c r="BR56" s="33">
        <f>BR$2</f>
        <v>5.3247658637887119</v>
      </c>
      <c r="BS56" s="33">
        <f>BS$2</f>
        <v>5.5924962819257766</v>
      </c>
      <c r="BT56" s="33">
        <f>BT$2</f>
        <v>8.6947157289923549</v>
      </c>
      <c r="BU56" s="33">
        <f>BU$2</f>
        <v>7.0260544749803833</v>
      </c>
      <c r="BV56" s="33">
        <f>BV$2</f>
        <v>3.8526812863228028</v>
      </c>
      <c r="BZ56" s="33">
        <f>$BZ$2</f>
        <v>5428.6337000293515</v>
      </c>
      <c r="CA56" s="33">
        <f>SUM(B56:BV56)</f>
        <v>5428.6337000293515</v>
      </c>
      <c r="CB56" s="33">
        <f>CA56/BZ56</f>
        <v>1</v>
      </c>
    </row>
    <row r="57" spans="1:80" ht="16">
      <c r="A57" s="35">
        <v>43885</v>
      </c>
      <c r="B57" s="33">
        <f>B$2</f>
        <v>386.59940414567228</v>
      </c>
      <c r="C57" s="33">
        <f>C$2</f>
        <v>291.55305423577585</v>
      </c>
      <c r="D57" s="33">
        <f>D$2</f>
        <v>428.65098534000828</v>
      </c>
      <c r="E57" s="33">
        <f>E$2</f>
        <v>184.41469262545192</v>
      </c>
      <c r="F57" s="33">
        <f>F$2</f>
        <v>323.12694531577387</v>
      </c>
      <c r="G57" s="33">
        <f>G$2</f>
        <v>216.7215490676428</v>
      </c>
      <c r="H57" s="33">
        <f>H$2</f>
        <v>168.48215261203617</v>
      </c>
      <c r="I57" s="33">
        <f>I$2</f>
        <v>236.2763135107466</v>
      </c>
      <c r="J57" s="33">
        <f>J$2</f>
        <v>122.84659019758273</v>
      </c>
      <c r="K57" s="33">
        <f>K$2</f>
        <v>185.95353158994646</v>
      </c>
      <c r="L57" s="33">
        <f>L$2</f>
        <v>128.31785966377473</v>
      </c>
      <c r="M57" s="33">
        <f>M$2</f>
        <v>188.03463832267661</v>
      </c>
      <c r="N57" s="33">
        <f>N$2</f>
        <v>329.41432270437315</v>
      </c>
      <c r="O57" s="33">
        <f>O$2</f>
        <v>112.86983258268164</v>
      </c>
      <c r="P57" s="33">
        <f>P$2</f>
        <v>148.15899319284344</v>
      </c>
      <c r="Q57" s="33">
        <f>Q$2</f>
        <v>198.05603805075148</v>
      </c>
      <c r="R57" s="33">
        <f>R$2</f>
        <v>91.860684215355491</v>
      </c>
      <c r="S57" s="33">
        <f>S$2</f>
        <v>94.866996717536395</v>
      </c>
      <c r="T57" s="33">
        <f>T$2</f>
        <v>225.06034850060274</v>
      </c>
      <c r="U57" s="33">
        <f>U$2</f>
        <v>44.547619284855614</v>
      </c>
      <c r="V57" s="33">
        <f>V$2</f>
        <v>65.771177287427392</v>
      </c>
      <c r="W57" s="33">
        <f>W$2</f>
        <v>85.741787950049329</v>
      </c>
      <c r="X57" s="33">
        <f>X$2</f>
        <v>67.960399924486296</v>
      </c>
      <c r="Y57" s="33">
        <f>Y$2</f>
        <v>47.719482756889576</v>
      </c>
      <c r="Z57" s="33">
        <f>Z$2</f>
        <v>45.94434752990113</v>
      </c>
      <c r="AA57" s="33">
        <f>AA$2</f>
        <v>45.760465347106575</v>
      </c>
      <c r="AB57" s="33">
        <f>AB$2</f>
        <v>53.053018468287739</v>
      </c>
      <c r="AC57" s="33">
        <f>AC$2</f>
        <v>70.979493154659181</v>
      </c>
      <c r="AD57" s="33">
        <f>AD$2</f>
        <v>47.854766616613823</v>
      </c>
      <c r="AE57" s="33">
        <f>AE$2</f>
        <v>60.488888962067669</v>
      </c>
      <c r="AF57" s="33">
        <f>AF$2</f>
        <v>76.195346837608525</v>
      </c>
      <c r="AG57" s="33">
        <f>AG$2</f>
        <v>11.885449576302323</v>
      </c>
      <c r="AH57" s="33">
        <f>AH$2</f>
        <v>42.97258283552096</v>
      </c>
      <c r="AI57" s="33">
        <f>AI$2</f>
        <v>16.431817345251204</v>
      </c>
      <c r="AJ57" s="33">
        <f>AJ$2</f>
        <v>19.148872170206232</v>
      </c>
      <c r="AK57" s="33">
        <f>AK$2</f>
        <v>15.987434167765453</v>
      </c>
      <c r="AL57" s="33">
        <f>AL$2</f>
        <v>34.347767164467122</v>
      </c>
      <c r="AM57" s="33">
        <f>AM$2</f>
        <v>9.0686025914138089</v>
      </c>
      <c r="AN57" s="33">
        <f>AN$2</f>
        <v>33.540721276751782</v>
      </c>
      <c r="AO57" s="33">
        <f>AO$2</f>
        <v>18.984280738982466</v>
      </c>
      <c r="AP57" s="33">
        <f>AP$2</f>
        <v>21.74546655750542</v>
      </c>
      <c r="AQ57" s="33">
        <f>AQ$2</f>
        <v>16.690645330874574</v>
      </c>
      <c r="AR57" s="33">
        <f>AR$2</f>
        <v>19.598847133327425</v>
      </c>
      <c r="AS57" s="33">
        <f>AS$2</f>
        <v>19.007629164491863</v>
      </c>
      <c r="AT57" s="33">
        <f>AT$2</f>
        <v>16.302972878304519</v>
      </c>
      <c r="AU57" s="33">
        <f>AU$2</f>
        <v>11.57999868081767</v>
      </c>
      <c r="AV57" s="33">
        <f>AV$2</f>
        <v>7.5489807288775896</v>
      </c>
      <c r="AW57" s="33">
        <f>AW$2</f>
        <v>26.517479457971852</v>
      </c>
      <c r="AX57" s="33">
        <f>AX$2</f>
        <v>14.981497509947973</v>
      </c>
      <c r="AY57" s="33">
        <f>AY$2</f>
        <v>53.521295075046403</v>
      </c>
      <c r="AZ57" s="33">
        <f>AZ$2</f>
        <v>13.871126227492056</v>
      </c>
      <c r="BA57" s="33">
        <f>BA$2</f>
        <v>12.141835163145807</v>
      </c>
      <c r="BB57" s="33">
        <f>BB$2</f>
        <v>22.592343073181617</v>
      </c>
      <c r="BC57" s="33">
        <f>BC$2</f>
        <v>6.9923407963938367</v>
      </c>
      <c r="BD57" s="33">
        <f>BD$2</f>
        <v>13.758148068366138</v>
      </c>
      <c r="BE57" s="33">
        <f>BE$2</f>
        <v>10.139424442478056</v>
      </c>
      <c r="BF57" s="33">
        <f>BF$2</f>
        <v>15.963792528335206</v>
      </c>
      <c r="BG57" s="33">
        <f>BG$2</f>
        <v>8.3107721415427669</v>
      </c>
      <c r="BH57" s="33">
        <f>BH$2</f>
        <v>10.491060841457317</v>
      </c>
      <c r="BI57" s="33">
        <f>BI$2</f>
        <v>10.892532693864521</v>
      </c>
      <c r="BJ57" s="33">
        <f>BJ$2</f>
        <v>19.766755819765017</v>
      </c>
      <c r="BK57" s="33">
        <f>BK$2</f>
        <v>10.229832683499206</v>
      </c>
      <c r="BL57" s="33">
        <f>BL$2</f>
        <v>10.782800452914904</v>
      </c>
      <c r="BM57" s="33">
        <f>BM$2</f>
        <v>4.4941605360454799</v>
      </c>
      <c r="BN57" s="33">
        <f>BN$2</f>
        <v>22.34878105191008</v>
      </c>
      <c r="BO57" s="33">
        <f>BO$2</f>
        <v>4.6179801843872257</v>
      </c>
      <c r="BP57" s="33">
        <f>BP$2</f>
        <v>9.4155781364775635</v>
      </c>
      <c r="BQ57" s="33">
        <f>BQ$2</f>
        <v>8.1896544570740577</v>
      </c>
      <c r="BR57" s="33">
        <f>BR$2</f>
        <v>5.3247658637887119</v>
      </c>
      <c r="BS57" s="33">
        <f>BS$2</f>
        <v>5.5924962819257766</v>
      </c>
      <c r="BT57" s="33">
        <f>BT$2</f>
        <v>8.6947157289923549</v>
      </c>
      <c r="BU57" s="33">
        <f>BU$2</f>
        <v>7.0260544749803833</v>
      </c>
      <c r="BV57" s="33">
        <f>BV$2</f>
        <v>3.8526812863228028</v>
      </c>
      <c r="BZ57" s="33">
        <f>$BZ$2</f>
        <v>5428.6337000293515</v>
      </c>
      <c r="CA57" s="33">
        <f>SUM(B57:BV57)</f>
        <v>5428.6337000293515</v>
      </c>
      <c r="CB57" s="33">
        <f>CA57/BZ57</f>
        <v>1</v>
      </c>
    </row>
    <row r="58" spans="1:80" ht="16">
      <c r="A58" s="35">
        <v>43886</v>
      </c>
      <c r="B58" s="33">
        <f>B$2</f>
        <v>386.59940414567228</v>
      </c>
      <c r="C58" s="33">
        <f>C$2</f>
        <v>291.55305423577585</v>
      </c>
      <c r="D58" s="33">
        <f>D$2</f>
        <v>428.65098534000828</v>
      </c>
      <c r="E58" s="33">
        <f>E$2</f>
        <v>184.41469262545192</v>
      </c>
      <c r="F58" s="33">
        <f>F$2</f>
        <v>323.12694531577387</v>
      </c>
      <c r="G58" s="33">
        <f>G$2</f>
        <v>216.7215490676428</v>
      </c>
      <c r="H58" s="33">
        <f>H$2</f>
        <v>168.48215261203617</v>
      </c>
      <c r="I58" s="33">
        <f>I$2</f>
        <v>236.2763135107466</v>
      </c>
      <c r="J58" s="33">
        <f>J$2</f>
        <v>122.84659019758273</v>
      </c>
      <c r="K58" s="33">
        <f>K$2</f>
        <v>185.95353158994646</v>
      </c>
      <c r="L58" s="33">
        <f>L$2</f>
        <v>128.31785966377473</v>
      </c>
      <c r="M58" s="33">
        <f>M$2</f>
        <v>188.03463832267661</v>
      </c>
      <c r="N58" s="33">
        <f>N$2</f>
        <v>329.41432270437315</v>
      </c>
      <c r="O58" s="33">
        <f>O$2</f>
        <v>112.86983258268164</v>
      </c>
      <c r="P58" s="33">
        <f>P$2</f>
        <v>148.15899319284344</v>
      </c>
      <c r="Q58" s="33">
        <f>Q$2</f>
        <v>198.05603805075148</v>
      </c>
      <c r="R58" s="33">
        <f>R$2</f>
        <v>91.860684215355491</v>
      </c>
      <c r="S58" s="33">
        <f>S$2</f>
        <v>94.866996717536395</v>
      </c>
      <c r="T58" s="33">
        <f>T$2</f>
        <v>225.06034850060274</v>
      </c>
      <c r="U58" s="33">
        <f>U$2</f>
        <v>44.547619284855614</v>
      </c>
      <c r="V58" s="33">
        <f>V$2</f>
        <v>65.771177287427392</v>
      </c>
      <c r="W58" s="33">
        <f>W$2</f>
        <v>85.741787950049329</v>
      </c>
      <c r="X58" s="33">
        <f>X$2</f>
        <v>67.960399924486296</v>
      </c>
      <c r="Y58" s="33">
        <f>Y$2</f>
        <v>47.719482756889576</v>
      </c>
      <c r="Z58" s="33">
        <f>Z$2</f>
        <v>45.94434752990113</v>
      </c>
      <c r="AA58" s="33">
        <f>AA$2</f>
        <v>45.760465347106575</v>
      </c>
      <c r="AB58" s="33">
        <f>AB$2</f>
        <v>53.053018468287739</v>
      </c>
      <c r="AC58" s="33">
        <f>AC$2</f>
        <v>70.979493154659181</v>
      </c>
      <c r="AD58" s="33">
        <f>AD$2</f>
        <v>47.854766616613823</v>
      </c>
      <c r="AE58" s="33">
        <f>AE$2</f>
        <v>60.488888962067669</v>
      </c>
      <c r="AF58" s="33">
        <f>AF$2</f>
        <v>76.195346837608525</v>
      </c>
      <c r="AG58" s="33">
        <f>AG$2</f>
        <v>11.885449576302323</v>
      </c>
      <c r="AH58" s="33">
        <f>AH$2</f>
        <v>42.97258283552096</v>
      </c>
      <c r="AI58" s="33">
        <f>AI$2</f>
        <v>16.431817345251204</v>
      </c>
      <c r="AJ58" s="33">
        <f>AJ$2</f>
        <v>19.148872170206232</v>
      </c>
      <c r="AK58" s="33">
        <f>AK$2</f>
        <v>15.987434167765453</v>
      </c>
      <c r="AL58" s="33">
        <f>AL$2</f>
        <v>34.347767164467122</v>
      </c>
      <c r="AM58" s="33">
        <f>AM$2</f>
        <v>9.0686025914138089</v>
      </c>
      <c r="AN58" s="33">
        <f>AN$2</f>
        <v>33.540721276751782</v>
      </c>
      <c r="AO58" s="33">
        <f>AO$2</f>
        <v>18.984280738982466</v>
      </c>
      <c r="AP58" s="33">
        <f>AP$2</f>
        <v>21.74546655750542</v>
      </c>
      <c r="AQ58" s="33">
        <f>AQ$2</f>
        <v>16.690645330874574</v>
      </c>
      <c r="AR58" s="33">
        <f>AR$2</f>
        <v>19.598847133327425</v>
      </c>
      <c r="AS58" s="33">
        <f>AS$2</f>
        <v>19.007629164491863</v>
      </c>
      <c r="AT58" s="33">
        <f>AT$2</f>
        <v>16.302972878304519</v>
      </c>
      <c r="AU58" s="33">
        <f>AU$2</f>
        <v>11.57999868081767</v>
      </c>
      <c r="AV58" s="33">
        <f>AV$2</f>
        <v>7.5489807288775896</v>
      </c>
      <c r="AW58" s="33">
        <f>AW$2</f>
        <v>26.517479457971852</v>
      </c>
      <c r="AX58" s="33">
        <f>AX$2</f>
        <v>14.981497509947973</v>
      </c>
      <c r="AY58" s="33">
        <f>AY$2</f>
        <v>53.521295075046403</v>
      </c>
      <c r="AZ58" s="33">
        <f>AZ$2</f>
        <v>13.871126227492056</v>
      </c>
      <c r="BA58" s="33">
        <f>BA$2</f>
        <v>12.141835163145807</v>
      </c>
      <c r="BB58" s="33">
        <f>BB$2</f>
        <v>22.592343073181617</v>
      </c>
      <c r="BC58" s="33">
        <f>BC$2</f>
        <v>6.9923407963938367</v>
      </c>
      <c r="BD58" s="33">
        <f>BD$2</f>
        <v>13.758148068366138</v>
      </c>
      <c r="BE58" s="33">
        <f>BE$2</f>
        <v>10.139424442478056</v>
      </c>
      <c r="BF58" s="33">
        <f>BF$2</f>
        <v>15.963792528335206</v>
      </c>
      <c r="BG58" s="33">
        <f>BG$2</f>
        <v>8.3107721415427669</v>
      </c>
      <c r="BH58" s="33">
        <f>BH$2</f>
        <v>10.491060841457317</v>
      </c>
      <c r="BI58" s="33">
        <f>BI$2</f>
        <v>10.892532693864521</v>
      </c>
      <c r="BJ58" s="33">
        <f>BJ$2</f>
        <v>19.766755819765017</v>
      </c>
      <c r="BK58" s="33">
        <f>BK$2</f>
        <v>10.229832683499206</v>
      </c>
      <c r="BL58" s="33">
        <f>BL$2</f>
        <v>10.782800452914904</v>
      </c>
      <c r="BM58" s="33">
        <f>BM$2</f>
        <v>4.4941605360454799</v>
      </c>
      <c r="BN58" s="33">
        <f>BN$2</f>
        <v>22.34878105191008</v>
      </c>
      <c r="BO58" s="33">
        <f>BO$2</f>
        <v>4.6179801843872257</v>
      </c>
      <c r="BP58" s="33">
        <f>BP$2</f>
        <v>9.4155781364775635</v>
      </c>
      <c r="BQ58" s="33">
        <f>BQ$2</f>
        <v>8.1896544570740577</v>
      </c>
      <c r="BR58" s="33">
        <f>BR$2</f>
        <v>5.3247658637887119</v>
      </c>
      <c r="BS58" s="33">
        <f>BS$2</f>
        <v>5.5924962819257766</v>
      </c>
      <c r="BT58" s="33">
        <f>BT$2</f>
        <v>8.6947157289923549</v>
      </c>
      <c r="BU58" s="33">
        <f>BU$2</f>
        <v>7.0260544749803833</v>
      </c>
      <c r="BV58" s="33">
        <f>BV$2</f>
        <v>3.8526812863228028</v>
      </c>
      <c r="BZ58" s="33">
        <f>$BZ$2</f>
        <v>5428.6337000293515</v>
      </c>
      <c r="CA58" s="33">
        <f>SUM(B58:BV58)</f>
        <v>5428.6337000293515</v>
      </c>
      <c r="CB58" s="33">
        <f>CA58/BZ58</f>
        <v>1</v>
      </c>
    </row>
    <row r="59" spans="1:80" ht="16">
      <c r="A59" s="35">
        <v>43887</v>
      </c>
      <c r="B59" s="33">
        <f>B$2</f>
        <v>386.59940414567228</v>
      </c>
      <c r="C59" s="33">
        <f>C$2</f>
        <v>291.55305423577585</v>
      </c>
      <c r="D59" s="33">
        <f>D$2</f>
        <v>428.65098534000828</v>
      </c>
      <c r="E59" s="33">
        <f>E$2</f>
        <v>184.41469262545192</v>
      </c>
      <c r="F59" s="33">
        <f>F$2</f>
        <v>323.12694531577387</v>
      </c>
      <c r="G59" s="33">
        <f>G$2</f>
        <v>216.7215490676428</v>
      </c>
      <c r="H59" s="33">
        <f>H$2</f>
        <v>168.48215261203617</v>
      </c>
      <c r="I59" s="33">
        <f>I$2</f>
        <v>236.2763135107466</v>
      </c>
      <c r="J59" s="33">
        <f>J$2</f>
        <v>122.84659019758273</v>
      </c>
      <c r="K59" s="33">
        <f>K$2</f>
        <v>185.95353158994646</v>
      </c>
      <c r="L59" s="33">
        <f>L$2</f>
        <v>128.31785966377473</v>
      </c>
      <c r="M59" s="33">
        <f>M$2</f>
        <v>188.03463832267661</v>
      </c>
      <c r="N59" s="33">
        <f>N$2</f>
        <v>329.41432270437315</v>
      </c>
      <c r="O59" s="33">
        <f>O$2</f>
        <v>112.86983258268164</v>
      </c>
      <c r="P59" s="33">
        <f>P$2</f>
        <v>148.15899319284344</v>
      </c>
      <c r="Q59" s="33">
        <f>Q$2</f>
        <v>198.05603805075148</v>
      </c>
      <c r="R59" s="33">
        <f>R$2</f>
        <v>91.860684215355491</v>
      </c>
      <c r="S59" s="33">
        <f>S$2</f>
        <v>94.866996717536395</v>
      </c>
      <c r="T59" s="33">
        <f>T$2</f>
        <v>225.06034850060274</v>
      </c>
      <c r="U59" s="33">
        <f>U$2</f>
        <v>44.547619284855614</v>
      </c>
      <c r="V59" s="33">
        <f>V$2</f>
        <v>65.771177287427392</v>
      </c>
      <c r="W59" s="33">
        <f>W$2</f>
        <v>85.741787950049329</v>
      </c>
      <c r="X59" s="33">
        <f>X$2</f>
        <v>67.960399924486296</v>
      </c>
      <c r="Y59" s="33">
        <f>Y$2</f>
        <v>47.719482756889576</v>
      </c>
      <c r="Z59" s="33">
        <f>Z$2</f>
        <v>45.94434752990113</v>
      </c>
      <c r="AA59" s="33">
        <f>AA$2</f>
        <v>45.760465347106575</v>
      </c>
      <c r="AB59" s="33">
        <f>AB$2</f>
        <v>53.053018468287739</v>
      </c>
      <c r="AC59" s="33">
        <f>AC$2</f>
        <v>70.979493154659181</v>
      </c>
      <c r="AD59" s="33">
        <f>AD$2</f>
        <v>47.854766616613823</v>
      </c>
      <c r="AE59" s="33">
        <f>AE$2</f>
        <v>60.488888962067669</v>
      </c>
      <c r="AF59" s="33">
        <f>AF$2</f>
        <v>76.195346837608525</v>
      </c>
      <c r="AG59" s="33">
        <f>AG$2</f>
        <v>11.885449576302323</v>
      </c>
      <c r="AH59" s="33">
        <f>AH$2</f>
        <v>42.97258283552096</v>
      </c>
      <c r="AI59" s="33">
        <f>AI$2</f>
        <v>16.431817345251204</v>
      </c>
      <c r="AJ59" s="33">
        <f>AJ$2</f>
        <v>19.148872170206232</v>
      </c>
      <c r="AK59" s="33">
        <f>AK$2</f>
        <v>15.987434167765453</v>
      </c>
      <c r="AL59" s="33">
        <f>AL$2</f>
        <v>34.347767164467122</v>
      </c>
      <c r="AM59" s="33">
        <f>AM$2</f>
        <v>9.0686025914138089</v>
      </c>
      <c r="AN59" s="33">
        <f>AN$2</f>
        <v>33.540721276751782</v>
      </c>
      <c r="AO59" s="33">
        <f>AO$2</f>
        <v>18.984280738982466</v>
      </c>
      <c r="AP59" s="33">
        <f>AP$2</f>
        <v>21.74546655750542</v>
      </c>
      <c r="AQ59" s="33">
        <f>AQ$2</f>
        <v>16.690645330874574</v>
      </c>
      <c r="AR59" s="33">
        <f>AR$2</f>
        <v>19.598847133327425</v>
      </c>
      <c r="AS59" s="33">
        <f>AS$2</f>
        <v>19.007629164491863</v>
      </c>
      <c r="AT59" s="33">
        <f>AT$2</f>
        <v>16.302972878304519</v>
      </c>
      <c r="AU59" s="33">
        <f>AU$2</f>
        <v>11.57999868081767</v>
      </c>
      <c r="AV59" s="33">
        <f>AV$2</f>
        <v>7.5489807288775896</v>
      </c>
      <c r="AW59" s="33">
        <f>AW$2</f>
        <v>26.517479457971852</v>
      </c>
      <c r="AX59" s="33">
        <f>AX$2</f>
        <v>14.981497509947973</v>
      </c>
      <c r="AY59" s="33">
        <f>AY$2</f>
        <v>53.521295075046403</v>
      </c>
      <c r="AZ59" s="33">
        <f>AZ$2</f>
        <v>13.871126227492056</v>
      </c>
      <c r="BA59" s="33">
        <f>BA$2</f>
        <v>12.141835163145807</v>
      </c>
      <c r="BB59" s="33">
        <f>BB$2</f>
        <v>22.592343073181617</v>
      </c>
      <c r="BC59" s="33">
        <f>BC$2</f>
        <v>6.9923407963938367</v>
      </c>
      <c r="BD59" s="33">
        <f>BD$2</f>
        <v>13.758148068366138</v>
      </c>
      <c r="BE59" s="33">
        <f>BE$2</f>
        <v>10.139424442478056</v>
      </c>
      <c r="BF59" s="33">
        <f>BF$2</f>
        <v>15.963792528335206</v>
      </c>
      <c r="BG59" s="33">
        <f>BG$2</f>
        <v>8.3107721415427669</v>
      </c>
      <c r="BH59" s="33">
        <f>BH$2</f>
        <v>10.491060841457317</v>
      </c>
      <c r="BI59" s="33">
        <f>BI$2</f>
        <v>10.892532693864521</v>
      </c>
      <c r="BJ59" s="33">
        <f>BJ$2</f>
        <v>19.766755819765017</v>
      </c>
      <c r="BK59" s="33">
        <f>BK$2</f>
        <v>10.229832683499206</v>
      </c>
      <c r="BL59" s="33">
        <f>BL$2</f>
        <v>10.782800452914904</v>
      </c>
      <c r="BM59" s="33">
        <f>BM$2</f>
        <v>4.4941605360454799</v>
      </c>
      <c r="BN59" s="33">
        <f>BN$2</f>
        <v>22.34878105191008</v>
      </c>
      <c r="BO59" s="33">
        <f>BO$2</f>
        <v>4.6179801843872257</v>
      </c>
      <c r="BP59" s="33">
        <f>BP$2</f>
        <v>9.4155781364775635</v>
      </c>
      <c r="BQ59" s="33">
        <f>BQ$2</f>
        <v>8.1896544570740577</v>
      </c>
      <c r="BR59" s="33">
        <f>BR$2</f>
        <v>5.3247658637887119</v>
      </c>
      <c r="BS59" s="33">
        <f>BS$2</f>
        <v>5.5924962819257766</v>
      </c>
      <c r="BT59" s="33">
        <f>BT$2</f>
        <v>8.6947157289923549</v>
      </c>
      <c r="BU59" s="33">
        <f>BU$2</f>
        <v>7.0260544749803833</v>
      </c>
      <c r="BV59" s="33">
        <f>BV$2</f>
        <v>3.8526812863228028</v>
      </c>
      <c r="BZ59" s="33">
        <f>$BZ$2</f>
        <v>5428.6337000293515</v>
      </c>
      <c r="CA59" s="33">
        <f>SUM(B59:BV59)</f>
        <v>5428.6337000293515</v>
      </c>
      <c r="CB59" s="33">
        <f>CA59/BZ59</f>
        <v>1</v>
      </c>
    </row>
    <row r="60" spans="1:80" ht="16">
      <c r="A60" s="35">
        <v>43888</v>
      </c>
      <c r="B60" s="33">
        <f>B$2</f>
        <v>386.59940414567228</v>
      </c>
      <c r="C60" s="33">
        <f>C$2</f>
        <v>291.55305423577585</v>
      </c>
      <c r="D60" s="33">
        <f>D$2</f>
        <v>428.65098534000828</v>
      </c>
      <c r="E60" s="33">
        <f>E$2</f>
        <v>184.41469262545192</v>
      </c>
      <c r="F60" s="33">
        <f>F$2</f>
        <v>323.12694531577387</v>
      </c>
      <c r="G60" s="33">
        <f>G$2</f>
        <v>216.7215490676428</v>
      </c>
      <c r="H60" s="33">
        <f>H$2</f>
        <v>168.48215261203617</v>
      </c>
      <c r="I60" s="33">
        <f>I$2</f>
        <v>236.2763135107466</v>
      </c>
      <c r="J60" s="33">
        <f>J$2</f>
        <v>122.84659019758273</v>
      </c>
      <c r="K60" s="33">
        <f>K$2</f>
        <v>185.95353158994646</v>
      </c>
      <c r="L60" s="33">
        <f>L$2</f>
        <v>128.31785966377473</v>
      </c>
      <c r="M60" s="33">
        <f>M$2</f>
        <v>188.03463832267661</v>
      </c>
      <c r="N60" s="33">
        <f>N$2</f>
        <v>329.41432270437315</v>
      </c>
      <c r="O60" s="33">
        <f>O$2</f>
        <v>112.86983258268164</v>
      </c>
      <c r="P60" s="33">
        <f>P$2</f>
        <v>148.15899319284344</v>
      </c>
      <c r="Q60" s="33">
        <f>Q$2</f>
        <v>198.05603805075148</v>
      </c>
      <c r="R60" s="33">
        <f>R$2</f>
        <v>91.860684215355491</v>
      </c>
      <c r="S60" s="33">
        <f>S$2</f>
        <v>94.866996717536395</v>
      </c>
      <c r="T60" s="33">
        <f>T$2</f>
        <v>225.06034850060274</v>
      </c>
      <c r="U60" s="33">
        <f>U$2</f>
        <v>44.547619284855614</v>
      </c>
      <c r="V60" s="33">
        <f>V$2</f>
        <v>65.771177287427392</v>
      </c>
      <c r="W60" s="33">
        <f>W$2</f>
        <v>85.741787950049329</v>
      </c>
      <c r="X60" s="33">
        <f>X$2</f>
        <v>67.960399924486296</v>
      </c>
      <c r="Y60" s="33">
        <f>Y$2</f>
        <v>47.719482756889576</v>
      </c>
      <c r="Z60" s="33">
        <f>Z$2</f>
        <v>45.94434752990113</v>
      </c>
      <c r="AA60" s="33">
        <f>AA$2</f>
        <v>45.760465347106575</v>
      </c>
      <c r="AB60" s="33">
        <f>AB$2</f>
        <v>53.053018468287739</v>
      </c>
      <c r="AC60" s="33">
        <f>AC$2</f>
        <v>70.979493154659181</v>
      </c>
      <c r="AD60" s="33">
        <f>AD$2</f>
        <v>47.854766616613823</v>
      </c>
      <c r="AE60" s="33">
        <f>AE$2</f>
        <v>60.488888962067669</v>
      </c>
      <c r="AF60" s="33">
        <f>AF$2</f>
        <v>76.195346837608525</v>
      </c>
      <c r="AG60" s="33">
        <f>AG$2</f>
        <v>11.885449576302323</v>
      </c>
      <c r="AH60" s="33">
        <f>AH$2</f>
        <v>42.97258283552096</v>
      </c>
      <c r="AI60" s="33">
        <f>AI$2</f>
        <v>16.431817345251204</v>
      </c>
      <c r="AJ60" s="33">
        <f>AJ$2</f>
        <v>19.148872170206232</v>
      </c>
      <c r="AK60" s="33">
        <f>AK$2</f>
        <v>15.987434167765453</v>
      </c>
      <c r="AL60" s="33">
        <f>AL$2</f>
        <v>34.347767164467122</v>
      </c>
      <c r="AM60" s="33">
        <f>AM$2</f>
        <v>9.0686025914138089</v>
      </c>
      <c r="AN60" s="33">
        <f>AN$2</f>
        <v>33.540721276751782</v>
      </c>
      <c r="AO60" s="33">
        <f>AO$2</f>
        <v>18.984280738982466</v>
      </c>
      <c r="AP60" s="33">
        <f>AP$2</f>
        <v>21.74546655750542</v>
      </c>
      <c r="AQ60" s="33">
        <f>AQ$2</f>
        <v>16.690645330874574</v>
      </c>
      <c r="AR60" s="33">
        <f>AR$2</f>
        <v>19.598847133327425</v>
      </c>
      <c r="AS60" s="33">
        <f>AS$2</f>
        <v>19.007629164491863</v>
      </c>
      <c r="AT60" s="33">
        <f>AT$2</f>
        <v>16.302972878304519</v>
      </c>
      <c r="AU60" s="33">
        <f>AU$2</f>
        <v>11.57999868081767</v>
      </c>
      <c r="AV60" s="33">
        <f>AV$2</f>
        <v>7.5489807288775896</v>
      </c>
      <c r="AW60" s="33">
        <f>AW$2</f>
        <v>26.517479457971852</v>
      </c>
      <c r="AX60" s="33">
        <f>AX$2</f>
        <v>14.981497509947973</v>
      </c>
      <c r="AY60" s="33">
        <f>AY$2</f>
        <v>53.521295075046403</v>
      </c>
      <c r="AZ60" s="33">
        <f>AZ$2</f>
        <v>13.871126227492056</v>
      </c>
      <c r="BA60" s="33">
        <f>BA$2</f>
        <v>12.141835163145807</v>
      </c>
      <c r="BB60" s="33">
        <f>BB$2</f>
        <v>22.592343073181617</v>
      </c>
      <c r="BC60" s="33">
        <f>BC$2</f>
        <v>6.9923407963938367</v>
      </c>
      <c r="BD60" s="33">
        <f>BD$2</f>
        <v>13.758148068366138</v>
      </c>
      <c r="BE60" s="33">
        <f>BE$2</f>
        <v>10.139424442478056</v>
      </c>
      <c r="BF60" s="33">
        <f>BF$2</f>
        <v>15.963792528335206</v>
      </c>
      <c r="BG60" s="33">
        <f>BG$2</f>
        <v>8.3107721415427669</v>
      </c>
      <c r="BH60" s="33">
        <f>BH$2</f>
        <v>10.491060841457317</v>
      </c>
      <c r="BI60" s="33">
        <f>BI$2</f>
        <v>10.892532693864521</v>
      </c>
      <c r="BJ60" s="33">
        <f>BJ$2</f>
        <v>19.766755819765017</v>
      </c>
      <c r="BK60" s="33">
        <f>BK$2</f>
        <v>10.229832683499206</v>
      </c>
      <c r="BL60" s="33">
        <f>BL$2</f>
        <v>10.782800452914904</v>
      </c>
      <c r="BM60" s="33">
        <f>BM$2</f>
        <v>4.4941605360454799</v>
      </c>
      <c r="BN60" s="33">
        <f>BN$2</f>
        <v>22.34878105191008</v>
      </c>
      <c r="BO60" s="33">
        <f>BO$2</f>
        <v>4.6179801843872257</v>
      </c>
      <c r="BP60" s="33">
        <f>BP$2</f>
        <v>9.4155781364775635</v>
      </c>
      <c r="BQ60" s="33">
        <f>BQ$2</f>
        <v>8.1896544570740577</v>
      </c>
      <c r="BR60" s="33">
        <f>BR$2</f>
        <v>5.3247658637887119</v>
      </c>
      <c r="BS60" s="33">
        <f>BS$2</f>
        <v>5.5924962819257766</v>
      </c>
      <c r="BT60" s="33">
        <f>BT$2</f>
        <v>8.6947157289923549</v>
      </c>
      <c r="BU60" s="33">
        <f>BU$2</f>
        <v>7.0260544749803833</v>
      </c>
      <c r="BV60" s="33">
        <f>BV$2</f>
        <v>3.8526812863228028</v>
      </c>
      <c r="BZ60" s="33">
        <f>$BZ$2</f>
        <v>5428.6337000293515</v>
      </c>
      <c r="CA60" s="33">
        <f>SUM(B60:BV60)</f>
        <v>5428.6337000293515</v>
      </c>
      <c r="CB60" s="33">
        <f>CA60/BZ60</f>
        <v>1</v>
      </c>
    </row>
    <row r="61" spans="1:80" ht="16">
      <c r="A61" s="35">
        <v>43889</v>
      </c>
      <c r="B61" s="33">
        <f>B$2</f>
        <v>386.59940414567228</v>
      </c>
      <c r="C61" s="33">
        <f>C$2</f>
        <v>291.55305423577585</v>
      </c>
      <c r="D61" s="33">
        <f>D$2</f>
        <v>428.65098534000828</v>
      </c>
      <c r="E61" s="33">
        <f>E$2</f>
        <v>184.41469262545192</v>
      </c>
      <c r="F61" s="33">
        <f>F$2</f>
        <v>323.12694531577387</v>
      </c>
      <c r="G61" s="33">
        <f>G$2</f>
        <v>216.7215490676428</v>
      </c>
      <c r="H61" s="33">
        <f>H$2</f>
        <v>168.48215261203617</v>
      </c>
      <c r="I61" s="33">
        <f>I$2</f>
        <v>236.2763135107466</v>
      </c>
      <c r="J61" s="33">
        <f>J$2</f>
        <v>122.84659019758273</v>
      </c>
      <c r="K61" s="33">
        <f>K$2</f>
        <v>185.95353158994646</v>
      </c>
      <c r="L61" s="33">
        <f>L$2</f>
        <v>128.31785966377473</v>
      </c>
      <c r="M61" s="33">
        <f>M$2</f>
        <v>188.03463832267661</v>
      </c>
      <c r="N61" s="33">
        <f>N$2</f>
        <v>329.41432270437315</v>
      </c>
      <c r="O61" s="33">
        <f>O$2</f>
        <v>112.86983258268164</v>
      </c>
      <c r="P61" s="33">
        <f>P$2</f>
        <v>148.15899319284344</v>
      </c>
      <c r="Q61" s="33">
        <f>Q$2</f>
        <v>198.05603805075148</v>
      </c>
      <c r="R61" s="33">
        <f>R$2</f>
        <v>91.860684215355491</v>
      </c>
      <c r="S61" s="33">
        <f>S$2</f>
        <v>94.866996717536395</v>
      </c>
      <c r="T61" s="33">
        <f>T$2</f>
        <v>225.06034850060274</v>
      </c>
      <c r="U61" s="33">
        <f>U$2</f>
        <v>44.547619284855614</v>
      </c>
      <c r="V61" s="33">
        <f>V$2</f>
        <v>65.771177287427392</v>
      </c>
      <c r="W61" s="33">
        <f>W$2</f>
        <v>85.741787950049329</v>
      </c>
      <c r="X61" s="33">
        <f>X$2</f>
        <v>67.960399924486296</v>
      </c>
      <c r="Y61" s="33">
        <f>Y$2</f>
        <v>47.719482756889576</v>
      </c>
      <c r="Z61" s="33">
        <f>Z$2</f>
        <v>45.94434752990113</v>
      </c>
      <c r="AA61" s="33">
        <f>AA$2</f>
        <v>45.760465347106575</v>
      </c>
      <c r="AB61" s="33">
        <f>AB$2</f>
        <v>53.053018468287739</v>
      </c>
      <c r="AC61" s="33">
        <f>AC$2</f>
        <v>70.979493154659181</v>
      </c>
      <c r="AD61" s="33">
        <f>AD$2</f>
        <v>47.854766616613823</v>
      </c>
      <c r="AE61" s="33">
        <f>AE$2</f>
        <v>60.488888962067669</v>
      </c>
      <c r="AF61" s="33">
        <f>AF$2</f>
        <v>76.195346837608525</v>
      </c>
      <c r="AG61" s="33">
        <f>AG$2</f>
        <v>11.885449576302323</v>
      </c>
      <c r="AH61" s="33">
        <f>AH$2</f>
        <v>42.97258283552096</v>
      </c>
      <c r="AI61" s="33">
        <f>AI$2</f>
        <v>16.431817345251204</v>
      </c>
      <c r="AJ61" s="33">
        <f>AJ$2</f>
        <v>19.148872170206232</v>
      </c>
      <c r="AK61" s="33">
        <f>AK$2</f>
        <v>15.987434167765453</v>
      </c>
      <c r="AL61" s="33">
        <f>AL$2</f>
        <v>34.347767164467122</v>
      </c>
      <c r="AM61" s="33">
        <f>AM$2</f>
        <v>9.0686025914138089</v>
      </c>
      <c r="AN61" s="33">
        <f>AN$2</f>
        <v>33.540721276751782</v>
      </c>
      <c r="AO61" s="33">
        <f>AO$2</f>
        <v>18.984280738982466</v>
      </c>
      <c r="AP61" s="33">
        <f>AP$2</f>
        <v>21.74546655750542</v>
      </c>
      <c r="AQ61" s="33">
        <f>AQ$2</f>
        <v>16.690645330874574</v>
      </c>
      <c r="AR61" s="33">
        <f>AR$2</f>
        <v>19.598847133327425</v>
      </c>
      <c r="AS61" s="33">
        <f>AS$2</f>
        <v>19.007629164491863</v>
      </c>
      <c r="AT61" s="33">
        <f>AT$2</f>
        <v>16.302972878304519</v>
      </c>
      <c r="AU61" s="33">
        <f>AU$2</f>
        <v>11.57999868081767</v>
      </c>
      <c r="AV61" s="33">
        <f>AV$2</f>
        <v>7.5489807288775896</v>
      </c>
      <c r="AW61" s="33">
        <f>AW$2</f>
        <v>26.517479457971852</v>
      </c>
      <c r="AX61" s="33">
        <f>AX$2</f>
        <v>14.981497509947973</v>
      </c>
      <c r="AY61" s="33">
        <f>AY$2</f>
        <v>53.521295075046403</v>
      </c>
      <c r="AZ61" s="33">
        <f>AZ$2</f>
        <v>13.871126227492056</v>
      </c>
      <c r="BA61" s="33">
        <f>BA$2</f>
        <v>12.141835163145807</v>
      </c>
      <c r="BB61" s="33">
        <f>BB$2</f>
        <v>22.592343073181617</v>
      </c>
      <c r="BC61" s="33">
        <f>BC$2</f>
        <v>6.9923407963938367</v>
      </c>
      <c r="BD61" s="33">
        <f>BD$2</f>
        <v>13.758148068366138</v>
      </c>
      <c r="BE61" s="33">
        <f>BE$2</f>
        <v>10.139424442478056</v>
      </c>
      <c r="BF61" s="33">
        <f>BF$2</f>
        <v>15.963792528335206</v>
      </c>
      <c r="BG61" s="33">
        <f>BG$2</f>
        <v>8.3107721415427669</v>
      </c>
      <c r="BH61" s="33">
        <f>BH$2</f>
        <v>10.491060841457317</v>
      </c>
      <c r="BI61" s="33">
        <f>BI$2</f>
        <v>10.892532693864521</v>
      </c>
      <c r="BJ61" s="33">
        <f>BJ$2</f>
        <v>19.766755819765017</v>
      </c>
      <c r="BK61" s="33">
        <f>BK$2</f>
        <v>10.229832683499206</v>
      </c>
      <c r="BL61" s="33">
        <f>BL$2</f>
        <v>10.782800452914904</v>
      </c>
      <c r="BM61" s="33">
        <f>BM$2</f>
        <v>4.4941605360454799</v>
      </c>
      <c r="BN61" s="33">
        <f>BN$2</f>
        <v>22.34878105191008</v>
      </c>
      <c r="BO61" s="33">
        <f>BO$2</f>
        <v>4.6179801843872257</v>
      </c>
      <c r="BP61" s="33">
        <f>BP$2</f>
        <v>9.4155781364775635</v>
      </c>
      <c r="BQ61" s="33">
        <f>BQ$2</f>
        <v>8.1896544570740577</v>
      </c>
      <c r="BR61" s="33">
        <f>BR$2</f>
        <v>5.3247658637887119</v>
      </c>
      <c r="BS61" s="33">
        <f>BS$2</f>
        <v>5.5924962819257766</v>
      </c>
      <c r="BT61" s="33">
        <f>BT$2</f>
        <v>8.6947157289923549</v>
      </c>
      <c r="BU61" s="33">
        <f>BU$2</f>
        <v>7.0260544749803833</v>
      </c>
      <c r="BV61" s="33">
        <f>BV$2</f>
        <v>3.8526812863228028</v>
      </c>
      <c r="BZ61" s="33">
        <f>$BZ$2</f>
        <v>5428.6337000293515</v>
      </c>
      <c r="CA61" s="33">
        <f>SUM(B61:BV61)</f>
        <v>5428.6337000293515</v>
      </c>
      <c r="CB61" s="33">
        <f>CA61/BZ61</f>
        <v>1</v>
      </c>
    </row>
    <row r="62" spans="1:80" ht="16">
      <c r="A62" s="35">
        <v>43890</v>
      </c>
      <c r="B62" s="33">
        <f>B$2</f>
        <v>386.59940414567228</v>
      </c>
      <c r="C62" s="33">
        <f>C$2</f>
        <v>291.55305423577585</v>
      </c>
      <c r="D62" s="33">
        <f>D$2</f>
        <v>428.65098534000828</v>
      </c>
      <c r="E62" s="33">
        <f>E$2</f>
        <v>184.41469262545192</v>
      </c>
      <c r="F62" s="33">
        <f>F$2</f>
        <v>323.12694531577387</v>
      </c>
      <c r="G62" s="33">
        <f>G$2</f>
        <v>216.7215490676428</v>
      </c>
      <c r="H62" s="33">
        <f>H$2</f>
        <v>168.48215261203617</v>
      </c>
      <c r="I62" s="33">
        <f>I$2</f>
        <v>236.2763135107466</v>
      </c>
      <c r="J62" s="33">
        <f>J$2</f>
        <v>122.84659019758273</v>
      </c>
      <c r="K62" s="33">
        <f>K$2</f>
        <v>185.95353158994646</v>
      </c>
      <c r="L62" s="33">
        <f>L$2</f>
        <v>128.31785966377473</v>
      </c>
      <c r="M62" s="33">
        <f>M$2</f>
        <v>188.03463832267661</v>
      </c>
      <c r="N62" s="33">
        <f>N$2</f>
        <v>329.41432270437315</v>
      </c>
      <c r="O62" s="33">
        <f>O$2</f>
        <v>112.86983258268164</v>
      </c>
      <c r="P62" s="33">
        <f>P$2</f>
        <v>148.15899319284344</v>
      </c>
      <c r="Q62" s="33">
        <f>Q$2</f>
        <v>198.05603805075148</v>
      </c>
      <c r="R62" s="33">
        <f>R$2</f>
        <v>91.860684215355491</v>
      </c>
      <c r="S62" s="33">
        <f>S$2</f>
        <v>94.866996717536395</v>
      </c>
      <c r="T62" s="33">
        <f>T$2</f>
        <v>225.06034850060274</v>
      </c>
      <c r="U62" s="33">
        <f>U$2</f>
        <v>44.547619284855614</v>
      </c>
      <c r="V62" s="33">
        <f>V$2</f>
        <v>65.771177287427392</v>
      </c>
      <c r="W62" s="33">
        <f>W$2</f>
        <v>85.741787950049329</v>
      </c>
      <c r="X62" s="33">
        <f>X$2</f>
        <v>67.960399924486296</v>
      </c>
      <c r="Y62" s="33">
        <f>Y$2</f>
        <v>47.719482756889576</v>
      </c>
      <c r="Z62" s="33">
        <f>Z$2</f>
        <v>45.94434752990113</v>
      </c>
      <c r="AA62" s="33">
        <f>AA$2</f>
        <v>45.760465347106575</v>
      </c>
      <c r="AB62" s="33">
        <f>AB$2</f>
        <v>53.053018468287739</v>
      </c>
      <c r="AC62" s="33">
        <f>AC$2</f>
        <v>70.979493154659181</v>
      </c>
      <c r="AD62" s="33">
        <f>AD$2</f>
        <v>47.854766616613823</v>
      </c>
      <c r="AE62" s="33">
        <f>AE$2</f>
        <v>60.488888962067669</v>
      </c>
      <c r="AF62" s="33">
        <f>AF$2</f>
        <v>76.195346837608525</v>
      </c>
      <c r="AG62" s="33">
        <f>AG$2</f>
        <v>11.885449576302323</v>
      </c>
      <c r="AH62" s="33">
        <f>AH$2</f>
        <v>42.97258283552096</v>
      </c>
      <c r="AI62" s="33">
        <f>AI$2</f>
        <v>16.431817345251204</v>
      </c>
      <c r="AJ62" s="33">
        <f>AJ$2</f>
        <v>19.148872170206232</v>
      </c>
      <c r="AK62" s="33">
        <f>AK$2</f>
        <v>15.987434167765453</v>
      </c>
      <c r="AL62" s="33">
        <f>AL$2</f>
        <v>34.347767164467122</v>
      </c>
      <c r="AM62" s="33">
        <f>AM$2</f>
        <v>9.0686025914138089</v>
      </c>
      <c r="AN62" s="33">
        <f>AN$2</f>
        <v>33.540721276751782</v>
      </c>
      <c r="AO62" s="33">
        <f>AO$2</f>
        <v>18.984280738982466</v>
      </c>
      <c r="AP62" s="33">
        <f>AP$2</f>
        <v>21.74546655750542</v>
      </c>
      <c r="AQ62" s="33">
        <f>AQ$2</f>
        <v>16.690645330874574</v>
      </c>
      <c r="AR62" s="33">
        <f>AR$2</f>
        <v>19.598847133327425</v>
      </c>
      <c r="AS62" s="33">
        <f>AS$2</f>
        <v>19.007629164491863</v>
      </c>
      <c r="AT62" s="33">
        <f>AT$2</f>
        <v>16.302972878304519</v>
      </c>
      <c r="AU62" s="33">
        <f>AU$2</f>
        <v>11.57999868081767</v>
      </c>
      <c r="AV62" s="33">
        <f>AV$2</f>
        <v>7.5489807288775896</v>
      </c>
      <c r="AW62" s="33">
        <f>AW$2</f>
        <v>26.517479457971852</v>
      </c>
      <c r="AX62" s="33">
        <f>AX$2</f>
        <v>14.981497509947973</v>
      </c>
      <c r="AY62" s="33">
        <f>AY$2</f>
        <v>53.521295075046403</v>
      </c>
      <c r="AZ62" s="33">
        <f>AZ$2</f>
        <v>13.871126227492056</v>
      </c>
      <c r="BA62" s="33">
        <f>BA$2</f>
        <v>12.141835163145807</v>
      </c>
      <c r="BB62" s="33">
        <f>BB$2</f>
        <v>22.592343073181617</v>
      </c>
      <c r="BC62" s="33">
        <f>BC$2</f>
        <v>6.9923407963938367</v>
      </c>
      <c r="BD62" s="33">
        <f>BD$2</f>
        <v>13.758148068366138</v>
      </c>
      <c r="BE62" s="33">
        <f>BE$2</f>
        <v>10.139424442478056</v>
      </c>
      <c r="BF62" s="33">
        <f>BF$2</f>
        <v>15.963792528335206</v>
      </c>
      <c r="BG62" s="33">
        <f>BG$2</f>
        <v>8.3107721415427669</v>
      </c>
      <c r="BH62" s="33">
        <f>BH$2</f>
        <v>10.491060841457317</v>
      </c>
      <c r="BI62" s="33">
        <f>BI$2</f>
        <v>10.892532693864521</v>
      </c>
      <c r="BJ62" s="33">
        <f>BJ$2</f>
        <v>19.766755819765017</v>
      </c>
      <c r="BK62" s="33">
        <f>BK$2</f>
        <v>10.229832683499206</v>
      </c>
      <c r="BL62" s="33">
        <f>BL$2</f>
        <v>10.782800452914904</v>
      </c>
      <c r="BM62" s="33">
        <f>BM$2</f>
        <v>4.4941605360454799</v>
      </c>
      <c r="BN62" s="33">
        <f>BN$2</f>
        <v>22.34878105191008</v>
      </c>
      <c r="BO62" s="33">
        <f>BO$2</f>
        <v>4.6179801843872257</v>
      </c>
      <c r="BP62" s="33">
        <f>BP$2</f>
        <v>9.4155781364775635</v>
      </c>
      <c r="BQ62" s="33">
        <f>BQ$2</f>
        <v>8.1896544570740577</v>
      </c>
      <c r="BR62" s="33">
        <f>BR$2</f>
        <v>5.3247658637887119</v>
      </c>
      <c r="BS62" s="33">
        <f>BS$2</f>
        <v>5.5924962819257766</v>
      </c>
      <c r="BT62" s="33">
        <f>BT$2</f>
        <v>8.6947157289923549</v>
      </c>
      <c r="BU62" s="36">
        <f>BU$2*(1+industry!$CR$3)</f>
        <v>4.9510715593300798</v>
      </c>
      <c r="BV62" s="33">
        <f>BV$2</f>
        <v>3.8526812863228028</v>
      </c>
      <c r="BZ62" s="33">
        <f>$BZ$2</f>
        <v>5428.6337000293515</v>
      </c>
      <c r="CA62" s="33">
        <f>SUM(B62:BV62)</f>
        <v>5426.5587171137004</v>
      </c>
      <c r="CB62" s="33">
        <f>CA62/BZ62</f>
        <v>0.99961777068958624</v>
      </c>
    </row>
    <row r="63" spans="1:80" ht="16">
      <c r="A63" s="35">
        <v>43891</v>
      </c>
      <c r="B63" s="33">
        <f>B$2</f>
        <v>386.59940414567228</v>
      </c>
      <c r="C63" s="33">
        <f>C$2</f>
        <v>291.55305423577585</v>
      </c>
      <c r="D63" s="33">
        <f>D$2</f>
        <v>428.65098534000828</v>
      </c>
      <c r="E63" s="33">
        <f>E$2</f>
        <v>184.41469262545192</v>
      </c>
      <c r="F63" s="33">
        <f>F$2</f>
        <v>323.12694531577387</v>
      </c>
      <c r="G63" s="33">
        <f>G$2</f>
        <v>216.7215490676428</v>
      </c>
      <c r="H63" s="33">
        <f>H$2</f>
        <v>168.48215261203617</v>
      </c>
      <c r="I63" s="33">
        <f>I$2</f>
        <v>236.2763135107466</v>
      </c>
      <c r="J63" s="33">
        <f>J$2</f>
        <v>122.84659019758273</v>
      </c>
      <c r="K63" s="33">
        <f>K$2</f>
        <v>185.95353158994646</v>
      </c>
      <c r="L63" s="33">
        <f>L$2</f>
        <v>128.31785966377473</v>
      </c>
      <c r="M63" s="33">
        <f>M$2</f>
        <v>188.03463832267661</v>
      </c>
      <c r="N63" s="33">
        <f>N$2</f>
        <v>329.41432270437315</v>
      </c>
      <c r="O63" s="33">
        <f>O$2</f>
        <v>112.86983258268164</v>
      </c>
      <c r="P63" s="33">
        <f>P$2</f>
        <v>148.15899319284344</v>
      </c>
      <c r="Q63" s="33">
        <f>Q$2</f>
        <v>198.05603805075148</v>
      </c>
      <c r="R63" s="33">
        <f>R$2</f>
        <v>91.860684215355491</v>
      </c>
      <c r="S63" s="33">
        <f>S$2</f>
        <v>94.866996717536395</v>
      </c>
      <c r="T63" s="33">
        <f>T$2</f>
        <v>225.06034850060274</v>
      </c>
      <c r="U63" s="33">
        <f>U$2</f>
        <v>44.547619284855614</v>
      </c>
      <c r="V63" s="33">
        <f>V$2</f>
        <v>65.771177287427392</v>
      </c>
      <c r="W63" s="33">
        <f>W$2</f>
        <v>85.741787950049329</v>
      </c>
      <c r="X63" s="33">
        <f>X$2</f>
        <v>67.960399924486296</v>
      </c>
      <c r="Y63" s="33">
        <f>Y$2</f>
        <v>47.719482756889576</v>
      </c>
      <c r="Z63" s="33">
        <f>Z$2</f>
        <v>45.94434752990113</v>
      </c>
      <c r="AA63" s="33">
        <f>AA$2</f>
        <v>45.760465347106575</v>
      </c>
      <c r="AB63" s="33">
        <f>AB$2</f>
        <v>53.053018468287739</v>
      </c>
      <c r="AC63" s="33">
        <f>AC$2</f>
        <v>70.979493154659181</v>
      </c>
      <c r="AD63" s="33">
        <f>AD$2</f>
        <v>47.854766616613823</v>
      </c>
      <c r="AE63" s="33">
        <f>AE$2</f>
        <v>60.488888962067669</v>
      </c>
      <c r="AF63" s="33">
        <f>AF$2</f>
        <v>76.195346837608525</v>
      </c>
      <c r="AG63" s="33">
        <f>AG$2</f>
        <v>11.885449576302323</v>
      </c>
      <c r="AH63" s="33">
        <f>AH$2</f>
        <v>42.97258283552096</v>
      </c>
      <c r="AI63" s="33">
        <f>AI$2</f>
        <v>16.431817345251204</v>
      </c>
      <c r="AJ63" s="33">
        <f>AJ$2</f>
        <v>19.148872170206232</v>
      </c>
      <c r="AK63" s="33">
        <f>AK$2</f>
        <v>15.987434167765453</v>
      </c>
      <c r="AL63" s="33">
        <f>AL$2</f>
        <v>34.347767164467122</v>
      </c>
      <c r="AM63" s="33">
        <f>AM$2</f>
        <v>9.0686025914138089</v>
      </c>
      <c r="AN63" s="33">
        <f>AN$2</f>
        <v>33.540721276751782</v>
      </c>
      <c r="AO63" s="33">
        <f>AO$2</f>
        <v>18.984280738982466</v>
      </c>
      <c r="AP63" s="33">
        <f>AP$2</f>
        <v>21.74546655750542</v>
      </c>
      <c r="AQ63" s="33">
        <f>AQ$2</f>
        <v>16.690645330874574</v>
      </c>
      <c r="AR63" s="33">
        <f>AR$2</f>
        <v>19.598847133327425</v>
      </c>
      <c r="AS63" s="33">
        <f>AS$2</f>
        <v>19.007629164491863</v>
      </c>
      <c r="AT63" s="33">
        <f>AT$2</f>
        <v>16.302972878304519</v>
      </c>
      <c r="AU63" s="33">
        <f>AU$2</f>
        <v>11.57999868081767</v>
      </c>
      <c r="AV63" s="33">
        <f>AV$2</f>
        <v>7.5489807288775896</v>
      </c>
      <c r="AW63" s="33">
        <f>AW$2</f>
        <v>26.517479457971852</v>
      </c>
      <c r="AX63" s="33">
        <f>AX$2</f>
        <v>14.981497509947973</v>
      </c>
      <c r="AY63" s="33">
        <f>AY$2</f>
        <v>53.521295075046403</v>
      </c>
      <c r="AZ63" s="33">
        <f>AZ$2</f>
        <v>13.871126227492056</v>
      </c>
      <c r="BA63" s="33">
        <f>BA$2</f>
        <v>12.141835163145807</v>
      </c>
      <c r="BB63" s="33">
        <f>BB$2</f>
        <v>22.592343073181617</v>
      </c>
      <c r="BC63" s="33">
        <f>BC$2</f>
        <v>6.9923407963938367</v>
      </c>
      <c r="BD63" s="33">
        <f>BD$2</f>
        <v>13.758148068366138</v>
      </c>
      <c r="BE63" s="33">
        <f>BE$2</f>
        <v>10.139424442478056</v>
      </c>
      <c r="BF63" s="33">
        <f>BF$2</f>
        <v>15.963792528335206</v>
      </c>
      <c r="BG63" s="33">
        <f>BG$2</f>
        <v>8.3107721415427669</v>
      </c>
      <c r="BH63" s="33">
        <f>BH$2</f>
        <v>10.491060841457317</v>
      </c>
      <c r="BI63" s="33">
        <f>BI$2</f>
        <v>10.892532693864521</v>
      </c>
      <c r="BJ63" s="33">
        <f>BJ$2</f>
        <v>19.766755819765017</v>
      </c>
      <c r="BK63" s="33">
        <f>BK$2</f>
        <v>10.229832683499206</v>
      </c>
      <c r="BL63" s="33">
        <f>BL$2</f>
        <v>10.782800452914904</v>
      </c>
      <c r="BM63" s="33">
        <f>BM$2</f>
        <v>4.4941605360454799</v>
      </c>
      <c r="BN63" s="33">
        <f>BN$2</f>
        <v>22.34878105191008</v>
      </c>
      <c r="BO63" s="33">
        <f>BO$2</f>
        <v>4.6179801843872257</v>
      </c>
      <c r="BP63" s="33">
        <f>BP$2</f>
        <v>9.4155781364775635</v>
      </c>
      <c r="BQ63" s="33">
        <f>BQ$2</f>
        <v>8.1896544570740577</v>
      </c>
      <c r="BR63" s="33">
        <f>BR$2</f>
        <v>5.3247658637887119</v>
      </c>
      <c r="BS63" s="33">
        <f>BS$2</f>
        <v>5.5924962819257766</v>
      </c>
      <c r="BT63" s="33">
        <f>BT$2</f>
        <v>8.6947157289923549</v>
      </c>
      <c r="BU63" s="36">
        <f>BU$2*(1+industry!$CR$3)</f>
        <v>4.9510715593300798</v>
      </c>
      <c r="BV63" s="33">
        <f>BV$2</f>
        <v>3.8526812863228028</v>
      </c>
      <c r="BZ63" s="33">
        <f>$BZ$2</f>
        <v>5428.6337000293515</v>
      </c>
      <c r="CA63" s="33">
        <f>SUM(B63:BV63)</f>
        <v>5426.5587171137004</v>
      </c>
      <c r="CB63" s="33">
        <f>CA63/BZ63</f>
        <v>0.99961777068958624</v>
      </c>
    </row>
    <row r="64" spans="1:80" ht="16">
      <c r="A64" s="35">
        <v>43892</v>
      </c>
      <c r="B64" s="33">
        <f>B$2</f>
        <v>386.59940414567228</v>
      </c>
      <c r="C64" s="33">
        <f>C$2</f>
        <v>291.55305423577585</v>
      </c>
      <c r="D64" s="33">
        <f>D$2</f>
        <v>428.65098534000828</v>
      </c>
      <c r="E64" s="33">
        <f>E$2</f>
        <v>184.41469262545192</v>
      </c>
      <c r="F64" s="33">
        <f>F$2</f>
        <v>323.12694531577387</v>
      </c>
      <c r="G64" s="33">
        <f>G$2</f>
        <v>216.7215490676428</v>
      </c>
      <c r="H64" s="33">
        <f>H$2</f>
        <v>168.48215261203617</v>
      </c>
      <c r="I64" s="33">
        <f>I$2</f>
        <v>236.2763135107466</v>
      </c>
      <c r="J64" s="33">
        <f>J$2</f>
        <v>122.84659019758273</v>
      </c>
      <c r="K64" s="33">
        <f>K$2</f>
        <v>185.95353158994646</v>
      </c>
      <c r="L64" s="33">
        <f>L$2</f>
        <v>128.31785966377473</v>
      </c>
      <c r="M64" s="33">
        <f>M$2</f>
        <v>188.03463832267661</v>
      </c>
      <c r="N64" s="33">
        <f>N$2</f>
        <v>329.41432270437315</v>
      </c>
      <c r="O64" s="33">
        <f>O$2</f>
        <v>112.86983258268164</v>
      </c>
      <c r="P64" s="33">
        <f>P$2</f>
        <v>148.15899319284344</v>
      </c>
      <c r="Q64" s="33">
        <f>Q$2</f>
        <v>198.05603805075148</v>
      </c>
      <c r="R64" s="33">
        <f>R$2</f>
        <v>91.860684215355491</v>
      </c>
      <c r="S64" s="33">
        <f>S$2</f>
        <v>94.866996717536395</v>
      </c>
      <c r="T64" s="33">
        <f>T$2</f>
        <v>225.06034850060274</v>
      </c>
      <c r="U64" s="33">
        <f>U$2</f>
        <v>44.547619284855614</v>
      </c>
      <c r="V64" s="33">
        <f>V$2</f>
        <v>65.771177287427392</v>
      </c>
      <c r="W64" s="33">
        <f>W$2</f>
        <v>85.741787950049329</v>
      </c>
      <c r="X64" s="33">
        <f>X$2</f>
        <v>67.960399924486296</v>
      </c>
      <c r="Y64" s="33">
        <f>Y$2</f>
        <v>47.719482756889576</v>
      </c>
      <c r="Z64" s="33">
        <f>Z$2</f>
        <v>45.94434752990113</v>
      </c>
      <c r="AA64" s="33">
        <f>AA$2</f>
        <v>45.760465347106575</v>
      </c>
      <c r="AB64" s="33">
        <f>AB$2</f>
        <v>53.053018468287739</v>
      </c>
      <c r="AC64" s="33">
        <f>AC$2</f>
        <v>70.979493154659181</v>
      </c>
      <c r="AD64" s="33">
        <f>AD$2</f>
        <v>47.854766616613823</v>
      </c>
      <c r="AE64" s="33">
        <f>AE$2</f>
        <v>60.488888962067669</v>
      </c>
      <c r="AF64" s="33">
        <f>AF$2</f>
        <v>76.195346837608525</v>
      </c>
      <c r="AG64" s="33">
        <f>AG$2</f>
        <v>11.885449576302323</v>
      </c>
      <c r="AH64" s="33">
        <f>AH$2</f>
        <v>42.97258283552096</v>
      </c>
      <c r="AI64" s="33">
        <f>AI$2</f>
        <v>16.431817345251204</v>
      </c>
      <c r="AJ64" s="33">
        <f>AJ$2</f>
        <v>19.148872170206232</v>
      </c>
      <c r="AK64" s="33">
        <f>AK$2</f>
        <v>15.987434167765453</v>
      </c>
      <c r="AL64" s="33">
        <f>AL$2</f>
        <v>34.347767164467122</v>
      </c>
      <c r="AM64" s="33">
        <f>AM$2</f>
        <v>9.0686025914138089</v>
      </c>
      <c r="AN64" s="33">
        <f>AN$2</f>
        <v>33.540721276751782</v>
      </c>
      <c r="AO64" s="33">
        <f>AO$2</f>
        <v>18.984280738982466</v>
      </c>
      <c r="AP64" s="33">
        <f>AP$2</f>
        <v>21.74546655750542</v>
      </c>
      <c r="AQ64" s="33">
        <f>AQ$2</f>
        <v>16.690645330874574</v>
      </c>
      <c r="AR64" s="33">
        <f>AR$2</f>
        <v>19.598847133327425</v>
      </c>
      <c r="AS64" s="33">
        <f>AS$2</f>
        <v>19.007629164491863</v>
      </c>
      <c r="AT64" s="33">
        <f>AT$2</f>
        <v>16.302972878304519</v>
      </c>
      <c r="AU64" s="33">
        <f>AU$2</f>
        <v>11.57999868081767</v>
      </c>
      <c r="AV64" s="33">
        <f>AV$2</f>
        <v>7.5489807288775896</v>
      </c>
      <c r="AW64" s="33">
        <f>AW$2</f>
        <v>26.517479457971852</v>
      </c>
      <c r="AX64" s="33">
        <f>AX$2</f>
        <v>14.981497509947973</v>
      </c>
      <c r="AY64" s="33">
        <f>AY$2</f>
        <v>53.521295075046403</v>
      </c>
      <c r="AZ64" s="33">
        <f>AZ$2</f>
        <v>13.871126227492056</v>
      </c>
      <c r="BA64" s="33">
        <f>BA$2</f>
        <v>12.141835163145807</v>
      </c>
      <c r="BB64" s="33">
        <f>BB$2</f>
        <v>22.592343073181617</v>
      </c>
      <c r="BC64" s="33">
        <f>BC$2</f>
        <v>6.9923407963938367</v>
      </c>
      <c r="BD64" s="33">
        <f>BD$2</f>
        <v>13.758148068366138</v>
      </c>
      <c r="BE64" s="33">
        <f>BE$2</f>
        <v>10.139424442478056</v>
      </c>
      <c r="BF64" s="33">
        <f>BF$2</f>
        <v>15.963792528335206</v>
      </c>
      <c r="BG64" s="33">
        <f>BG$2</f>
        <v>8.3107721415427669</v>
      </c>
      <c r="BH64" s="33">
        <f>BH$2</f>
        <v>10.491060841457317</v>
      </c>
      <c r="BI64" s="33">
        <f>BI$2</f>
        <v>10.892532693864521</v>
      </c>
      <c r="BJ64" s="33">
        <f>BJ$2</f>
        <v>19.766755819765017</v>
      </c>
      <c r="BK64" s="33">
        <f>BK$2</f>
        <v>10.229832683499206</v>
      </c>
      <c r="BL64" s="33">
        <f>BL$2</f>
        <v>10.782800452914904</v>
      </c>
      <c r="BM64" s="33">
        <f>BM$2</f>
        <v>4.4941605360454799</v>
      </c>
      <c r="BN64" s="33">
        <f>BN$2</f>
        <v>22.34878105191008</v>
      </c>
      <c r="BO64" s="33">
        <f>BO$2</f>
        <v>4.6179801843872257</v>
      </c>
      <c r="BP64" s="33">
        <f>BP$2</f>
        <v>9.4155781364775635</v>
      </c>
      <c r="BQ64" s="33">
        <f>BQ$2</f>
        <v>8.1896544570740577</v>
      </c>
      <c r="BR64" s="33">
        <f>BR$2</f>
        <v>5.3247658637887119</v>
      </c>
      <c r="BS64" s="33">
        <f>BS$2</f>
        <v>5.5924962819257766</v>
      </c>
      <c r="BT64" s="33">
        <f>BT$2</f>
        <v>8.6947157289923549</v>
      </c>
      <c r="BU64" s="36">
        <f>BU$2*(1+industry!$CR$3)</f>
        <v>4.9510715593300798</v>
      </c>
      <c r="BV64" s="33">
        <f>BV$2</f>
        <v>3.8526812863228028</v>
      </c>
      <c r="BZ64" s="33">
        <f>$BZ$2</f>
        <v>5428.6337000293515</v>
      </c>
      <c r="CA64" s="33">
        <f>SUM(B64:BV64)</f>
        <v>5426.5587171137004</v>
      </c>
      <c r="CB64" s="33">
        <f>CA64/BZ64</f>
        <v>0.99961777068958624</v>
      </c>
    </row>
    <row r="65" spans="1:80" ht="16">
      <c r="A65" s="35">
        <v>43893</v>
      </c>
      <c r="B65" s="33">
        <f>B$2</f>
        <v>386.59940414567228</v>
      </c>
      <c r="C65" s="33">
        <f>C$2</f>
        <v>291.55305423577585</v>
      </c>
      <c r="D65" s="33">
        <f>D$2</f>
        <v>428.65098534000828</v>
      </c>
      <c r="E65" s="33">
        <f>E$2</f>
        <v>184.41469262545192</v>
      </c>
      <c r="F65" s="33">
        <f>F$2</f>
        <v>323.12694531577387</v>
      </c>
      <c r="G65" s="33">
        <f>G$2</f>
        <v>216.7215490676428</v>
      </c>
      <c r="H65" s="33">
        <f>H$2</f>
        <v>168.48215261203617</v>
      </c>
      <c r="I65" s="33">
        <f>I$2</f>
        <v>236.2763135107466</v>
      </c>
      <c r="J65" s="33">
        <f>J$2</f>
        <v>122.84659019758273</v>
      </c>
      <c r="K65" s="33">
        <f>K$2</f>
        <v>185.95353158994646</v>
      </c>
      <c r="L65" s="33">
        <f>L$2</f>
        <v>128.31785966377473</v>
      </c>
      <c r="M65" s="33">
        <f>M$2</f>
        <v>188.03463832267661</v>
      </c>
      <c r="N65" s="33">
        <f>N$2</f>
        <v>329.41432270437315</v>
      </c>
      <c r="O65" s="33">
        <f>O$2</f>
        <v>112.86983258268164</v>
      </c>
      <c r="P65" s="33">
        <f>P$2</f>
        <v>148.15899319284344</v>
      </c>
      <c r="Q65" s="33">
        <f>Q$2</f>
        <v>198.05603805075148</v>
      </c>
      <c r="R65" s="33">
        <f>R$2</f>
        <v>91.860684215355491</v>
      </c>
      <c r="S65" s="33">
        <f>S$2</f>
        <v>94.866996717536395</v>
      </c>
      <c r="T65" s="33">
        <f>T$2</f>
        <v>225.06034850060274</v>
      </c>
      <c r="U65" s="33">
        <f>U$2</f>
        <v>44.547619284855614</v>
      </c>
      <c r="V65" s="33">
        <f>V$2</f>
        <v>65.771177287427392</v>
      </c>
      <c r="W65" s="33">
        <f>W$2</f>
        <v>85.741787950049329</v>
      </c>
      <c r="X65" s="33">
        <f>X$2</f>
        <v>67.960399924486296</v>
      </c>
      <c r="Y65" s="33">
        <f>Y$2</f>
        <v>47.719482756889576</v>
      </c>
      <c r="Z65" s="33">
        <f>Z$2</f>
        <v>45.94434752990113</v>
      </c>
      <c r="AA65" s="33">
        <f>AA$2</f>
        <v>45.760465347106575</v>
      </c>
      <c r="AB65" s="33">
        <f>AB$2</f>
        <v>53.053018468287739</v>
      </c>
      <c r="AC65" s="33">
        <f>AC$2</f>
        <v>70.979493154659181</v>
      </c>
      <c r="AD65" s="33">
        <f>AD$2</f>
        <v>47.854766616613823</v>
      </c>
      <c r="AE65" s="33">
        <f>AE$2</f>
        <v>60.488888962067669</v>
      </c>
      <c r="AF65" s="33">
        <f>AF$2</f>
        <v>76.195346837608525</v>
      </c>
      <c r="AG65" s="33">
        <f>AG$2</f>
        <v>11.885449576302323</v>
      </c>
      <c r="AH65" s="33">
        <f>AH$2</f>
        <v>42.97258283552096</v>
      </c>
      <c r="AI65" s="33">
        <f>AI$2</f>
        <v>16.431817345251204</v>
      </c>
      <c r="AJ65" s="33">
        <f>AJ$2</f>
        <v>19.148872170206232</v>
      </c>
      <c r="AK65" s="33">
        <f>AK$2</f>
        <v>15.987434167765453</v>
      </c>
      <c r="AL65" s="33">
        <f>AL$2</f>
        <v>34.347767164467122</v>
      </c>
      <c r="AM65" s="33">
        <f>AM$2</f>
        <v>9.0686025914138089</v>
      </c>
      <c r="AN65" s="33">
        <f>AN$2</f>
        <v>33.540721276751782</v>
      </c>
      <c r="AO65" s="33">
        <f>AO$2</f>
        <v>18.984280738982466</v>
      </c>
      <c r="AP65" s="33">
        <f>AP$2</f>
        <v>21.74546655750542</v>
      </c>
      <c r="AQ65" s="33">
        <f>AQ$2</f>
        <v>16.690645330874574</v>
      </c>
      <c r="AR65" s="33">
        <f>AR$2</f>
        <v>19.598847133327425</v>
      </c>
      <c r="AS65" s="33">
        <f>AS$2</f>
        <v>19.007629164491863</v>
      </c>
      <c r="AT65" s="33">
        <f>AT$2</f>
        <v>16.302972878304519</v>
      </c>
      <c r="AU65" s="33">
        <f>AU$2</f>
        <v>11.57999868081767</v>
      </c>
      <c r="AV65" s="33">
        <f>AV$2</f>
        <v>7.5489807288775896</v>
      </c>
      <c r="AW65" s="33">
        <f>AW$2</f>
        <v>26.517479457971852</v>
      </c>
      <c r="AX65" s="33">
        <f>AX$2</f>
        <v>14.981497509947973</v>
      </c>
      <c r="AY65" s="33">
        <f>AY$2</f>
        <v>53.521295075046403</v>
      </c>
      <c r="AZ65" s="33">
        <f>AZ$2</f>
        <v>13.871126227492056</v>
      </c>
      <c r="BA65" s="33">
        <f>BA$2</f>
        <v>12.141835163145807</v>
      </c>
      <c r="BB65" s="33">
        <f>BB$2</f>
        <v>22.592343073181617</v>
      </c>
      <c r="BC65" s="33">
        <f>BC$2</f>
        <v>6.9923407963938367</v>
      </c>
      <c r="BD65" s="33">
        <f>BD$2</f>
        <v>13.758148068366138</v>
      </c>
      <c r="BE65" s="33">
        <f>BE$2</f>
        <v>10.139424442478056</v>
      </c>
      <c r="BF65" s="33">
        <f>BF$2</f>
        <v>15.963792528335206</v>
      </c>
      <c r="BG65" s="33">
        <f>BG$2</f>
        <v>8.3107721415427669</v>
      </c>
      <c r="BH65" s="33">
        <f>BH$2</f>
        <v>10.491060841457317</v>
      </c>
      <c r="BI65" s="33">
        <f>BI$2</f>
        <v>10.892532693864521</v>
      </c>
      <c r="BJ65" s="33">
        <f>BJ$2</f>
        <v>19.766755819765017</v>
      </c>
      <c r="BK65" s="33">
        <f>BK$2</f>
        <v>10.229832683499206</v>
      </c>
      <c r="BL65" s="33">
        <f>BL$2</f>
        <v>10.782800452914904</v>
      </c>
      <c r="BM65" s="33">
        <f>BM$2</f>
        <v>4.4941605360454799</v>
      </c>
      <c r="BN65" s="33">
        <f>BN$2</f>
        <v>22.34878105191008</v>
      </c>
      <c r="BO65" s="33">
        <f>BO$2</f>
        <v>4.6179801843872257</v>
      </c>
      <c r="BP65" s="33">
        <f>BP$2</f>
        <v>9.4155781364775635</v>
      </c>
      <c r="BQ65" s="33">
        <f>BQ$2</f>
        <v>8.1896544570740577</v>
      </c>
      <c r="BR65" s="33">
        <f>BR$2</f>
        <v>5.3247658637887119</v>
      </c>
      <c r="BS65" s="33">
        <f>BS$2</f>
        <v>5.5924962819257766</v>
      </c>
      <c r="BT65" s="33">
        <f>BT$2</f>
        <v>8.6947157289923549</v>
      </c>
      <c r="BU65" s="36">
        <f>BU$2*(1+industry!$CR$3)</f>
        <v>4.9510715593300798</v>
      </c>
      <c r="BV65" s="33">
        <f>BV$2</f>
        <v>3.8526812863228028</v>
      </c>
      <c r="BZ65" s="33">
        <f>$BZ$2</f>
        <v>5428.6337000293515</v>
      </c>
      <c r="CA65" s="33">
        <f>SUM(B65:BV65)</f>
        <v>5426.5587171137004</v>
      </c>
      <c r="CB65" s="33">
        <f>CA65/BZ65</f>
        <v>0.99961777068958624</v>
      </c>
    </row>
    <row r="66" spans="1:80" ht="16">
      <c r="A66" s="35">
        <v>43894</v>
      </c>
      <c r="B66" s="33">
        <f>B$2</f>
        <v>386.59940414567228</v>
      </c>
      <c r="C66" s="33">
        <f>C$2</f>
        <v>291.55305423577585</v>
      </c>
      <c r="D66" s="33">
        <f>D$2</f>
        <v>428.65098534000828</v>
      </c>
      <c r="E66" s="33">
        <f>E$2</f>
        <v>184.41469262545192</v>
      </c>
      <c r="F66" s="33">
        <f>F$2</f>
        <v>323.12694531577387</v>
      </c>
      <c r="G66" s="33">
        <f>G$2</f>
        <v>216.7215490676428</v>
      </c>
      <c r="H66" s="33">
        <f>H$2</f>
        <v>168.48215261203617</v>
      </c>
      <c r="I66" s="33">
        <f>I$2</f>
        <v>236.2763135107466</v>
      </c>
      <c r="J66" s="33">
        <f>J$2</f>
        <v>122.84659019758273</v>
      </c>
      <c r="K66" s="33">
        <f>K$2</f>
        <v>185.95353158994646</v>
      </c>
      <c r="L66" s="33">
        <f>L$2</f>
        <v>128.31785966377473</v>
      </c>
      <c r="M66" s="33">
        <f>M$2</f>
        <v>188.03463832267661</v>
      </c>
      <c r="N66" s="33">
        <f>N$2</f>
        <v>329.41432270437315</v>
      </c>
      <c r="O66" s="33">
        <f>O$2</f>
        <v>112.86983258268164</v>
      </c>
      <c r="P66" s="33">
        <f>P$2</f>
        <v>148.15899319284344</v>
      </c>
      <c r="Q66" s="33">
        <f>Q$2</f>
        <v>198.05603805075148</v>
      </c>
      <c r="R66" s="33">
        <f>R$2</f>
        <v>91.860684215355491</v>
      </c>
      <c r="S66" s="33">
        <f>S$2</f>
        <v>94.866996717536395</v>
      </c>
      <c r="T66" s="33">
        <f>T$2</f>
        <v>225.06034850060274</v>
      </c>
      <c r="U66" s="33">
        <f>U$2</f>
        <v>44.547619284855614</v>
      </c>
      <c r="V66" s="33">
        <f>V$2</f>
        <v>65.771177287427392</v>
      </c>
      <c r="W66" s="33">
        <f>W$2</f>
        <v>85.741787950049329</v>
      </c>
      <c r="X66" s="33">
        <f>X$2</f>
        <v>67.960399924486296</v>
      </c>
      <c r="Y66" s="33">
        <f>Y$2</f>
        <v>47.719482756889576</v>
      </c>
      <c r="Z66" s="33">
        <f>Z$2</f>
        <v>45.94434752990113</v>
      </c>
      <c r="AA66" s="33">
        <f>AA$2</f>
        <v>45.760465347106575</v>
      </c>
      <c r="AB66" s="33">
        <f>AB$2</f>
        <v>53.053018468287739</v>
      </c>
      <c r="AC66" s="33">
        <f>AC$2</f>
        <v>70.979493154659181</v>
      </c>
      <c r="AD66" s="33">
        <f>AD$2</f>
        <v>47.854766616613823</v>
      </c>
      <c r="AE66" s="33">
        <f>AE$2</f>
        <v>60.488888962067669</v>
      </c>
      <c r="AF66" s="33">
        <f>AF$2</f>
        <v>76.195346837608525</v>
      </c>
      <c r="AG66" s="33">
        <f>AG$2</f>
        <v>11.885449576302323</v>
      </c>
      <c r="AH66" s="33">
        <f>AH$2</f>
        <v>42.97258283552096</v>
      </c>
      <c r="AI66" s="33">
        <f>AI$2</f>
        <v>16.431817345251204</v>
      </c>
      <c r="AJ66" s="33">
        <f>AJ$2</f>
        <v>19.148872170206232</v>
      </c>
      <c r="AK66" s="33">
        <f>AK$2</f>
        <v>15.987434167765453</v>
      </c>
      <c r="AL66" s="33">
        <f>AL$2</f>
        <v>34.347767164467122</v>
      </c>
      <c r="AM66" s="33">
        <f>AM$2</f>
        <v>9.0686025914138089</v>
      </c>
      <c r="AN66" s="33">
        <f>AN$2</f>
        <v>33.540721276751782</v>
      </c>
      <c r="AO66" s="33">
        <f>AO$2</f>
        <v>18.984280738982466</v>
      </c>
      <c r="AP66" s="33">
        <f>AP$2</f>
        <v>21.74546655750542</v>
      </c>
      <c r="AQ66" s="33">
        <f>AQ$2</f>
        <v>16.690645330874574</v>
      </c>
      <c r="AR66" s="33">
        <f>AR$2</f>
        <v>19.598847133327425</v>
      </c>
      <c r="AS66" s="33">
        <f>AS$2</f>
        <v>19.007629164491863</v>
      </c>
      <c r="AT66" s="33">
        <f>AT$2</f>
        <v>16.302972878304519</v>
      </c>
      <c r="AU66" s="33">
        <f>AU$2</f>
        <v>11.57999868081767</v>
      </c>
      <c r="AV66" s="33">
        <f>AV$2</f>
        <v>7.5489807288775896</v>
      </c>
      <c r="AW66" s="33">
        <f>AW$2</f>
        <v>26.517479457971852</v>
      </c>
      <c r="AX66" s="33">
        <f>AX$2</f>
        <v>14.981497509947973</v>
      </c>
      <c r="AY66" s="33">
        <f>AY$2</f>
        <v>53.521295075046403</v>
      </c>
      <c r="AZ66" s="33">
        <f>AZ$2</f>
        <v>13.871126227492056</v>
      </c>
      <c r="BA66" s="33">
        <f>BA$2</f>
        <v>12.141835163145807</v>
      </c>
      <c r="BB66" s="33">
        <f>BB$2</f>
        <v>22.592343073181617</v>
      </c>
      <c r="BC66" s="33">
        <f>BC$2</f>
        <v>6.9923407963938367</v>
      </c>
      <c r="BD66" s="33">
        <f>BD$2</f>
        <v>13.758148068366138</v>
      </c>
      <c r="BE66" s="33">
        <f>BE$2</f>
        <v>10.139424442478056</v>
      </c>
      <c r="BF66" s="33">
        <f>BF$2</f>
        <v>15.963792528335206</v>
      </c>
      <c r="BG66" s="33">
        <f>BG$2</f>
        <v>8.3107721415427669</v>
      </c>
      <c r="BH66" s="33">
        <f>BH$2</f>
        <v>10.491060841457317</v>
      </c>
      <c r="BI66" s="33">
        <f>BI$2</f>
        <v>10.892532693864521</v>
      </c>
      <c r="BJ66" s="33">
        <f>BJ$2</f>
        <v>19.766755819765017</v>
      </c>
      <c r="BK66" s="33">
        <f>BK$2</f>
        <v>10.229832683499206</v>
      </c>
      <c r="BL66" s="33">
        <f>BL$2</f>
        <v>10.782800452914904</v>
      </c>
      <c r="BM66" s="33">
        <f>BM$2</f>
        <v>4.4941605360454799</v>
      </c>
      <c r="BN66" s="33">
        <f>BN$2</f>
        <v>22.34878105191008</v>
      </c>
      <c r="BO66" s="33">
        <f>BO$2</f>
        <v>4.6179801843872257</v>
      </c>
      <c r="BP66" s="33">
        <f>BP$2</f>
        <v>9.4155781364775635</v>
      </c>
      <c r="BQ66" s="33">
        <f>BQ$2</f>
        <v>8.1896544570740577</v>
      </c>
      <c r="BR66" s="33">
        <f>BR$2</f>
        <v>5.3247658637887119</v>
      </c>
      <c r="BS66" s="33">
        <f>BS$2</f>
        <v>5.5924962819257766</v>
      </c>
      <c r="BT66" s="33">
        <f>BT$2</f>
        <v>8.6947157289923549</v>
      </c>
      <c r="BU66" s="36">
        <f>BU$2*(1+industry!$CR$3)</f>
        <v>4.9510715593300798</v>
      </c>
      <c r="BV66" s="33">
        <f>BV$2</f>
        <v>3.8526812863228028</v>
      </c>
      <c r="BZ66" s="33">
        <f>$BZ$2</f>
        <v>5428.6337000293515</v>
      </c>
      <c r="CA66" s="33">
        <f>SUM(B66:BV66)</f>
        <v>5426.5587171137004</v>
      </c>
      <c r="CB66" s="33">
        <f>CA66/BZ66</f>
        <v>0.99961777068958624</v>
      </c>
    </row>
    <row r="67" spans="1:80" ht="16">
      <c r="A67" s="35">
        <v>43895</v>
      </c>
      <c r="B67" s="33">
        <f>B$2</f>
        <v>386.59940414567228</v>
      </c>
      <c r="C67" s="33">
        <f>C$2</f>
        <v>291.55305423577585</v>
      </c>
      <c r="D67" s="33">
        <f>D$2</f>
        <v>428.65098534000828</v>
      </c>
      <c r="E67" s="33">
        <f>E$2</f>
        <v>184.41469262545192</v>
      </c>
      <c r="F67" s="33">
        <f>F$2</f>
        <v>323.12694531577387</v>
      </c>
      <c r="G67" s="33">
        <f>G$2</f>
        <v>216.7215490676428</v>
      </c>
      <c r="H67" s="33">
        <f>H$2</f>
        <v>168.48215261203617</v>
      </c>
      <c r="I67" s="33">
        <f>I$2</f>
        <v>236.2763135107466</v>
      </c>
      <c r="J67" s="33">
        <f>J$2</f>
        <v>122.84659019758273</v>
      </c>
      <c r="K67" s="33">
        <f>K$2</f>
        <v>185.95353158994646</v>
      </c>
      <c r="L67" s="33">
        <f>L$2</f>
        <v>128.31785966377473</v>
      </c>
      <c r="M67" s="33">
        <f>M$2</f>
        <v>188.03463832267661</v>
      </c>
      <c r="N67" s="33">
        <f>N$2</f>
        <v>329.41432270437315</v>
      </c>
      <c r="O67" s="33">
        <f>O$2</f>
        <v>112.86983258268164</v>
      </c>
      <c r="P67" s="33">
        <f>P$2</f>
        <v>148.15899319284344</v>
      </c>
      <c r="Q67" s="33">
        <f>Q$2</f>
        <v>198.05603805075148</v>
      </c>
      <c r="R67" s="33">
        <f>R$2</f>
        <v>91.860684215355491</v>
      </c>
      <c r="S67" s="33">
        <f>S$2</f>
        <v>94.866996717536395</v>
      </c>
      <c r="T67" s="33">
        <f>T$2</f>
        <v>225.06034850060274</v>
      </c>
      <c r="U67" s="33">
        <f>U$2</f>
        <v>44.547619284855614</v>
      </c>
      <c r="V67" s="33">
        <f>V$2</f>
        <v>65.771177287427392</v>
      </c>
      <c r="W67" s="33">
        <f>W$2</f>
        <v>85.741787950049329</v>
      </c>
      <c r="X67" s="33">
        <f>X$2</f>
        <v>67.960399924486296</v>
      </c>
      <c r="Y67" s="33">
        <f>Y$2</f>
        <v>47.719482756889576</v>
      </c>
      <c r="Z67" s="33">
        <f>Z$2</f>
        <v>45.94434752990113</v>
      </c>
      <c r="AA67" s="33">
        <f>AA$2</f>
        <v>45.760465347106575</v>
      </c>
      <c r="AB67" s="33">
        <f>AB$2</f>
        <v>53.053018468287739</v>
      </c>
      <c r="AC67" s="33">
        <f>AC$2</f>
        <v>70.979493154659181</v>
      </c>
      <c r="AD67" s="33">
        <f>AD$2</f>
        <v>47.854766616613823</v>
      </c>
      <c r="AE67" s="33">
        <f>AE$2</f>
        <v>60.488888962067669</v>
      </c>
      <c r="AF67" s="33">
        <f>AF$2</f>
        <v>76.195346837608525</v>
      </c>
      <c r="AG67" s="33">
        <f>AG$2</f>
        <v>11.885449576302323</v>
      </c>
      <c r="AH67" s="33">
        <f>AH$2</f>
        <v>42.97258283552096</v>
      </c>
      <c r="AI67" s="33">
        <f>AI$2</f>
        <v>16.431817345251204</v>
      </c>
      <c r="AJ67" s="33">
        <f>AJ$2</f>
        <v>19.148872170206232</v>
      </c>
      <c r="AK67" s="33">
        <f>AK$2</f>
        <v>15.987434167765453</v>
      </c>
      <c r="AL67" s="33">
        <f>AL$2</f>
        <v>34.347767164467122</v>
      </c>
      <c r="AM67" s="33">
        <f>AM$2</f>
        <v>9.0686025914138089</v>
      </c>
      <c r="AN67" s="33">
        <f>AN$2</f>
        <v>33.540721276751782</v>
      </c>
      <c r="AO67" s="33">
        <f>AO$2</f>
        <v>18.984280738982466</v>
      </c>
      <c r="AP67" s="33">
        <f>AP$2</f>
        <v>21.74546655750542</v>
      </c>
      <c r="AQ67" s="33">
        <f>AQ$2</f>
        <v>16.690645330874574</v>
      </c>
      <c r="AR67" s="33">
        <f>AR$2</f>
        <v>19.598847133327425</v>
      </c>
      <c r="AS67" s="33">
        <f>AS$2</f>
        <v>19.007629164491863</v>
      </c>
      <c r="AT67" s="33">
        <f>AT$2</f>
        <v>16.302972878304519</v>
      </c>
      <c r="AU67" s="33">
        <f>AU$2</f>
        <v>11.57999868081767</v>
      </c>
      <c r="AV67" s="33">
        <f>AV$2</f>
        <v>7.5489807288775896</v>
      </c>
      <c r="AW67" s="33">
        <f>AW$2</f>
        <v>26.517479457971852</v>
      </c>
      <c r="AX67" s="33">
        <f>AX$2</f>
        <v>14.981497509947973</v>
      </c>
      <c r="AY67" s="33">
        <f>AY$2</f>
        <v>53.521295075046403</v>
      </c>
      <c r="AZ67" s="33">
        <f>AZ$2</f>
        <v>13.871126227492056</v>
      </c>
      <c r="BA67" s="33">
        <f>BA$2</f>
        <v>12.141835163145807</v>
      </c>
      <c r="BB67" s="33">
        <f>BB$2</f>
        <v>22.592343073181617</v>
      </c>
      <c r="BC67" s="33">
        <f>BC$2</f>
        <v>6.9923407963938367</v>
      </c>
      <c r="BD67" s="33">
        <f>BD$2</f>
        <v>13.758148068366138</v>
      </c>
      <c r="BE67" s="33">
        <f>BE$2</f>
        <v>10.139424442478056</v>
      </c>
      <c r="BF67" s="33">
        <f>BF$2</f>
        <v>15.963792528335206</v>
      </c>
      <c r="BG67" s="33">
        <f>BG$2</f>
        <v>8.3107721415427669</v>
      </c>
      <c r="BH67" s="33">
        <f>BH$2</f>
        <v>10.491060841457317</v>
      </c>
      <c r="BI67" s="33">
        <f>BI$2</f>
        <v>10.892532693864521</v>
      </c>
      <c r="BJ67" s="33">
        <f>BJ$2</f>
        <v>19.766755819765017</v>
      </c>
      <c r="BK67" s="33">
        <f>BK$2</f>
        <v>10.229832683499206</v>
      </c>
      <c r="BL67" s="33">
        <f>BL$2</f>
        <v>10.782800452914904</v>
      </c>
      <c r="BM67" s="33">
        <f>BM$2</f>
        <v>4.4941605360454799</v>
      </c>
      <c r="BN67" s="33">
        <f>BN$2</f>
        <v>22.34878105191008</v>
      </c>
      <c r="BO67" s="33">
        <f>BO$2</f>
        <v>4.6179801843872257</v>
      </c>
      <c r="BP67" s="33">
        <f>BP$2</f>
        <v>9.4155781364775635</v>
      </c>
      <c r="BQ67" s="33">
        <f>BQ$2</f>
        <v>8.1896544570740577</v>
      </c>
      <c r="BR67" s="33">
        <f>BR$2</f>
        <v>5.3247658637887119</v>
      </c>
      <c r="BS67" s="33">
        <f>BS$2</f>
        <v>5.5924962819257766</v>
      </c>
      <c r="BT67" s="33">
        <f>BT$2</f>
        <v>8.6947157289923549</v>
      </c>
      <c r="BU67" s="36">
        <f>BU$2*(1+industry!$CR$3)</f>
        <v>4.9510715593300798</v>
      </c>
      <c r="BV67" s="33">
        <f>BV$2</f>
        <v>3.8526812863228028</v>
      </c>
      <c r="BZ67" s="33">
        <f>$BZ$2</f>
        <v>5428.6337000293515</v>
      </c>
      <c r="CA67" s="33">
        <f>SUM(B67:BV67)</f>
        <v>5426.5587171137004</v>
      </c>
      <c r="CB67" s="33">
        <f>CA67/BZ67</f>
        <v>0.99961777068958624</v>
      </c>
    </row>
    <row r="68" spans="1:80" ht="16">
      <c r="A68" s="35">
        <v>43896</v>
      </c>
      <c r="B68" s="33">
        <f>B$2</f>
        <v>386.59940414567228</v>
      </c>
      <c r="C68" s="33">
        <f>C$2</f>
        <v>291.55305423577585</v>
      </c>
      <c r="D68" s="33">
        <f>D$2</f>
        <v>428.65098534000828</v>
      </c>
      <c r="E68" s="33">
        <f>E$2</f>
        <v>184.41469262545192</v>
      </c>
      <c r="F68" s="33">
        <f>F$2</f>
        <v>323.12694531577387</v>
      </c>
      <c r="G68" s="33">
        <f>G$2</f>
        <v>216.7215490676428</v>
      </c>
      <c r="H68" s="33">
        <f>H$2</f>
        <v>168.48215261203617</v>
      </c>
      <c r="I68" s="33">
        <f>I$2</f>
        <v>236.2763135107466</v>
      </c>
      <c r="J68" s="33">
        <f>J$2</f>
        <v>122.84659019758273</v>
      </c>
      <c r="K68" s="33">
        <f>K$2</f>
        <v>185.95353158994646</v>
      </c>
      <c r="L68" s="33">
        <f>L$2</f>
        <v>128.31785966377473</v>
      </c>
      <c r="M68" s="33">
        <f>M$2</f>
        <v>188.03463832267661</v>
      </c>
      <c r="N68" s="33">
        <f>N$2</f>
        <v>329.41432270437315</v>
      </c>
      <c r="O68" s="33">
        <f>O$2</f>
        <v>112.86983258268164</v>
      </c>
      <c r="P68" s="33">
        <f>P$2</f>
        <v>148.15899319284344</v>
      </c>
      <c r="Q68" s="33">
        <f>Q$2</f>
        <v>198.05603805075148</v>
      </c>
      <c r="R68" s="33">
        <f>R$2</f>
        <v>91.860684215355491</v>
      </c>
      <c r="S68" s="33">
        <f>S$2</f>
        <v>94.866996717536395</v>
      </c>
      <c r="T68" s="33">
        <f>T$2</f>
        <v>225.06034850060274</v>
      </c>
      <c r="U68" s="33">
        <f>U$2</f>
        <v>44.547619284855614</v>
      </c>
      <c r="V68" s="33">
        <f>V$2</f>
        <v>65.771177287427392</v>
      </c>
      <c r="W68" s="33">
        <f>W$2</f>
        <v>85.741787950049329</v>
      </c>
      <c r="X68" s="33">
        <f>X$2</f>
        <v>67.960399924486296</v>
      </c>
      <c r="Y68" s="33">
        <f>Y$2</f>
        <v>47.719482756889576</v>
      </c>
      <c r="Z68" s="33">
        <f>Z$2</f>
        <v>45.94434752990113</v>
      </c>
      <c r="AA68" s="33">
        <f>AA$2</f>
        <v>45.760465347106575</v>
      </c>
      <c r="AB68" s="33">
        <f>AB$2</f>
        <v>53.053018468287739</v>
      </c>
      <c r="AC68" s="33">
        <f>AC$2</f>
        <v>70.979493154659181</v>
      </c>
      <c r="AD68" s="33">
        <f>AD$2</f>
        <v>47.854766616613823</v>
      </c>
      <c r="AE68" s="33">
        <f>AE$2</f>
        <v>60.488888962067669</v>
      </c>
      <c r="AF68" s="33">
        <f>AF$2</f>
        <v>76.195346837608525</v>
      </c>
      <c r="AG68" s="33">
        <f>AG$2</f>
        <v>11.885449576302323</v>
      </c>
      <c r="AH68" s="33">
        <f>AH$2</f>
        <v>42.97258283552096</v>
      </c>
      <c r="AI68" s="33">
        <f>AI$2</f>
        <v>16.431817345251204</v>
      </c>
      <c r="AJ68" s="33">
        <f>AJ$2</f>
        <v>19.148872170206232</v>
      </c>
      <c r="AK68" s="33">
        <f>AK$2</f>
        <v>15.987434167765453</v>
      </c>
      <c r="AL68" s="33">
        <f>AL$2</f>
        <v>34.347767164467122</v>
      </c>
      <c r="AM68" s="33">
        <f>AM$2</f>
        <v>9.0686025914138089</v>
      </c>
      <c r="AN68" s="33">
        <f>AN$2</f>
        <v>33.540721276751782</v>
      </c>
      <c r="AO68" s="33">
        <f>AO$2</f>
        <v>18.984280738982466</v>
      </c>
      <c r="AP68" s="33">
        <f>AP$2</f>
        <v>21.74546655750542</v>
      </c>
      <c r="AQ68" s="33">
        <f>AQ$2</f>
        <v>16.690645330874574</v>
      </c>
      <c r="AR68" s="33">
        <f>AR$2</f>
        <v>19.598847133327425</v>
      </c>
      <c r="AS68" s="33">
        <f>AS$2</f>
        <v>19.007629164491863</v>
      </c>
      <c r="AT68" s="33">
        <f>AT$2</f>
        <v>16.302972878304519</v>
      </c>
      <c r="AU68" s="33">
        <f>AU$2</f>
        <v>11.57999868081767</v>
      </c>
      <c r="AV68" s="33">
        <f>AV$2</f>
        <v>7.5489807288775896</v>
      </c>
      <c r="AW68" s="33">
        <f>AW$2</f>
        <v>26.517479457971852</v>
      </c>
      <c r="AX68" s="33">
        <f>AX$2</f>
        <v>14.981497509947973</v>
      </c>
      <c r="AY68" s="33">
        <f>AY$2</f>
        <v>53.521295075046403</v>
      </c>
      <c r="AZ68" s="33">
        <f>AZ$2</f>
        <v>13.871126227492056</v>
      </c>
      <c r="BA68" s="33">
        <f>BA$2</f>
        <v>12.141835163145807</v>
      </c>
      <c r="BB68" s="33">
        <f>BB$2</f>
        <v>22.592343073181617</v>
      </c>
      <c r="BC68" s="33">
        <f>BC$2</f>
        <v>6.9923407963938367</v>
      </c>
      <c r="BD68" s="33">
        <f>BD$2</f>
        <v>13.758148068366138</v>
      </c>
      <c r="BE68" s="33">
        <f>BE$2</f>
        <v>10.139424442478056</v>
      </c>
      <c r="BF68" s="33">
        <f>BF$2</f>
        <v>15.963792528335206</v>
      </c>
      <c r="BG68" s="33">
        <f>BG$2</f>
        <v>8.3107721415427669</v>
      </c>
      <c r="BH68" s="33">
        <f>BH$2</f>
        <v>10.491060841457317</v>
      </c>
      <c r="BI68" s="33">
        <f>BI$2</f>
        <v>10.892532693864521</v>
      </c>
      <c r="BJ68" s="33">
        <f>BJ$2</f>
        <v>19.766755819765017</v>
      </c>
      <c r="BK68" s="33">
        <f>BK$2</f>
        <v>10.229832683499206</v>
      </c>
      <c r="BL68" s="33">
        <f>BL$2</f>
        <v>10.782800452914904</v>
      </c>
      <c r="BM68" s="33">
        <f>BM$2</f>
        <v>4.4941605360454799</v>
      </c>
      <c r="BN68" s="33">
        <f>BN$2</f>
        <v>22.34878105191008</v>
      </c>
      <c r="BO68" s="33">
        <f>BO$2</f>
        <v>4.6179801843872257</v>
      </c>
      <c r="BP68" s="33">
        <f>BP$2</f>
        <v>9.4155781364775635</v>
      </c>
      <c r="BQ68" s="33">
        <f>BQ$2</f>
        <v>8.1896544570740577</v>
      </c>
      <c r="BR68" s="33">
        <f>BR$2</f>
        <v>5.3247658637887119</v>
      </c>
      <c r="BS68" s="33">
        <f>BS$2</f>
        <v>5.5924962819257766</v>
      </c>
      <c r="BT68" s="33">
        <f>BT$2</f>
        <v>8.6947157289923549</v>
      </c>
      <c r="BU68" s="36">
        <f>BU$2*(1+industry!$CR$3)</f>
        <v>4.9510715593300798</v>
      </c>
      <c r="BV68" s="33">
        <f>BV$2</f>
        <v>3.8526812863228028</v>
      </c>
      <c r="BZ68" s="33">
        <f>$BZ$2</f>
        <v>5428.6337000293515</v>
      </c>
      <c r="CA68" s="33">
        <f>SUM(B68:BV68)</f>
        <v>5426.5587171137004</v>
      </c>
      <c r="CB68" s="33">
        <f>CA68/BZ68</f>
        <v>0.99961777068958624</v>
      </c>
    </row>
    <row r="69" spans="1:80" ht="16">
      <c r="A69" s="35">
        <v>43897</v>
      </c>
      <c r="B69" s="33">
        <f>B$2</f>
        <v>386.59940414567228</v>
      </c>
      <c r="C69" s="33">
        <f>C$2</f>
        <v>291.55305423577585</v>
      </c>
      <c r="D69" s="33">
        <f>D$2</f>
        <v>428.65098534000828</v>
      </c>
      <c r="E69" s="33">
        <f>E$2</f>
        <v>184.41469262545192</v>
      </c>
      <c r="F69" s="33">
        <f>F$2</f>
        <v>323.12694531577387</v>
      </c>
      <c r="G69" s="33">
        <f>G$2</f>
        <v>216.7215490676428</v>
      </c>
      <c r="H69" s="33">
        <f>H$2</f>
        <v>168.48215261203617</v>
      </c>
      <c r="I69" s="33">
        <f>I$2</f>
        <v>236.2763135107466</v>
      </c>
      <c r="J69" s="33">
        <f>J$2</f>
        <v>122.84659019758273</v>
      </c>
      <c r="K69" s="33">
        <f>K$2</f>
        <v>185.95353158994646</v>
      </c>
      <c r="L69" s="33">
        <f>L$2</f>
        <v>128.31785966377473</v>
      </c>
      <c r="M69" s="33">
        <f>M$2</f>
        <v>188.03463832267661</v>
      </c>
      <c r="N69" s="33">
        <f>N$2</f>
        <v>329.41432270437315</v>
      </c>
      <c r="O69" s="33">
        <f>O$2</f>
        <v>112.86983258268164</v>
      </c>
      <c r="P69" s="33">
        <f>P$2</f>
        <v>148.15899319284344</v>
      </c>
      <c r="Q69" s="33">
        <f>Q$2</f>
        <v>198.05603805075148</v>
      </c>
      <c r="R69" s="33">
        <f>R$2</f>
        <v>91.860684215355491</v>
      </c>
      <c r="S69" s="33">
        <f>S$2</f>
        <v>94.866996717536395</v>
      </c>
      <c r="T69" s="33">
        <f>T$2</f>
        <v>225.06034850060274</v>
      </c>
      <c r="U69" s="33">
        <f>U$2</f>
        <v>44.547619284855614</v>
      </c>
      <c r="V69" s="33">
        <f>V$2</f>
        <v>65.771177287427392</v>
      </c>
      <c r="W69" s="33">
        <f>W$2</f>
        <v>85.741787950049329</v>
      </c>
      <c r="X69" s="33">
        <f>X$2</f>
        <v>67.960399924486296</v>
      </c>
      <c r="Y69" s="33">
        <f>Y$2</f>
        <v>47.719482756889576</v>
      </c>
      <c r="Z69" s="33">
        <f>Z$2</f>
        <v>45.94434752990113</v>
      </c>
      <c r="AA69" s="33">
        <f>AA$2</f>
        <v>45.760465347106575</v>
      </c>
      <c r="AB69" s="33">
        <f>AB$2</f>
        <v>53.053018468287739</v>
      </c>
      <c r="AC69" s="33">
        <f>AC$2</f>
        <v>70.979493154659181</v>
      </c>
      <c r="AD69" s="33">
        <f>AD$2</f>
        <v>47.854766616613823</v>
      </c>
      <c r="AE69" s="33">
        <f>AE$2</f>
        <v>60.488888962067669</v>
      </c>
      <c r="AF69" s="33">
        <f>AF$2</f>
        <v>76.195346837608525</v>
      </c>
      <c r="AG69" s="33">
        <f>AG$2</f>
        <v>11.885449576302323</v>
      </c>
      <c r="AH69" s="33">
        <f>AH$2</f>
        <v>42.97258283552096</v>
      </c>
      <c r="AI69" s="33">
        <f>AI$2</f>
        <v>16.431817345251204</v>
      </c>
      <c r="AJ69" s="33">
        <f>AJ$2</f>
        <v>19.148872170206232</v>
      </c>
      <c r="AK69" s="33">
        <f>AK$2</f>
        <v>15.987434167765453</v>
      </c>
      <c r="AL69" s="33">
        <f>AL$2</f>
        <v>34.347767164467122</v>
      </c>
      <c r="AM69" s="33">
        <f>AM$2</f>
        <v>9.0686025914138089</v>
      </c>
      <c r="AN69" s="33">
        <f>AN$2</f>
        <v>33.540721276751782</v>
      </c>
      <c r="AO69" s="33">
        <f>AO$2</f>
        <v>18.984280738982466</v>
      </c>
      <c r="AP69" s="33">
        <f>AP$2</f>
        <v>21.74546655750542</v>
      </c>
      <c r="AQ69" s="33">
        <f>AQ$2</f>
        <v>16.690645330874574</v>
      </c>
      <c r="AR69" s="33">
        <f>AR$2</f>
        <v>19.598847133327425</v>
      </c>
      <c r="AS69" s="33">
        <f>AS$2</f>
        <v>19.007629164491863</v>
      </c>
      <c r="AT69" s="33">
        <f>AT$2</f>
        <v>16.302972878304519</v>
      </c>
      <c r="AU69" s="33">
        <f>AU$2</f>
        <v>11.57999868081767</v>
      </c>
      <c r="AV69" s="33">
        <f>AV$2</f>
        <v>7.5489807288775896</v>
      </c>
      <c r="AW69" s="33">
        <f>AW$2</f>
        <v>26.517479457971852</v>
      </c>
      <c r="AX69" s="33">
        <f>AX$2</f>
        <v>14.981497509947973</v>
      </c>
      <c r="AY69" s="33">
        <f>AY$2</f>
        <v>53.521295075046403</v>
      </c>
      <c r="AZ69" s="33">
        <f>AZ$2</f>
        <v>13.871126227492056</v>
      </c>
      <c r="BA69" s="33">
        <f>BA$2</f>
        <v>12.141835163145807</v>
      </c>
      <c r="BB69" s="33">
        <f>BB$2</f>
        <v>22.592343073181617</v>
      </c>
      <c r="BC69" s="33">
        <f>BC$2</f>
        <v>6.9923407963938367</v>
      </c>
      <c r="BD69" s="33">
        <f>BD$2</f>
        <v>13.758148068366138</v>
      </c>
      <c r="BE69" s="33">
        <f>BE$2</f>
        <v>10.139424442478056</v>
      </c>
      <c r="BF69" s="33">
        <f>BF$2</f>
        <v>15.963792528335206</v>
      </c>
      <c r="BG69" s="33">
        <f>BG$2</f>
        <v>8.3107721415427669</v>
      </c>
      <c r="BH69" s="33">
        <f>BH$2</f>
        <v>10.491060841457317</v>
      </c>
      <c r="BI69" s="33">
        <f>BI$2</f>
        <v>10.892532693864521</v>
      </c>
      <c r="BJ69" s="33">
        <f>BJ$2</f>
        <v>19.766755819765017</v>
      </c>
      <c r="BK69" s="33">
        <f>BK$2</f>
        <v>10.229832683499206</v>
      </c>
      <c r="BL69" s="33">
        <f>BL$2</f>
        <v>10.782800452914904</v>
      </c>
      <c r="BM69" s="33">
        <f>BM$2</f>
        <v>4.4941605360454799</v>
      </c>
      <c r="BN69" s="33">
        <f>BN$2</f>
        <v>22.34878105191008</v>
      </c>
      <c r="BO69" s="33">
        <f>BO$2</f>
        <v>4.6179801843872257</v>
      </c>
      <c r="BP69" s="33">
        <f>BP$2</f>
        <v>9.4155781364775635</v>
      </c>
      <c r="BQ69" s="33">
        <f>BQ$2</f>
        <v>8.1896544570740577</v>
      </c>
      <c r="BR69" s="33">
        <f>BR$2</f>
        <v>5.3247658637887119</v>
      </c>
      <c r="BS69" s="33">
        <f>BS$2</f>
        <v>5.5924962819257766</v>
      </c>
      <c r="BT69" s="33">
        <f>BT$2</f>
        <v>8.6947157289923549</v>
      </c>
      <c r="BU69" s="36">
        <f>BU$2*(1+industry!$CR$3)</f>
        <v>4.9510715593300798</v>
      </c>
      <c r="BV69" s="33">
        <f>BV$2</f>
        <v>3.8526812863228028</v>
      </c>
      <c r="BZ69" s="33">
        <f>$BZ$2</f>
        <v>5428.6337000293515</v>
      </c>
      <c r="CA69" s="33">
        <f>SUM(B69:BV69)</f>
        <v>5426.5587171137004</v>
      </c>
      <c r="CB69" s="33">
        <f>CA69/BZ69</f>
        <v>0.99961777068958624</v>
      </c>
    </row>
    <row r="70" spans="1:80" ht="16">
      <c r="A70" s="35">
        <v>43898</v>
      </c>
      <c r="B70" s="33">
        <f>B$2</f>
        <v>386.59940414567228</v>
      </c>
      <c r="C70" s="33">
        <f>C$2</f>
        <v>291.55305423577585</v>
      </c>
      <c r="D70" s="33">
        <f>D$2</f>
        <v>428.65098534000828</v>
      </c>
      <c r="E70" s="33">
        <f>E$2</f>
        <v>184.41469262545192</v>
      </c>
      <c r="F70" s="33">
        <f>F$2</f>
        <v>323.12694531577387</v>
      </c>
      <c r="G70" s="33">
        <f>G$2</f>
        <v>216.7215490676428</v>
      </c>
      <c r="H70" s="33">
        <f>H$2</f>
        <v>168.48215261203617</v>
      </c>
      <c r="I70" s="33">
        <f>I$2</f>
        <v>236.2763135107466</v>
      </c>
      <c r="J70" s="33">
        <f>J$2</f>
        <v>122.84659019758273</v>
      </c>
      <c r="K70" s="33">
        <f>K$2</f>
        <v>185.95353158994646</v>
      </c>
      <c r="L70" s="33">
        <f>L$2</f>
        <v>128.31785966377473</v>
      </c>
      <c r="M70" s="33">
        <f>M$2</f>
        <v>188.03463832267661</v>
      </c>
      <c r="N70" s="33">
        <f>N$2</f>
        <v>329.41432270437315</v>
      </c>
      <c r="O70" s="33">
        <f>O$2</f>
        <v>112.86983258268164</v>
      </c>
      <c r="P70" s="33">
        <f>P$2</f>
        <v>148.15899319284344</v>
      </c>
      <c r="Q70" s="33">
        <f>Q$2</f>
        <v>198.05603805075148</v>
      </c>
      <c r="R70" s="33">
        <f>R$2</f>
        <v>91.860684215355491</v>
      </c>
      <c r="S70" s="33">
        <f>S$2</f>
        <v>94.866996717536395</v>
      </c>
      <c r="T70" s="33">
        <f>T$2</f>
        <v>225.06034850060274</v>
      </c>
      <c r="U70" s="33">
        <f>U$2</f>
        <v>44.547619284855614</v>
      </c>
      <c r="V70" s="33">
        <f>V$2</f>
        <v>65.771177287427392</v>
      </c>
      <c r="W70" s="33">
        <f>W$2</f>
        <v>85.741787950049329</v>
      </c>
      <c r="X70" s="33">
        <f>X$2</f>
        <v>67.960399924486296</v>
      </c>
      <c r="Y70" s="33">
        <f>Y$2</f>
        <v>47.719482756889576</v>
      </c>
      <c r="Z70" s="33">
        <f>Z$2</f>
        <v>45.94434752990113</v>
      </c>
      <c r="AA70" s="33">
        <f>AA$2</f>
        <v>45.760465347106575</v>
      </c>
      <c r="AB70" s="33">
        <f>AB$2</f>
        <v>53.053018468287739</v>
      </c>
      <c r="AC70" s="33">
        <f>AC$2</f>
        <v>70.979493154659181</v>
      </c>
      <c r="AD70" s="33">
        <f>AD$2</f>
        <v>47.854766616613823</v>
      </c>
      <c r="AE70" s="33">
        <f>AE$2</f>
        <v>60.488888962067669</v>
      </c>
      <c r="AF70" s="33">
        <f>AF$2</f>
        <v>76.195346837608525</v>
      </c>
      <c r="AG70" s="33">
        <f>AG$2</f>
        <v>11.885449576302323</v>
      </c>
      <c r="AH70" s="33">
        <f>AH$2</f>
        <v>42.97258283552096</v>
      </c>
      <c r="AI70" s="33">
        <f>AI$2</f>
        <v>16.431817345251204</v>
      </c>
      <c r="AJ70" s="33">
        <f>AJ$2</f>
        <v>19.148872170206232</v>
      </c>
      <c r="AK70" s="33">
        <f>AK$2</f>
        <v>15.987434167765453</v>
      </c>
      <c r="AL70" s="33">
        <f>AL$2</f>
        <v>34.347767164467122</v>
      </c>
      <c r="AM70" s="33">
        <f>AM$2</f>
        <v>9.0686025914138089</v>
      </c>
      <c r="AN70" s="33">
        <f>AN$2</f>
        <v>33.540721276751782</v>
      </c>
      <c r="AO70" s="33">
        <f>AO$2</f>
        <v>18.984280738982466</v>
      </c>
      <c r="AP70" s="33">
        <f>AP$2</f>
        <v>21.74546655750542</v>
      </c>
      <c r="AQ70" s="33">
        <f>AQ$2</f>
        <v>16.690645330874574</v>
      </c>
      <c r="AR70" s="33">
        <f>AR$2</f>
        <v>19.598847133327425</v>
      </c>
      <c r="AS70" s="33">
        <f>AS$2</f>
        <v>19.007629164491863</v>
      </c>
      <c r="AT70" s="33">
        <f>AT$2</f>
        <v>16.302972878304519</v>
      </c>
      <c r="AU70" s="33">
        <f>AU$2</f>
        <v>11.57999868081767</v>
      </c>
      <c r="AV70" s="33">
        <f>AV$2</f>
        <v>7.5489807288775896</v>
      </c>
      <c r="AW70" s="33">
        <f>AW$2</f>
        <v>26.517479457971852</v>
      </c>
      <c r="AX70" s="33">
        <f>AX$2</f>
        <v>14.981497509947973</v>
      </c>
      <c r="AY70" s="33">
        <f>AY$2</f>
        <v>53.521295075046403</v>
      </c>
      <c r="AZ70" s="33">
        <f>AZ$2</f>
        <v>13.871126227492056</v>
      </c>
      <c r="BA70" s="33">
        <f>BA$2</f>
        <v>12.141835163145807</v>
      </c>
      <c r="BB70" s="33">
        <f>BB$2</f>
        <v>22.592343073181617</v>
      </c>
      <c r="BC70" s="33">
        <f>BC$2</f>
        <v>6.9923407963938367</v>
      </c>
      <c r="BD70" s="33">
        <f>BD$2</f>
        <v>13.758148068366138</v>
      </c>
      <c r="BE70" s="33">
        <f>BE$2</f>
        <v>10.139424442478056</v>
      </c>
      <c r="BF70" s="33">
        <f>BF$2</f>
        <v>15.963792528335206</v>
      </c>
      <c r="BG70" s="33">
        <f>BG$2</f>
        <v>8.3107721415427669</v>
      </c>
      <c r="BH70" s="33">
        <f>BH$2</f>
        <v>10.491060841457317</v>
      </c>
      <c r="BI70" s="33">
        <f>BI$2</f>
        <v>10.892532693864521</v>
      </c>
      <c r="BJ70" s="33">
        <f>BJ$2</f>
        <v>19.766755819765017</v>
      </c>
      <c r="BK70" s="33">
        <f>BK$2</f>
        <v>10.229832683499206</v>
      </c>
      <c r="BL70" s="33">
        <f>BL$2</f>
        <v>10.782800452914904</v>
      </c>
      <c r="BM70" s="33">
        <f>BM$2</f>
        <v>4.4941605360454799</v>
      </c>
      <c r="BN70" s="33">
        <f>BN$2</f>
        <v>22.34878105191008</v>
      </c>
      <c r="BO70" s="33">
        <f>BO$2</f>
        <v>4.6179801843872257</v>
      </c>
      <c r="BP70" s="33">
        <f>BP$2</f>
        <v>9.4155781364775635</v>
      </c>
      <c r="BQ70" s="33">
        <f>BQ$2</f>
        <v>8.1896544570740577</v>
      </c>
      <c r="BR70" s="33">
        <f>BR$2</f>
        <v>5.3247658637887119</v>
      </c>
      <c r="BS70" s="33">
        <f>BS$2</f>
        <v>5.5924962819257766</v>
      </c>
      <c r="BT70" s="33">
        <f>BT$2</f>
        <v>8.6947157289923549</v>
      </c>
      <c r="BU70" s="36">
        <f>BU$2*(1+industry!$CR$3)</f>
        <v>4.9510715593300798</v>
      </c>
      <c r="BV70" s="33">
        <f>BV$2</f>
        <v>3.8526812863228028</v>
      </c>
      <c r="BZ70" s="33">
        <f>$BZ$2</f>
        <v>5428.6337000293515</v>
      </c>
      <c r="CA70" s="33">
        <f>SUM(B70:BV70)</f>
        <v>5426.5587171137004</v>
      </c>
      <c r="CB70" s="33">
        <f>CA70/BZ70</f>
        <v>0.99961777068958624</v>
      </c>
    </row>
    <row r="71" spans="1:80" ht="16">
      <c r="A71" s="35">
        <v>43899</v>
      </c>
      <c r="B71" s="33">
        <f>B$2</f>
        <v>386.59940414567228</v>
      </c>
      <c r="C71" s="33">
        <f>C$2</f>
        <v>291.55305423577585</v>
      </c>
      <c r="D71" s="33">
        <f>D$2</f>
        <v>428.65098534000828</v>
      </c>
      <c r="E71" s="33">
        <f>E$2</f>
        <v>184.41469262545192</v>
      </c>
      <c r="F71" s="33">
        <f>F$2</f>
        <v>323.12694531577387</v>
      </c>
      <c r="G71" s="33">
        <f>G$2</f>
        <v>216.7215490676428</v>
      </c>
      <c r="H71" s="33">
        <f>H$2</f>
        <v>168.48215261203617</v>
      </c>
      <c r="I71" s="33">
        <f>I$2</f>
        <v>236.2763135107466</v>
      </c>
      <c r="J71" s="33">
        <f>J$2</f>
        <v>122.84659019758273</v>
      </c>
      <c r="K71" s="33">
        <f>K$2</f>
        <v>185.95353158994646</v>
      </c>
      <c r="L71" s="33">
        <f>L$2</f>
        <v>128.31785966377473</v>
      </c>
      <c r="M71" s="33">
        <f>M$2</f>
        <v>188.03463832267661</v>
      </c>
      <c r="N71" s="33">
        <f>N$2</f>
        <v>329.41432270437315</v>
      </c>
      <c r="O71" s="33">
        <f>O$2</f>
        <v>112.86983258268164</v>
      </c>
      <c r="P71" s="33">
        <f>P$2</f>
        <v>148.15899319284344</v>
      </c>
      <c r="Q71" s="33">
        <f>Q$2</f>
        <v>198.05603805075148</v>
      </c>
      <c r="R71" s="33">
        <f>R$2</f>
        <v>91.860684215355491</v>
      </c>
      <c r="S71" s="33">
        <f>S$2</f>
        <v>94.866996717536395</v>
      </c>
      <c r="T71" s="33">
        <f>T$2</f>
        <v>225.06034850060274</v>
      </c>
      <c r="U71" s="33">
        <f>U$2</f>
        <v>44.547619284855614</v>
      </c>
      <c r="V71" s="33">
        <f>V$2</f>
        <v>65.771177287427392</v>
      </c>
      <c r="W71" s="33">
        <f>W$2</f>
        <v>85.741787950049329</v>
      </c>
      <c r="X71" s="33">
        <f>X$2</f>
        <v>67.960399924486296</v>
      </c>
      <c r="Y71" s="33">
        <f>Y$2</f>
        <v>47.719482756889576</v>
      </c>
      <c r="Z71" s="33">
        <f>Z$2</f>
        <v>45.94434752990113</v>
      </c>
      <c r="AA71" s="33">
        <f>AA$2</f>
        <v>45.760465347106575</v>
      </c>
      <c r="AB71" s="33">
        <f>AB$2</f>
        <v>53.053018468287739</v>
      </c>
      <c r="AC71" s="33">
        <f>AC$2</f>
        <v>70.979493154659181</v>
      </c>
      <c r="AD71" s="33">
        <f>AD$2</f>
        <v>47.854766616613823</v>
      </c>
      <c r="AE71" s="33">
        <f>AE$2</f>
        <v>60.488888962067669</v>
      </c>
      <c r="AF71" s="33">
        <f>AF$2</f>
        <v>76.195346837608525</v>
      </c>
      <c r="AG71" s="33">
        <f>AG$2</f>
        <v>11.885449576302323</v>
      </c>
      <c r="AH71" s="33">
        <f>AH$2</f>
        <v>42.97258283552096</v>
      </c>
      <c r="AI71" s="33">
        <f>AI$2</f>
        <v>16.431817345251204</v>
      </c>
      <c r="AJ71" s="33">
        <f>AJ$2</f>
        <v>19.148872170206232</v>
      </c>
      <c r="AK71" s="33">
        <f>AK$2</f>
        <v>15.987434167765453</v>
      </c>
      <c r="AL71" s="33">
        <f>AL$2</f>
        <v>34.347767164467122</v>
      </c>
      <c r="AM71" s="33">
        <f>AM$2</f>
        <v>9.0686025914138089</v>
      </c>
      <c r="AN71" s="33">
        <f>AN$2</f>
        <v>33.540721276751782</v>
      </c>
      <c r="AO71" s="33">
        <f>AO$2</f>
        <v>18.984280738982466</v>
      </c>
      <c r="AP71" s="33">
        <f>AP$2</f>
        <v>21.74546655750542</v>
      </c>
      <c r="AQ71" s="33">
        <f>AQ$2</f>
        <v>16.690645330874574</v>
      </c>
      <c r="AR71" s="33">
        <f>AR$2</f>
        <v>19.598847133327425</v>
      </c>
      <c r="AS71" s="33">
        <f>AS$2</f>
        <v>19.007629164491863</v>
      </c>
      <c r="AT71" s="33">
        <f>AT$2</f>
        <v>16.302972878304519</v>
      </c>
      <c r="AU71" s="33">
        <f>AU$2</f>
        <v>11.57999868081767</v>
      </c>
      <c r="AV71" s="33">
        <f>AV$2</f>
        <v>7.5489807288775896</v>
      </c>
      <c r="AW71" s="33">
        <f>AW$2</f>
        <v>26.517479457971852</v>
      </c>
      <c r="AX71" s="33">
        <f>AX$2</f>
        <v>14.981497509947973</v>
      </c>
      <c r="AY71" s="33">
        <f>AY$2</f>
        <v>53.521295075046403</v>
      </c>
      <c r="AZ71" s="33">
        <f>AZ$2</f>
        <v>13.871126227492056</v>
      </c>
      <c r="BA71" s="33">
        <f>BA$2</f>
        <v>12.141835163145807</v>
      </c>
      <c r="BB71" s="33">
        <f>BB$2</f>
        <v>22.592343073181617</v>
      </c>
      <c r="BC71" s="33">
        <f>BC$2</f>
        <v>6.9923407963938367</v>
      </c>
      <c r="BD71" s="33">
        <f>BD$2</f>
        <v>13.758148068366138</v>
      </c>
      <c r="BE71" s="33">
        <f>BE$2</f>
        <v>10.139424442478056</v>
      </c>
      <c r="BF71" s="33">
        <f>BF$2</f>
        <v>15.963792528335206</v>
      </c>
      <c r="BG71" s="33">
        <f>BG$2</f>
        <v>8.3107721415427669</v>
      </c>
      <c r="BH71" s="33">
        <f>BH$2</f>
        <v>10.491060841457317</v>
      </c>
      <c r="BI71" s="33">
        <f>BI$2</f>
        <v>10.892532693864521</v>
      </c>
      <c r="BJ71" s="33">
        <f>BJ$2</f>
        <v>19.766755819765017</v>
      </c>
      <c r="BK71" s="33">
        <f>BK$2</f>
        <v>10.229832683499206</v>
      </c>
      <c r="BL71" s="33">
        <f>BL$2</f>
        <v>10.782800452914904</v>
      </c>
      <c r="BM71" s="33">
        <f>BM$2</f>
        <v>4.4941605360454799</v>
      </c>
      <c r="BN71" s="33">
        <f>BN$2</f>
        <v>22.34878105191008</v>
      </c>
      <c r="BO71" s="33">
        <f>BO$2</f>
        <v>4.6179801843872257</v>
      </c>
      <c r="BP71" s="33">
        <f>BP$2</f>
        <v>9.4155781364775635</v>
      </c>
      <c r="BQ71" s="33">
        <f>BQ$2</f>
        <v>8.1896544570740577</v>
      </c>
      <c r="BR71" s="33">
        <f>BR$2</f>
        <v>5.3247658637887119</v>
      </c>
      <c r="BS71" s="33">
        <f>BS$2</f>
        <v>5.5924962819257766</v>
      </c>
      <c r="BT71" s="33">
        <f>BT$2</f>
        <v>8.6947157289923549</v>
      </c>
      <c r="BU71" s="36">
        <f>BU$2*(1+industry!$CR$3)</f>
        <v>4.9510715593300798</v>
      </c>
      <c r="BV71" s="33">
        <f>BV$2</f>
        <v>3.8526812863228028</v>
      </c>
      <c r="BZ71" s="33">
        <f>$BZ$2</f>
        <v>5428.6337000293515</v>
      </c>
      <c r="CA71" s="33">
        <f>SUM(B71:BV71)</f>
        <v>5426.5587171137004</v>
      </c>
      <c r="CB71" s="33">
        <f>CA71/BZ71</f>
        <v>0.99961777068958624</v>
      </c>
    </row>
    <row r="72" spans="1:80" ht="16">
      <c r="A72" s="35">
        <v>43900</v>
      </c>
      <c r="B72" s="33">
        <f>B$2</f>
        <v>386.59940414567228</v>
      </c>
      <c r="C72" s="33">
        <f>C$2</f>
        <v>291.55305423577585</v>
      </c>
      <c r="D72" s="33">
        <f>D$2</f>
        <v>428.65098534000828</v>
      </c>
      <c r="E72" s="33">
        <f>E$2</f>
        <v>184.41469262545192</v>
      </c>
      <c r="F72" s="33">
        <f>F$2</f>
        <v>323.12694531577387</v>
      </c>
      <c r="G72" s="33">
        <f>G$2</f>
        <v>216.7215490676428</v>
      </c>
      <c r="H72" s="33">
        <f>H$2</f>
        <v>168.48215261203617</v>
      </c>
      <c r="I72" s="33">
        <f>I$2</f>
        <v>236.2763135107466</v>
      </c>
      <c r="J72" s="33">
        <f>J$2</f>
        <v>122.84659019758273</v>
      </c>
      <c r="K72" s="33">
        <f>K$2</f>
        <v>185.95353158994646</v>
      </c>
      <c r="L72" s="33">
        <f>L$2</f>
        <v>128.31785966377473</v>
      </c>
      <c r="M72" s="33">
        <f>M$2</f>
        <v>188.03463832267661</v>
      </c>
      <c r="N72" s="33">
        <f>N$2</f>
        <v>329.41432270437315</v>
      </c>
      <c r="O72" s="33">
        <f>O$2</f>
        <v>112.86983258268164</v>
      </c>
      <c r="P72" s="33">
        <f>P$2</f>
        <v>148.15899319284344</v>
      </c>
      <c r="Q72" s="33">
        <f>Q$2</f>
        <v>198.05603805075148</v>
      </c>
      <c r="R72" s="33">
        <f>R$2</f>
        <v>91.860684215355491</v>
      </c>
      <c r="S72" s="33">
        <f>S$2</f>
        <v>94.866996717536395</v>
      </c>
      <c r="T72" s="33">
        <f>T$2</f>
        <v>225.06034850060274</v>
      </c>
      <c r="U72" s="33">
        <f>U$2</f>
        <v>44.547619284855614</v>
      </c>
      <c r="V72" s="33">
        <f>V$2</f>
        <v>65.771177287427392</v>
      </c>
      <c r="W72" s="33">
        <f>W$2</f>
        <v>85.741787950049329</v>
      </c>
      <c r="X72" s="33">
        <f>X$2</f>
        <v>67.960399924486296</v>
      </c>
      <c r="Y72" s="33">
        <f>Y$2</f>
        <v>47.719482756889576</v>
      </c>
      <c r="Z72" s="33">
        <f>Z$2</f>
        <v>45.94434752990113</v>
      </c>
      <c r="AA72" s="33">
        <f>AA$2</f>
        <v>45.760465347106575</v>
      </c>
      <c r="AB72" s="33">
        <f>AB$2</f>
        <v>53.053018468287739</v>
      </c>
      <c r="AC72" s="33">
        <f>AC$2</f>
        <v>70.979493154659181</v>
      </c>
      <c r="AD72" s="33">
        <f>AD$2</f>
        <v>47.854766616613823</v>
      </c>
      <c r="AE72" s="33">
        <f>AE$2</f>
        <v>60.488888962067669</v>
      </c>
      <c r="AF72" s="33">
        <f>AF$2</f>
        <v>76.195346837608525</v>
      </c>
      <c r="AG72" s="33">
        <f>AG$2</f>
        <v>11.885449576302323</v>
      </c>
      <c r="AH72" s="33">
        <f>AH$2</f>
        <v>42.97258283552096</v>
      </c>
      <c r="AI72" s="33">
        <f>AI$2</f>
        <v>16.431817345251204</v>
      </c>
      <c r="AJ72" s="33">
        <f>AJ$2</f>
        <v>19.148872170206232</v>
      </c>
      <c r="AK72" s="33">
        <f>AK$2</f>
        <v>15.987434167765453</v>
      </c>
      <c r="AL72" s="33">
        <f>AL$2</f>
        <v>34.347767164467122</v>
      </c>
      <c r="AM72" s="33">
        <f>AM$2</f>
        <v>9.0686025914138089</v>
      </c>
      <c r="AN72" s="33">
        <f>AN$2</f>
        <v>33.540721276751782</v>
      </c>
      <c r="AO72" s="33">
        <f>AO$2</f>
        <v>18.984280738982466</v>
      </c>
      <c r="AP72" s="33">
        <f>AP$2</f>
        <v>21.74546655750542</v>
      </c>
      <c r="AQ72" s="33">
        <f>AQ$2</f>
        <v>16.690645330874574</v>
      </c>
      <c r="AR72" s="33">
        <f>AR$2</f>
        <v>19.598847133327425</v>
      </c>
      <c r="AS72" s="33">
        <f>AS$2</f>
        <v>19.007629164491863</v>
      </c>
      <c r="AT72" s="33">
        <f>AT$2</f>
        <v>16.302972878304519</v>
      </c>
      <c r="AU72" s="33">
        <f>AU$2</f>
        <v>11.57999868081767</v>
      </c>
      <c r="AV72" s="33">
        <f>AV$2</f>
        <v>7.5489807288775896</v>
      </c>
      <c r="AW72" s="33">
        <f>AW$2</f>
        <v>26.517479457971852</v>
      </c>
      <c r="AX72" s="33">
        <f>AX$2</f>
        <v>14.981497509947973</v>
      </c>
      <c r="AY72" s="33">
        <f>AY$2</f>
        <v>53.521295075046403</v>
      </c>
      <c r="AZ72" s="33">
        <f>AZ$2</f>
        <v>13.871126227492056</v>
      </c>
      <c r="BA72" s="33">
        <f>BA$2</f>
        <v>12.141835163145807</v>
      </c>
      <c r="BB72" s="33">
        <f>BB$2</f>
        <v>22.592343073181617</v>
      </c>
      <c r="BC72" s="33">
        <f>BC$2</f>
        <v>6.9923407963938367</v>
      </c>
      <c r="BD72" s="33">
        <f>BD$2</f>
        <v>13.758148068366138</v>
      </c>
      <c r="BE72" s="33">
        <f>BE$2</f>
        <v>10.139424442478056</v>
      </c>
      <c r="BF72" s="33">
        <f>BF$2</f>
        <v>15.963792528335206</v>
      </c>
      <c r="BG72" s="33">
        <f>BG$2</f>
        <v>8.3107721415427669</v>
      </c>
      <c r="BH72" s="33">
        <f>BH$2</f>
        <v>10.491060841457317</v>
      </c>
      <c r="BI72" s="33">
        <f>BI$2</f>
        <v>10.892532693864521</v>
      </c>
      <c r="BJ72" s="33">
        <f>BJ$2</f>
        <v>19.766755819765017</v>
      </c>
      <c r="BK72" s="33">
        <f>BK$2</f>
        <v>10.229832683499206</v>
      </c>
      <c r="BL72" s="33">
        <f>BL$2</f>
        <v>10.782800452914904</v>
      </c>
      <c r="BM72" s="33">
        <f>BM$2</f>
        <v>4.4941605360454799</v>
      </c>
      <c r="BN72" s="33">
        <f>BN$2</f>
        <v>22.34878105191008</v>
      </c>
      <c r="BO72" s="33">
        <f>BO$2</f>
        <v>4.6179801843872257</v>
      </c>
      <c r="BP72" s="33">
        <f>BP$2</f>
        <v>9.4155781364775635</v>
      </c>
      <c r="BQ72" s="33">
        <f>BQ$2</f>
        <v>8.1896544570740577</v>
      </c>
      <c r="BR72" s="33">
        <f>BR$2</f>
        <v>5.3247658637887119</v>
      </c>
      <c r="BS72" s="33">
        <f>BS$2</f>
        <v>5.5924962819257766</v>
      </c>
      <c r="BT72" s="33">
        <f>BT$2</f>
        <v>8.6947157289923549</v>
      </c>
      <c r="BU72" s="36">
        <f>BU$2*(1+industry!$CR$3)</f>
        <v>4.9510715593300798</v>
      </c>
      <c r="BV72" s="33">
        <f>BV$2</f>
        <v>3.8526812863228028</v>
      </c>
      <c r="BZ72" s="33">
        <f>$BZ$2</f>
        <v>5428.6337000293515</v>
      </c>
      <c r="CA72" s="33">
        <f>SUM(B72:BV72)</f>
        <v>5426.5587171137004</v>
      </c>
      <c r="CB72" s="33">
        <f>CA72/BZ72</f>
        <v>0.99961777068958624</v>
      </c>
    </row>
    <row r="73" spans="1:80" ht="16">
      <c r="A73" s="35">
        <v>43901</v>
      </c>
      <c r="B73" s="33">
        <f>B$2</f>
        <v>386.59940414567228</v>
      </c>
      <c r="C73" s="33">
        <f>C$2</f>
        <v>291.55305423577585</v>
      </c>
      <c r="D73" s="33">
        <f>D$2</f>
        <v>428.65098534000828</v>
      </c>
      <c r="E73" s="33">
        <f>E$2</f>
        <v>184.41469262545192</v>
      </c>
      <c r="F73" s="33">
        <f>F$2</f>
        <v>323.12694531577387</v>
      </c>
      <c r="G73" s="33">
        <f>G$2</f>
        <v>216.7215490676428</v>
      </c>
      <c r="H73" s="33">
        <f>H$2</f>
        <v>168.48215261203617</v>
      </c>
      <c r="I73" s="33">
        <f>I$2</f>
        <v>236.2763135107466</v>
      </c>
      <c r="J73" s="33">
        <f>J$2</f>
        <v>122.84659019758273</v>
      </c>
      <c r="K73" s="33">
        <f>K$2</f>
        <v>185.95353158994646</v>
      </c>
      <c r="L73" s="33">
        <f>L$2</f>
        <v>128.31785966377473</v>
      </c>
      <c r="M73" s="33">
        <f>M$2</f>
        <v>188.03463832267661</v>
      </c>
      <c r="N73" s="33">
        <f>N$2</f>
        <v>329.41432270437315</v>
      </c>
      <c r="O73" s="33">
        <f>O$2</f>
        <v>112.86983258268164</v>
      </c>
      <c r="P73" s="33">
        <f>P$2</f>
        <v>148.15899319284344</v>
      </c>
      <c r="Q73" s="33">
        <f>Q$2</f>
        <v>198.05603805075148</v>
      </c>
      <c r="R73" s="33">
        <f>R$2</f>
        <v>91.860684215355491</v>
      </c>
      <c r="S73" s="33">
        <f>S$2</f>
        <v>94.866996717536395</v>
      </c>
      <c r="T73" s="33">
        <f>T$2</f>
        <v>225.06034850060274</v>
      </c>
      <c r="U73" s="33">
        <f>U$2</f>
        <v>44.547619284855614</v>
      </c>
      <c r="V73" s="33">
        <f>V$2</f>
        <v>65.771177287427392</v>
      </c>
      <c r="W73" s="33">
        <f>W$2</f>
        <v>85.741787950049329</v>
      </c>
      <c r="X73" s="33">
        <f>X$2</f>
        <v>67.960399924486296</v>
      </c>
      <c r="Y73" s="33">
        <f>Y$2</f>
        <v>47.719482756889576</v>
      </c>
      <c r="Z73" s="33">
        <f>Z$2</f>
        <v>45.94434752990113</v>
      </c>
      <c r="AA73" s="33">
        <f>AA$2</f>
        <v>45.760465347106575</v>
      </c>
      <c r="AB73" s="33">
        <f>AB$2</f>
        <v>53.053018468287739</v>
      </c>
      <c r="AC73" s="33">
        <f>AC$2</f>
        <v>70.979493154659181</v>
      </c>
      <c r="AD73" s="33">
        <f>AD$2</f>
        <v>47.854766616613823</v>
      </c>
      <c r="AE73" s="33">
        <f>AE$2</f>
        <v>60.488888962067669</v>
      </c>
      <c r="AF73" s="33">
        <f>AF$2</f>
        <v>76.195346837608525</v>
      </c>
      <c r="AG73" s="33">
        <f>AG$2</f>
        <v>11.885449576302323</v>
      </c>
      <c r="AH73" s="33">
        <f>AH$2</f>
        <v>42.97258283552096</v>
      </c>
      <c r="AI73" s="33">
        <f>AI$2</f>
        <v>16.431817345251204</v>
      </c>
      <c r="AJ73" s="33">
        <f>AJ$2</f>
        <v>19.148872170206232</v>
      </c>
      <c r="AK73" s="33">
        <f>AK$2</f>
        <v>15.987434167765453</v>
      </c>
      <c r="AL73" s="33">
        <f>AL$2</f>
        <v>34.347767164467122</v>
      </c>
      <c r="AM73" s="33">
        <f>AM$2</f>
        <v>9.0686025914138089</v>
      </c>
      <c r="AN73" s="33">
        <f>AN$2</f>
        <v>33.540721276751782</v>
      </c>
      <c r="AO73" s="33">
        <f>AO$2</f>
        <v>18.984280738982466</v>
      </c>
      <c r="AP73" s="33">
        <f>AP$2</f>
        <v>21.74546655750542</v>
      </c>
      <c r="AQ73" s="33">
        <f>AQ$2</f>
        <v>16.690645330874574</v>
      </c>
      <c r="AR73" s="33">
        <f>AR$2</f>
        <v>19.598847133327425</v>
      </c>
      <c r="AS73" s="33">
        <f>AS$2</f>
        <v>19.007629164491863</v>
      </c>
      <c r="AT73" s="33">
        <f>AT$2</f>
        <v>16.302972878304519</v>
      </c>
      <c r="AU73" s="33">
        <f>AU$2</f>
        <v>11.57999868081767</v>
      </c>
      <c r="AV73" s="33">
        <f>AV$2</f>
        <v>7.5489807288775896</v>
      </c>
      <c r="AW73" s="33">
        <f>AW$2</f>
        <v>26.517479457971852</v>
      </c>
      <c r="AX73" s="33">
        <f>AX$2</f>
        <v>14.981497509947973</v>
      </c>
      <c r="AY73" s="33">
        <f>AY$2</f>
        <v>53.521295075046403</v>
      </c>
      <c r="AZ73" s="33">
        <f>AZ$2</f>
        <v>13.871126227492056</v>
      </c>
      <c r="BA73" s="33">
        <f>BA$2</f>
        <v>12.141835163145807</v>
      </c>
      <c r="BB73" s="33">
        <f>BB$2</f>
        <v>22.592343073181617</v>
      </c>
      <c r="BC73" s="33">
        <f>BC$2</f>
        <v>6.9923407963938367</v>
      </c>
      <c r="BD73" s="33">
        <f>BD$2</f>
        <v>13.758148068366138</v>
      </c>
      <c r="BE73" s="33">
        <f>BE$2</f>
        <v>10.139424442478056</v>
      </c>
      <c r="BF73" s="33">
        <f>BF$2</f>
        <v>15.963792528335206</v>
      </c>
      <c r="BG73" s="33">
        <f>BG$2</f>
        <v>8.3107721415427669</v>
      </c>
      <c r="BH73" s="33">
        <f>BH$2</f>
        <v>10.491060841457317</v>
      </c>
      <c r="BI73" s="33">
        <f>BI$2</f>
        <v>10.892532693864521</v>
      </c>
      <c r="BJ73" s="33">
        <f>BJ$2</f>
        <v>19.766755819765017</v>
      </c>
      <c r="BK73" s="33">
        <f>BK$2</f>
        <v>10.229832683499206</v>
      </c>
      <c r="BL73" s="33">
        <f>BL$2</f>
        <v>10.782800452914904</v>
      </c>
      <c r="BM73" s="33">
        <f>BM$2</f>
        <v>4.4941605360454799</v>
      </c>
      <c r="BN73" s="33">
        <f>BN$2</f>
        <v>22.34878105191008</v>
      </c>
      <c r="BO73" s="33">
        <f>BO$2</f>
        <v>4.6179801843872257</v>
      </c>
      <c r="BP73" s="33">
        <f>BP$2</f>
        <v>9.4155781364775635</v>
      </c>
      <c r="BQ73" s="33">
        <f>BQ$2</f>
        <v>8.1896544570740577</v>
      </c>
      <c r="BR73" s="33">
        <f>BR$2</f>
        <v>5.3247658637887119</v>
      </c>
      <c r="BS73" s="33">
        <f>BS$2</f>
        <v>5.5924962819257766</v>
      </c>
      <c r="BT73" s="33">
        <f>BT$2</f>
        <v>8.6947157289923549</v>
      </c>
      <c r="BU73" s="36">
        <f>BU$2*(1+industry!$CR$3)</f>
        <v>4.9510715593300798</v>
      </c>
      <c r="BV73" s="33">
        <f>BV$2</f>
        <v>3.8526812863228028</v>
      </c>
      <c r="BZ73" s="33">
        <f>$BZ$2</f>
        <v>5428.6337000293515</v>
      </c>
      <c r="CA73" s="33">
        <f>SUM(B73:BV73)</f>
        <v>5426.5587171137004</v>
      </c>
      <c r="CB73" s="33">
        <f>CA73/BZ73</f>
        <v>0.99961777068958624</v>
      </c>
    </row>
    <row r="74" spans="1:80" ht="16">
      <c r="A74" s="35">
        <v>43902</v>
      </c>
      <c r="B74" s="33">
        <f>B$2</f>
        <v>386.59940414567228</v>
      </c>
      <c r="C74" s="33">
        <f>C$2</f>
        <v>291.55305423577585</v>
      </c>
      <c r="D74" s="33">
        <f>D$2</f>
        <v>428.65098534000828</v>
      </c>
      <c r="E74" s="33">
        <f>E$2</f>
        <v>184.41469262545192</v>
      </c>
      <c r="F74" s="33">
        <f>F$2</f>
        <v>323.12694531577387</v>
      </c>
      <c r="G74" s="33">
        <f>G$2</f>
        <v>216.7215490676428</v>
      </c>
      <c r="H74" s="33">
        <f>H$2</f>
        <v>168.48215261203617</v>
      </c>
      <c r="I74" s="33">
        <f>I$2</f>
        <v>236.2763135107466</v>
      </c>
      <c r="J74" s="33">
        <f>J$2</f>
        <v>122.84659019758273</v>
      </c>
      <c r="K74" s="33">
        <f>K$2</f>
        <v>185.95353158994646</v>
      </c>
      <c r="L74" s="33">
        <f>L$2</f>
        <v>128.31785966377473</v>
      </c>
      <c r="M74" s="33">
        <f>M$2</f>
        <v>188.03463832267661</v>
      </c>
      <c r="N74" s="33">
        <f>N$2</f>
        <v>329.41432270437315</v>
      </c>
      <c r="O74" s="33">
        <f>O$2</f>
        <v>112.86983258268164</v>
      </c>
      <c r="P74" s="33">
        <f>P$2</f>
        <v>148.15899319284344</v>
      </c>
      <c r="Q74" s="33">
        <f>Q$2</f>
        <v>198.05603805075148</v>
      </c>
      <c r="R74" s="33">
        <f>R$2</f>
        <v>91.860684215355491</v>
      </c>
      <c r="S74" s="33">
        <f>S$2</f>
        <v>94.866996717536395</v>
      </c>
      <c r="T74" s="33">
        <f>T$2</f>
        <v>225.06034850060274</v>
      </c>
      <c r="U74" s="33">
        <f>U$2</f>
        <v>44.547619284855614</v>
      </c>
      <c r="V74" s="33">
        <f>V$2</f>
        <v>65.771177287427392</v>
      </c>
      <c r="W74" s="33">
        <f>W$2</f>
        <v>85.741787950049329</v>
      </c>
      <c r="X74" s="33">
        <f>X$2</f>
        <v>67.960399924486296</v>
      </c>
      <c r="Y74" s="33">
        <f>Y$2</f>
        <v>47.719482756889576</v>
      </c>
      <c r="Z74" s="33">
        <f>Z$2</f>
        <v>45.94434752990113</v>
      </c>
      <c r="AA74" s="33">
        <f>AA$2</f>
        <v>45.760465347106575</v>
      </c>
      <c r="AB74" s="33">
        <f>AB$2</f>
        <v>53.053018468287739</v>
      </c>
      <c r="AC74" s="33">
        <f>AC$2</f>
        <v>70.979493154659181</v>
      </c>
      <c r="AD74" s="33">
        <f>AD$2</f>
        <v>47.854766616613823</v>
      </c>
      <c r="AE74" s="33">
        <f>AE$2</f>
        <v>60.488888962067669</v>
      </c>
      <c r="AF74" s="33">
        <f>AF$2</f>
        <v>76.195346837608525</v>
      </c>
      <c r="AG74" s="33">
        <f>AG$2</f>
        <v>11.885449576302323</v>
      </c>
      <c r="AH74" s="33">
        <f>AH$2</f>
        <v>42.97258283552096</v>
      </c>
      <c r="AI74" s="33">
        <f>AI$2</f>
        <v>16.431817345251204</v>
      </c>
      <c r="AJ74" s="33">
        <f>AJ$2</f>
        <v>19.148872170206232</v>
      </c>
      <c r="AK74" s="33">
        <f>AK$2</f>
        <v>15.987434167765453</v>
      </c>
      <c r="AL74" s="33">
        <f>AL$2</f>
        <v>34.347767164467122</v>
      </c>
      <c r="AM74" s="33">
        <f>AM$2</f>
        <v>9.0686025914138089</v>
      </c>
      <c r="AN74" s="33">
        <f>AN$2</f>
        <v>33.540721276751782</v>
      </c>
      <c r="AO74" s="36">
        <f>AO$2*(1+industry!$CR$3)</f>
        <v>13.377711883080204</v>
      </c>
      <c r="AP74" s="33">
        <f>AP$2</f>
        <v>21.74546655750542</v>
      </c>
      <c r="AQ74" s="33">
        <f>AQ$2</f>
        <v>16.690645330874574</v>
      </c>
      <c r="AR74" s="33">
        <f>AR$2</f>
        <v>19.598847133327425</v>
      </c>
      <c r="AS74" s="33">
        <f>AS$2</f>
        <v>19.007629164491863</v>
      </c>
      <c r="AT74" s="33">
        <f>AT$2</f>
        <v>16.302972878304519</v>
      </c>
      <c r="AU74" s="33">
        <f>AU$2</f>
        <v>11.57999868081767</v>
      </c>
      <c r="AV74" s="33">
        <f>AV$2</f>
        <v>7.5489807288775896</v>
      </c>
      <c r="AW74" s="33">
        <f>AW$2</f>
        <v>26.517479457971852</v>
      </c>
      <c r="AX74" s="33">
        <f>AX$2</f>
        <v>14.981497509947973</v>
      </c>
      <c r="AY74" s="33">
        <f>AY$2</f>
        <v>53.521295075046403</v>
      </c>
      <c r="AZ74" s="33">
        <f>AZ$2</f>
        <v>13.871126227492056</v>
      </c>
      <c r="BA74" s="33">
        <f>BA$2</f>
        <v>12.141835163145807</v>
      </c>
      <c r="BB74" s="33">
        <f>BB$2</f>
        <v>22.592343073181617</v>
      </c>
      <c r="BC74" s="33">
        <f>BC$2</f>
        <v>6.9923407963938367</v>
      </c>
      <c r="BD74" s="33">
        <f>BD$2</f>
        <v>13.758148068366138</v>
      </c>
      <c r="BE74" s="33">
        <f>BE$2</f>
        <v>10.139424442478056</v>
      </c>
      <c r="BF74" s="33">
        <f>BF$2</f>
        <v>15.963792528335206</v>
      </c>
      <c r="BG74" s="33">
        <f>BG$2</f>
        <v>8.3107721415427669</v>
      </c>
      <c r="BH74" s="33">
        <f>BH$2</f>
        <v>10.491060841457317</v>
      </c>
      <c r="BI74" s="33">
        <f>BI$2</f>
        <v>10.892532693864521</v>
      </c>
      <c r="BJ74" s="33">
        <f>BJ$2</f>
        <v>19.766755819765017</v>
      </c>
      <c r="BK74" s="33">
        <f>BK$2</f>
        <v>10.229832683499206</v>
      </c>
      <c r="BL74" s="33">
        <f>BL$2</f>
        <v>10.782800452914904</v>
      </c>
      <c r="BM74" s="33">
        <f>BM$2</f>
        <v>4.4941605360454799</v>
      </c>
      <c r="BN74" s="33">
        <f>BN$2</f>
        <v>22.34878105191008</v>
      </c>
      <c r="BO74" s="33">
        <f>BO$2</f>
        <v>4.6179801843872257</v>
      </c>
      <c r="BP74" s="33">
        <f>BP$2</f>
        <v>9.4155781364775635</v>
      </c>
      <c r="BQ74" s="33">
        <f>BQ$2</f>
        <v>8.1896544570740577</v>
      </c>
      <c r="BR74" s="33">
        <f>BR$2</f>
        <v>5.3247658637887119</v>
      </c>
      <c r="BS74" s="33">
        <f>BS$2</f>
        <v>5.5924962819257766</v>
      </c>
      <c r="BT74" s="33">
        <f>BT$2</f>
        <v>8.6947157289923549</v>
      </c>
      <c r="BU74" s="36">
        <f>BU$2*(1+industry!$CR$3)</f>
        <v>4.9510715593300798</v>
      </c>
      <c r="BV74" s="33">
        <f>BV$2</f>
        <v>3.8526812863228028</v>
      </c>
      <c r="BZ74" s="33">
        <f>$BZ$2</f>
        <v>5428.6337000293515</v>
      </c>
      <c r="CA74" s="33">
        <f>SUM(B74:BV74)</f>
        <v>5420.9521482577984</v>
      </c>
      <c r="CB74" s="33">
        <f>CA74/BZ74</f>
        <v>0.99858499353686148</v>
      </c>
    </row>
    <row r="75" spans="1:80" ht="16">
      <c r="A75" s="35">
        <v>43903</v>
      </c>
      <c r="B75" s="33">
        <f>B$2</f>
        <v>386.59940414567228</v>
      </c>
      <c r="C75" s="33">
        <f>C$2</f>
        <v>291.55305423577585</v>
      </c>
      <c r="D75" s="33">
        <f>D$2</f>
        <v>428.65098534000828</v>
      </c>
      <c r="E75" s="33">
        <f>E$2</f>
        <v>184.41469262545192</v>
      </c>
      <c r="F75" s="33">
        <f>F$2</f>
        <v>323.12694531577387</v>
      </c>
      <c r="G75" s="33">
        <f>G$2</f>
        <v>216.7215490676428</v>
      </c>
      <c r="H75" s="33">
        <f>H$2</f>
        <v>168.48215261203617</v>
      </c>
      <c r="I75" s="33">
        <f>I$2</f>
        <v>236.2763135107466</v>
      </c>
      <c r="J75" s="33">
        <f>J$2</f>
        <v>122.84659019758273</v>
      </c>
      <c r="K75" s="33">
        <f>K$2</f>
        <v>185.95353158994646</v>
      </c>
      <c r="L75" s="33">
        <f>L$2</f>
        <v>128.31785966377473</v>
      </c>
      <c r="M75" s="33">
        <f>M$2</f>
        <v>188.03463832267661</v>
      </c>
      <c r="N75" s="33">
        <f>N$2</f>
        <v>329.41432270437315</v>
      </c>
      <c r="O75" s="33">
        <f>O$2</f>
        <v>112.86983258268164</v>
      </c>
      <c r="P75" s="33">
        <f>P$2</f>
        <v>148.15899319284344</v>
      </c>
      <c r="Q75" s="33">
        <f>Q$2</f>
        <v>198.05603805075148</v>
      </c>
      <c r="R75" s="33">
        <f>R$2</f>
        <v>91.860684215355491</v>
      </c>
      <c r="S75" s="33">
        <f>S$2</f>
        <v>94.866996717536395</v>
      </c>
      <c r="T75" s="33">
        <f>T$2</f>
        <v>225.06034850060274</v>
      </c>
      <c r="U75" s="33">
        <f>U$2</f>
        <v>44.547619284855614</v>
      </c>
      <c r="V75" s="33">
        <f>V$2</f>
        <v>65.771177287427392</v>
      </c>
      <c r="W75" s="33">
        <f>W$2</f>
        <v>85.741787950049329</v>
      </c>
      <c r="X75" s="33">
        <f>X$2</f>
        <v>67.960399924486296</v>
      </c>
      <c r="Y75" s="33">
        <f>Y$2</f>
        <v>47.719482756889576</v>
      </c>
      <c r="Z75" s="33">
        <f>Z$2</f>
        <v>45.94434752990113</v>
      </c>
      <c r="AA75" s="33">
        <f>AA$2</f>
        <v>45.760465347106575</v>
      </c>
      <c r="AB75" s="33">
        <f>AB$2</f>
        <v>53.053018468287739</v>
      </c>
      <c r="AC75" s="33">
        <f>AC$2</f>
        <v>70.979493154659181</v>
      </c>
      <c r="AD75" s="33">
        <f>AD$2</f>
        <v>47.854766616613823</v>
      </c>
      <c r="AE75" s="33">
        <f>AE$2</f>
        <v>60.488888962067669</v>
      </c>
      <c r="AF75" s="33">
        <f>AF$2</f>
        <v>76.195346837608525</v>
      </c>
      <c r="AG75" s="33">
        <f>AG$2</f>
        <v>11.885449576302323</v>
      </c>
      <c r="AH75" s="33">
        <f>AH$2</f>
        <v>42.97258283552096</v>
      </c>
      <c r="AI75" s="33">
        <f>AI$2</f>
        <v>16.431817345251204</v>
      </c>
      <c r="AJ75" s="33">
        <f>AJ$2</f>
        <v>19.148872170206232</v>
      </c>
      <c r="AK75" s="33">
        <f>AK$2</f>
        <v>15.987434167765453</v>
      </c>
      <c r="AL75" s="33">
        <f>AL$2</f>
        <v>34.347767164467122</v>
      </c>
      <c r="AM75" s="33">
        <f>AM$2</f>
        <v>9.0686025914138089</v>
      </c>
      <c r="AN75" s="33">
        <f>AN$2</f>
        <v>33.540721276751782</v>
      </c>
      <c r="AO75" s="36">
        <f>AO$2*(1+industry!$CR$3)</f>
        <v>13.377711883080204</v>
      </c>
      <c r="AP75" s="33">
        <f>AP$2</f>
        <v>21.74546655750542</v>
      </c>
      <c r="AQ75" s="33">
        <f>AQ$2</f>
        <v>16.690645330874574</v>
      </c>
      <c r="AR75" s="33">
        <f>AR$2</f>
        <v>19.598847133327425</v>
      </c>
      <c r="AS75" s="33">
        <f>AS$2</f>
        <v>19.007629164491863</v>
      </c>
      <c r="AT75" s="33">
        <f>AT$2</f>
        <v>16.302972878304519</v>
      </c>
      <c r="AU75" s="33">
        <f>AU$2</f>
        <v>11.57999868081767</v>
      </c>
      <c r="AV75" s="33">
        <f>AV$2</f>
        <v>7.5489807288775896</v>
      </c>
      <c r="AW75" s="33">
        <f>AW$2</f>
        <v>26.517479457971852</v>
      </c>
      <c r="AX75" s="33">
        <f>AX$2</f>
        <v>14.981497509947973</v>
      </c>
      <c r="AY75" s="33">
        <f>AY$2</f>
        <v>53.521295075046403</v>
      </c>
      <c r="AZ75" s="33">
        <f>AZ$2</f>
        <v>13.871126227492056</v>
      </c>
      <c r="BA75" s="33">
        <f>BA$2</f>
        <v>12.141835163145807</v>
      </c>
      <c r="BB75" s="33">
        <f>BB$2</f>
        <v>22.592343073181617</v>
      </c>
      <c r="BC75" s="33">
        <f>BC$2</f>
        <v>6.9923407963938367</v>
      </c>
      <c r="BD75" s="33">
        <f>BD$2</f>
        <v>13.758148068366138</v>
      </c>
      <c r="BE75" s="33">
        <f>BE$2</f>
        <v>10.139424442478056</v>
      </c>
      <c r="BF75" s="33">
        <f>BF$2</f>
        <v>15.963792528335206</v>
      </c>
      <c r="BG75" s="33">
        <f>BG$2</f>
        <v>8.3107721415427669</v>
      </c>
      <c r="BH75" s="33">
        <f>BH$2</f>
        <v>10.491060841457317</v>
      </c>
      <c r="BI75" s="33">
        <f>BI$2</f>
        <v>10.892532693864521</v>
      </c>
      <c r="BJ75" s="33">
        <f>BJ$2</f>
        <v>19.766755819765017</v>
      </c>
      <c r="BK75" s="33">
        <f>BK$2</f>
        <v>10.229832683499206</v>
      </c>
      <c r="BL75" s="33">
        <f>BL$2</f>
        <v>10.782800452914904</v>
      </c>
      <c r="BM75" s="33">
        <f>BM$2</f>
        <v>4.4941605360454799</v>
      </c>
      <c r="BN75" s="33">
        <f>BN$2</f>
        <v>22.34878105191008</v>
      </c>
      <c r="BO75" s="33">
        <f>BO$2</f>
        <v>4.6179801843872257</v>
      </c>
      <c r="BP75" s="33">
        <f>BP$2</f>
        <v>9.4155781364775635</v>
      </c>
      <c r="BQ75" s="33">
        <f>BQ$2</f>
        <v>8.1896544570740577</v>
      </c>
      <c r="BR75" s="33">
        <f>BR$2</f>
        <v>5.3247658637887119</v>
      </c>
      <c r="BS75" s="33">
        <f>BS$2</f>
        <v>5.5924962819257766</v>
      </c>
      <c r="BT75" s="33">
        <f>BT$2</f>
        <v>8.6947157289923549</v>
      </c>
      <c r="BU75" s="36">
        <f>BU$2*(1+industry!$CR$3)</f>
        <v>4.9510715593300798</v>
      </c>
      <c r="BV75" s="33">
        <f>BV$2</f>
        <v>3.8526812863228028</v>
      </c>
      <c r="BZ75" s="33">
        <f>$BZ$2</f>
        <v>5428.6337000293515</v>
      </c>
      <c r="CA75" s="33">
        <f>SUM(B75:BV75)</f>
        <v>5420.9521482577984</v>
      </c>
      <c r="CB75" s="33">
        <f>CA75/BZ75</f>
        <v>0.99858499353686148</v>
      </c>
    </row>
    <row r="76" spans="1:80" ht="16">
      <c r="A76" s="35">
        <v>43904</v>
      </c>
      <c r="B76" s="33">
        <f>B$2</f>
        <v>386.59940414567228</v>
      </c>
      <c r="C76" s="33">
        <f>C$2</f>
        <v>291.55305423577585</v>
      </c>
      <c r="D76" s="33">
        <f>D$2</f>
        <v>428.65098534000828</v>
      </c>
      <c r="E76" s="33">
        <f>E$2</f>
        <v>184.41469262545192</v>
      </c>
      <c r="F76" s="33">
        <f>F$2</f>
        <v>323.12694531577387</v>
      </c>
      <c r="G76" s="33">
        <f>G$2</f>
        <v>216.7215490676428</v>
      </c>
      <c r="H76" s="33">
        <f>H$2</f>
        <v>168.48215261203617</v>
      </c>
      <c r="I76" s="33">
        <f>I$2</f>
        <v>236.2763135107466</v>
      </c>
      <c r="J76" s="33">
        <f>J$2</f>
        <v>122.84659019758273</v>
      </c>
      <c r="K76" s="33">
        <f>K$2</f>
        <v>185.95353158994646</v>
      </c>
      <c r="L76" s="33">
        <f>L$2</f>
        <v>128.31785966377473</v>
      </c>
      <c r="M76" s="33">
        <f>M$2</f>
        <v>188.03463832267661</v>
      </c>
      <c r="N76" s="33">
        <f>N$2</f>
        <v>329.41432270437315</v>
      </c>
      <c r="O76" s="33">
        <f>O$2</f>
        <v>112.86983258268164</v>
      </c>
      <c r="P76" s="33">
        <f>P$2</f>
        <v>148.15899319284344</v>
      </c>
      <c r="Q76" s="33">
        <f>Q$2</f>
        <v>198.05603805075148</v>
      </c>
      <c r="R76" s="33">
        <f>R$2</f>
        <v>91.860684215355491</v>
      </c>
      <c r="S76" s="33">
        <f>S$2</f>
        <v>94.866996717536395</v>
      </c>
      <c r="T76" s="33">
        <f>T$2</f>
        <v>225.06034850060274</v>
      </c>
      <c r="U76" s="33">
        <f>U$2</f>
        <v>44.547619284855614</v>
      </c>
      <c r="V76" s="33">
        <f>V$2</f>
        <v>65.771177287427392</v>
      </c>
      <c r="W76" s="33">
        <f>W$2</f>
        <v>85.741787950049329</v>
      </c>
      <c r="X76" s="33">
        <f>X$2</f>
        <v>67.960399924486296</v>
      </c>
      <c r="Y76" s="33">
        <f>Y$2</f>
        <v>47.719482756889576</v>
      </c>
      <c r="Z76" s="33">
        <f>Z$2</f>
        <v>45.94434752990113</v>
      </c>
      <c r="AA76" s="33">
        <f>AA$2</f>
        <v>45.760465347106575</v>
      </c>
      <c r="AB76" s="33">
        <f>AB$2</f>
        <v>53.053018468287739</v>
      </c>
      <c r="AC76" s="33">
        <f>AC$2</f>
        <v>70.979493154659181</v>
      </c>
      <c r="AD76" s="33">
        <f>AD$2</f>
        <v>47.854766616613823</v>
      </c>
      <c r="AE76" s="33">
        <f>AE$2</f>
        <v>60.488888962067669</v>
      </c>
      <c r="AF76" s="33">
        <f>AF$2</f>
        <v>76.195346837608525</v>
      </c>
      <c r="AG76" s="33">
        <f>AG$2</f>
        <v>11.885449576302323</v>
      </c>
      <c r="AH76" s="33">
        <f>AH$2</f>
        <v>42.97258283552096</v>
      </c>
      <c r="AI76" s="33">
        <f>AI$2</f>
        <v>16.431817345251204</v>
      </c>
      <c r="AJ76" s="33">
        <f>AJ$2</f>
        <v>19.148872170206232</v>
      </c>
      <c r="AK76" s="33">
        <f>AK$2</f>
        <v>15.987434167765453</v>
      </c>
      <c r="AL76" s="33">
        <f>AL$2</f>
        <v>34.347767164467122</v>
      </c>
      <c r="AM76" s="33">
        <f>AM$2</f>
        <v>9.0686025914138089</v>
      </c>
      <c r="AN76" s="33">
        <f>AN$2</f>
        <v>33.540721276751782</v>
      </c>
      <c r="AO76" s="36">
        <f>AO$2*(1+industry!$CR$3)</f>
        <v>13.377711883080204</v>
      </c>
      <c r="AP76" s="33">
        <f>AP$2</f>
        <v>21.74546655750542</v>
      </c>
      <c r="AQ76" s="33">
        <f>AQ$2</f>
        <v>16.690645330874574</v>
      </c>
      <c r="AR76" s="33">
        <f>AR$2</f>
        <v>19.598847133327425</v>
      </c>
      <c r="AS76" s="33">
        <f>AS$2</f>
        <v>19.007629164491863</v>
      </c>
      <c r="AT76" s="33">
        <f>AT$2</f>
        <v>16.302972878304519</v>
      </c>
      <c r="AU76" s="33">
        <f>AU$2</f>
        <v>11.57999868081767</v>
      </c>
      <c r="AV76" s="33">
        <f>AV$2</f>
        <v>7.5489807288775896</v>
      </c>
      <c r="AW76" s="33">
        <f>AW$2</f>
        <v>26.517479457971852</v>
      </c>
      <c r="AX76" s="33">
        <f>AX$2</f>
        <v>14.981497509947973</v>
      </c>
      <c r="AY76" s="33">
        <f>AY$2</f>
        <v>53.521295075046403</v>
      </c>
      <c r="AZ76" s="33">
        <f>AZ$2</f>
        <v>13.871126227492056</v>
      </c>
      <c r="BA76" s="33">
        <f>BA$2</f>
        <v>12.141835163145807</v>
      </c>
      <c r="BB76" s="33">
        <f>BB$2</f>
        <v>22.592343073181617</v>
      </c>
      <c r="BC76" s="33">
        <f>BC$2</f>
        <v>6.9923407963938367</v>
      </c>
      <c r="BD76" s="33">
        <f>BD$2</f>
        <v>13.758148068366138</v>
      </c>
      <c r="BE76" s="33">
        <f>BE$2</f>
        <v>10.139424442478056</v>
      </c>
      <c r="BF76" s="33">
        <f>BF$2</f>
        <v>15.963792528335206</v>
      </c>
      <c r="BG76" s="33">
        <f>BG$2</f>
        <v>8.3107721415427669</v>
      </c>
      <c r="BH76" s="33">
        <f>BH$2</f>
        <v>10.491060841457317</v>
      </c>
      <c r="BI76" s="33">
        <f>BI$2</f>
        <v>10.892532693864521</v>
      </c>
      <c r="BJ76" s="33">
        <f>BJ$2</f>
        <v>19.766755819765017</v>
      </c>
      <c r="BK76" s="33">
        <f>BK$2</f>
        <v>10.229832683499206</v>
      </c>
      <c r="BL76" s="33">
        <f>BL$2</f>
        <v>10.782800452914904</v>
      </c>
      <c r="BM76" s="33">
        <f>BM$2</f>
        <v>4.4941605360454799</v>
      </c>
      <c r="BN76" s="33">
        <f>BN$2</f>
        <v>22.34878105191008</v>
      </c>
      <c r="BO76" s="33">
        <f>BO$2</f>
        <v>4.6179801843872257</v>
      </c>
      <c r="BP76" s="33">
        <f>BP$2</f>
        <v>9.4155781364775635</v>
      </c>
      <c r="BQ76" s="33">
        <f>BQ$2</f>
        <v>8.1896544570740577</v>
      </c>
      <c r="BR76" s="33">
        <f>BR$2</f>
        <v>5.3247658637887119</v>
      </c>
      <c r="BS76" s="33">
        <f>BS$2</f>
        <v>5.5924962819257766</v>
      </c>
      <c r="BT76" s="33">
        <f>BT$2</f>
        <v>8.6947157289923549</v>
      </c>
      <c r="BU76" s="36">
        <f>BU$2*(1+industry!$CR$3)</f>
        <v>4.9510715593300798</v>
      </c>
      <c r="BV76" s="33">
        <f>BV$2</f>
        <v>3.8526812863228028</v>
      </c>
      <c r="BZ76" s="33">
        <f>$BZ$2</f>
        <v>5428.6337000293515</v>
      </c>
      <c r="CA76" s="33">
        <f>SUM(B76:BV76)</f>
        <v>5420.9521482577984</v>
      </c>
      <c r="CB76" s="33">
        <f>CA76/BZ76</f>
        <v>0.99858499353686148</v>
      </c>
    </row>
    <row r="77" spans="1:80" ht="16">
      <c r="A77" s="35">
        <v>43905</v>
      </c>
      <c r="B77" s="33">
        <f>B$2</f>
        <v>386.59940414567228</v>
      </c>
      <c r="C77" s="33">
        <f>C$2</f>
        <v>291.55305423577585</v>
      </c>
      <c r="D77" s="33">
        <f>D$2</f>
        <v>428.65098534000828</v>
      </c>
      <c r="E77" s="33">
        <f>E$2</f>
        <v>184.41469262545192</v>
      </c>
      <c r="F77" s="33">
        <f>F$2</f>
        <v>323.12694531577387</v>
      </c>
      <c r="G77" s="33">
        <f>G$2</f>
        <v>216.7215490676428</v>
      </c>
      <c r="H77" s="33">
        <f>H$2</f>
        <v>168.48215261203617</v>
      </c>
      <c r="I77" s="33">
        <f>I$2</f>
        <v>236.2763135107466</v>
      </c>
      <c r="J77" s="33">
        <f>J$2</f>
        <v>122.84659019758273</v>
      </c>
      <c r="K77" s="33">
        <f>K$2</f>
        <v>185.95353158994646</v>
      </c>
      <c r="L77" s="33">
        <f>L$2</f>
        <v>128.31785966377473</v>
      </c>
      <c r="M77" s="33">
        <f>M$2</f>
        <v>188.03463832267661</v>
      </c>
      <c r="N77" s="33">
        <f>N$2</f>
        <v>329.41432270437315</v>
      </c>
      <c r="O77" s="33">
        <f>O$2</f>
        <v>112.86983258268164</v>
      </c>
      <c r="P77" s="33">
        <f>P$2</f>
        <v>148.15899319284344</v>
      </c>
      <c r="Q77" s="33">
        <f>Q$2</f>
        <v>198.05603805075148</v>
      </c>
      <c r="R77" s="33">
        <f>R$2</f>
        <v>91.860684215355491</v>
      </c>
      <c r="S77" s="33">
        <f>S$2</f>
        <v>94.866996717536395</v>
      </c>
      <c r="T77" s="33">
        <f>T$2</f>
        <v>225.06034850060274</v>
      </c>
      <c r="U77" s="33">
        <f>U$2</f>
        <v>44.547619284855614</v>
      </c>
      <c r="V77" s="33">
        <f>V$2</f>
        <v>65.771177287427392</v>
      </c>
      <c r="W77" s="33">
        <f>W$2</f>
        <v>85.741787950049329</v>
      </c>
      <c r="X77" s="33">
        <f>X$2</f>
        <v>67.960399924486296</v>
      </c>
      <c r="Y77" s="33">
        <f>Y$2</f>
        <v>47.719482756889576</v>
      </c>
      <c r="Z77" s="33">
        <f>Z$2</f>
        <v>45.94434752990113</v>
      </c>
      <c r="AA77" s="33">
        <f>AA$2</f>
        <v>45.760465347106575</v>
      </c>
      <c r="AB77" s="33">
        <f>AB$2</f>
        <v>53.053018468287739</v>
      </c>
      <c r="AC77" s="33">
        <f>AC$2</f>
        <v>70.979493154659181</v>
      </c>
      <c r="AD77" s="33">
        <f>AD$2</f>
        <v>47.854766616613823</v>
      </c>
      <c r="AE77" s="33">
        <f>AE$2</f>
        <v>60.488888962067669</v>
      </c>
      <c r="AF77" s="33">
        <f>AF$2</f>
        <v>76.195346837608525</v>
      </c>
      <c r="AG77" s="33">
        <f>AG$2</f>
        <v>11.885449576302323</v>
      </c>
      <c r="AH77" s="33">
        <f>AH$2</f>
        <v>42.97258283552096</v>
      </c>
      <c r="AI77" s="33">
        <f>AI$2</f>
        <v>16.431817345251204</v>
      </c>
      <c r="AJ77" s="33">
        <f>AJ$2</f>
        <v>19.148872170206232</v>
      </c>
      <c r="AK77" s="33">
        <f>AK$2</f>
        <v>15.987434167765453</v>
      </c>
      <c r="AL77" s="36">
        <f>AL$2*(1+industry!$CR$3)</f>
        <v>24.203947427401573</v>
      </c>
      <c r="AM77" s="33">
        <f>AM$2</f>
        <v>9.0686025914138089</v>
      </c>
      <c r="AN77" s="33">
        <f>AN$2</f>
        <v>33.540721276751782</v>
      </c>
      <c r="AO77" s="36">
        <f>AO$2*(1+industry!$CR$3)</f>
        <v>13.377711883080204</v>
      </c>
      <c r="AP77" s="33">
        <f>AP$2</f>
        <v>21.74546655750542</v>
      </c>
      <c r="AQ77" s="36">
        <f>AQ$2*(1+industry!$CR$3)</f>
        <v>11.761448719025084</v>
      </c>
      <c r="AR77" s="33">
        <f>AR$2</f>
        <v>19.598847133327425</v>
      </c>
      <c r="AS77" s="33">
        <f>AS$2</f>
        <v>19.007629164491863</v>
      </c>
      <c r="AT77" s="33">
        <f>AT$2</f>
        <v>16.302972878304519</v>
      </c>
      <c r="AU77" s="33">
        <f>AU$2</f>
        <v>11.57999868081767</v>
      </c>
      <c r="AV77" s="33">
        <f>AV$2</f>
        <v>7.5489807288775896</v>
      </c>
      <c r="AW77" s="33">
        <f>AW$2</f>
        <v>26.517479457971852</v>
      </c>
      <c r="AX77" s="33">
        <f>AX$2</f>
        <v>14.981497509947973</v>
      </c>
      <c r="AY77" s="33">
        <f>AY$2</f>
        <v>53.521295075046403</v>
      </c>
      <c r="AZ77" s="33">
        <f>AZ$2</f>
        <v>13.871126227492056</v>
      </c>
      <c r="BA77" s="33">
        <f>BA$2</f>
        <v>12.141835163145807</v>
      </c>
      <c r="BB77" s="33">
        <f>BB$2</f>
        <v>22.592343073181617</v>
      </c>
      <c r="BC77" s="33">
        <f>BC$2</f>
        <v>6.9923407963938367</v>
      </c>
      <c r="BD77" s="33">
        <f>BD$2</f>
        <v>13.758148068366138</v>
      </c>
      <c r="BE77" s="36">
        <f>BE$2*(1+industry!$CR$3)</f>
        <v>7.1449796132230405</v>
      </c>
      <c r="BF77" s="33">
        <f>BF$2</f>
        <v>15.963792528335206</v>
      </c>
      <c r="BG77" s="33">
        <f>BG$2</f>
        <v>8.3107721415427669</v>
      </c>
      <c r="BH77" s="33">
        <f>BH$2</f>
        <v>10.491060841457317</v>
      </c>
      <c r="BI77" s="33">
        <f>BI$2</f>
        <v>10.892532693864521</v>
      </c>
      <c r="BJ77" s="33">
        <f>BJ$2</f>
        <v>19.766755819765017</v>
      </c>
      <c r="BK77" s="33">
        <f>BK$2</f>
        <v>10.229832683499206</v>
      </c>
      <c r="BL77" s="33">
        <f>BL$2</f>
        <v>10.782800452914904</v>
      </c>
      <c r="BM77" s="33">
        <f>BM$2</f>
        <v>4.4941605360454799</v>
      </c>
      <c r="BN77" s="33">
        <f>BN$2</f>
        <v>22.34878105191008</v>
      </c>
      <c r="BO77" s="33">
        <f>BO$2</f>
        <v>4.6179801843872257</v>
      </c>
      <c r="BP77" s="33">
        <f>BP$2</f>
        <v>9.4155781364775635</v>
      </c>
      <c r="BQ77" s="33">
        <f>BQ$2</f>
        <v>8.1896544570740577</v>
      </c>
      <c r="BR77" s="33">
        <f>BR$2</f>
        <v>5.3247658637887119</v>
      </c>
      <c r="BS77" s="33">
        <f>BS$2</f>
        <v>5.5924962819257766</v>
      </c>
      <c r="BT77" s="33">
        <f>BT$2</f>
        <v>8.6947157289923549</v>
      </c>
      <c r="BU77" s="36">
        <f>BU$2*(1+industry!$CR$3)</f>
        <v>4.9510715593300798</v>
      </c>
      <c r="BV77" s="33">
        <f>BV$2</f>
        <v>3.8526812863228028</v>
      </c>
      <c r="BZ77" s="33">
        <f>$BZ$2</f>
        <v>5428.6337000293515</v>
      </c>
      <c r="CA77" s="33">
        <f>SUM(B77:BV77)</f>
        <v>5402.8846870796278</v>
      </c>
      <c r="CB77" s="33">
        <f>CA77/BZ77</f>
        <v>0.99525681518176767</v>
      </c>
    </row>
    <row r="78" spans="1:80" ht="16">
      <c r="A78" s="35">
        <v>43906</v>
      </c>
      <c r="B78" s="33">
        <f>B$2</f>
        <v>386.59940414567228</v>
      </c>
      <c r="C78" s="33">
        <f>C$2</f>
        <v>291.55305423577585</v>
      </c>
      <c r="D78" s="33">
        <f>D$2</f>
        <v>428.65098534000828</v>
      </c>
      <c r="E78" s="33">
        <f>E$2</f>
        <v>184.41469262545192</v>
      </c>
      <c r="F78" s="33">
        <f>F$2</f>
        <v>323.12694531577387</v>
      </c>
      <c r="G78" s="33">
        <f>G$2</f>
        <v>216.7215490676428</v>
      </c>
      <c r="H78" s="33">
        <f>H$2</f>
        <v>168.48215261203617</v>
      </c>
      <c r="I78" s="33">
        <f>I$2</f>
        <v>236.2763135107466</v>
      </c>
      <c r="J78" s="33">
        <f>J$2</f>
        <v>122.84659019758273</v>
      </c>
      <c r="K78" s="33">
        <f>K$2</f>
        <v>185.95353158994646</v>
      </c>
      <c r="L78" s="33">
        <f>L$2</f>
        <v>128.31785966377473</v>
      </c>
      <c r="M78" s="33">
        <f>M$2</f>
        <v>188.03463832267661</v>
      </c>
      <c r="N78" s="33">
        <f>N$2</f>
        <v>329.41432270437315</v>
      </c>
      <c r="O78" s="33">
        <f>O$2</f>
        <v>112.86983258268164</v>
      </c>
      <c r="P78" s="33">
        <f>P$2</f>
        <v>148.15899319284344</v>
      </c>
      <c r="Q78" s="33">
        <f>Q$2</f>
        <v>198.05603805075148</v>
      </c>
      <c r="R78" s="33">
        <f>R$2</f>
        <v>91.860684215355491</v>
      </c>
      <c r="S78" s="33">
        <f>S$2</f>
        <v>94.866996717536395</v>
      </c>
      <c r="T78" s="33">
        <f>T$2</f>
        <v>225.06034850060274</v>
      </c>
      <c r="U78" s="33">
        <f>U$2</f>
        <v>44.547619284855614</v>
      </c>
      <c r="V78" s="33">
        <f>V$2</f>
        <v>65.771177287427392</v>
      </c>
      <c r="W78" s="33">
        <f>W$2</f>
        <v>85.741787950049329</v>
      </c>
      <c r="X78" s="33">
        <f>X$2</f>
        <v>67.960399924486296</v>
      </c>
      <c r="Y78" s="33">
        <f>Y$2</f>
        <v>47.719482756889576</v>
      </c>
      <c r="Z78" s="33">
        <f>Z$2</f>
        <v>45.94434752990113</v>
      </c>
      <c r="AA78" s="33">
        <f>AA$2</f>
        <v>45.760465347106575</v>
      </c>
      <c r="AB78" s="33">
        <f>AB$2</f>
        <v>53.053018468287739</v>
      </c>
      <c r="AC78" s="33">
        <f>AC$2</f>
        <v>70.979493154659181</v>
      </c>
      <c r="AD78" s="33">
        <f>AD$2</f>
        <v>47.854766616613823</v>
      </c>
      <c r="AE78" s="33">
        <f>AE$2</f>
        <v>60.488888962067669</v>
      </c>
      <c r="AF78" s="33">
        <f>AF$2</f>
        <v>76.195346837608525</v>
      </c>
      <c r="AG78" s="33">
        <f>AG$2</f>
        <v>11.885449576302323</v>
      </c>
      <c r="AH78" s="33">
        <f>AH$2</f>
        <v>42.97258283552096</v>
      </c>
      <c r="AI78" s="33">
        <f>AI$2</f>
        <v>16.431817345251204</v>
      </c>
      <c r="AJ78" s="33">
        <f>AJ$2</f>
        <v>19.148872170206232</v>
      </c>
      <c r="AK78" s="33">
        <f>AK$2</f>
        <v>15.987434167765453</v>
      </c>
      <c r="AL78" s="36">
        <f>AL$2*(1+industry!$CR$3)</f>
        <v>24.203947427401573</v>
      </c>
      <c r="AM78" s="33">
        <f>AM$2</f>
        <v>9.0686025914138089</v>
      </c>
      <c r="AN78" s="33">
        <f>AN$2</f>
        <v>33.540721276751782</v>
      </c>
      <c r="AO78" s="36">
        <f>AO$2*(1+industry!$CR$3)</f>
        <v>13.377711883080204</v>
      </c>
      <c r="AP78" s="33">
        <f>AP$2</f>
        <v>21.74546655750542</v>
      </c>
      <c r="AQ78" s="36">
        <f>AQ$2*(1+industry!$CR$3)</f>
        <v>11.761448719025084</v>
      </c>
      <c r="AR78" s="33">
        <f>AR$2</f>
        <v>19.598847133327425</v>
      </c>
      <c r="AS78" s="33">
        <f>AS$2</f>
        <v>19.007629164491863</v>
      </c>
      <c r="AT78" s="33">
        <f>AT$2</f>
        <v>16.302972878304519</v>
      </c>
      <c r="AU78" s="33">
        <f>AU$2</f>
        <v>11.57999868081767</v>
      </c>
      <c r="AV78" s="33">
        <f>AV$2</f>
        <v>7.5489807288775896</v>
      </c>
      <c r="AW78" s="33">
        <f>AW$2</f>
        <v>26.517479457971852</v>
      </c>
      <c r="AX78" s="33">
        <f>AX$2</f>
        <v>14.981497509947973</v>
      </c>
      <c r="AY78" s="33">
        <f>AY$2</f>
        <v>53.521295075046403</v>
      </c>
      <c r="AZ78" s="33">
        <f>AZ$2</f>
        <v>13.871126227492056</v>
      </c>
      <c r="BA78" s="33">
        <f>BA$2</f>
        <v>12.141835163145807</v>
      </c>
      <c r="BB78" s="33">
        <f>BB$2</f>
        <v>22.592343073181617</v>
      </c>
      <c r="BC78" s="33">
        <f>BC$2</f>
        <v>6.9923407963938367</v>
      </c>
      <c r="BD78" s="33">
        <f>BD$2</f>
        <v>13.758148068366138</v>
      </c>
      <c r="BE78" s="36">
        <f>BE$2*(1+industry!$CR$3)</f>
        <v>7.1449796132230405</v>
      </c>
      <c r="BF78" s="33">
        <f>BF$2</f>
        <v>15.963792528335206</v>
      </c>
      <c r="BG78" s="36">
        <f>BG$2*(1+industry!$CR$3)</f>
        <v>5.8563775348724461</v>
      </c>
      <c r="BH78" s="33">
        <f>BH$2</f>
        <v>10.491060841457317</v>
      </c>
      <c r="BI78" s="33">
        <f>BI$2</f>
        <v>10.892532693864521</v>
      </c>
      <c r="BJ78" s="33">
        <f>BJ$2</f>
        <v>19.766755819765017</v>
      </c>
      <c r="BK78" s="33">
        <f>BK$2</f>
        <v>10.229832683499206</v>
      </c>
      <c r="BL78" s="36">
        <f>BL$2*(1+industry!$CR$3)</f>
        <v>7.5983493783696483</v>
      </c>
      <c r="BM78" s="33">
        <f>BM$2</f>
        <v>4.4941605360454799</v>
      </c>
      <c r="BN78" s="33">
        <f>BN$2</f>
        <v>22.34878105191008</v>
      </c>
      <c r="BO78" s="33">
        <f>BO$2</f>
        <v>4.6179801843872257</v>
      </c>
      <c r="BP78" s="33">
        <f>BP$2</f>
        <v>9.4155781364775635</v>
      </c>
      <c r="BQ78" s="33">
        <f>BQ$2</f>
        <v>8.1896544570740577</v>
      </c>
      <c r="BR78" s="33">
        <f>BR$2</f>
        <v>5.3247658637887119</v>
      </c>
      <c r="BS78" s="33">
        <f>BS$2</f>
        <v>5.5924962819257766</v>
      </c>
      <c r="BT78" s="33">
        <f>BT$2</f>
        <v>8.6947157289923549</v>
      </c>
      <c r="BU78" s="36">
        <f>BU$2*(1+industry!$CR$3)</f>
        <v>4.9510715593300798</v>
      </c>
      <c r="BV78" s="36">
        <f>BV$2*(1+industry!$CR$3)</f>
        <v>2.7148808498142643</v>
      </c>
      <c r="BZ78" s="33">
        <f>$BZ$2</f>
        <v>5428.6337000293515</v>
      </c>
      <c r="CA78" s="33">
        <f>SUM(B78:BV78)</f>
        <v>5396.1080409619035</v>
      </c>
      <c r="CB78" s="33">
        <f>CA78/BZ78</f>
        <v>0.99400849995326224</v>
      </c>
    </row>
    <row r="79" spans="1:80" ht="16">
      <c r="A79" s="35">
        <v>43907</v>
      </c>
      <c r="B79" s="33">
        <f>B$2</f>
        <v>386.59940414567228</v>
      </c>
      <c r="C79" s="33">
        <f>C$2</f>
        <v>291.55305423577585</v>
      </c>
      <c r="D79" s="33">
        <f>D$2</f>
        <v>428.65098534000828</v>
      </c>
      <c r="E79" s="33">
        <f>E$2</f>
        <v>184.41469262545192</v>
      </c>
      <c r="F79" s="33">
        <f>F$2</f>
        <v>323.12694531577387</v>
      </c>
      <c r="G79" s="33">
        <f>G$2</f>
        <v>216.7215490676428</v>
      </c>
      <c r="H79" s="33">
        <f>H$2</f>
        <v>168.48215261203617</v>
      </c>
      <c r="I79" s="33">
        <f>I$2</f>
        <v>236.2763135107466</v>
      </c>
      <c r="J79" s="33">
        <f>J$2</f>
        <v>122.84659019758273</v>
      </c>
      <c r="K79" s="33">
        <f>K$2</f>
        <v>185.95353158994646</v>
      </c>
      <c r="L79" s="33">
        <f>L$2</f>
        <v>128.31785966377473</v>
      </c>
      <c r="M79" s="33">
        <f>M$2</f>
        <v>188.03463832267661</v>
      </c>
      <c r="N79" s="33">
        <f>N$2</f>
        <v>329.41432270437315</v>
      </c>
      <c r="O79" s="33">
        <f>O$2</f>
        <v>112.86983258268164</v>
      </c>
      <c r="P79" s="33">
        <f>P$2</f>
        <v>148.15899319284344</v>
      </c>
      <c r="Q79" s="33">
        <f>Q$2</f>
        <v>198.05603805075148</v>
      </c>
      <c r="R79" s="33">
        <f>R$2</f>
        <v>91.860684215355491</v>
      </c>
      <c r="S79" s="33">
        <f>S$2</f>
        <v>94.866996717536395</v>
      </c>
      <c r="T79" s="33">
        <f>T$2</f>
        <v>225.06034850060274</v>
      </c>
      <c r="U79" s="33">
        <f>U$2</f>
        <v>44.547619284855614</v>
      </c>
      <c r="V79" s="33">
        <f>V$2</f>
        <v>65.771177287427392</v>
      </c>
      <c r="W79" s="33">
        <f>W$2</f>
        <v>85.741787950049329</v>
      </c>
      <c r="X79" s="36">
        <f>X$2*(1+industry!$CR$3)</f>
        <v>47.889865418067608</v>
      </c>
      <c r="Y79" s="33">
        <f>Y$2</f>
        <v>47.719482756889576</v>
      </c>
      <c r="Z79" s="33">
        <f>Z$2</f>
        <v>45.94434752990113</v>
      </c>
      <c r="AA79" s="33">
        <f>AA$2</f>
        <v>45.760465347106575</v>
      </c>
      <c r="AB79" s="33">
        <f>AB$2</f>
        <v>53.053018468287739</v>
      </c>
      <c r="AC79" s="33">
        <f>AC$2</f>
        <v>70.979493154659181</v>
      </c>
      <c r="AD79" s="33">
        <f>AD$2</f>
        <v>47.854766616613823</v>
      </c>
      <c r="AE79" s="33">
        <f>AE$2</f>
        <v>60.488888962067669</v>
      </c>
      <c r="AF79" s="33">
        <f>AF$2</f>
        <v>76.195346837608525</v>
      </c>
      <c r="AG79" s="33">
        <f>AG$2</f>
        <v>11.885449576302323</v>
      </c>
      <c r="AH79" s="33">
        <f>AH$2</f>
        <v>42.97258283552096</v>
      </c>
      <c r="AI79" s="33">
        <f>AI$2</f>
        <v>16.431817345251204</v>
      </c>
      <c r="AJ79" s="33">
        <f>AJ$2</f>
        <v>19.148872170206232</v>
      </c>
      <c r="AK79" s="33">
        <f>AK$2</f>
        <v>15.987434167765453</v>
      </c>
      <c r="AL79" s="36">
        <f>AL$2*(1+industry!$CR$3)</f>
        <v>24.203947427401573</v>
      </c>
      <c r="AM79" s="33">
        <f>AM$2</f>
        <v>9.0686025914138089</v>
      </c>
      <c r="AN79" s="33">
        <f>AN$2</f>
        <v>33.540721276751782</v>
      </c>
      <c r="AO79" s="36">
        <f>AO$2*(1+industry!$CR$3)</f>
        <v>13.377711883080204</v>
      </c>
      <c r="AP79" s="33">
        <f>AP$2</f>
        <v>21.74546655750542</v>
      </c>
      <c r="AQ79" s="36">
        <f>AQ$2*(1+industry!$CR$3)</f>
        <v>11.761448719025084</v>
      </c>
      <c r="AR79" s="33">
        <f>AR$2</f>
        <v>19.598847133327425</v>
      </c>
      <c r="AS79" s="33">
        <f>AS$2</f>
        <v>19.007629164491863</v>
      </c>
      <c r="AT79" s="33">
        <f>AT$2</f>
        <v>16.302972878304519</v>
      </c>
      <c r="AU79" s="33">
        <f>AU$2</f>
        <v>11.57999868081767</v>
      </c>
      <c r="AV79" s="33">
        <f>AV$2</f>
        <v>7.5489807288775896</v>
      </c>
      <c r="AW79" s="33">
        <f>AW$2</f>
        <v>26.517479457971852</v>
      </c>
      <c r="AX79" s="33">
        <f>AX$2</f>
        <v>14.981497509947973</v>
      </c>
      <c r="AY79" s="33">
        <f>AY$2</f>
        <v>53.521295075046403</v>
      </c>
      <c r="AZ79" s="33">
        <f>AZ$2</f>
        <v>13.871126227492056</v>
      </c>
      <c r="BA79" s="33">
        <f>BA$2</f>
        <v>12.141835163145807</v>
      </c>
      <c r="BB79" s="33">
        <f>BB$2</f>
        <v>22.592343073181617</v>
      </c>
      <c r="BC79" s="33">
        <f>BC$2</f>
        <v>6.9923407963938367</v>
      </c>
      <c r="BD79" s="36">
        <f>BD$2*(1+industry!$CR$3)</f>
        <v>9.6949967941331465</v>
      </c>
      <c r="BE79" s="36">
        <f>BE$2*(1+industry!$CR$3)</f>
        <v>7.1449796132230405</v>
      </c>
      <c r="BF79" s="33">
        <f>BF$2</f>
        <v>15.963792528335206</v>
      </c>
      <c r="BG79" s="36">
        <f>BG$2*(1+industry!$CR$3)</f>
        <v>5.8563775348724461</v>
      </c>
      <c r="BH79" s="33">
        <f>BH$2</f>
        <v>10.491060841457317</v>
      </c>
      <c r="BI79" s="33">
        <f>BI$2</f>
        <v>10.892532693864521</v>
      </c>
      <c r="BJ79" s="33">
        <f>BJ$2</f>
        <v>19.766755819765017</v>
      </c>
      <c r="BK79" s="33">
        <f>BK$2</f>
        <v>10.229832683499206</v>
      </c>
      <c r="BL79" s="36">
        <f>BL$2*(1+industry!$CR$3)</f>
        <v>7.5983493783696483</v>
      </c>
      <c r="BM79" s="33">
        <f>BM$2</f>
        <v>4.4941605360454799</v>
      </c>
      <c r="BN79" s="33">
        <f>BN$2</f>
        <v>22.34878105191008</v>
      </c>
      <c r="BO79" s="33">
        <f>BO$2</f>
        <v>4.6179801843872257</v>
      </c>
      <c r="BP79" s="33">
        <f>BP$2</f>
        <v>9.4155781364775635</v>
      </c>
      <c r="BQ79" s="33">
        <f>BQ$2</f>
        <v>8.1896544570740577</v>
      </c>
      <c r="BR79" s="33">
        <f>BR$2</f>
        <v>5.3247658637887119</v>
      </c>
      <c r="BS79" s="33">
        <f>BS$2</f>
        <v>5.5924962819257766</v>
      </c>
      <c r="BT79" s="33">
        <f>BT$2</f>
        <v>8.6947157289923549</v>
      </c>
      <c r="BU79" s="33">
        <f>BU$2</f>
        <v>7.0260544749803833</v>
      </c>
      <c r="BV79" s="36">
        <f>BV$2*(1+industry!$CR$3)</f>
        <v>2.7148808498142643</v>
      </c>
      <c r="BZ79" s="33">
        <f>$BZ$2</f>
        <v>5428.6337000293515</v>
      </c>
      <c r="CA79" s="33">
        <f>SUM(B79:BV79)</f>
        <v>5374.0493380969028</v>
      </c>
      <c r="CB79" s="33">
        <f>CA79/BZ79</f>
        <v>0.98994510130013869</v>
      </c>
    </row>
    <row r="80" spans="1:80" ht="16">
      <c r="A80" s="35">
        <v>43908</v>
      </c>
      <c r="B80" s="33">
        <f>B$2</f>
        <v>386.59940414567228</v>
      </c>
      <c r="C80" s="33">
        <f>C$2</f>
        <v>291.55305423577585</v>
      </c>
      <c r="D80" s="33">
        <f>D$2</f>
        <v>428.65098534000828</v>
      </c>
      <c r="E80" s="33">
        <f>E$2</f>
        <v>184.41469262545192</v>
      </c>
      <c r="F80" s="33">
        <f>F$2</f>
        <v>323.12694531577387</v>
      </c>
      <c r="G80" s="33">
        <f>G$2</f>
        <v>216.7215490676428</v>
      </c>
      <c r="H80" s="33">
        <f>H$2</f>
        <v>168.48215261203617</v>
      </c>
      <c r="I80" s="33">
        <f>I$2</f>
        <v>236.2763135107466</v>
      </c>
      <c r="J80" s="33">
        <f>J$2</f>
        <v>122.84659019758273</v>
      </c>
      <c r="K80" s="33">
        <f>K$2</f>
        <v>185.95353158994646</v>
      </c>
      <c r="L80" s="33">
        <f>L$2</f>
        <v>128.31785966377473</v>
      </c>
      <c r="M80" s="33">
        <f>M$2</f>
        <v>188.03463832267661</v>
      </c>
      <c r="N80" s="33">
        <f>N$2</f>
        <v>329.41432270437315</v>
      </c>
      <c r="O80" s="36">
        <f>O$2*(1+industry!$CR$3)</f>
        <v>79.536334367521803</v>
      </c>
      <c r="P80" s="33">
        <f>P$2</f>
        <v>148.15899319284344</v>
      </c>
      <c r="Q80" s="33">
        <f>Q$2</f>
        <v>198.05603805075148</v>
      </c>
      <c r="R80" s="33">
        <f>R$2</f>
        <v>91.860684215355491</v>
      </c>
      <c r="S80" s="33">
        <f>S$2</f>
        <v>94.866996717536395</v>
      </c>
      <c r="T80" s="33">
        <f>T$2</f>
        <v>225.06034850060274</v>
      </c>
      <c r="U80" s="33">
        <f>U$2</f>
        <v>44.547619284855614</v>
      </c>
      <c r="V80" s="33">
        <f>V$2</f>
        <v>65.771177287427392</v>
      </c>
      <c r="W80" s="33">
        <f>W$2</f>
        <v>85.741787950049329</v>
      </c>
      <c r="X80" s="36">
        <f>X$2*(1+industry!$CR$3)</f>
        <v>47.889865418067608</v>
      </c>
      <c r="Y80" s="33">
        <f>Y$2</f>
        <v>47.719482756889576</v>
      </c>
      <c r="Z80" s="33">
        <f>Z$2</f>
        <v>45.94434752990113</v>
      </c>
      <c r="AA80" s="33">
        <f>AA$2</f>
        <v>45.760465347106575</v>
      </c>
      <c r="AB80" s="33">
        <f>AB$2</f>
        <v>53.053018468287739</v>
      </c>
      <c r="AC80" s="33">
        <f>AC$2</f>
        <v>70.979493154659181</v>
      </c>
      <c r="AD80" s="33">
        <f>AD$2</f>
        <v>47.854766616613823</v>
      </c>
      <c r="AE80" s="33">
        <f>AE$2</f>
        <v>60.488888962067669</v>
      </c>
      <c r="AF80" s="33">
        <f>AF$2</f>
        <v>76.195346837608525</v>
      </c>
      <c r="AG80" s="33">
        <f>AG$2</f>
        <v>11.885449576302323</v>
      </c>
      <c r="AH80" s="33">
        <f>AH$2</f>
        <v>42.97258283552096</v>
      </c>
      <c r="AI80" s="33">
        <f>AI$2</f>
        <v>16.431817345251204</v>
      </c>
      <c r="AJ80" s="33">
        <f>AJ$2</f>
        <v>19.148872170206232</v>
      </c>
      <c r="AK80" s="36">
        <f>AK$2*(1+industry!$CR$3)</f>
        <v>11.265914731597139</v>
      </c>
      <c r="AL80" s="36">
        <f>AL$2*(1+industry!$CR$3)</f>
        <v>24.203947427401573</v>
      </c>
      <c r="AM80" s="33">
        <f>AM$2</f>
        <v>9.0686025914138089</v>
      </c>
      <c r="AN80" s="33">
        <f>AN$2</f>
        <v>33.540721276751782</v>
      </c>
      <c r="AO80" s="36">
        <f>AO$2*(1+industry!$CR$3)</f>
        <v>13.377711883080204</v>
      </c>
      <c r="AP80" s="33">
        <f>AP$2</f>
        <v>21.74546655750542</v>
      </c>
      <c r="AQ80" s="36">
        <f>AQ$2*(1+industry!$CR$3)</f>
        <v>11.761448719025084</v>
      </c>
      <c r="AR80" s="33">
        <f>AR$2</f>
        <v>19.598847133327425</v>
      </c>
      <c r="AS80" s="33">
        <f>AS$2</f>
        <v>19.007629164491863</v>
      </c>
      <c r="AT80" s="33">
        <f>AT$2</f>
        <v>16.302972878304519</v>
      </c>
      <c r="AU80" s="33">
        <f>AU$2</f>
        <v>11.57999868081767</v>
      </c>
      <c r="AV80" s="33">
        <f>AV$2</f>
        <v>7.5489807288775896</v>
      </c>
      <c r="AW80" s="33">
        <f>AW$2</f>
        <v>26.517479457971852</v>
      </c>
      <c r="AX80" s="33">
        <f>AX$2</f>
        <v>14.981497509947973</v>
      </c>
      <c r="AY80" s="33">
        <f>AY$2</f>
        <v>53.521295075046403</v>
      </c>
      <c r="AZ80" s="33">
        <f>AZ$2</f>
        <v>13.871126227492056</v>
      </c>
      <c r="BA80" s="33">
        <f>BA$2</f>
        <v>12.141835163145807</v>
      </c>
      <c r="BB80" s="33">
        <f>BB$2</f>
        <v>22.592343073181617</v>
      </c>
      <c r="BC80" s="33">
        <f>BC$2</f>
        <v>6.9923407963938367</v>
      </c>
      <c r="BD80" s="36">
        <f>BD$2*(1+industry!$CR$3)</f>
        <v>9.6949967941331465</v>
      </c>
      <c r="BE80" s="36">
        <f>BE$2*(1+industry!$CR$3)</f>
        <v>7.1449796132230405</v>
      </c>
      <c r="BF80" s="33">
        <f>BF$2</f>
        <v>15.963792528335206</v>
      </c>
      <c r="BG80" s="36">
        <f>BG$2*(1+industry!$CR$3)</f>
        <v>5.8563775348724461</v>
      </c>
      <c r="BH80" s="33">
        <f>BH$2</f>
        <v>10.491060841457317</v>
      </c>
      <c r="BI80" s="33">
        <f>BI$2</f>
        <v>10.892532693864521</v>
      </c>
      <c r="BJ80" s="33">
        <f>BJ$2</f>
        <v>19.766755819765017</v>
      </c>
      <c r="BK80" s="33">
        <f>BK$2</f>
        <v>10.229832683499206</v>
      </c>
      <c r="BL80" s="36">
        <f>BL$2*(1+industry!$CR$3)</f>
        <v>7.5983493783696483</v>
      </c>
      <c r="BM80" s="33">
        <f>BM$2</f>
        <v>4.4941605360454799</v>
      </c>
      <c r="BN80" s="33">
        <f>BN$2</f>
        <v>22.34878105191008</v>
      </c>
      <c r="BO80" s="33">
        <f>BO$2</f>
        <v>4.6179801843872257</v>
      </c>
      <c r="BP80" s="33">
        <f>BP$2</f>
        <v>9.4155781364775635</v>
      </c>
      <c r="BQ80" s="33">
        <f>BQ$2</f>
        <v>8.1896544570740577</v>
      </c>
      <c r="BR80" s="33">
        <f>BR$2</f>
        <v>5.3247658637887119</v>
      </c>
      <c r="BS80" s="33">
        <f>BS$2</f>
        <v>5.5924962819257766</v>
      </c>
      <c r="BT80" s="33">
        <f>BT$2</f>
        <v>8.6947157289923549</v>
      </c>
      <c r="BU80" s="33">
        <f>BU$2</f>
        <v>7.0260544749803833</v>
      </c>
      <c r="BV80" s="36">
        <f>BV$2*(1+industry!$CR$3)</f>
        <v>2.7148808498142643</v>
      </c>
      <c r="BZ80" s="33">
        <f>$BZ$2</f>
        <v>5428.6337000293515</v>
      </c>
      <c r="CA80" s="33">
        <f>SUM(B80:BV80)</f>
        <v>5335.9943204455749</v>
      </c>
      <c r="CB80" s="33">
        <f>CA80/BZ80</f>
        <v>0.98293504688237199</v>
      </c>
    </row>
    <row r="81" spans="1:80" ht="16">
      <c r="A81" s="35">
        <v>43909</v>
      </c>
      <c r="B81" s="33">
        <f>B$2</f>
        <v>386.59940414567228</v>
      </c>
      <c r="C81" s="33">
        <f>C$2</f>
        <v>291.55305423577585</v>
      </c>
      <c r="D81" s="33">
        <f>D$2</f>
        <v>428.65098534000828</v>
      </c>
      <c r="E81" s="33">
        <f>E$2</f>
        <v>184.41469262545192</v>
      </c>
      <c r="F81" s="33">
        <f>F$2</f>
        <v>323.12694531577387</v>
      </c>
      <c r="G81" s="33">
        <f>G$2</f>
        <v>216.7215490676428</v>
      </c>
      <c r="H81" s="33">
        <f>H$2</f>
        <v>168.48215261203617</v>
      </c>
      <c r="I81" s="33">
        <f>I$2</f>
        <v>236.2763135107466</v>
      </c>
      <c r="J81" s="33">
        <f>J$2</f>
        <v>122.84659019758273</v>
      </c>
      <c r="K81" s="33">
        <f>K$2</f>
        <v>185.95353158994646</v>
      </c>
      <c r="L81" s="33">
        <f>L$2</f>
        <v>128.31785966377473</v>
      </c>
      <c r="M81" s="33">
        <f>M$2</f>
        <v>188.03463832267661</v>
      </c>
      <c r="N81" s="33">
        <f>N$2</f>
        <v>329.41432270437315</v>
      </c>
      <c r="O81" s="36">
        <f>O$2*(1+industry!$CR$3)</f>
        <v>79.536334367521803</v>
      </c>
      <c r="P81" s="33">
        <f>P$2</f>
        <v>148.15899319284344</v>
      </c>
      <c r="Q81" s="33">
        <f>Q$2</f>
        <v>198.05603805075148</v>
      </c>
      <c r="R81" s="33">
        <f>R$2</f>
        <v>91.860684215355491</v>
      </c>
      <c r="S81" s="33">
        <f>S$2</f>
        <v>94.866996717536395</v>
      </c>
      <c r="T81" s="33">
        <f>T$2</f>
        <v>225.06034850060274</v>
      </c>
      <c r="U81" s="33">
        <f>U$2</f>
        <v>44.547619284855614</v>
      </c>
      <c r="V81" s="33">
        <f>V$2</f>
        <v>65.771177287427392</v>
      </c>
      <c r="W81" s="33">
        <f>W$2</f>
        <v>85.741787950049329</v>
      </c>
      <c r="X81" s="36">
        <f>X$2*(1+industry!$CR$3)</f>
        <v>47.889865418067608</v>
      </c>
      <c r="Y81" s="33">
        <f>Y$2</f>
        <v>47.719482756889576</v>
      </c>
      <c r="Z81" s="33">
        <f>Z$2</f>
        <v>45.94434752990113</v>
      </c>
      <c r="AA81" s="33">
        <f>AA$2</f>
        <v>45.760465347106575</v>
      </c>
      <c r="AB81" s="33">
        <f>AB$2</f>
        <v>53.053018468287739</v>
      </c>
      <c r="AC81" s="33">
        <f>AC$2</f>
        <v>70.979493154659181</v>
      </c>
      <c r="AD81" s="33">
        <f>AD$2</f>
        <v>47.854766616613823</v>
      </c>
      <c r="AE81" s="33">
        <f>AE$2</f>
        <v>60.488888962067669</v>
      </c>
      <c r="AF81" s="33">
        <f>AF$2</f>
        <v>76.195346837608525</v>
      </c>
      <c r="AG81" s="33">
        <f>AG$2</f>
        <v>11.885449576302323</v>
      </c>
      <c r="AH81" s="36">
        <f>AH$2*(1+industry!$CR$3)</f>
        <v>30.281622988483562</v>
      </c>
      <c r="AI81" s="36">
        <f>AI$2*(1+industry!$CR$3)</f>
        <v>11.579059601072489</v>
      </c>
      <c r="AJ81" s="33">
        <f>AJ$2</f>
        <v>19.148872170206232</v>
      </c>
      <c r="AK81" s="36">
        <f>AK$2*(1+industry!$CR$3)</f>
        <v>11.265914731597139</v>
      </c>
      <c r="AL81" s="36">
        <f>AL$2*(1+industry!$CR$3)</f>
        <v>24.203947427401573</v>
      </c>
      <c r="AM81" s="33">
        <f>AM$2</f>
        <v>9.0686025914138089</v>
      </c>
      <c r="AN81" s="33">
        <f>AN$2</f>
        <v>33.540721276751782</v>
      </c>
      <c r="AO81" s="36">
        <f>AO$2*(1+industry!$CR$3)</f>
        <v>13.377711883080204</v>
      </c>
      <c r="AP81" s="33">
        <f>AP$2</f>
        <v>21.74546655750542</v>
      </c>
      <c r="AQ81" s="36">
        <f>AQ$2*(1+industry!$CR$3)</f>
        <v>11.761448719025084</v>
      </c>
      <c r="AR81" s="33">
        <f>AR$2</f>
        <v>19.598847133327425</v>
      </c>
      <c r="AS81" s="33">
        <f>AS$2</f>
        <v>19.007629164491863</v>
      </c>
      <c r="AT81" s="33">
        <f>AT$2</f>
        <v>16.302972878304519</v>
      </c>
      <c r="AU81" s="33">
        <f>AU$2</f>
        <v>11.57999868081767</v>
      </c>
      <c r="AV81" s="33">
        <f>AV$2</f>
        <v>7.5489807288775896</v>
      </c>
      <c r="AW81" s="33">
        <f>AW$2</f>
        <v>26.517479457971852</v>
      </c>
      <c r="AX81" s="33">
        <f>AX$2</f>
        <v>14.981497509947973</v>
      </c>
      <c r="AY81" s="33">
        <f>AY$2</f>
        <v>53.521295075046403</v>
      </c>
      <c r="AZ81" s="33">
        <f>AZ$2</f>
        <v>13.871126227492056</v>
      </c>
      <c r="BA81" s="33">
        <f>BA$2</f>
        <v>12.141835163145807</v>
      </c>
      <c r="BB81" s="33">
        <f>BB$2</f>
        <v>22.592343073181617</v>
      </c>
      <c r="BC81" s="33">
        <f>BC$2</f>
        <v>6.9923407963938367</v>
      </c>
      <c r="BD81" s="36">
        <f>BD$2*(1+industry!$CR$3)</f>
        <v>9.6949967941331465</v>
      </c>
      <c r="BE81" s="36">
        <f>BE$2*(1+industry!$CR$3)</f>
        <v>7.1449796132230405</v>
      </c>
      <c r="BF81" s="36">
        <f>BF$2*(1+industry!$CR$3)</f>
        <v>11.249255104346048</v>
      </c>
      <c r="BG81" s="36">
        <f>BG$2*(1+industry!$CR$3)</f>
        <v>5.8563775348724461</v>
      </c>
      <c r="BH81" s="36">
        <f>BH$2*(1+industry!$CR$3)</f>
        <v>7.392768323147088</v>
      </c>
      <c r="BI81" s="33">
        <f>BI$2</f>
        <v>10.892532693864521</v>
      </c>
      <c r="BJ81" s="33">
        <f>BJ$2</f>
        <v>19.766755819765017</v>
      </c>
      <c r="BK81" s="33">
        <f>BK$2</f>
        <v>10.229832683499206</v>
      </c>
      <c r="BL81" s="36">
        <f>BL$2*(1+industry!$CR$3)</f>
        <v>7.5983493783696483</v>
      </c>
      <c r="BM81" s="33">
        <f>BM$2</f>
        <v>4.4941605360454799</v>
      </c>
      <c r="BN81" s="33">
        <f>BN$2</f>
        <v>22.34878105191008</v>
      </c>
      <c r="BO81" s="33">
        <f>BO$2</f>
        <v>4.6179801843872257</v>
      </c>
      <c r="BP81" s="33">
        <f>BP$2</f>
        <v>9.4155781364775635</v>
      </c>
      <c r="BQ81" s="33">
        <f>BQ$2</f>
        <v>8.1896544570740577</v>
      </c>
      <c r="BR81" s="33">
        <f>BR$2</f>
        <v>5.3247658637887119</v>
      </c>
      <c r="BS81" s="33">
        <f>BS$2</f>
        <v>5.5924962819257766</v>
      </c>
      <c r="BT81" s="33">
        <f>BT$2</f>
        <v>8.6947157289923549</v>
      </c>
      <c r="BU81" s="33">
        <f>BU$2</f>
        <v>7.0260544749803833</v>
      </c>
      <c r="BV81" s="36">
        <f>BV$2*(1+industry!$CR$3)</f>
        <v>2.7148808498142643</v>
      </c>
      <c r="BZ81" s="33">
        <f>$BZ$2</f>
        <v>5428.6337000293515</v>
      </c>
      <c r="CA81" s="33">
        <f>SUM(B81:BV81)</f>
        <v>5310.6377729120595</v>
      </c>
      <c r="CB81" s="33">
        <f>CA81/BZ81</f>
        <v>0.97826415749571494</v>
      </c>
    </row>
    <row r="82" spans="1:80" ht="16">
      <c r="A82" s="35">
        <v>43910</v>
      </c>
      <c r="B82" s="33">
        <f>B$2</f>
        <v>386.59940414567228</v>
      </c>
      <c r="C82" s="33">
        <f>C$2</f>
        <v>291.55305423577585</v>
      </c>
      <c r="D82" s="33">
        <f>D$2</f>
        <v>428.65098534000828</v>
      </c>
      <c r="E82" s="33">
        <f>E$2</f>
        <v>184.41469262545192</v>
      </c>
      <c r="F82" s="33">
        <f>F$2</f>
        <v>323.12694531577387</v>
      </c>
      <c r="G82" s="33">
        <f>G$2</f>
        <v>216.7215490676428</v>
      </c>
      <c r="H82" s="33">
        <f>H$2</f>
        <v>168.48215261203617</v>
      </c>
      <c r="I82" s="33">
        <f>I$2</f>
        <v>236.2763135107466</v>
      </c>
      <c r="J82" s="33">
        <f>J$2</f>
        <v>122.84659019758273</v>
      </c>
      <c r="K82" s="33">
        <f>K$2</f>
        <v>185.95353158994646</v>
      </c>
      <c r="L82" s="33">
        <f>L$2</f>
        <v>128.31785966377473</v>
      </c>
      <c r="M82" s="33">
        <f>M$2</f>
        <v>188.03463832267661</v>
      </c>
      <c r="N82" s="33">
        <f>N$2</f>
        <v>329.41432270437315</v>
      </c>
      <c r="O82" s="36">
        <f>O$2*(1+industry!$CR$3)</f>
        <v>79.536334367521803</v>
      </c>
      <c r="P82" s="33">
        <f>P$2</f>
        <v>148.15899319284344</v>
      </c>
      <c r="Q82" s="33">
        <f>Q$2</f>
        <v>198.05603805075148</v>
      </c>
      <c r="R82" s="33">
        <f>R$2</f>
        <v>91.860684215355491</v>
      </c>
      <c r="S82" s="33">
        <f>S$2</f>
        <v>94.866996717536395</v>
      </c>
      <c r="T82" s="33">
        <f>T$2</f>
        <v>225.06034850060274</v>
      </c>
      <c r="U82" s="33">
        <f>U$2</f>
        <v>44.547619284855614</v>
      </c>
      <c r="V82" s="33">
        <f>V$2</f>
        <v>65.771177287427392</v>
      </c>
      <c r="W82" s="33">
        <f>W$2</f>
        <v>85.741787950049329</v>
      </c>
      <c r="X82" s="36">
        <f>X$2*(1+industry!$CR$3)</f>
        <v>47.889865418067608</v>
      </c>
      <c r="Y82" s="33">
        <f>Y$2</f>
        <v>47.719482756889576</v>
      </c>
      <c r="Z82" s="33">
        <f>Z$2</f>
        <v>45.94434752990113</v>
      </c>
      <c r="AA82" s="33">
        <f>AA$2</f>
        <v>45.760465347106575</v>
      </c>
      <c r="AB82" s="33">
        <f>AB$2</f>
        <v>53.053018468287739</v>
      </c>
      <c r="AC82" s="33">
        <f>AC$2</f>
        <v>70.979493154659181</v>
      </c>
      <c r="AD82" s="33">
        <f>AD$2</f>
        <v>47.854766616613823</v>
      </c>
      <c r="AE82" s="33">
        <f>AE$2</f>
        <v>60.488888962067669</v>
      </c>
      <c r="AF82" s="33">
        <f>AF$2</f>
        <v>76.195346837608525</v>
      </c>
      <c r="AG82" s="33">
        <f>AG$2</f>
        <v>11.885449576302323</v>
      </c>
      <c r="AH82" s="36">
        <f>AH$2*(1+industry!$CR$3)</f>
        <v>30.281622988483562</v>
      </c>
      <c r="AI82" s="36">
        <f>AI$2*(1+industry!$CR$3)</f>
        <v>11.579059601072489</v>
      </c>
      <c r="AJ82" s="33">
        <f>AJ$2</f>
        <v>19.148872170206232</v>
      </c>
      <c r="AK82" s="36">
        <f>AK$2*(1+industry!$CR$3)</f>
        <v>11.265914731597139</v>
      </c>
      <c r="AL82" s="36">
        <f>AL$2*(1+industry!$CR$3)</f>
        <v>24.203947427401573</v>
      </c>
      <c r="AM82" s="33">
        <f>AM$2</f>
        <v>9.0686025914138089</v>
      </c>
      <c r="AN82" s="33">
        <f>AN$2</f>
        <v>33.540721276751782</v>
      </c>
      <c r="AO82" s="36">
        <f>AO$2*(1+industry!$CR$3)</f>
        <v>13.377711883080204</v>
      </c>
      <c r="AP82" s="33">
        <f>AP$2</f>
        <v>21.74546655750542</v>
      </c>
      <c r="AQ82" s="36">
        <f>AQ$2*(1+industry!$CR$3)</f>
        <v>11.761448719025084</v>
      </c>
      <c r="AR82" s="33">
        <f>AR$2</f>
        <v>19.598847133327425</v>
      </c>
      <c r="AS82" s="33">
        <f>AS$2</f>
        <v>19.007629164491863</v>
      </c>
      <c r="AT82" s="33">
        <f>AT$2</f>
        <v>16.302972878304519</v>
      </c>
      <c r="AU82" s="33">
        <f>AU$2</f>
        <v>11.57999868081767</v>
      </c>
      <c r="AV82" s="33">
        <f>AV$2</f>
        <v>7.5489807288775896</v>
      </c>
      <c r="AW82" s="33">
        <f>AW$2</f>
        <v>26.517479457971852</v>
      </c>
      <c r="AX82" s="33">
        <f>AX$2</f>
        <v>14.981497509947973</v>
      </c>
      <c r="AY82" s="33">
        <f>AY$2</f>
        <v>53.521295075046403</v>
      </c>
      <c r="AZ82" s="33">
        <f>AZ$2</f>
        <v>13.871126227492056</v>
      </c>
      <c r="BA82" s="33">
        <f>BA$2</f>
        <v>12.141835163145807</v>
      </c>
      <c r="BB82" s="33">
        <f>BB$2</f>
        <v>22.592343073181617</v>
      </c>
      <c r="BC82" s="33">
        <f>BC$2</f>
        <v>6.9923407963938367</v>
      </c>
      <c r="BD82" s="36">
        <f>BD$2*(1+industry!$CR$3)</f>
        <v>9.6949967941331465</v>
      </c>
      <c r="BE82" s="36">
        <f>BE$2*(1+industry!$CR$3)</f>
        <v>7.1449796132230405</v>
      </c>
      <c r="BF82" s="36">
        <f>BF$2*(1+industry!$CR$3)</f>
        <v>11.249255104346048</v>
      </c>
      <c r="BG82" s="36">
        <f>BG$2*(1+industry!$CR$3)</f>
        <v>5.8563775348724461</v>
      </c>
      <c r="BH82" s="36">
        <f>BH$2*(1+industry!$CR$3)</f>
        <v>7.392768323147088</v>
      </c>
      <c r="BI82" s="36">
        <f>BI$2*(1+industry!$CR$3)</f>
        <v>7.6756747363272124</v>
      </c>
      <c r="BJ82" s="36">
        <f>BJ$2*(1+industry!$CR$3)</f>
        <v>13.929101020773704</v>
      </c>
      <c r="BK82" s="33">
        <f>BK$2</f>
        <v>10.229832683499206</v>
      </c>
      <c r="BL82" s="36">
        <f>BL$2*(1+industry!$CR$3)</f>
        <v>7.5983493783696483</v>
      </c>
      <c r="BM82" s="33">
        <f>BM$2</f>
        <v>4.4941605360454799</v>
      </c>
      <c r="BN82" s="33">
        <f>BN$2</f>
        <v>22.34878105191008</v>
      </c>
      <c r="BO82" s="33">
        <f>BO$2</f>
        <v>4.6179801843872257</v>
      </c>
      <c r="BP82" s="33">
        <f>BP$2</f>
        <v>9.4155781364775635</v>
      </c>
      <c r="BQ82" s="33">
        <f>BQ$2</f>
        <v>8.1896544570740577</v>
      </c>
      <c r="BR82" s="33">
        <f>BR$2</f>
        <v>5.3247658637887119</v>
      </c>
      <c r="BS82" s="33">
        <f>BS$2</f>
        <v>5.5924962819257766</v>
      </c>
      <c r="BT82" s="33">
        <f>BT$2</f>
        <v>8.6947157289923549</v>
      </c>
      <c r="BU82" s="33">
        <f>BU$2</f>
        <v>7.0260544749803833</v>
      </c>
      <c r="BV82" s="36">
        <f>BV$2*(1+industry!$CR$3)</f>
        <v>2.7148808498142643</v>
      </c>
      <c r="BZ82" s="33">
        <f>$BZ$2</f>
        <v>5428.6337000293515</v>
      </c>
      <c r="CA82" s="33">
        <f>SUM(B82:BV82)</f>
        <v>5301.5832601555303</v>
      </c>
      <c r="CB82" s="33">
        <f>CA82/BZ82</f>
        <v>0.97659624006807932</v>
      </c>
    </row>
    <row r="83" spans="1:80" ht="16">
      <c r="A83" s="35">
        <v>43911</v>
      </c>
      <c r="B83" s="33">
        <f>B$2</f>
        <v>386.59940414567228</v>
      </c>
      <c r="C83" s="33">
        <f>C$2</f>
        <v>291.55305423577585</v>
      </c>
      <c r="D83" s="33">
        <f>D$2</f>
        <v>428.65098534000828</v>
      </c>
      <c r="E83" s="33">
        <f>E$2</f>
        <v>184.41469262545192</v>
      </c>
      <c r="F83" s="33">
        <f>F$2</f>
        <v>323.12694531577387</v>
      </c>
      <c r="G83" s="33">
        <f>G$2</f>
        <v>216.7215490676428</v>
      </c>
      <c r="H83" s="33">
        <f>H$2</f>
        <v>168.48215261203617</v>
      </c>
      <c r="I83" s="33">
        <f>I$2</f>
        <v>236.2763135107466</v>
      </c>
      <c r="J83" s="33">
        <f>J$2</f>
        <v>122.84659019758273</v>
      </c>
      <c r="K83" s="33">
        <f>K$2</f>
        <v>185.95353158994646</v>
      </c>
      <c r="L83" s="33">
        <f>L$2</f>
        <v>128.31785966377473</v>
      </c>
      <c r="M83" s="33">
        <f>M$2</f>
        <v>188.03463832267661</v>
      </c>
      <c r="N83" s="33">
        <f>N$2</f>
        <v>329.41432270437315</v>
      </c>
      <c r="O83" s="36">
        <f>O$2*(1+industry!$CR$3)</f>
        <v>79.536334367521803</v>
      </c>
      <c r="P83" s="33">
        <f>P$2</f>
        <v>148.15899319284344</v>
      </c>
      <c r="Q83" s="33">
        <f>Q$2</f>
        <v>198.05603805075148</v>
      </c>
      <c r="R83" s="33">
        <f>R$2</f>
        <v>91.860684215355491</v>
      </c>
      <c r="S83" s="33">
        <f>S$2</f>
        <v>94.866996717536395</v>
      </c>
      <c r="T83" s="33">
        <f>T$2</f>
        <v>225.06034850060274</v>
      </c>
      <c r="U83" s="33">
        <f>U$2</f>
        <v>44.547619284855614</v>
      </c>
      <c r="V83" s="33">
        <f>V$2</f>
        <v>65.771177287427392</v>
      </c>
      <c r="W83" s="33">
        <f>W$2</f>
        <v>85.741787950049329</v>
      </c>
      <c r="X83" s="36">
        <f>X$2*(1+industry!$CR$3)</f>
        <v>47.889865418067608</v>
      </c>
      <c r="Y83" s="33">
        <f>Y$2</f>
        <v>47.719482756889576</v>
      </c>
      <c r="Z83" s="33">
        <f>Z$2</f>
        <v>45.94434752990113</v>
      </c>
      <c r="AA83" s="33">
        <f>AA$2</f>
        <v>45.760465347106575</v>
      </c>
      <c r="AB83" s="33">
        <f>AB$2</f>
        <v>53.053018468287739</v>
      </c>
      <c r="AC83" s="33">
        <f>AC$2</f>
        <v>70.979493154659181</v>
      </c>
      <c r="AD83" s="33">
        <f>AD$2</f>
        <v>47.854766616613823</v>
      </c>
      <c r="AE83" s="33">
        <f>AE$2</f>
        <v>60.488888962067669</v>
      </c>
      <c r="AF83" s="33">
        <f>AF$2</f>
        <v>76.195346837608525</v>
      </c>
      <c r="AG83" s="33">
        <f>AG$2</f>
        <v>11.885449576302323</v>
      </c>
      <c r="AH83" s="36">
        <f>AH$2*(1+industry!$CR$3)</f>
        <v>30.281622988483562</v>
      </c>
      <c r="AI83" s="36">
        <f>AI$2*(1+industry!$CR$3)</f>
        <v>11.579059601072489</v>
      </c>
      <c r="AJ83" s="33">
        <f>AJ$2</f>
        <v>19.148872170206232</v>
      </c>
      <c r="AK83" s="36">
        <f>AK$2*(1+industry!$CR$3)</f>
        <v>11.265914731597139</v>
      </c>
      <c r="AL83" s="36">
        <f>AL$2*(1+industry!$CR$3)</f>
        <v>24.203947427401573</v>
      </c>
      <c r="AM83" s="33">
        <f>AM$2</f>
        <v>9.0686025914138089</v>
      </c>
      <c r="AN83" s="33">
        <f>AN$2</f>
        <v>33.540721276751782</v>
      </c>
      <c r="AO83" s="36">
        <f>AO$2*(1+industry!$CR$3)</f>
        <v>13.377711883080204</v>
      </c>
      <c r="AP83" s="33">
        <f>AP$2</f>
        <v>21.74546655750542</v>
      </c>
      <c r="AQ83" s="36">
        <f>AQ$2*(1+industry!$CR$3)</f>
        <v>11.761448719025084</v>
      </c>
      <c r="AR83" s="33">
        <f>AR$2</f>
        <v>19.598847133327425</v>
      </c>
      <c r="AS83" s="33">
        <f>AS$2</f>
        <v>19.007629164491863</v>
      </c>
      <c r="AT83" s="33">
        <f>AT$2</f>
        <v>16.302972878304519</v>
      </c>
      <c r="AU83" s="33">
        <f>AU$2</f>
        <v>11.57999868081767</v>
      </c>
      <c r="AV83" s="33">
        <f>AV$2</f>
        <v>7.5489807288775896</v>
      </c>
      <c r="AW83" s="33">
        <f>AW$2</f>
        <v>26.517479457971852</v>
      </c>
      <c r="AX83" s="33">
        <f>AX$2</f>
        <v>14.981497509947973</v>
      </c>
      <c r="AY83" s="33">
        <f>AY$2</f>
        <v>53.521295075046403</v>
      </c>
      <c r="AZ83" s="33">
        <f>AZ$2</f>
        <v>13.871126227492056</v>
      </c>
      <c r="BA83" s="33">
        <f>BA$2</f>
        <v>12.141835163145807</v>
      </c>
      <c r="BB83" s="33">
        <f>BB$2</f>
        <v>22.592343073181617</v>
      </c>
      <c r="BC83" s="33">
        <f>BC$2</f>
        <v>6.9923407963938367</v>
      </c>
      <c r="BD83" s="36">
        <f>BD$2*(1+industry!$CR$3)</f>
        <v>9.6949967941331465</v>
      </c>
      <c r="BE83" s="36">
        <f>BE$2*(1+industry!$CR$3)</f>
        <v>7.1449796132230405</v>
      </c>
      <c r="BF83" s="36">
        <f>BF$2*(1+industry!$CR$3)</f>
        <v>11.249255104346048</v>
      </c>
      <c r="BG83" s="36">
        <f>BG$2*(1+industry!$CR$3)</f>
        <v>5.8563775348724461</v>
      </c>
      <c r="BH83" s="36">
        <f>BH$2*(1+industry!$CR$3)</f>
        <v>7.392768323147088</v>
      </c>
      <c r="BI83" s="36">
        <f>BI$2*(1+industry!$CR$3)</f>
        <v>7.6756747363272124</v>
      </c>
      <c r="BJ83" s="36">
        <f>BJ$2*(1+industry!$CR$3)</f>
        <v>13.929101020773704</v>
      </c>
      <c r="BK83" s="36">
        <f>BK$2*(1+industry!$CR$3)</f>
        <v>7.2086878683245104</v>
      </c>
      <c r="BL83" s="36">
        <f>BL$2*(1+industry!$CR$3)</f>
        <v>7.5983493783696483</v>
      </c>
      <c r="BM83" s="33">
        <f>BM$2</f>
        <v>4.4941605360454799</v>
      </c>
      <c r="BN83" s="33">
        <f>BN$2</f>
        <v>22.34878105191008</v>
      </c>
      <c r="BO83" s="33">
        <f>BO$2</f>
        <v>4.6179801843872257</v>
      </c>
      <c r="BP83" s="33">
        <f>BP$2</f>
        <v>9.4155781364775635</v>
      </c>
      <c r="BQ83" s="33">
        <f>BQ$2</f>
        <v>8.1896544570740577</v>
      </c>
      <c r="BR83" s="33">
        <f>BR$2</f>
        <v>5.3247658637887119</v>
      </c>
      <c r="BS83" s="33">
        <f>BS$2</f>
        <v>5.5924962819257766</v>
      </c>
      <c r="BT83" s="33">
        <f>BT$2</f>
        <v>8.6947157289923549</v>
      </c>
      <c r="BU83" s="33">
        <f>BU$2</f>
        <v>7.0260544749803833</v>
      </c>
      <c r="BV83" s="36">
        <f>BV$2*(1+industry!$CR$3)</f>
        <v>2.7148808498142643</v>
      </c>
      <c r="BZ83" s="33">
        <f>$BZ$2</f>
        <v>5428.6337000293515</v>
      </c>
      <c r="CA83" s="33">
        <f>SUM(B83:BV83)</f>
        <v>5298.5621153403563</v>
      </c>
      <c r="CB83" s="33">
        <f>CA83/BZ83</f>
        <v>0.97603971977547643</v>
      </c>
    </row>
    <row r="84" spans="1:80" ht="16">
      <c r="A84" s="35">
        <v>43912</v>
      </c>
      <c r="B84" s="33">
        <f>B$2</f>
        <v>386.59940414567228</v>
      </c>
      <c r="C84" s="33">
        <f>C$2</f>
        <v>291.55305423577585</v>
      </c>
      <c r="D84" s="33">
        <f>D$2</f>
        <v>428.65098534000828</v>
      </c>
      <c r="E84" s="33">
        <f>E$2</f>
        <v>184.41469262545192</v>
      </c>
      <c r="F84" s="33">
        <f>F$2</f>
        <v>323.12694531577387</v>
      </c>
      <c r="G84" s="33">
        <f>G$2</f>
        <v>216.7215490676428</v>
      </c>
      <c r="H84" s="33">
        <f>H$2</f>
        <v>168.48215261203617</v>
      </c>
      <c r="I84" s="33">
        <f>I$2</f>
        <v>236.2763135107466</v>
      </c>
      <c r="J84" s="33">
        <f>J$2</f>
        <v>122.84659019758273</v>
      </c>
      <c r="K84" s="33">
        <f>K$2</f>
        <v>185.95353158994646</v>
      </c>
      <c r="L84" s="33">
        <f>L$2</f>
        <v>128.31785966377473</v>
      </c>
      <c r="M84" s="33">
        <f>M$2</f>
        <v>188.03463832267661</v>
      </c>
      <c r="N84" s="33">
        <f>N$2</f>
        <v>329.41432270437315</v>
      </c>
      <c r="O84" s="36">
        <f>O$2*(1+industry!$CR$3)</f>
        <v>79.536334367521803</v>
      </c>
      <c r="P84" s="33">
        <f>P$2</f>
        <v>148.15899319284344</v>
      </c>
      <c r="Q84" s="33">
        <f>Q$2</f>
        <v>198.05603805075148</v>
      </c>
      <c r="R84" s="33">
        <f>R$2</f>
        <v>91.860684215355491</v>
      </c>
      <c r="S84" s="33">
        <f>S$2</f>
        <v>94.866996717536395</v>
      </c>
      <c r="T84" s="33">
        <f>T$2</f>
        <v>225.06034850060274</v>
      </c>
      <c r="U84" s="36">
        <f>U$2*(1+industry!$CR$3)</f>
        <v>31.391508799499967</v>
      </c>
      <c r="V84" s="33">
        <f>V$2</f>
        <v>65.771177287427392</v>
      </c>
      <c r="W84" s="33">
        <f>W$2</f>
        <v>85.741787950049329</v>
      </c>
      <c r="X84" s="36">
        <f>X$2*(1+industry!$CR$3)</f>
        <v>47.889865418067608</v>
      </c>
      <c r="Y84" s="33">
        <f>Y$2</f>
        <v>47.719482756889576</v>
      </c>
      <c r="Z84" s="33">
        <f>Z$2</f>
        <v>45.94434752990113</v>
      </c>
      <c r="AA84" s="33">
        <f>AA$2</f>
        <v>45.760465347106575</v>
      </c>
      <c r="AB84" s="33">
        <f>AB$2</f>
        <v>53.053018468287739</v>
      </c>
      <c r="AC84" s="33">
        <f>AC$2</f>
        <v>70.979493154659181</v>
      </c>
      <c r="AD84" s="33">
        <f>AD$2</f>
        <v>47.854766616613823</v>
      </c>
      <c r="AE84" s="33">
        <f>AE$2</f>
        <v>60.488888962067669</v>
      </c>
      <c r="AF84" s="33">
        <f>AF$2</f>
        <v>76.195346837608525</v>
      </c>
      <c r="AG84" s="33">
        <f>AG$2</f>
        <v>11.885449576302323</v>
      </c>
      <c r="AH84" s="36">
        <f>AH$2*(1+industry!$CR$3)</f>
        <v>30.281622988483562</v>
      </c>
      <c r="AI84" s="36">
        <f>AI$2*(1+industry!$CR$3)</f>
        <v>11.579059601072489</v>
      </c>
      <c r="AJ84" s="33">
        <f>AJ$2</f>
        <v>19.148872170206232</v>
      </c>
      <c r="AK84" s="36">
        <f>AK$2*(1+industry!$CR$3)</f>
        <v>11.265914731597139</v>
      </c>
      <c r="AL84" s="36">
        <f>AL$2*(1+industry!$CR$3)</f>
        <v>24.203947427401573</v>
      </c>
      <c r="AM84" s="33">
        <f>AM$2</f>
        <v>9.0686025914138089</v>
      </c>
      <c r="AN84" s="33">
        <f>AN$2</f>
        <v>33.540721276751782</v>
      </c>
      <c r="AO84" s="36">
        <f>AO$2*(1+industry!$CR$3)</f>
        <v>13.377711883080204</v>
      </c>
      <c r="AP84" s="33">
        <f>AP$2</f>
        <v>21.74546655750542</v>
      </c>
      <c r="AQ84" s="36">
        <f>AQ$2*(1+industry!$CR$3)</f>
        <v>11.761448719025084</v>
      </c>
      <c r="AR84" s="33">
        <f>AR$2</f>
        <v>19.598847133327425</v>
      </c>
      <c r="AS84" s="33">
        <f>AS$2</f>
        <v>19.007629164491863</v>
      </c>
      <c r="AT84" s="36">
        <f>AT$2*(1+industry!$CR$3)</f>
        <v>11.488266371650715</v>
      </c>
      <c r="AU84" s="33">
        <f>AU$2</f>
        <v>11.57999868081767</v>
      </c>
      <c r="AV84" s="33">
        <f>AV$2</f>
        <v>7.5489807288775896</v>
      </c>
      <c r="AW84" s="33">
        <f>AW$2</f>
        <v>26.517479457971852</v>
      </c>
      <c r="AX84" s="33">
        <f>AX$2</f>
        <v>14.981497509947973</v>
      </c>
      <c r="AY84" s="33">
        <f>AY$2</f>
        <v>53.521295075046403</v>
      </c>
      <c r="AZ84" s="33">
        <f>AZ$2</f>
        <v>13.871126227492056</v>
      </c>
      <c r="BA84" s="36">
        <f>BA$2*(1+industry!$CR$3)</f>
        <v>8.55602457515716</v>
      </c>
      <c r="BB84" s="33">
        <f>BB$2</f>
        <v>22.592343073181617</v>
      </c>
      <c r="BC84" s="33">
        <f>BC$2</f>
        <v>6.9923407963938367</v>
      </c>
      <c r="BD84" s="36">
        <f>BD$2*(1+industry!$CR$3)</f>
        <v>9.6949967941331465</v>
      </c>
      <c r="BE84" s="36">
        <f>BE$2*(1+industry!$CR$3)</f>
        <v>7.1449796132230405</v>
      </c>
      <c r="BF84" s="36">
        <f>BF$2*(1+industry!$CR$3)</f>
        <v>11.249255104346048</v>
      </c>
      <c r="BG84" s="36">
        <f>BG$2*(1+industry!$CR$3)</f>
        <v>5.8563775348724461</v>
      </c>
      <c r="BH84" s="36">
        <f>BH$2*(1+industry!$CR$3)</f>
        <v>7.392768323147088</v>
      </c>
      <c r="BI84" s="36">
        <f>BI$2*(1+industry!$CR$3)</f>
        <v>7.6756747363272124</v>
      </c>
      <c r="BJ84" s="36">
        <f>BJ$2*(1+industry!$CR$3)</f>
        <v>13.929101020773704</v>
      </c>
      <c r="BK84" s="36">
        <f>BK$2*(1+industry!$CR$3)</f>
        <v>7.2086878683245104</v>
      </c>
      <c r="BL84" s="36">
        <f>BL$2*(1+industry!$CR$3)</f>
        <v>7.5983493783696483</v>
      </c>
      <c r="BM84" s="36">
        <f>BM$2*(1+industry!$CR$3)</f>
        <v>3.1669140187161053</v>
      </c>
      <c r="BN84" s="33">
        <f>BN$2</f>
        <v>22.34878105191008</v>
      </c>
      <c r="BO84" s="33">
        <f>BO$2</f>
        <v>4.6179801843872257</v>
      </c>
      <c r="BP84" s="33">
        <f>BP$2</f>
        <v>9.4155781364775635</v>
      </c>
      <c r="BQ84" s="33">
        <f>BQ$2</f>
        <v>8.1896544570740577</v>
      </c>
      <c r="BR84" s="33">
        <f>BR$2</f>
        <v>5.3247658637887119</v>
      </c>
      <c r="BS84" s="33">
        <f>BS$2</f>
        <v>5.5924962819257766</v>
      </c>
      <c r="BT84" s="33">
        <f>BT$2</f>
        <v>8.6947157289923549</v>
      </c>
      <c r="BU84" s="33">
        <f>BU$2</f>
        <v>7.0260544749803833</v>
      </c>
      <c r="BV84" s="36">
        <f>BV$2*(1+industry!$CR$3)</f>
        <v>2.7148808498142643</v>
      </c>
      <c r="BZ84" s="33">
        <f>$BZ$2</f>
        <v>5428.6337000293515</v>
      </c>
      <c r="CA84" s="33">
        <f>SUM(B84:BV84)</f>
        <v>5275.6782412430293</v>
      </c>
      <c r="CB84" s="33">
        <f>CA84/BZ84</f>
        <v>0.97182431763898613</v>
      </c>
    </row>
    <row r="85" spans="1:80" ht="16">
      <c r="A85" s="35">
        <v>43913</v>
      </c>
      <c r="B85" s="33">
        <f>B$2</f>
        <v>386.59940414567228</v>
      </c>
      <c r="C85" s="33">
        <f>C$2</f>
        <v>291.55305423577585</v>
      </c>
      <c r="D85" s="33">
        <f>D$2</f>
        <v>428.65098534000828</v>
      </c>
      <c r="E85" s="33">
        <f>E$2</f>
        <v>184.41469262545192</v>
      </c>
      <c r="F85" s="33">
        <f>F$2</f>
        <v>323.12694531577387</v>
      </c>
      <c r="G85" s="33">
        <f>G$2</f>
        <v>216.7215490676428</v>
      </c>
      <c r="H85" s="33">
        <f>H$2</f>
        <v>168.48215261203617</v>
      </c>
      <c r="I85" s="33">
        <f>I$2</f>
        <v>236.2763135107466</v>
      </c>
      <c r="J85" s="33">
        <f>J$2</f>
        <v>122.84659019758273</v>
      </c>
      <c r="K85" s="33">
        <f>K$2</f>
        <v>185.95353158994646</v>
      </c>
      <c r="L85" s="33">
        <f>L$2</f>
        <v>128.31785966377473</v>
      </c>
      <c r="M85" s="33">
        <f>M$2</f>
        <v>188.03463832267661</v>
      </c>
      <c r="N85" s="33">
        <f>N$2</f>
        <v>329.41432270437315</v>
      </c>
      <c r="O85" s="36">
        <f>O$2*(1+industry!$CR$3)</f>
        <v>79.536334367521803</v>
      </c>
      <c r="P85" s="33">
        <f>P$2</f>
        <v>148.15899319284344</v>
      </c>
      <c r="Q85" s="33">
        <f>Q$2</f>
        <v>198.05603805075148</v>
      </c>
      <c r="R85" s="33">
        <f>R$2</f>
        <v>91.860684215355491</v>
      </c>
      <c r="S85" s="33">
        <f>S$2</f>
        <v>94.866996717536395</v>
      </c>
      <c r="T85" s="33">
        <f>T$2</f>
        <v>225.06034850060274</v>
      </c>
      <c r="U85" s="36">
        <f>U$2*(1+industry!$CR$3)</f>
        <v>31.391508799499967</v>
      </c>
      <c r="V85" s="33">
        <f>V$2</f>
        <v>65.771177287427392</v>
      </c>
      <c r="W85" s="33">
        <f>W$2</f>
        <v>85.741787950049329</v>
      </c>
      <c r="X85" s="36">
        <f>X$2*(1+industry!$CR$3)</f>
        <v>47.889865418067608</v>
      </c>
      <c r="Y85" s="33">
        <f>Y$2</f>
        <v>47.719482756889576</v>
      </c>
      <c r="Z85" s="33">
        <f>Z$2</f>
        <v>45.94434752990113</v>
      </c>
      <c r="AA85" s="33">
        <f>AA$2</f>
        <v>45.760465347106575</v>
      </c>
      <c r="AB85" s="33">
        <f>AB$2</f>
        <v>53.053018468287739</v>
      </c>
      <c r="AC85" s="33">
        <f>AC$2</f>
        <v>70.979493154659181</v>
      </c>
      <c r="AD85" s="33">
        <f>AD$2</f>
        <v>47.854766616613823</v>
      </c>
      <c r="AE85" s="33">
        <f>AE$2</f>
        <v>60.488888962067669</v>
      </c>
      <c r="AF85" s="33">
        <f>AF$2</f>
        <v>76.195346837608525</v>
      </c>
      <c r="AG85" s="33">
        <f>AG$2</f>
        <v>11.885449576302323</v>
      </c>
      <c r="AH85" s="36">
        <f>AH$2*(1+industry!$CR$3)</f>
        <v>30.281622988483562</v>
      </c>
      <c r="AI85" s="36">
        <f>AI$2*(1+industry!$CR$3)</f>
        <v>11.579059601072489</v>
      </c>
      <c r="AJ85" s="33">
        <f>AJ$2</f>
        <v>19.148872170206232</v>
      </c>
      <c r="AK85" s="36">
        <f>AK$2*(1+industry!$CR$3)</f>
        <v>11.265914731597139</v>
      </c>
      <c r="AL85" s="36">
        <f>AL$2*(1+industry!$CR$3)</f>
        <v>24.203947427401573</v>
      </c>
      <c r="AM85" s="33">
        <f>AM$2</f>
        <v>9.0686025914138089</v>
      </c>
      <c r="AN85" s="33">
        <f>AN$2</f>
        <v>33.540721276751782</v>
      </c>
      <c r="AO85" s="36">
        <f>AO$2*(1+industry!$CR$3)</f>
        <v>13.377711883080204</v>
      </c>
      <c r="AP85" s="33">
        <f>AP$2</f>
        <v>21.74546655750542</v>
      </c>
      <c r="AQ85" s="36">
        <f>AQ$2*(1+industry!$CR$3)</f>
        <v>11.761448719025084</v>
      </c>
      <c r="AR85" s="33">
        <f>AR$2</f>
        <v>19.598847133327425</v>
      </c>
      <c r="AS85" s="33">
        <f>AS$2</f>
        <v>19.007629164491863</v>
      </c>
      <c r="AT85" s="36">
        <f>AT$2*(1+industry!$CR$3)</f>
        <v>11.488266371650715</v>
      </c>
      <c r="AU85" s="33">
        <f>AU$2</f>
        <v>11.57999868081767</v>
      </c>
      <c r="AV85" s="33">
        <f>AV$2</f>
        <v>7.5489807288775896</v>
      </c>
      <c r="AW85" s="33">
        <f>AW$2</f>
        <v>26.517479457971852</v>
      </c>
      <c r="AX85" s="33">
        <f>AX$2</f>
        <v>14.981497509947973</v>
      </c>
      <c r="AY85" s="33">
        <f>AY$2</f>
        <v>53.521295075046403</v>
      </c>
      <c r="AZ85" s="33">
        <f>AZ$2</f>
        <v>13.871126227492056</v>
      </c>
      <c r="BA85" s="36">
        <f>BA$2*(1+industry!$CR$3)</f>
        <v>8.55602457515716</v>
      </c>
      <c r="BB85" s="33">
        <f>BB$2</f>
        <v>22.592343073181617</v>
      </c>
      <c r="BC85" s="33">
        <f>BC$2</f>
        <v>6.9923407963938367</v>
      </c>
      <c r="BD85" s="36">
        <f>BD$2*(1+industry!$CR$3)</f>
        <v>9.6949967941331465</v>
      </c>
      <c r="BE85" s="36">
        <f>BE$2*(1+industry!$CR$3)</f>
        <v>7.1449796132230405</v>
      </c>
      <c r="BF85" s="36">
        <f>BF$2*(1+industry!$CR$3)</f>
        <v>11.249255104346048</v>
      </c>
      <c r="BG85" s="36">
        <f>BG$2*(1+industry!$CR$3)</f>
        <v>5.8563775348724461</v>
      </c>
      <c r="BH85" s="36">
        <f>BH$2*(1+industry!$CR$3)</f>
        <v>7.392768323147088</v>
      </c>
      <c r="BI85" s="36">
        <f>BI$2*(1+industry!$CR$3)</f>
        <v>7.6756747363272124</v>
      </c>
      <c r="BJ85" s="36">
        <f>BJ$2*(1+industry!$CR$3)</f>
        <v>13.929101020773704</v>
      </c>
      <c r="BK85" s="36">
        <f>BK$2*(1+industry!$CR$3)</f>
        <v>7.2086878683245104</v>
      </c>
      <c r="BL85" s="36">
        <f>BL$2*(1+industry!$CR$3)</f>
        <v>7.5983493783696483</v>
      </c>
      <c r="BM85" s="36">
        <f>BM$2*(1+industry!$CR$3)</f>
        <v>3.1669140187161053</v>
      </c>
      <c r="BN85" s="33">
        <f>BN$2</f>
        <v>22.34878105191008</v>
      </c>
      <c r="BO85" s="33">
        <f>BO$2</f>
        <v>4.6179801843872257</v>
      </c>
      <c r="BP85" s="36">
        <f>BP$2*(1+industry!$CR$3)</f>
        <v>6.6349045957680728</v>
      </c>
      <c r="BQ85" s="33">
        <f>BQ$2</f>
        <v>8.1896544570740577</v>
      </c>
      <c r="BR85" s="33">
        <f>BR$2</f>
        <v>5.3247658637887119</v>
      </c>
      <c r="BS85" s="33">
        <f>BS$2</f>
        <v>5.5924962819257766</v>
      </c>
      <c r="BT85" s="33">
        <f>BT$2</f>
        <v>8.6947157289923549</v>
      </c>
      <c r="BU85" s="33">
        <f>BU$2</f>
        <v>7.0260544749803833</v>
      </c>
      <c r="BV85" s="36">
        <f>BV$2*(1+industry!$CR$3)</f>
        <v>2.7148808498142643</v>
      </c>
      <c r="BZ85" s="33">
        <f>$BZ$2</f>
        <v>5428.6337000293515</v>
      </c>
      <c r="CA85" s="33">
        <f>SUM(B85:BV85)</f>
        <v>5272.8975677023191</v>
      </c>
      <c r="CB85" s="33">
        <f>CA85/BZ85</f>
        <v>0.97131209417828457</v>
      </c>
    </row>
    <row r="86" spans="1:80" ht="16">
      <c r="A86" s="35">
        <v>43914</v>
      </c>
      <c r="B86" s="33">
        <f>B$2</f>
        <v>386.59940414567228</v>
      </c>
      <c r="C86" s="33">
        <f>C$2</f>
        <v>291.55305423577585</v>
      </c>
      <c r="D86" s="33">
        <f>D$2</f>
        <v>428.65098534000828</v>
      </c>
      <c r="E86" s="33">
        <f>E$2</f>
        <v>184.41469262545192</v>
      </c>
      <c r="F86" s="33">
        <f>F$2</f>
        <v>323.12694531577387</v>
      </c>
      <c r="G86" s="33">
        <f>G$2</f>
        <v>216.7215490676428</v>
      </c>
      <c r="H86" s="33">
        <f>H$2</f>
        <v>168.48215261203617</v>
      </c>
      <c r="I86" s="33">
        <f>I$2</f>
        <v>236.2763135107466</v>
      </c>
      <c r="J86" s="33">
        <f>J$2</f>
        <v>122.84659019758273</v>
      </c>
      <c r="K86" s="33">
        <f>K$2</f>
        <v>185.95353158994646</v>
      </c>
      <c r="L86" s="33">
        <f>L$2</f>
        <v>128.31785966377473</v>
      </c>
      <c r="M86" s="33">
        <f>M$2</f>
        <v>188.03463832267661</v>
      </c>
      <c r="N86" s="33">
        <f>N$2</f>
        <v>329.41432270437315</v>
      </c>
      <c r="O86" s="36">
        <f>O$2*(1+industry!$CR$3)</f>
        <v>79.536334367521803</v>
      </c>
      <c r="P86" s="33">
        <f>P$2</f>
        <v>148.15899319284344</v>
      </c>
      <c r="Q86" s="33">
        <f>Q$2</f>
        <v>198.05603805075148</v>
      </c>
      <c r="R86" s="33">
        <f>R$2</f>
        <v>91.860684215355491</v>
      </c>
      <c r="S86" s="33">
        <f>S$2</f>
        <v>94.866996717536395</v>
      </c>
      <c r="T86" s="36">
        <f>T$2*(1+industry!$CR$3)</f>
        <v>158.5939725577436</v>
      </c>
      <c r="U86" s="36">
        <f>U$2*(1+industry!$CR$3)</f>
        <v>31.391508799499967</v>
      </c>
      <c r="V86" s="33">
        <f>V$2</f>
        <v>65.771177287427392</v>
      </c>
      <c r="W86" s="33">
        <f>W$2</f>
        <v>85.741787950049329</v>
      </c>
      <c r="X86" s="36">
        <f>X$2*(1+industry!$CR$3)</f>
        <v>47.889865418067608</v>
      </c>
      <c r="Y86" s="33">
        <f>Y$2</f>
        <v>47.719482756889576</v>
      </c>
      <c r="Z86" s="33">
        <f>Z$2</f>
        <v>45.94434752990113</v>
      </c>
      <c r="AA86" s="33">
        <f>AA$2</f>
        <v>45.760465347106575</v>
      </c>
      <c r="AB86" s="33">
        <f>AB$2</f>
        <v>53.053018468287739</v>
      </c>
      <c r="AC86" s="33">
        <f>AC$2</f>
        <v>70.979493154659181</v>
      </c>
      <c r="AD86" s="33">
        <f>AD$2</f>
        <v>47.854766616613823</v>
      </c>
      <c r="AE86" s="33">
        <f>AE$2</f>
        <v>60.488888962067669</v>
      </c>
      <c r="AF86" s="33">
        <f>AF$2</f>
        <v>76.195346837608525</v>
      </c>
      <c r="AG86" s="33">
        <f>AG$2</f>
        <v>11.885449576302323</v>
      </c>
      <c r="AH86" s="36">
        <f>AH$2*(1+industry!$CR$3)</f>
        <v>30.281622988483562</v>
      </c>
      <c r="AI86" s="36">
        <f>AI$2*(1+industry!$CR$3)</f>
        <v>11.579059601072489</v>
      </c>
      <c r="AJ86" s="33">
        <f>AJ$2</f>
        <v>19.148872170206232</v>
      </c>
      <c r="AK86" s="36">
        <f>AK$2*(1+industry!$CR$3)</f>
        <v>11.265914731597139</v>
      </c>
      <c r="AL86" s="36">
        <f>AL$2*(1+industry!$CR$3)</f>
        <v>24.203947427401573</v>
      </c>
      <c r="AM86" s="33">
        <f>AM$2</f>
        <v>9.0686025914138089</v>
      </c>
      <c r="AN86" s="33">
        <f>AN$2</f>
        <v>33.540721276751782</v>
      </c>
      <c r="AO86" s="36">
        <f>AO$2*(1+industry!$CR$3)</f>
        <v>13.377711883080204</v>
      </c>
      <c r="AP86" s="33">
        <f>AP$2</f>
        <v>21.74546655750542</v>
      </c>
      <c r="AQ86" s="36">
        <f>AQ$2*(1+industry!$CR$3)</f>
        <v>11.761448719025084</v>
      </c>
      <c r="AR86" s="33">
        <f>AR$2</f>
        <v>19.598847133327425</v>
      </c>
      <c r="AS86" s="33">
        <f>AS$2</f>
        <v>19.007629164491863</v>
      </c>
      <c r="AT86" s="36">
        <f>AT$2*(1+industry!$CR$3)</f>
        <v>11.488266371650715</v>
      </c>
      <c r="AU86" s="36">
        <f>AU$2*(1+industry!$CR$3)</f>
        <v>8.1601135217267569</v>
      </c>
      <c r="AV86" s="33">
        <f>AV$2</f>
        <v>7.5489807288775896</v>
      </c>
      <c r="AW86" s="33">
        <f>AW$2</f>
        <v>26.517479457971852</v>
      </c>
      <c r="AX86" s="33">
        <f>AX$2</f>
        <v>14.981497509947973</v>
      </c>
      <c r="AY86" s="33">
        <f>AY$2</f>
        <v>53.521295075046403</v>
      </c>
      <c r="AZ86" s="36">
        <f>AZ$2*(1+industry!$CR$3)</f>
        <v>9.7746094633012657</v>
      </c>
      <c r="BA86" s="36">
        <f>BA$2*(1+industry!$CR$3)</f>
        <v>8.55602457515716</v>
      </c>
      <c r="BB86" s="33">
        <f>BB$2</f>
        <v>22.592343073181617</v>
      </c>
      <c r="BC86" s="33">
        <f>BC$2</f>
        <v>6.9923407963938367</v>
      </c>
      <c r="BD86" s="36">
        <f>BD$2*(1+industry!$CR$3)</f>
        <v>9.6949967941331465</v>
      </c>
      <c r="BE86" s="36">
        <f>BE$2*(1+industry!$CR$3)</f>
        <v>7.1449796132230405</v>
      </c>
      <c r="BF86" s="36">
        <f>BF$2*(1+industry!$CR$3)</f>
        <v>11.249255104346048</v>
      </c>
      <c r="BG86" s="36">
        <f>BG$2*(1+industry!$CR$3)</f>
        <v>5.8563775348724461</v>
      </c>
      <c r="BH86" s="36">
        <f>BH$2*(1+industry!$CR$3)</f>
        <v>7.392768323147088</v>
      </c>
      <c r="BI86" s="36">
        <f>BI$2*(1+industry!$CR$3)</f>
        <v>7.6756747363272124</v>
      </c>
      <c r="BJ86" s="36">
        <f>BJ$2*(1+industry!$CR$3)</f>
        <v>13.929101020773704</v>
      </c>
      <c r="BK86" s="36">
        <f>BK$2*(1+industry!$CR$3)</f>
        <v>7.2086878683245104</v>
      </c>
      <c r="BL86" s="36">
        <f>BL$2*(1+industry!$CR$3)</f>
        <v>7.5983493783696483</v>
      </c>
      <c r="BM86" s="36">
        <f>BM$2*(1+industry!$CR$3)</f>
        <v>3.1669140187161053</v>
      </c>
      <c r="BN86" s="33">
        <f>BN$2</f>
        <v>22.34878105191008</v>
      </c>
      <c r="BO86" s="33">
        <f>BO$2</f>
        <v>4.6179801843872257</v>
      </c>
      <c r="BP86" s="36">
        <f>BP$2*(1+industry!$CR$3)</f>
        <v>6.6349045957680728</v>
      </c>
      <c r="BQ86" s="33">
        <f>BQ$2</f>
        <v>8.1896544570740577</v>
      </c>
      <c r="BR86" s="33">
        <f>BR$2</f>
        <v>5.3247658637887119</v>
      </c>
      <c r="BS86" s="33">
        <f>BS$2</f>
        <v>5.5924962819257766</v>
      </c>
      <c r="BT86" s="33">
        <f>BT$2</f>
        <v>8.6947157289923549</v>
      </c>
      <c r="BU86" s="33">
        <f>BU$2</f>
        <v>7.0260544749803833</v>
      </c>
      <c r="BV86" s="36">
        <f>BV$2*(1+industry!$CR$3)</f>
        <v>2.7148808498142643</v>
      </c>
      <c r="BZ86" s="33">
        <f>$BZ$2</f>
        <v>5428.6337000293515</v>
      </c>
      <c r="CA86" s="33">
        <f>SUM(B86:BV86)</f>
        <v>5198.9147898361789</v>
      </c>
      <c r="CB86" s="33">
        <f>CA86/BZ86</f>
        <v>0.95768384405970686</v>
      </c>
    </row>
    <row r="87" spans="1:80" ht="16">
      <c r="A87" s="35">
        <v>43915</v>
      </c>
      <c r="B87" s="33">
        <f>B$2</f>
        <v>386.59940414567228</v>
      </c>
      <c r="C87" s="33">
        <f>C$2</f>
        <v>291.55305423577585</v>
      </c>
      <c r="D87" s="33">
        <f>D$2</f>
        <v>428.65098534000828</v>
      </c>
      <c r="E87" s="33">
        <f>E$2</f>
        <v>184.41469262545192</v>
      </c>
      <c r="F87" s="33">
        <f>F$2</f>
        <v>323.12694531577387</v>
      </c>
      <c r="G87" s="33">
        <f>G$2</f>
        <v>216.7215490676428</v>
      </c>
      <c r="H87" s="33">
        <f>H$2</f>
        <v>168.48215261203617</v>
      </c>
      <c r="I87" s="33">
        <f>I$2</f>
        <v>236.2763135107466</v>
      </c>
      <c r="J87" s="33">
        <f>J$2</f>
        <v>122.84659019758273</v>
      </c>
      <c r="K87" s="33">
        <f>K$2</f>
        <v>185.95353158994646</v>
      </c>
      <c r="L87" s="33">
        <f>L$2</f>
        <v>128.31785966377473</v>
      </c>
      <c r="M87" s="33">
        <f>M$2</f>
        <v>188.03463832267661</v>
      </c>
      <c r="N87" s="33">
        <f>N$2</f>
        <v>329.41432270437315</v>
      </c>
      <c r="O87" s="36">
        <f>O$2*(1+industry!$CR$3)</f>
        <v>79.536334367521803</v>
      </c>
      <c r="P87" s="33">
        <f>P$2</f>
        <v>148.15899319284344</v>
      </c>
      <c r="Q87" s="33">
        <f>Q$2</f>
        <v>198.05603805075148</v>
      </c>
      <c r="R87" s="33">
        <f>R$2</f>
        <v>91.860684215355491</v>
      </c>
      <c r="S87" s="33">
        <f>S$2</f>
        <v>94.866996717536395</v>
      </c>
      <c r="T87" s="36">
        <f>T$2*(1+industry!$CR$3)</f>
        <v>158.5939725577436</v>
      </c>
      <c r="U87" s="36">
        <f>U$2*(1+industry!$CR$3)</f>
        <v>31.391508799499967</v>
      </c>
      <c r="V87" s="33">
        <f>V$2</f>
        <v>65.771177287427392</v>
      </c>
      <c r="W87" s="33">
        <f>W$2</f>
        <v>85.741787950049329</v>
      </c>
      <c r="X87" s="36">
        <f>X$2*(1+industry!$CR$3)</f>
        <v>47.889865418067608</v>
      </c>
      <c r="Y87" s="33">
        <f>Y$2</f>
        <v>47.719482756889576</v>
      </c>
      <c r="Z87" s="33">
        <f>Z$2</f>
        <v>45.94434752990113</v>
      </c>
      <c r="AA87" s="33">
        <f>AA$2</f>
        <v>45.760465347106575</v>
      </c>
      <c r="AB87" s="33">
        <f>AB$2</f>
        <v>53.053018468287739</v>
      </c>
      <c r="AC87" s="33">
        <f>AC$2</f>
        <v>70.979493154659181</v>
      </c>
      <c r="AD87" s="33">
        <f>AD$2</f>
        <v>47.854766616613823</v>
      </c>
      <c r="AE87" s="36">
        <f>AE$2*(1+industry!$CR$3)</f>
        <v>42.624892656615017</v>
      </c>
      <c r="AF87" s="33">
        <f>AF$2</f>
        <v>76.195346837608525</v>
      </c>
      <c r="AG87" s="33">
        <f>AG$2</f>
        <v>11.885449576302323</v>
      </c>
      <c r="AH87" s="36">
        <f>AH$2*(1+industry!$CR$3)</f>
        <v>30.281622988483562</v>
      </c>
      <c r="AI87" s="36">
        <f>AI$2*(1+industry!$CR$3)</f>
        <v>11.579059601072489</v>
      </c>
      <c r="AJ87" s="33">
        <f>AJ$2</f>
        <v>19.148872170206232</v>
      </c>
      <c r="AK87" s="36">
        <f>AK$2*(1+industry!$CR$3)</f>
        <v>11.265914731597139</v>
      </c>
      <c r="AL87" s="36">
        <f>AL$2*(1+industry!$CR$3)</f>
        <v>24.203947427401573</v>
      </c>
      <c r="AM87" s="33">
        <f>AM$2</f>
        <v>9.0686025914138089</v>
      </c>
      <c r="AN87" s="33">
        <f>AN$2</f>
        <v>33.540721276751782</v>
      </c>
      <c r="AO87" s="36">
        <f>AO$2*(1+industry!$CR$3)</f>
        <v>13.377711883080204</v>
      </c>
      <c r="AP87" s="33">
        <f>AP$2</f>
        <v>21.74546655750542</v>
      </c>
      <c r="AQ87" s="36">
        <f>AQ$2*(1+industry!$CR$3)</f>
        <v>11.761448719025084</v>
      </c>
      <c r="AR87" s="33">
        <f>AR$2</f>
        <v>19.598847133327425</v>
      </c>
      <c r="AS87" s="33">
        <f>AS$2</f>
        <v>19.007629164491863</v>
      </c>
      <c r="AT87" s="36">
        <f>AT$2*(1+industry!$CR$3)</f>
        <v>11.488266371650715</v>
      </c>
      <c r="AU87" s="36">
        <f>AU$2*(1+industry!$CR$3)</f>
        <v>8.1601135217267569</v>
      </c>
      <c r="AV87" s="33">
        <f>AV$2</f>
        <v>7.5489807288775896</v>
      </c>
      <c r="AW87" s="33">
        <f>AW$2</f>
        <v>26.517479457971852</v>
      </c>
      <c r="AX87" s="33">
        <f>AX$2</f>
        <v>14.981497509947973</v>
      </c>
      <c r="AY87" s="33">
        <f>AY$2</f>
        <v>53.521295075046403</v>
      </c>
      <c r="AZ87" s="36">
        <f>AZ$2*(1+industry!$CR$3)</f>
        <v>9.7746094633012657</v>
      </c>
      <c r="BA87" s="36">
        <f>BA$2*(1+industry!$CR$3)</f>
        <v>8.55602457515716</v>
      </c>
      <c r="BB87" s="33">
        <f>BB$2</f>
        <v>22.592343073181617</v>
      </c>
      <c r="BC87" s="33">
        <f>BC$2</f>
        <v>6.9923407963938367</v>
      </c>
      <c r="BD87" s="36">
        <f>BD$2*(1+industry!$CR$3)</f>
        <v>9.6949967941331465</v>
      </c>
      <c r="BE87" s="36">
        <f>BE$2*(1+industry!$CR$3)</f>
        <v>7.1449796132230405</v>
      </c>
      <c r="BF87" s="36">
        <f>BF$2*(1+industry!$CR$3)</f>
        <v>11.249255104346048</v>
      </c>
      <c r="BG87" s="36">
        <f>BG$2*(1+industry!$CR$3)</f>
        <v>5.8563775348724461</v>
      </c>
      <c r="BH87" s="36">
        <f>BH$2*(1+industry!$CR$3)</f>
        <v>7.392768323147088</v>
      </c>
      <c r="BI87" s="36">
        <f>BI$2*(1+industry!$CR$3)</f>
        <v>7.6756747363272124</v>
      </c>
      <c r="BJ87" s="36">
        <f>BJ$2*(1+industry!$CR$3)</f>
        <v>13.929101020773704</v>
      </c>
      <c r="BK87" s="36">
        <f>BK$2*(1+industry!$CR$3)</f>
        <v>7.2086878683245104</v>
      </c>
      <c r="BL87" s="36">
        <f>BL$2*(1+industry!$CR$3)</f>
        <v>7.5983493783696483</v>
      </c>
      <c r="BM87" s="36">
        <f>BM$2*(1+industry!$CR$3)</f>
        <v>3.1669140187161053</v>
      </c>
      <c r="BN87" s="33">
        <f>BN$2</f>
        <v>22.34878105191008</v>
      </c>
      <c r="BO87" s="33">
        <f>BO$2</f>
        <v>4.6179801843872257</v>
      </c>
      <c r="BP87" s="36">
        <f>BP$2*(1+industry!$CR$3)</f>
        <v>6.6349045957680728</v>
      </c>
      <c r="BQ87" s="33">
        <f>BQ$2</f>
        <v>8.1896544570740577</v>
      </c>
      <c r="BR87" s="33">
        <f>BR$2</f>
        <v>5.3247658637887119</v>
      </c>
      <c r="BS87" s="33">
        <f>BS$2</f>
        <v>5.5924962819257766</v>
      </c>
      <c r="BT87" s="36">
        <f>BT$2*(1+industry!$CR$3)</f>
        <v>6.1269322513179265</v>
      </c>
      <c r="BU87" s="33">
        <f>BU$2</f>
        <v>7.0260544749803833</v>
      </c>
      <c r="BV87" s="36">
        <f>BV$2*(1+industry!$CR$3)</f>
        <v>2.7148808498142643</v>
      </c>
      <c r="BZ87" s="33">
        <f>$BZ$2</f>
        <v>5428.6337000293515</v>
      </c>
      <c r="CA87" s="33">
        <f>SUM(B87:BV87)</f>
        <v>5178.4830100530517</v>
      </c>
      <c r="CB87" s="33">
        <f>CA87/BZ87</f>
        <v>0.95392013832597555</v>
      </c>
    </row>
    <row r="88" spans="1:80" ht="16">
      <c r="A88" s="35">
        <v>43916</v>
      </c>
      <c r="B88" s="33">
        <f>B$2</f>
        <v>386.59940414567228</v>
      </c>
      <c r="C88" s="33">
        <f>C$2</f>
        <v>291.55305423577585</v>
      </c>
      <c r="D88" s="33">
        <f>D$2</f>
        <v>428.65098534000828</v>
      </c>
      <c r="E88" s="33">
        <f>E$2</f>
        <v>184.41469262545192</v>
      </c>
      <c r="F88" s="33">
        <f>F$2</f>
        <v>323.12694531577387</v>
      </c>
      <c r="G88" s="33">
        <f>G$2</f>
        <v>216.7215490676428</v>
      </c>
      <c r="H88" s="36">
        <f>H$2*(1+industry!$CR$3)</f>
        <v>118.72484009661645</v>
      </c>
      <c r="I88" s="33">
        <f>I$2</f>
        <v>236.2763135107466</v>
      </c>
      <c r="J88" s="36">
        <f>J$2*(1+industry!$CR$3)</f>
        <v>86.56668704374475</v>
      </c>
      <c r="K88" s="33">
        <f>K$2</f>
        <v>185.95353158994646</v>
      </c>
      <c r="L88" s="33">
        <f>L$2</f>
        <v>128.31785966377473</v>
      </c>
      <c r="M88" s="33">
        <f>M$2</f>
        <v>188.03463832267661</v>
      </c>
      <c r="N88" s="33">
        <f>N$2</f>
        <v>329.41432270437315</v>
      </c>
      <c r="O88" s="36">
        <f>O$2*(1+industry!$CR$3)</f>
        <v>79.536334367521803</v>
      </c>
      <c r="P88" s="33">
        <f>P$2</f>
        <v>148.15899319284344</v>
      </c>
      <c r="Q88" s="33">
        <f>Q$2</f>
        <v>198.05603805075148</v>
      </c>
      <c r="R88" s="33">
        <f>R$2</f>
        <v>91.860684215355491</v>
      </c>
      <c r="S88" s="33">
        <f>S$2</f>
        <v>94.866996717536395</v>
      </c>
      <c r="T88" s="36">
        <f>T$2*(1+industry!$CR$3)</f>
        <v>158.5939725577436</v>
      </c>
      <c r="U88" s="36">
        <f>U$2*(1+industry!$CR$3)</f>
        <v>31.391508799499967</v>
      </c>
      <c r="V88" s="33">
        <f>V$2</f>
        <v>65.771177287427392</v>
      </c>
      <c r="W88" s="33">
        <f>W$2</f>
        <v>85.741787950049329</v>
      </c>
      <c r="X88" s="36">
        <f>X$2*(1+industry!$CR$3)</f>
        <v>47.889865418067608</v>
      </c>
      <c r="Y88" s="33">
        <f>Y$2</f>
        <v>47.719482756889576</v>
      </c>
      <c r="Z88" s="33">
        <f>Z$2</f>
        <v>45.94434752990113</v>
      </c>
      <c r="AA88" s="33">
        <f>AA$2</f>
        <v>45.760465347106575</v>
      </c>
      <c r="AB88" s="33">
        <f>AB$2</f>
        <v>53.053018468287739</v>
      </c>
      <c r="AC88" s="36">
        <f>AC$2*(1+industry!$CR$3)</f>
        <v>50.017339191592072</v>
      </c>
      <c r="AD88" s="33">
        <f>AD$2</f>
        <v>47.854766616613823</v>
      </c>
      <c r="AE88" s="36">
        <f>AE$2*(1+industry!$CR$3)</f>
        <v>42.624892656615017</v>
      </c>
      <c r="AF88" s="33">
        <f>AF$2</f>
        <v>76.195346837608525</v>
      </c>
      <c r="AG88" s="33">
        <f>AG$2</f>
        <v>11.885449576302323</v>
      </c>
      <c r="AH88" s="36">
        <f>AH$2*(1+industry!$CR$3)</f>
        <v>30.281622988483562</v>
      </c>
      <c r="AI88" s="36">
        <f>AI$2*(1+industry!$CR$3)</f>
        <v>11.579059601072489</v>
      </c>
      <c r="AJ88" s="33">
        <f>AJ$2</f>
        <v>19.148872170206232</v>
      </c>
      <c r="AK88" s="36">
        <f>AK$2*(1+industry!$CR$3)</f>
        <v>11.265914731597139</v>
      </c>
      <c r="AL88" s="36">
        <f>AL$2*(1+industry!$CR$3)</f>
        <v>24.203947427401573</v>
      </c>
      <c r="AM88" s="33">
        <f>AM$2</f>
        <v>9.0686025914138089</v>
      </c>
      <c r="AN88" s="33">
        <f>AN$2</f>
        <v>33.540721276751782</v>
      </c>
      <c r="AO88" s="36">
        <f>AO$2*(1+industry!$CR$3)</f>
        <v>13.377711883080204</v>
      </c>
      <c r="AP88" s="33">
        <f>AP$2</f>
        <v>21.74546655750542</v>
      </c>
      <c r="AQ88" s="36">
        <f>AQ$2*(1+industry!$CR$3)</f>
        <v>11.761448719025084</v>
      </c>
      <c r="AR88" s="33">
        <f>AR$2</f>
        <v>19.598847133327425</v>
      </c>
      <c r="AS88" s="36">
        <f>AS$2*(1+industry!$CR$3)</f>
        <v>13.394164890369909</v>
      </c>
      <c r="AT88" s="36">
        <f>AT$2*(1+industry!$CR$3)</f>
        <v>11.488266371650715</v>
      </c>
      <c r="AU88" s="36">
        <f>AU$2*(1+industry!$CR$3)</f>
        <v>8.1601135217267569</v>
      </c>
      <c r="AV88" s="36">
        <f>AV$2*(1+industry!$CR$3)</f>
        <v>5.3195636216272071</v>
      </c>
      <c r="AW88" s="33">
        <f>AW$2</f>
        <v>26.517479457971852</v>
      </c>
      <c r="AX88" s="33">
        <f>AX$2</f>
        <v>14.981497509947973</v>
      </c>
      <c r="AY88" s="33">
        <f>AY$2</f>
        <v>53.521295075046403</v>
      </c>
      <c r="AZ88" s="36">
        <f>AZ$2*(1+industry!$CR$3)</f>
        <v>9.7746094633012657</v>
      </c>
      <c r="BA88" s="36">
        <f>BA$2*(1+industry!$CR$3)</f>
        <v>8.55602457515716</v>
      </c>
      <c r="BB88" s="33">
        <f>BB$2</f>
        <v>22.592343073181617</v>
      </c>
      <c r="BC88" s="33">
        <f>BC$2</f>
        <v>6.9923407963938367</v>
      </c>
      <c r="BD88" s="36">
        <f>BD$2*(1+industry!$CR$3)</f>
        <v>9.6949967941331465</v>
      </c>
      <c r="BE88" s="36">
        <f>BE$2*(1+industry!$CR$3)</f>
        <v>7.1449796132230405</v>
      </c>
      <c r="BF88" s="36">
        <f>BF$2*(1+industry!$CR$3)</f>
        <v>11.249255104346048</v>
      </c>
      <c r="BG88" s="36">
        <f>BG$2*(1+industry!$CR$3)</f>
        <v>5.8563775348724461</v>
      </c>
      <c r="BH88" s="36">
        <f>BH$2*(1+industry!$CR$3)</f>
        <v>7.392768323147088</v>
      </c>
      <c r="BI88" s="36">
        <f>BI$2*(1+industry!$CR$3)</f>
        <v>7.6756747363272124</v>
      </c>
      <c r="BJ88" s="36">
        <f>BJ$2*(1+industry!$CR$3)</f>
        <v>13.929101020773704</v>
      </c>
      <c r="BK88" s="36">
        <f>BK$2*(1+industry!$CR$3)</f>
        <v>7.2086878683245104</v>
      </c>
      <c r="BL88" s="36">
        <f>BL$2*(1+industry!$CR$3)</f>
        <v>7.5983493783696483</v>
      </c>
      <c r="BM88" s="36">
        <f>BM$2*(1+industry!$CR$3)</f>
        <v>3.1669140187161053</v>
      </c>
      <c r="BN88" s="33">
        <f>BN$2</f>
        <v>22.34878105191008</v>
      </c>
      <c r="BO88" s="33">
        <f>BO$2</f>
        <v>4.6179801843872257</v>
      </c>
      <c r="BP88" s="36">
        <f>BP$2*(1+industry!$CR$3)</f>
        <v>6.6349045957680728</v>
      </c>
      <c r="BQ88" s="33">
        <f>BQ$2</f>
        <v>8.1896544570740577</v>
      </c>
      <c r="BR88" s="33">
        <f>BR$2</f>
        <v>5.3247658637887119</v>
      </c>
      <c r="BS88" s="33">
        <f>BS$2</f>
        <v>5.5924962819257766</v>
      </c>
      <c r="BT88" s="36">
        <f>BT$2*(1+industry!$CR$3)</f>
        <v>6.1269322513179265</v>
      </c>
      <c r="BU88" s="33">
        <f>BU$2</f>
        <v>7.0260544749803833</v>
      </c>
      <c r="BV88" s="36">
        <f>BV$2*(1+industry!$CR$3)</f>
        <v>2.7148808498142643</v>
      </c>
      <c r="BZ88" s="33">
        <f>$BZ$2</f>
        <v>5428.6337000293515</v>
      </c>
      <c r="CA88" s="33">
        <f>SUM(B88:BV88)</f>
        <v>5063.6407590393546</v>
      </c>
      <c r="CB88" s="33">
        <f>CA88/BZ88</f>
        <v>0.93276522949263951</v>
      </c>
    </row>
    <row r="89" spans="1:80" ht="16">
      <c r="A89" s="35">
        <v>43917</v>
      </c>
      <c r="B89" s="33">
        <f>B$2</f>
        <v>386.59940414567228</v>
      </c>
      <c r="C89" s="33">
        <f>C$2</f>
        <v>291.55305423577585</v>
      </c>
      <c r="D89" s="33">
        <f>D$2</f>
        <v>428.65098534000828</v>
      </c>
      <c r="E89" s="33">
        <f>E$2</f>
        <v>184.41469262545192</v>
      </c>
      <c r="F89" s="33">
        <f>F$2</f>
        <v>323.12694531577387</v>
      </c>
      <c r="G89" s="33">
        <f>G$2</f>
        <v>216.7215490676428</v>
      </c>
      <c r="H89" s="36">
        <f>H$2*(1+industry!$CR$3)</f>
        <v>118.72484009661645</v>
      </c>
      <c r="I89" s="33">
        <f>I$2</f>
        <v>236.2763135107466</v>
      </c>
      <c r="J89" s="36">
        <f>J$2*(1+industry!$CR$3)</f>
        <v>86.56668704374475</v>
      </c>
      <c r="K89" s="33">
        <f>K$2</f>
        <v>185.95353158994646</v>
      </c>
      <c r="L89" s="33">
        <f>L$2</f>
        <v>128.31785966377473</v>
      </c>
      <c r="M89" s="33">
        <f>M$2</f>
        <v>188.03463832267661</v>
      </c>
      <c r="N89" s="33">
        <f>N$2</f>
        <v>329.41432270437315</v>
      </c>
      <c r="O89" s="36">
        <f>O$2*(1+industry!$CR$3)</f>
        <v>79.536334367521803</v>
      </c>
      <c r="P89" s="33">
        <f>P$2</f>
        <v>148.15899319284344</v>
      </c>
      <c r="Q89" s="33">
        <f>Q$2</f>
        <v>198.05603805075148</v>
      </c>
      <c r="R89" s="33">
        <f>R$2</f>
        <v>91.860684215355491</v>
      </c>
      <c r="S89" s="33">
        <f>S$2</f>
        <v>94.866996717536395</v>
      </c>
      <c r="T89" s="36">
        <f>T$2*(1+industry!$CR$3)</f>
        <v>158.5939725577436</v>
      </c>
      <c r="U89" s="36">
        <f>U$2*(1+industry!$CR$3)</f>
        <v>31.391508799499967</v>
      </c>
      <c r="V89" s="33">
        <f>V$2</f>
        <v>65.771177287427392</v>
      </c>
      <c r="W89" s="33">
        <f>W$2</f>
        <v>85.741787950049329</v>
      </c>
      <c r="X89" s="36">
        <f>X$2*(1+industry!$CR$3)</f>
        <v>47.889865418067608</v>
      </c>
      <c r="Y89" s="33">
        <f>Y$2</f>
        <v>47.719482756889576</v>
      </c>
      <c r="Z89" s="33">
        <f>Z$2</f>
        <v>45.94434752990113</v>
      </c>
      <c r="AA89" s="36">
        <f>AA$2*(1+industry!$CR$3)</f>
        <v>32.246168789119956</v>
      </c>
      <c r="AB89" s="33">
        <f>AB$2</f>
        <v>53.053018468287739</v>
      </c>
      <c r="AC89" s="36">
        <f>AC$2*(1+industry!$CR$3)</f>
        <v>50.017339191592072</v>
      </c>
      <c r="AD89" s="33">
        <f>AD$2</f>
        <v>47.854766616613823</v>
      </c>
      <c r="AE89" s="36">
        <f>AE$2*(1+industry!$CR$3)</f>
        <v>42.624892656615017</v>
      </c>
      <c r="AF89" s="33">
        <f>AF$2</f>
        <v>76.195346837608525</v>
      </c>
      <c r="AG89" s="33">
        <f>AG$2</f>
        <v>11.885449576302323</v>
      </c>
      <c r="AH89" s="36">
        <f>AH$2*(1+industry!$CR$3)</f>
        <v>30.281622988483562</v>
      </c>
      <c r="AI89" s="36">
        <f>AI$2*(1+industry!$CR$3)</f>
        <v>11.579059601072489</v>
      </c>
      <c r="AJ89" s="33">
        <f>AJ$2</f>
        <v>19.148872170206232</v>
      </c>
      <c r="AK89" s="36">
        <f>AK$2*(1+industry!$CR$3)</f>
        <v>11.265914731597139</v>
      </c>
      <c r="AL89" s="36">
        <f>AL$2*(1+industry!$CR$3)</f>
        <v>24.203947427401573</v>
      </c>
      <c r="AM89" s="33">
        <f>AM$2</f>
        <v>9.0686025914138089</v>
      </c>
      <c r="AN89" s="33">
        <f>AN$2</f>
        <v>33.540721276751782</v>
      </c>
      <c r="AO89" s="36">
        <f>AO$2*(1+industry!$CR$3)</f>
        <v>13.377711883080204</v>
      </c>
      <c r="AP89" s="33">
        <f>AP$2</f>
        <v>21.74546655750542</v>
      </c>
      <c r="AQ89" s="36">
        <f>AQ$2*(1+industry!$CR$3)</f>
        <v>11.761448719025084</v>
      </c>
      <c r="AR89" s="33">
        <f>AR$2</f>
        <v>19.598847133327425</v>
      </c>
      <c r="AS89" s="36">
        <f>AS$2*(1+industry!$CR$3)</f>
        <v>13.394164890369909</v>
      </c>
      <c r="AT89" s="36">
        <f>AT$2*(1+industry!$CR$3)</f>
        <v>11.488266371650715</v>
      </c>
      <c r="AU89" s="36">
        <f>AU$2*(1+industry!$CR$3)</f>
        <v>8.1601135217267569</v>
      </c>
      <c r="AV89" s="36">
        <f>AV$2*(1+industry!$CR$3)</f>
        <v>5.3195636216272071</v>
      </c>
      <c r="AW89" s="33">
        <f>AW$2</f>
        <v>26.517479457971852</v>
      </c>
      <c r="AX89" s="33">
        <f>AX$2</f>
        <v>14.981497509947973</v>
      </c>
      <c r="AY89" s="33">
        <f>AY$2</f>
        <v>53.521295075046403</v>
      </c>
      <c r="AZ89" s="36">
        <f>AZ$2*(1+industry!$CR$3)</f>
        <v>9.7746094633012657</v>
      </c>
      <c r="BA89" s="36">
        <f>BA$2*(1+industry!$CR$3)</f>
        <v>8.55602457515716</v>
      </c>
      <c r="BB89" s="33">
        <f>BB$2</f>
        <v>22.592343073181617</v>
      </c>
      <c r="BC89" s="33">
        <f>BC$2</f>
        <v>6.9923407963938367</v>
      </c>
      <c r="BD89" s="36">
        <f>BD$2*(1+industry!$CR$3)</f>
        <v>9.6949967941331465</v>
      </c>
      <c r="BE89" s="36">
        <f>BE$2*(1+industry!$CR$3)</f>
        <v>7.1449796132230405</v>
      </c>
      <c r="BF89" s="36">
        <f>BF$2*(1+industry!$CR$3)</f>
        <v>11.249255104346048</v>
      </c>
      <c r="BG89" s="36">
        <f>BG$2*(1+industry!$CR$3)</f>
        <v>5.8563775348724461</v>
      </c>
      <c r="BH89" s="36">
        <f>BH$2*(1+industry!$CR$3)</f>
        <v>7.392768323147088</v>
      </c>
      <c r="BI89" s="36">
        <f>BI$2*(1+industry!$CR$3)</f>
        <v>7.6756747363272124</v>
      </c>
      <c r="BJ89" s="36">
        <f>BJ$2*(1+industry!$CR$3)</f>
        <v>13.929101020773704</v>
      </c>
      <c r="BK89" s="36">
        <f>BK$2*(1+industry!$CR$3)</f>
        <v>7.2086878683245104</v>
      </c>
      <c r="BL89" s="36">
        <f>BL$2*(1+industry!$CR$3)</f>
        <v>7.5983493783696483</v>
      </c>
      <c r="BM89" s="36">
        <f>BM$2*(1+industry!$CR$3)</f>
        <v>3.1669140187161053</v>
      </c>
      <c r="BN89" s="33">
        <f>BN$2</f>
        <v>22.34878105191008</v>
      </c>
      <c r="BO89" s="33">
        <f>BO$2</f>
        <v>4.6179801843872257</v>
      </c>
      <c r="BP89" s="36">
        <f>BP$2*(1+industry!$CR$3)</f>
        <v>6.6349045957680728</v>
      </c>
      <c r="BQ89" s="33">
        <f>BQ$2</f>
        <v>8.1896544570740577</v>
      </c>
      <c r="BR89" s="33">
        <f>BR$2</f>
        <v>5.3247658637887119</v>
      </c>
      <c r="BS89" s="33">
        <f>BS$2</f>
        <v>5.5924962819257766</v>
      </c>
      <c r="BT89" s="36">
        <f>BT$2*(1+industry!$CR$3)</f>
        <v>6.1269322513179265</v>
      </c>
      <c r="BU89" s="33">
        <f>BU$2</f>
        <v>7.0260544749803833</v>
      </c>
      <c r="BV89" s="36">
        <f>BV$2*(1+industry!$CR$3)</f>
        <v>2.7148808498142643</v>
      </c>
      <c r="BZ89" s="33">
        <f>$BZ$2</f>
        <v>5428.6337000293515</v>
      </c>
      <c r="CA89" s="33">
        <f>SUM(B89:BV89)</f>
        <v>5050.1264624813684</v>
      </c>
      <c r="CB89" s="33">
        <f>CA89/BZ89</f>
        <v>0.93027578236749764</v>
      </c>
    </row>
    <row r="90" spans="1:80" ht="16">
      <c r="A90" s="35">
        <v>43918</v>
      </c>
      <c r="B90" s="33">
        <f>B$2</f>
        <v>386.59940414567228</v>
      </c>
      <c r="C90" s="33">
        <f>C$2</f>
        <v>291.55305423577585</v>
      </c>
      <c r="D90" s="33">
        <f>D$2</f>
        <v>428.65098534000828</v>
      </c>
      <c r="E90" s="33">
        <f>E$2</f>
        <v>184.41469262545192</v>
      </c>
      <c r="F90" s="33">
        <f>F$2</f>
        <v>323.12694531577387</v>
      </c>
      <c r="G90" s="33">
        <f>G$2</f>
        <v>216.7215490676428</v>
      </c>
      <c r="H90" s="36">
        <f>H$2*(1+industry!$CR$3)</f>
        <v>118.72484009661645</v>
      </c>
      <c r="I90" s="33">
        <f>I$2</f>
        <v>236.2763135107466</v>
      </c>
      <c r="J90" s="36">
        <f>J$2*(1+industry!$CR$3)</f>
        <v>86.56668704374475</v>
      </c>
      <c r="K90" s="33">
        <f>K$2</f>
        <v>185.95353158994646</v>
      </c>
      <c r="L90" s="33">
        <f>L$2</f>
        <v>128.31785966377473</v>
      </c>
      <c r="M90" s="33">
        <f>M$2</f>
        <v>188.03463832267661</v>
      </c>
      <c r="N90" s="33">
        <f>N$2</f>
        <v>329.41432270437315</v>
      </c>
      <c r="O90" s="36">
        <f>O$2*(1+industry!$CR$3)</f>
        <v>79.536334367521803</v>
      </c>
      <c r="P90" s="33">
        <f>P$2</f>
        <v>148.15899319284344</v>
      </c>
      <c r="Q90" s="33">
        <f>Q$2</f>
        <v>198.05603805075148</v>
      </c>
      <c r="R90" s="33">
        <f>R$2</f>
        <v>91.860684215355491</v>
      </c>
      <c r="S90" s="33">
        <f>S$2</f>
        <v>94.866996717536395</v>
      </c>
      <c r="T90" s="36">
        <f>T$2*(1+industry!$CR$3)</f>
        <v>158.5939725577436</v>
      </c>
      <c r="U90" s="36">
        <f>U$2*(1+industry!$CR$3)</f>
        <v>31.391508799499967</v>
      </c>
      <c r="V90" s="33">
        <f>V$2</f>
        <v>65.771177287427392</v>
      </c>
      <c r="W90" s="33">
        <f>W$2</f>
        <v>85.741787950049329</v>
      </c>
      <c r="X90" s="36">
        <f>X$2*(1+industry!$CR$3)</f>
        <v>47.889865418067608</v>
      </c>
      <c r="Y90" s="33">
        <f>Y$2</f>
        <v>47.719482756889576</v>
      </c>
      <c r="Z90" s="33">
        <f>Z$2</f>
        <v>45.94434752990113</v>
      </c>
      <c r="AA90" s="36">
        <f>AA$2*(1+industry!$CR$3)</f>
        <v>32.246168789119956</v>
      </c>
      <c r="AB90" s="33">
        <f>AB$2</f>
        <v>53.053018468287739</v>
      </c>
      <c r="AC90" s="36">
        <f>AC$2*(1+industry!$CR$3)</f>
        <v>50.017339191592072</v>
      </c>
      <c r="AD90" s="33">
        <f>AD$2</f>
        <v>47.854766616613823</v>
      </c>
      <c r="AE90" s="36">
        <f>AE$2*(1+industry!$CR$3)</f>
        <v>42.624892656615017</v>
      </c>
      <c r="AF90" s="33">
        <f>AF$2</f>
        <v>76.195346837608525</v>
      </c>
      <c r="AG90" s="33">
        <f>AG$2</f>
        <v>11.885449576302323</v>
      </c>
      <c r="AH90" s="36">
        <f>AH$2*(1+industry!$CR$3)</f>
        <v>30.281622988483562</v>
      </c>
      <c r="AI90" s="36">
        <f>AI$2*(1+industry!$CR$3)</f>
        <v>11.579059601072489</v>
      </c>
      <c r="AJ90" s="33">
        <f>AJ$2</f>
        <v>19.148872170206232</v>
      </c>
      <c r="AK90" s="36">
        <f>AK$2*(1+industry!$CR$3)</f>
        <v>11.265914731597139</v>
      </c>
      <c r="AL90" s="36">
        <f>AL$2*(1+industry!$CR$3)</f>
        <v>24.203947427401573</v>
      </c>
      <c r="AM90" s="33">
        <f>AM$2</f>
        <v>9.0686025914138089</v>
      </c>
      <c r="AN90" s="33">
        <f>AN$2</f>
        <v>33.540721276751782</v>
      </c>
      <c r="AO90" s="36">
        <f>AO$2*(1+industry!$CR$3)</f>
        <v>13.377711883080204</v>
      </c>
      <c r="AP90" s="33">
        <f>AP$2</f>
        <v>21.74546655750542</v>
      </c>
      <c r="AQ90" s="36">
        <f>AQ$2*(1+industry!$CR$3)</f>
        <v>11.761448719025084</v>
      </c>
      <c r="AR90" s="33">
        <f>AR$2</f>
        <v>19.598847133327425</v>
      </c>
      <c r="AS90" s="36">
        <f>AS$2*(1+industry!$CR$3)</f>
        <v>13.394164890369909</v>
      </c>
      <c r="AT90" s="36">
        <f>AT$2*(1+industry!$CR$3)</f>
        <v>11.488266371650715</v>
      </c>
      <c r="AU90" s="36">
        <f>AU$2*(1+industry!$CR$3)</f>
        <v>8.1601135217267569</v>
      </c>
      <c r="AV90" s="36">
        <f>AV$2*(1+industry!$CR$3)</f>
        <v>5.3195636216272071</v>
      </c>
      <c r="AW90" s="33">
        <f>AW$2</f>
        <v>26.517479457971852</v>
      </c>
      <c r="AX90" s="33">
        <f>AX$2</f>
        <v>14.981497509947973</v>
      </c>
      <c r="AY90" s="33">
        <f>AY$2</f>
        <v>53.521295075046403</v>
      </c>
      <c r="AZ90" s="36">
        <f>AZ$2*(1+industry!$CR$3)</f>
        <v>9.7746094633012657</v>
      </c>
      <c r="BA90" s="36">
        <f>BA$2*(1+industry!$CR$3)</f>
        <v>8.55602457515716</v>
      </c>
      <c r="BB90" s="33">
        <f>BB$2</f>
        <v>22.592343073181617</v>
      </c>
      <c r="BC90" s="33">
        <f>BC$2</f>
        <v>6.9923407963938367</v>
      </c>
      <c r="BD90" s="36">
        <f>BD$2*(1+industry!$CR$3)</f>
        <v>9.6949967941331465</v>
      </c>
      <c r="BE90" s="36">
        <f>BE$2*(1+industry!$CR$3)</f>
        <v>7.1449796132230405</v>
      </c>
      <c r="BF90" s="36">
        <f>BF$2*(1+industry!$CR$3)</f>
        <v>11.249255104346048</v>
      </c>
      <c r="BG90" s="36">
        <f>BG$2*(1+industry!$CR$3)</f>
        <v>5.8563775348724461</v>
      </c>
      <c r="BH90" s="36">
        <f>BH$2*(1+industry!$CR$3)</f>
        <v>7.392768323147088</v>
      </c>
      <c r="BI90" s="36">
        <f>BI$2*(1+industry!$CR$3)</f>
        <v>7.6756747363272124</v>
      </c>
      <c r="BJ90" s="36">
        <f>BJ$2*(1+industry!$CR$3)</f>
        <v>13.929101020773704</v>
      </c>
      <c r="BK90" s="36">
        <f>BK$2*(1+industry!$CR$3)</f>
        <v>7.2086878683245104</v>
      </c>
      <c r="BL90" s="36">
        <f>BL$2*(1+industry!$CR$3)</f>
        <v>7.5983493783696483</v>
      </c>
      <c r="BM90" s="36">
        <f>BM$2*(1+industry!$CR$3)</f>
        <v>3.1669140187161053</v>
      </c>
      <c r="BN90" s="33">
        <f>BN$2</f>
        <v>22.34878105191008</v>
      </c>
      <c r="BO90" s="33">
        <f>BO$2</f>
        <v>4.6179801843872257</v>
      </c>
      <c r="BP90" s="36">
        <f>BP$2*(1+industry!$CR$3)</f>
        <v>6.6349045957680728</v>
      </c>
      <c r="BQ90" s="33">
        <f>BQ$2</f>
        <v>8.1896544570740577</v>
      </c>
      <c r="BR90" s="33">
        <f>BR$2</f>
        <v>5.3247658637887119</v>
      </c>
      <c r="BS90" s="33">
        <f>BS$2</f>
        <v>5.5924962819257766</v>
      </c>
      <c r="BT90" s="36">
        <f>BT$2*(1+industry!$CR$3)</f>
        <v>6.1269322513179265</v>
      </c>
      <c r="BU90" s="33">
        <f>BU$2</f>
        <v>7.0260544749803833</v>
      </c>
      <c r="BV90" s="36">
        <f>BV$2*(1+industry!$CR$3)</f>
        <v>2.7148808498142643</v>
      </c>
      <c r="BZ90" s="33">
        <f>$BZ$2</f>
        <v>5428.6337000293515</v>
      </c>
      <c r="CA90" s="33">
        <f>SUM(B90:BV90)</f>
        <v>5050.1264624813684</v>
      </c>
      <c r="CB90" s="33">
        <f>CA90/BZ90</f>
        <v>0.93027578236749764</v>
      </c>
    </row>
    <row r="91" spans="1:80" ht="16">
      <c r="A91" s="35">
        <v>43919</v>
      </c>
      <c r="B91" s="33">
        <f>B$2</f>
        <v>386.59940414567228</v>
      </c>
      <c r="C91" s="33">
        <f>C$2</f>
        <v>291.55305423577585</v>
      </c>
      <c r="D91" s="33">
        <f>D$2</f>
        <v>428.65098534000828</v>
      </c>
      <c r="E91" s="33">
        <f>E$2</f>
        <v>184.41469262545192</v>
      </c>
      <c r="F91" s="33">
        <f>F$2</f>
        <v>323.12694531577387</v>
      </c>
      <c r="G91" s="33">
        <f>G$2</f>
        <v>216.7215490676428</v>
      </c>
      <c r="H91" s="36">
        <f>H$2*(1+industry!$CR$3)</f>
        <v>118.72484009661645</v>
      </c>
      <c r="I91" s="33">
        <f>I$2</f>
        <v>236.2763135107466</v>
      </c>
      <c r="J91" s="36">
        <f>J$2*(1+industry!$CR$3)</f>
        <v>86.56668704374475</v>
      </c>
      <c r="K91" s="33">
        <f>K$2</f>
        <v>185.95353158994646</v>
      </c>
      <c r="L91" s="33">
        <f>L$2</f>
        <v>128.31785966377473</v>
      </c>
      <c r="M91" s="33">
        <f>M$2</f>
        <v>188.03463832267661</v>
      </c>
      <c r="N91" s="33">
        <f>N$2</f>
        <v>329.41432270437315</v>
      </c>
      <c r="O91" s="36">
        <f>O$2*(1+industry!$CR$3)</f>
        <v>79.536334367521803</v>
      </c>
      <c r="P91" s="33">
        <f>P$2</f>
        <v>148.15899319284344</v>
      </c>
      <c r="Q91" s="33">
        <f>Q$2</f>
        <v>198.05603805075148</v>
      </c>
      <c r="R91" s="33">
        <f>R$2</f>
        <v>91.860684215355491</v>
      </c>
      <c r="S91" s="33">
        <f>S$2</f>
        <v>94.866996717536395</v>
      </c>
      <c r="T91" s="36">
        <f>T$2*(1+industry!$CR$3)</f>
        <v>158.5939725577436</v>
      </c>
      <c r="U91" s="36">
        <f>U$2*(1+industry!$CR$3)</f>
        <v>31.391508799499967</v>
      </c>
      <c r="V91" s="33">
        <f>V$2</f>
        <v>65.771177287427392</v>
      </c>
      <c r="W91" s="33">
        <f>W$2</f>
        <v>85.741787950049329</v>
      </c>
      <c r="X91" s="36">
        <f>X$2*(1+industry!$CR$3)</f>
        <v>47.889865418067608</v>
      </c>
      <c r="Y91" s="33">
        <f>Y$2</f>
        <v>47.719482756889576</v>
      </c>
      <c r="Z91" s="33">
        <f>Z$2</f>
        <v>45.94434752990113</v>
      </c>
      <c r="AA91" s="36">
        <f>AA$2*(1+industry!$CR$3)</f>
        <v>32.246168789119956</v>
      </c>
      <c r="AB91" s="33">
        <f>AB$2</f>
        <v>53.053018468287739</v>
      </c>
      <c r="AC91" s="36">
        <f>AC$2*(1+industry!$CR$3)</f>
        <v>50.017339191592072</v>
      </c>
      <c r="AD91" s="33">
        <f>AD$2</f>
        <v>47.854766616613823</v>
      </c>
      <c r="AE91" s="36">
        <f>AE$2*(1+industry!$CR$3)</f>
        <v>42.624892656615017</v>
      </c>
      <c r="AF91" s="33">
        <f>AF$2</f>
        <v>76.195346837608525</v>
      </c>
      <c r="AG91" s="33">
        <f>AG$2</f>
        <v>11.885449576302323</v>
      </c>
      <c r="AH91" s="36">
        <f>AH$2*(1+industry!$CR$3)</f>
        <v>30.281622988483562</v>
      </c>
      <c r="AI91" s="36">
        <f>AI$2*(1+industry!$CR$3)</f>
        <v>11.579059601072489</v>
      </c>
      <c r="AJ91" s="33">
        <f>AJ$2</f>
        <v>19.148872170206232</v>
      </c>
      <c r="AK91" s="36">
        <f>AK$2*(1+industry!$CR$3)</f>
        <v>11.265914731597139</v>
      </c>
      <c r="AL91" s="36">
        <f>AL$2*(1+industry!$CR$3)</f>
        <v>24.203947427401573</v>
      </c>
      <c r="AM91" s="33">
        <f>AM$2</f>
        <v>9.0686025914138089</v>
      </c>
      <c r="AN91" s="33">
        <f>AN$2</f>
        <v>33.540721276751782</v>
      </c>
      <c r="AO91" s="36">
        <f>AO$2*(1+industry!$CR$3)</f>
        <v>13.377711883080204</v>
      </c>
      <c r="AP91" s="33">
        <f>AP$2</f>
        <v>21.74546655750542</v>
      </c>
      <c r="AQ91" s="36">
        <f>AQ$2*(1+industry!$CR$3)</f>
        <v>11.761448719025084</v>
      </c>
      <c r="AR91" s="33">
        <f>AR$2</f>
        <v>19.598847133327425</v>
      </c>
      <c r="AS91" s="36">
        <f>AS$2*(1+industry!$CR$3)</f>
        <v>13.394164890369909</v>
      </c>
      <c r="AT91" s="36">
        <f>AT$2*(1+industry!$CR$3)</f>
        <v>11.488266371650715</v>
      </c>
      <c r="AU91" s="36">
        <f>AU$2*(1+industry!$CR$3)</f>
        <v>8.1601135217267569</v>
      </c>
      <c r="AV91" s="36">
        <f>AV$2*(1+industry!$CR$3)</f>
        <v>5.3195636216272071</v>
      </c>
      <c r="AW91" s="33">
        <f>AW$2</f>
        <v>26.517479457971852</v>
      </c>
      <c r="AX91" s="33">
        <f>AX$2</f>
        <v>14.981497509947973</v>
      </c>
      <c r="AY91" s="33">
        <f>AY$2</f>
        <v>53.521295075046403</v>
      </c>
      <c r="AZ91" s="36">
        <f>AZ$2*(1+industry!$CR$3)</f>
        <v>9.7746094633012657</v>
      </c>
      <c r="BA91" s="36">
        <f>BA$2*(1+industry!$CR$3)</f>
        <v>8.55602457515716</v>
      </c>
      <c r="BB91" s="33">
        <f>BB$2</f>
        <v>22.592343073181617</v>
      </c>
      <c r="BC91" s="33">
        <f>BC$2</f>
        <v>6.9923407963938367</v>
      </c>
      <c r="BD91" s="36">
        <f>BD$2*(1+industry!$CR$3)</f>
        <v>9.6949967941331465</v>
      </c>
      <c r="BE91" s="36">
        <f>BE$2*(1+industry!$CR$3)</f>
        <v>7.1449796132230405</v>
      </c>
      <c r="BF91" s="36">
        <f>BF$2*(1+industry!$CR$3)</f>
        <v>11.249255104346048</v>
      </c>
      <c r="BG91" s="36">
        <f>BG$2*(1+industry!$CR$3)</f>
        <v>5.8563775348724461</v>
      </c>
      <c r="BH91" s="36">
        <f>BH$2*(1+industry!$CR$3)</f>
        <v>7.392768323147088</v>
      </c>
      <c r="BI91" s="36">
        <f>BI$2*(1+industry!$CR$3)</f>
        <v>7.6756747363272124</v>
      </c>
      <c r="BJ91" s="36">
        <f>BJ$2*(1+industry!$CR$3)</f>
        <v>13.929101020773704</v>
      </c>
      <c r="BK91" s="36">
        <f>BK$2*(1+industry!$CR$3)</f>
        <v>7.2086878683245104</v>
      </c>
      <c r="BL91" s="36">
        <f>BL$2*(1+industry!$CR$3)</f>
        <v>7.5983493783696483</v>
      </c>
      <c r="BM91" s="36">
        <f>BM$2*(1+industry!$CR$3)</f>
        <v>3.1669140187161053</v>
      </c>
      <c r="BN91" s="33">
        <f>BN$2</f>
        <v>22.34878105191008</v>
      </c>
      <c r="BO91" s="33">
        <f>BO$2</f>
        <v>4.6179801843872257</v>
      </c>
      <c r="BP91" s="36">
        <f>BP$2*(1+industry!$CR$3)</f>
        <v>6.6349045957680728</v>
      </c>
      <c r="BQ91" s="33">
        <f>BQ$2</f>
        <v>8.1896544570740577</v>
      </c>
      <c r="BR91" s="33">
        <f>BR$2</f>
        <v>5.3247658637887119</v>
      </c>
      <c r="BS91" s="33">
        <f>BS$2</f>
        <v>5.5924962819257766</v>
      </c>
      <c r="BT91" s="36">
        <f>BT$2*(1+industry!$CR$3)</f>
        <v>6.1269322513179265</v>
      </c>
      <c r="BU91" s="33">
        <f>BU$2</f>
        <v>7.0260544749803833</v>
      </c>
      <c r="BV91" s="36">
        <f>BV$2*(1+industry!$CR$3)</f>
        <v>2.7148808498142643</v>
      </c>
      <c r="BZ91" s="33">
        <f>$BZ$2</f>
        <v>5428.6337000293515</v>
      </c>
      <c r="CA91" s="33">
        <f>SUM(B91:BV91)</f>
        <v>5050.1264624813684</v>
      </c>
      <c r="CB91" s="33">
        <f>CA91/BZ91</f>
        <v>0.93027578236749764</v>
      </c>
    </row>
    <row r="92" spans="1:80" ht="16">
      <c r="A92" s="35">
        <v>43920</v>
      </c>
      <c r="B92" s="33">
        <f>B$2</f>
        <v>386.59940414567228</v>
      </c>
      <c r="C92" s="33">
        <f>C$2</f>
        <v>291.55305423577585</v>
      </c>
      <c r="D92" s="33">
        <f>D$2</f>
        <v>428.65098534000828</v>
      </c>
      <c r="E92" s="33">
        <f>E$2</f>
        <v>184.41469262545192</v>
      </c>
      <c r="F92" s="33">
        <f>F$2</f>
        <v>323.12694531577387</v>
      </c>
      <c r="G92" s="33">
        <f>G$2</f>
        <v>216.7215490676428</v>
      </c>
      <c r="H92" s="36">
        <f>H$2*(1+industry!$CR$3)</f>
        <v>118.72484009661645</v>
      </c>
      <c r="I92" s="33">
        <f>I$2</f>
        <v>236.2763135107466</v>
      </c>
      <c r="J92" s="36">
        <f>J$2*(1+industry!$CR$3)</f>
        <v>86.56668704374475</v>
      </c>
      <c r="K92" s="33">
        <f>K$2</f>
        <v>185.95353158994646</v>
      </c>
      <c r="L92" s="33">
        <f>L$2</f>
        <v>128.31785966377473</v>
      </c>
      <c r="M92" s="33">
        <f>M$2</f>
        <v>188.03463832267661</v>
      </c>
      <c r="N92" s="33">
        <f>N$2</f>
        <v>329.41432270437315</v>
      </c>
      <c r="O92" s="36">
        <f>O$2*(1+industry!$CR$3)</f>
        <v>79.536334367521803</v>
      </c>
      <c r="P92" s="33">
        <f>P$2</f>
        <v>148.15899319284344</v>
      </c>
      <c r="Q92" s="33">
        <f>Q$2</f>
        <v>198.05603805075148</v>
      </c>
      <c r="R92" s="33">
        <f>R$2</f>
        <v>91.860684215355491</v>
      </c>
      <c r="S92" s="33">
        <f>S$2</f>
        <v>94.866996717536395</v>
      </c>
      <c r="T92" s="36">
        <f>T$2*(1+industry!$CR$3)</f>
        <v>158.5939725577436</v>
      </c>
      <c r="U92" s="36">
        <f>U$2*(1+industry!$CR$3)</f>
        <v>31.391508799499967</v>
      </c>
      <c r="V92" s="33">
        <f>V$2</f>
        <v>65.771177287427392</v>
      </c>
      <c r="W92" s="33">
        <f>W$2</f>
        <v>85.741787950049329</v>
      </c>
      <c r="X92" s="36">
        <f>X$2*(1+industry!$CR$3)</f>
        <v>47.889865418067608</v>
      </c>
      <c r="Y92" s="33">
        <f>Y$2</f>
        <v>47.719482756889576</v>
      </c>
      <c r="Z92" s="33">
        <f>Z$2</f>
        <v>45.94434752990113</v>
      </c>
      <c r="AA92" s="36">
        <f>AA$2*(1+industry!$CR$3)</f>
        <v>32.246168789119956</v>
      </c>
      <c r="AB92" s="33">
        <f>AB$2</f>
        <v>53.053018468287739</v>
      </c>
      <c r="AC92" s="36">
        <f>AC$2*(1+industry!$CR$3)</f>
        <v>50.017339191592072</v>
      </c>
      <c r="AD92" s="33">
        <f>AD$2</f>
        <v>47.854766616613823</v>
      </c>
      <c r="AE92" s="36">
        <f>AE$2*(1+industry!$CR$3)</f>
        <v>42.624892656615017</v>
      </c>
      <c r="AF92" s="33">
        <f>AF$2</f>
        <v>76.195346837608525</v>
      </c>
      <c r="AG92" s="33">
        <f>AG$2</f>
        <v>11.885449576302323</v>
      </c>
      <c r="AH92" s="36">
        <f>AH$2*(1+industry!$CR$3)</f>
        <v>30.281622988483562</v>
      </c>
      <c r="AI92" s="36">
        <f>AI$2*(1+industry!$CR$3)</f>
        <v>11.579059601072489</v>
      </c>
      <c r="AJ92" s="33">
        <f>AJ$2</f>
        <v>19.148872170206232</v>
      </c>
      <c r="AK92" s="36">
        <f>AK$2*(1+industry!$CR$3)</f>
        <v>11.265914731597139</v>
      </c>
      <c r="AL92" s="36">
        <f>AL$2*(1+industry!$CR$3)</f>
        <v>24.203947427401573</v>
      </c>
      <c r="AM92" s="33">
        <f>AM$2</f>
        <v>9.0686025914138089</v>
      </c>
      <c r="AN92" s="33">
        <f>AN$2</f>
        <v>33.540721276751782</v>
      </c>
      <c r="AO92" s="36">
        <f>AO$2*(1+industry!$CR$3)</f>
        <v>13.377711883080204</v>
      </c>
      <c r="AP92" s="33">
        <f>AP$2</f>
        <v>21.74546655750542</v>
      </c>
      <c r="AQ92" s="36">
        <f>AQ$2*(1+industry!$CR$3)</f>
        <v>11.761448719025084</v>
      </c>
      <c r="AR92" s="33">
        <f>AR$2</f>
        <v>19.598847133327425</v>
      </c>
      <c r="AS92" s="36">
        <f>AS$2*(1+industry!$CR$3)</f>
        <v>13.394164890369909</v>
      </c>
      <c r="AT92" s="36">
        <f>AT$2*(1+industry!$CR$3)</f>
        <v>11.488266371650715</v>
      </c>
      <c r="AU92" s="36">
        <f>AU$2*(1+industry!$CR$3)</f>
        <v>8.1601135217267569</v>
      </c>
      <c r="AV92" s="36">
        <f>AV$2*(1+industry!$CR$3)</f>
        <v>5.3195636216272071</v>
      </c>
      <c r="AW92" s="33">
        <f>AW$2</f>
        <v>26.517479457971852</v>
      </c>
      <c r="AX92" s="33">
        <f>AX$2</f>
        <v>14.981497509947973</v>
      </c>
      <c r="AY92" s="33">
        <f>AY$2</f>
        <v>53.521295075046403</v>
      </c>
      <c r="AZ92" s="36">
        <f>AZ$2*(1+industry!$CR$3)</f>
        <v>9.7746094633012657</v>
      </c>
      <c r="BA92" s="36">
        <f>BA$2*(1+industry!$CR$3)</f>
        <v>8.55602457515716</v>
      </c>
      <c r="BB92" s="33">
        <f>BB$2</f>
        <v>22.592343073181617</v>
      </c>
      <c r="BC92" s="36">
        <f>BC$2*(1+industry!$CR$3)</f>
        <v>4.9273144370640001</v>
      </c>
      <c r="BD92" s="36">
        <f>BD$2*(1+industry!$CR$3)</f>
        <v>9.6949967941331465</v>
      </c>
      <c r="BE92" s="36">
        <f>BE$2*(1+industry!$CR$3)</f>
        <v>7.1449796132230405</v>
      </c>
      <c r="BF92" s="36">
        <f>BF$2*(1+industry!$CR$3)</f>
        <v>11.249255104346048</v>
      </c>
      <c r="BG92" s="36">
        <f>BG$2*(1+industry!$CR$3)</f>
        <v>5.8563775348724461</v>
      </c>
      <c r="BH92" s="36">
        <f>BH$2*(1+industry!$CR$3)</f>
        <v>7.392768323147088</v>
      </c>
      <c r="BI92" s="36">
        <f>BI$2*(1+industry!$CR$3)</f>
        <v>7.6756747363272124</v>
      </c>
      <c r="BJ92" s="36">
        <f>BJ$2*(1+industry!$CR$3)</f>
        <v>13.929101020773704</v>
      </c>
      <c r="BK92" s="36">
        <f>BK$2*(1+industry!$CR$3)</f>
        <v>7.2086878683245104</v>
      </c>
      <c r="BL92" s="36">
        <f>BL$2*(1+industry!$CR$3)</f>
        <v>7.5983493783696483</v>
      </c>
      <c r="BM92" s="36">
        <f>BM$2*(1+industry!$CR$3)</f>
        <v>3.1669140187161053</v>
      </c>
      <c r="BN92" s="33">
        <f>BN$2</f>
        <v>22.34878105191008</v>
      </c>
      <c r="BO92" s="33">
        <f>BO$2</f>
        <v>4.6179801843872257</v>
      </c>
      <c r="BP92" s="36">
        <f>BP$2*(1+industry!$CR$3)</f>
        <v>6.6349045957680728</v>
      </c>
      <c r="BQ92" s="33">
        <f>BQ$2</f>
        <v>8.1896544570740577</v>
      </c>
      <c r="BR92" s="36">
        <f>BR$2*(1+industry!$CR$3)</f>
        <v>3.7522192465451334</v>
      </c>
      <c r="BS92" s="33">
        <f>BS$2</f>
        <v>5.5924962819257766</v>
      </c>
      <c r="BT92" s="36">
        <f>BT$2*(1+industry!$CR$3)</f>
        <v>6.1269322513179265</v>
      </c>
      <c r="BU92" s="33">
        <f>BU$2</f>
        <v>7.0260544749803833</v>
      </c>
      <c r="BV92" s="36">
        <f>BV$2*(1+industry!$CR$3)</f>
        <v>2.7148808498142643</v>
      </c>
      <c r="BZ92" s="33">
        <f>$BZ$2</f>
        <v>5428.6337000293515</v>
      </c>
      <c r="CA92" s="33">
        <f>SUM(B92:BV92)</f>
        <v>5046.4888895047943</v>
      </c>
      <c r="CB92" s="33">
        <f>CA92/BZ92</f>
        <v>0.92960571082140042</v>
      </c>
    </row>
    <row r="93" spans="1:80" ht="16">
      <c r="A93" s="35">
        <v>43921</v>
      </c>
      <c r="B93" s="33">
        <f>B$2</f>
        <v>386.59940414567228</v>
      </c>
      <c r="C93" s="33">
        <f>C$2</f>
        <v>291.55305423577585</v>
      </c>
      <c r="D93" s="33">
        <f>D$2</f>
        <v>428.65098534000828</v>
      </c>
      <c r="E93" s="33">
        <f>E$2</f>
        <v>184.41469262545192</v>
      </c>
      <c r="F93" s="33">
        <f>F$2</f>
        <v>323.12694531577387</v>
      </c>
      <c r="G93" s="33">
        <f>G$2</f>
        <v>216.7215490676428</v>
      </c>
      <c r="H93" s="36">
        <f>H$2*(1+industry!$CR$3)</f>
        <v>118.72484009661645</v>
      </c>
      <c r="I93" s="33">
        <f>I$2</f>
        <v>236.2763135107466</v>
      </c>
      <c r="J93" s="36">
        <f>J$2*(1+industry!$CR$3)</f>
        <v>86.56668704374475</v>
      </c>
      <c r="K93" s="33">
        <f>K$2</f>
        <v>185.95353158994646</v>
      </c>
      <c r="L93" s="33">
        <f>L$2</f>
        <v>128.31785966377473</v>
      </c>
      <c r="M93" s="33">
        <f>M$2</f>
        <v>188.03463832267661</v>
      </c>
      <c r="N93" s="33">
        <f>N$2</f>
        <v>329.41432270437315</v>
      </c>
      <c r="O93" s="36">
        <f>O$2*(1+industry!$CR$3)</f>
        <v>79.536334367521803</v>
      </c>
      <c r="P93" s="33">
        <f>P$2</f>
        <v>148.15899319284344</v>
      </c>
      <c r="Q93" s="33">
        <f>Q$2</f>
        <v>198.05603805075148</v>
      </c>
      <c r="R93" s="33">
        <f>R$2</f>
        <v>91.860684215355491</v>
      </c>
      <c r="S93" s="33">
        <f>S$2</f>
        <v>94.866996717536395</v>
      </c>
      <c r="T93" s="36">
        <f>T$2*(1+industry!$CR$3)</f>
        <v>158.5939725577436</v>
      </c>
      <c r="U93" s="36">
        <f>U$2*(1+industry!$CR$3)</f>
        <v>31.391508799499967</v>
      </c>
      <c r="V93" s="33">
        <f>V$2</f>
        <v>65.771177287427392</v>
      </c>
      <c r="W93" s="33">
        <f>W$2</f>
        <v>85.741787950049329</v>
      </c>
      <c r="X93" s="36">
        <f>X$2*(1+industry!$CR$3)</f>
        <v>47.889865418067608</v>
      </c>
      <c r="Y93" s="33">
        <f>Y$2</f>
        <v>47.719482756889576</v>
      </c>
      <c r="Z93" s="33">
        <f>Z$2</f>
        <v>45.94434752990113</v>
      </c>
      <c r="AA93" s="36">
        <f>AA$2*(1+industry!$CR$3)</f>
        <v>32.246168789119956</v>
      </c>
      <c r="AB93" s="33">
        <f>AB$2</f>
        <v>53.053018468287739</v>
      </c>
      <c r="AC93" s="36">
        <f>AC$2*(1+industry!$CR$3)</f>
        <v>50.017339191592072</v>
      </c>
      <c r="AD93" s="33">
        <f>AD$2</f>
        <v>47.854766616613823</v>
      </c>
      <c r="AE93" s="36">
        <f>AE$2*(1+industry!$CR$3)</f>
        <v>42.624892656615017</v>
      </c>
      <c r="AF93" s="33">
        <f>AF$2</f>
        <v>76.195346837608525</v>
      </c>
      <c r="AG93" s="33">
        <f>AG$2</f>
        <v>11.885449576302323</v>
      </c>
      <c r="AH93" s="36">
        <f>AH$2*(1+industry!$CR$3)</f>
        <v>30.281622988483562</v>
      </c>
      <c r="AI93" s="36">
        <f>AI$2*(1+industry!$CR$3)</f>
        <v>11.579059601072489</v>
      </c>
      <c r="AJ93" s="33">
        <f>AJ$2</f>
        <v>19.148872170206232</v>
      </c>
      <c r="AK93" s="36">
        <f>AK$2*(1+industry!$CR$3)</f>
        <v>11.265914731597139</v>
      </c>
      <c r="AL93" s="36">
        <f>AL$2*(1+industry!$CR$3)</f>
        <v>24.203947427401573</v>
      </c>
      <c r="AM93" s="33">
        <f>AM$2</f>
        <v>9.0686025914138089</v>
      </c>
      <c r="AN93" s="33">
        <f>AN$2</f>
        <v>33.540721276751782</v>
      </c>
      <c r="AO93" s="36">
        <f>AO$2*(1+industry!$CR$3)</f>
        <v>13.377711883080204</v>
      </c>
      <c r="AP93" s="33">
        <f>AP$2</f>
        <v>21.74546655750542</v>
      </c>
      <c r="AQ93" s="36">
        <f>AQ$2*(1+industry!$CR$3)</f>
        <v>11.761448719025084</v>
      </c>
      <c r="AR93" s="33">
        <f>AR$2</f>
        <v>19.598847133327425</v>
      </c>
      <c r="AS93" s="36">
        <f>AS$2*(1+industry!$CR$3)</f>
        <v>13.394164890369909</v>
      </c>
      <c r="AT93" s="36">
        <f>AT$2*(1+industry!$CR$3)</f>
        <v>11.488266371650715</v>
      </c>
      <c r="AU93" s="36">
        <f>AU$2*(1+industry!$CR$3)</f>
        <v>8.1601135217267569</v>
      </c>
      <c r="AV93" s="36">
        <f>AV$2*(1+industry!$CR$3)</f>
        <v>5.3195636216272071</v>
      </c>
      <c r="AW93" s="33">
        <f>AW$2</f>
        <v>26.517479457971852</v>
      </c>
      <c r="AX93" s="33">
        <f>AX$2</f>
        <v>14.981497509947973</v>
      </c>
      <c r="AY93" s="33">
        <f>AY$2</f>
        <v>53.521295075046403</v>
      </c>
      <c r="AZ93" s="36">
        <f>AZ$2*(1+industry!$CR$3)</f>
        <v>9.7746094633012657</v>
      </c>
      <c r="BA93" s="36">
        <f>BA$2*(1+industry!$CR$3)</f>
        <v>8.55602457515716</v>
      </c>
      <c r="BB93" s="33">
        <f>BB$2</f>
        <v>22.592343073181617</v>
      </c>
      <c r="BC93" s="36">
        <f>BC$2*(1+industry!$CR$3)</f>
        <v>4.9273144370640001</v>
      </c>
      <c r="BD93" s="36">
        <f>BD$2*(1+industry!$CR$3)</f>
        <v>9.6949967941331465</v>
      </c>
      <c r="BE93" s="36">
        <f>BE$2*(1+industry!$CR$3)</f>
        <v>7.1449796132230405</v>
      </c>
      <c r="BF93" s="36">
        <f>BF$2*(1+industry!$CR$3)</f>
        <v>11.249255104346048</v>
      </c>
      <c r="BG93" s="36">
        <f>BG$2*(1+industry!$CR$3)</f>
        <v>5.8563775348724461</v>
      </c>
      <c r="BH93" s="36">
        <f>BH$2*(1+industry!$CR$3)</f>
        <v>7.392768323147088</v>
      </c>
      <c r="BI93" s="36">
        <f>BI$2*(1+industry!$CR$3)</f>
        <v>7.6756747363272124</v>
      </c>
      <c r="BJ93" s="36">
        <f>BJ$2*(1+industry!$CR$3)</f>
        <v>13.929101020773704</v>
      </c>
      <c r="BK93" s="36">
        <f>BK$2*(1+industry!$CR$3)</f>
        <v>7.2086878683245104</v>
      </c>
      <c r="BL93" s="36">
        <f>BL$2*(1+industry!$CR$3)</f>
        <v>7.5983493783696483</v>
      </c>
      <c r="BM93" s="36">
        <f>BM$2*(1+industry!$CR$3)</f>
        <v>3.1669140187161053</v>
      </c>
      <c r="BN93" s="33">
        <f>BN$2</f>
        <v>22.34878105191008</v>
      </c>
      <c r="BO93" s="33">
        <f>BO$2</f>
        <v>4.6179801843872257</v>
      </c>
      <c r="BP93" s="36">
        <f>BP$2*(1+industry!$CR$3)</f>
        <v>6.6349045957680728</v>
      </c>
      <c r="BQ93" s="33">
        <f>BQ$2</f>
        <v>8.1896544570740577</v>
      </c>
      <c r="BR93" s="36">
        <f>BR$2*(1+industry!$CR$3)</f>
        <v>3.7522192465451334</v>
      </c>
      <c r="BS93" s="33">
        <f>BS$2</f>
        <v>5.5924962819257766</v>
      </c>
      <c r="BT93" s="36">
        <f>BT$2*(1+industry!$CR$3)</f>
        <v>6.1269322513179265</v>
      </c>
      <c r="BU93" s="33">
        <f>BU$2</f>
        <v>7.0260544749803833</v>
      </c>
      <c r="BV93" s="36">
        <f>BV$2*(1+industry!$CR$3)</f>
        <v>2.7148808498142643</v>
      </c>
      <c r="BZ93" s="33">
        <f>$BZ$2</f>
        <v>5428.6337000293515</v>
      </c>
      <c r="CA93" s="33">
        <f>SUM(B93:BV93)</f>
        <v>5046.4888895047943</v>
      </c>
      <c r="CB93" s="33">
        <f>CA93/BZ93</f>
        <v>0.92960571082140042</v>
      </c>
    </row>
    <row r="94" spans="1:80" ht="16">
      <c r="A94" s="35">
        <v>43922</v>
      </c>
      <c r="B94" s="33">
        <f>B$2</f>
        <v>386.59940414567228</v>
      </c>
      <c r="C94" s="33">
        <f>C$2</f>
        <v>291.55305423577585</v>
      </c>
      <c r="D94" s="33">
        <f>D$2</f>
        <v>428.65098534000828</v>
      </c>
      <c r="E94" s="33">
        <f>E$2</f>
        <v>184.41469262545192</v>
      </c>
      <c r="F94" s="33">
        <f>F$2</f>
        <v>323.12694531577387</v>
      </c>
      <c r="G94" s="33">
        <f>G$2</f>
        <v>216.7215490676428</v>
      </c>
      <c r="H94" s="36">
        <f>H$2*(1+industry!$CR$3)</f>
        <v>118.72484009661645</v>
      </c>
      <c r="I94" s="33">
        <f>I$2</f>
        <v>236.2763135107466</v>
      </c>
      <c r="J94" s="36">
        <f>J$2*(1+industry!$CR$3)</f>
        <v>86.56668704374475</v>
      </c>
      <c r="K94" s="33">
        <f>K$2</f>
        <v>185.95353158994646</v>
      </c>
      <c r="L94" s="33">
        <f>L$2</f>
        <v>128.31785966377473</v>
      </c>
      <c r="M94" s="33">
        <f>M$2</f>
        <v>188.03463832267661</v>
      </c>
      <c r="N94" s="36">
        <f>N$2*(1+industry!$CR$3)</f>
        <v>232.12941063656589</v>
      </c>
      <c r="O94" s="36">
        <f>O$2*(1+industry!$CR$3)</f>
        <v>79.536334367521803</v>
      </c>
      <c r="P94" s="33">
        <f>P$2</f>
        <v>148.15899319284344</v>
      </c>
      <c r="Q94" s="33">
        <f>Q$2</f>
        <v>198.05603805075148</v>
      </c>
      <c r="R94" s="33">
        <f>R$2</f>
        <v>91.860684215355491</v>
      </c>
      <c r="S94" s="33">
        <f>S$2</f>
        <v>94.866996717536395</v>
      </c>
      <c r="T94" s="36">
        <f>T$2*(1+industry!$CR$3)</f>
        <v>158.5939725577436</v>
      </c>
      <c r="U94" s="36">
        <f>U$2*(1+industry!$CR$3)</f>
        <v>31.391508799499967</v>
      </c>
      <c r="V94" s="33">
        <f>V$2</f>
        <v>65.771177287427392</v>
      </c>
      <c r="W94" s="33">
        <f>W$2</f>
        <v>85.741787950049329</v>
      </c>
      <c r="X94" s="36">
        <f>X$2*(1+industry!$CR$3)</f>
        <v>47.889865418067608</v>
      </c>
      <c r="Y94" s="33">
        <f>Y$2</f>
        <v>47.719482756889576</v>
      </c>
      <c r="Z94" s="33">
        <f>Z$2</f>
        <v>45.94434752990113</v>
      </c>
      <c r="AA94" s="36">
        <f>AA$2*(1+industry!$CR$3)</f>
        <v>32.246168789119956</v>
      </c>
      <c r="AB94" s="33">
        <f>AB$2</f>
        <v>53.053018468287739</v>
      </c>
      <c r="AC94" s="36">
        <f>AC$2*(1+industry!$CR$3)</f>
        <v>50.017339191592072</v>
      </c>
      <c r="AD94" s="33">
        <f>AD$2</f>
        <v>47.854766616613823</v>
      </c>
      <c r="AE94" s="36">
        <f>AE$2*(1+industry!$CR$3)</f>
        <v>42.624892656615017</v>
      </c>
      <c r="AF94" s="33">
        <f>AF$2</f>
        <v>76.195346837608525</v>
      </c>
      <c r="AG94" s="33">
        <f>AG$2</f>
        <v>11.885449576302323</v>
      </c>
      <c r="AH94" s="36">
        <f>AH$2*(1+industry!$CR$3)</f>
        <v>30.281622988483562</v>
      </c>
      <c r="AI94" s="36">
        <f>AI$2*(1+industry!$CR$3)</f>
        <v>11.579059601072489</v>
      </c>
      <c r="AJ94" s="33">
        <f>AJ$2</f>
        <v>19.148872170206232</v>
      </c>
      <c r="AK94" s="36">
        <f>AK$2*(1+industry!$CR$3)</f>
        <v>11.265914731597139</v>
      </c>
      <c r="AL94" s="36">
        <f>AL$2*(1+industry!$CR$3)</f>
        <v>24.203947427401573</v>
      </c>
      <c r="AM94" s="33">
        <f>AM$2</f>
        <v>9.0686025914138089</v>
      </c>
      <c r="AN94" s="33">
        <f>AN$2</f>
        <v>33.540721276751782</v>
      </c>
      <c r="AO94" s="36">
        <f>AO$2*(1+industry!$CR$3)</f>
        <v>13.377711883080204</v>
      </c>
      <c r="AP94" s="33">
        <f>AP$2</f>
        <v>21.74546655750542</v>
      </c>
      <c r="AQ94" s="36">
        <f>AQ$2*(1+industry!$CR$3)</f>
        <v>11.761448719025084</v>
      </c>
      <c r="AR94" s="33">
        <f>AR$2</f>
        <v>19.598847133327425</v>
      </c>
      <c r="AS94" s="36">
        <f>AS$2*(1+industry!$CR$3)</f>
        <v>13.394164890369909</v>
      </c>
      <c r="AT94" s="36">
        <f>AT$2*(1+industry!$CR$3)</f>
        <v>11.488266371650715</v>
      </c>
      <c r="AU94" s="36">
        <f>AU$2*(1+industry!$CR$3)</f>
        <v>8.1601135217267569</v>
      </c>
      <c r="AV94" s="36">
        <f>AV$2*(1+industry!$CR$3)</f>
        <v>5.3195636216272071</v>
      </c>
      <c r="AW94" s="33">
        <f>AW$2</f>
        <v>26.517479457971852</v>
      </c>
      <c r="AX94" s="33">
        <f>AX$2</f>
        <v>14.981497509947973</v>
      </c>
      <c r="AY94" s="33">
        <f>AY$2</f>
        <v>53.521295075046403</v>
      </c>
      <c r="AZ94" s="36">
        <f>AZ$2*(1+industry!$CR$3)</f>
        <v>9.7746094633012657</v>
      </c>
      <c r="BA94" s="36">
        <f>BA$2*(1+industry!$CR$3)</f>
        <v>8.55602457515716</v>
      </c>
      <c r="BB94" s="36">
        <f>BB$2*(1+industry!$CR$3)</f>
        <v>15.920216338568844</v>
      </c>
      <c r="BC94" s="36">
        <f>BC$2*(1+industry!$CR$3)</f>
        <v>4.9273144370640001</v>
      </c>
      <c r="BD94" s="36">
        <f>BD$2*(1+industry!$CR$3)</f>
        <v>9.6949967941331465</v>
      </c>
      <c r="BE94" s="36">
        <f>BE$2*(1+industry!$CR$3)</f>
        <v>7.1449796132230405</v>
      </c>
      <c r="BF94" s="36">
        <f>BF$2*(1+industry!$CR$3)</f>
        <v>11.249255104346048</v>
      </c>
      <c r="BG94" s="36">
        <f>BG$2*(1+industry!$CR$3)</f>
        <v>5.8563775348724461</v>
      </c>
      <c r="BH94" s="33">
        <f>BH$2</f>
        <v>10.491060841457317</v>
      </c>
      <c r="BI94" s="36">
        <f>BI$2*(1+industry!$CR$3)</f>
        <v>7.6756747363272124</v>
      </c>
      <c r="BJ94" s="36">
        <f>BJ$2*(1+industry!$CR$3)</f>
        <v>13.929101020773704</v>
      </c>
      <c r="BK94" s="36">
        <f>BK$2*(1+industry!$CR$3)</f>
        <v>7.2086878683245104</v>
      </c>
      <c r="BL94" s="36">
        <f>BL$2*(1+industry!$CR$3)</f>
        <v>7.5983493783696483</v>
      </c>
      <c r="BM94" s="36">
        <f>BM$2*(1+industry!$CR$3)</f>
        <v>3.1669140187161053</v>
      </c>
      <c r="BN94" s="33">
        <f>BN$2</f>
        <v>22.34878105191008</v>
      </c>
      <c r="BO94" s="33">
        <f>BO$2</f>
        <v>4.6179801843872257</v>
      </c>
      <c r="BP94" s="36">
        <f>BP$2*(1+industry!$CR$3)</f>
        <v>6.6349045957680728</v>
      </c>
      <c r="BQ94" s="33">
        <f>BQ$2</f>
        <v>8.1896544570740577</v>
      </c>
      <c r="BR94" s="36">
        <f>BR$2*(1+industry!$CR$3)</f>
        <v>3.7522192465451334</v>
      </c>
      <c r="BS94" s="33">
        <f>BS$2</f>
        <v>5.5924962819257766</v>
      </c>
      <c r="BT94" s="36">
        <f>BT$2*(1+industry!$CR$3)</f>
        <v>6.1269322513179265</v>
      </c>
      <c r="BU94" s="33">
        <f>BU$2</f>
        <v>7.0260544749803833</v>
      </c>
      <c r="BV94" s="36">
        <f>BV$2*(1+industry!$CR$3)</f>
        <v>2.7148808498142643</v>
      </c>
      <c r="BZ94" s="33">
        <f>$BZ$2</f>
        <v>5428.6337000293515</v>
      </c>
      <c r="CA94" s="33">
        <f>SUM(B94:BV94)</f>
        <v>4945.6301432206847</v>
      </c>
      <c r="CB94" s="33">
        <f>CA94/BZ94</f>
        <v>0.91102668120598096</v>
      </c>
    </row>
    <row r="95" spans="1:80" ht="16">
      <c r="A95" s="35">
        <v>43923</v>
      </c>
      <c r="B95" s="33">
        <f>B$2</f>
        <v>386.59940414567228</v>
      </c>
      <c r="C95" s="33">
        <f>C$2</f>
        <v>291.55305423577585</v>
      </c>
      <c r="D95" s="33">
        <f>D$2</f>
        <v>428.65098534000828</v>
      </c>
      <c r="E95" s="33">
        <f>E$2</f>
        <v>184.41469262545192</v>
      </c>
      <c r="F95" s="33">
        <f>F$2</f>
        <v>323.12694531577387</v>
      </c>
      <c r="G95" s="33">
        <f>G$2</f>
        <v>216.7215490676428</v>
      </c>
      <c r="H95" s="36">
        <f>H$2*(1+industry!$CR$3)</f>
        <v>118.72484009661645</v>
      </c>
      <c r="I95" s="33">
        <f>I$2</f>
        <v>236.2763135107466</v>
      </c>
      <c r="J95" s="36">
        <f>J$2*(1+industry!$CR$3)</f>
        <v>86.56668704374475</v>
      </c>
      <c r="K95" s="33">
        <f>K$2</f>
        <v>185.95353158994646</v>
      </c>
      <c r="L95" s="33">
        <f>L$2</f>
        <v>128.31785966377473</v>
      </c>
      <c r="M95" s="33">
        <f>M$2</f>
        <v>188.03463832267661</v>
      </c>
      <c r="N95" s="36">
        <f>N$2*(1+industry!$CR$3)</f>
        <v>232.12941063656589</v>
      </c>
      <c r="O95" s="36">
        <f>O$2*(1+industry!$CR$3)</f>
        <v>79.536334367521803</v>
      </c>
      <c r="P95" s="33">
        <f>P$2</f>
        <v>148.15899319284344</v>
      </c>
      <c r="Q95" s="33">
        <f>Q$2</f>
        <v>198.05603805075148</v>
      </c>
      <c r="R95" s="33">
        <f>R$2</f>
        <v>91.860684215355491</v>
      </c>
      <c r="S95" s="33">
        <f>S$2</f>
        <v>94.866996717536395</v>
      </c>
      <c r="T95" s="36">
        <f>T$2*(1+industry!$CR$3)</f>
        <v>158.5939725577436</v>
      </c>
      <c r="U95" s="36">
        <f>U$2*(1+industry!$CR$3)</f>
        <v>31.391508799499967</v>
      </c>
      <c r="V95" s="33">
        <f>V$2</f>
        <v>65.771177287427392</v>
      </c>
      <c r="W95" s="33">
        <f>W$2</f>
        <v>85.741787950049329</v>
      </c>
      <c r="X95" s="36">
        <f>X$2*(1+industry!$CR$3)</f>
        <v>47.889865418067608</v>
      </c>
      <c r="Y95" s="33">
        <f>Y$2</f>
        <v>47.719482756889576</v>
      </c>
      <c r="Z95" s="33">
        <f>Z$2</f>
        <v>45.94434752990113</v>
      </c>
      <c r="AA95" s="36">
        <f>AA$2*(1+industry!$CR$3)</f>
        <v>32.246168789119956</v>
      </c>
      <c r="AB95" s="33">
        <f>AB$2</f>
        <v>53.053018468287739</v>
      </c>
      <c r="AC95" s="36">
        <f>AC$2*(1+industry!$CR$3)</f>
        <v>50.017339191592072</v>
      </c>
      <c r="AD95" s="33">
        <f>AD$2</f>
        <v>47.854766616613823</v>
      </c>
      <c r="AE95" s="36">
        <f>AE$2*(1+industry!$CR$3)</f>
        <v>42.624892656615017</v>
      </c>
      <c r="AF95" s="33">
        <f>AF$2</f>
        <v>76.195346837608525</v>
      </c>
      <c r="AG95" s="33">
        <f>AG$2</f>
        <v>11.885449576302323</v>
      </c>
      <c r="AH95" s="36">
        <f>AH$2*(1+industry!$CR$3)</f>
        <v>30.281622988483562</v>
      </c>
      <c r="AI95" s="36">
        <f>AI$2*(1+industry!$CR$3)</f>
        <v>11.579059601072489</v>
      </c>
      <c r="AJ95" s="33">
        <f>AJ$2</f>
        <v>19.148872170206232</v>
      </c>
      <c r="AK95" s="36">
        <f>AK$2*(1+industry!$CR$3)</f>
        <v>11.265914731597139</v>
      </c>
      <c r="AL95" s="36">
        <f>AL$2*(1+industry!$CR$3)</f>
        <v>24.203947427401573</v>
      </c>
      <c r="AM95" s="33">
        <f>AM$2</f>
        <v>9.0686025914138089</v>
      </c>
      <c r="AN95" s="33">
        <f>AN$2</f>
        <v>33.540721276751782</v>
      </c>
      <c r="AO95" s="36">
        <f>AO$2*(1+industry!$CR$3)</f>
        <v>13.377711883080204</v>
      </c>
      <c r="AP95" s="33">
        <f>AP$2</f>
        <v>21.74546655750542</v>
      </c>
      <c r="AQ95" s="36">
        <f>AQ$2*(1+industry!$CR$3)</f>
        <v>11.761448719025084</v>
      </c>
      <c r="AR95" s="33">
        <f>AR$2</f>
        <v>19.598847133327425</v>
      </c>
      <c r="AS95" s="36">
        <f>AS$2*(1+industry!$CR$3)</f>
        <v>13.394164890369909</v>
      </c>
      <c r="AT95" s="36">
        <f>AT$2*(1+industry!$CR$3)</f>
        <v>11.488266371650715</v>
      </c>
      <c r="AU95" s="36">
        <f>AU$2*(1+industry!$CR$3)</f>
        <v>8.1601135217267569</v>
      </c>
      <c r="AV95" s="36">
        <f>AV$2*(1+industry!$CR$3)</f>
        <v>5.3195636216272071</v>
      </c>
      <c r="AW95" s="33">
        <f>AW$2</f>
        <v>26.517479457971852</v>
      </c>
      <c r="AX95" s="33">
        <f>AX$2</f>
        <v>14.981497509947973</v>
      </c>
      <c r="AY95" s="33">
        <f>AY$2</f>
        <v>53.521295075046403</v>
      </c>
      <c r="AZ95" s="36">
        <f>AZ$2*(1+industry!$CR$3)</f>
        <v>9.7746094633012657</v>
      </c>
      <c r="BA95" s="36">
        <f>BA$2*(1+industry!$CR$3)</f>
        <v>8.55602457515716</v>
      </c>
      <c r="BB95" s="36">
        <f>BB$2*(1+industry!$CR$3)</f>
        <v>15.920216338568844</v>
      </c>
      <c r="BC95" s="36">
        <f>BC$2*(1+industry!$CR$3)</f>
        <v>4.9273144370640001</v>
      </c>
      <c r="BD95" s="36">
        <f>BD$2*(1+industry!$CR$3)</f>
        <v>9.6949967941331465</v>
      </c>
      <c r="BE95" s="36">
        <f>BE$2*(1+industry!$CR$3)</f>
        <v>7.1449796132230405</v>
      </c>
      <c r="BF95" s="36">
        <f>BF$2*(1+industry!$CR$3)</f>
        <v>11.249255104346048</v>
      </c>
      <c r="BG95" s="36">
        <f>BG$2*(1+industry!$CR$3)</f>
        <v>5.8563775348724461</v>
      </c>
      <c r="BH95" s="33">
        <f>BH$2</f>
        <v>10.491060841457317</v>
      </c>
      <c r="BI95" s="36">
        <f>BI$2*(1+industry!$CR$3)</f>
        <v>7.6756747363272124</v>
      </c>
      <c r="BJ95" s="36">
        <f>BJ$2*(1+industry!$CR$3)</f>
        <v>13.929101020773704</v>
      </c>
      <c r="BK95" s="36">
        <f>BK$2*(1+industry!$CR$3)</f>
        <v>7.2086878683245104</v>
      </c>
      <c r="BL95" s="36">
        <f>BL$2*(1+industry!$CR$3)</f>
        <v>7.5983493783696483</v>
      </c>
      <c r="BM95" s="36">
        <f>BM$2*(1+industry!$CR$3)</f>
        <v>3.1669140187161053</v>
      </c>
      <c r="BN95" s="33">
        <f>BN$2</f>
        <v>22.34878105191008</v>
      </c>
      <c r="BO95" s="33">
        <f>BO$2</f>
        <v>4.6179801843872257</v>
      </c>
      <c r="BP95" s="36">
        <f>BP$2*(1+industry!$CR$3)</f>
        <v>6.6349045957680728</v>
      </c>
      <c r="BQ95" s="33">
        <f>BQ$2</f>
        <v>8.1896544570740577</v>
      </c>
      <c r="BR95" s="36">
        <f>BR$2*(1+industry!$CR$3)</f>
        <v>3.7522192465451334</v>
      </c>
      <c r="BS95" s="33">
        <f>BS$2</f>
        <v>5.5924962819257766</v>
      </c>
      <c r="BT95" s="36">
        <f>BT$2*(1+industry!$CR$3)</f>
        <v>6.1269322513179265</v>
      </c>
      <c r="BU95" s="33">
        <f>BU$2</f>
        <v>7.0260544749803833</v>
      </c>
      <c r="BV95" s="36">
        <f>BV$2*(1+industry!$CR$3)</f>
        <v>2.7148808498142643</v>
      </c>
      <c r="BZ95" s="33">
        <f>$BZ$2</f>
        <v>5428.6337000293515</v>
      </c>
      <c r="CA95" s="33">
        <f>SUM(B95:BV95)</f>
        <v>4945.6301432206847</v>
      </c>
      <c r="CB95" s="33">
        <f>CA95/BZ95</f>
        <v>0.91102668120598096</v>
      </c>
    </row>
    <row r="96" spans="1:80" ht="16">
      <c r="A96" s="35">
        <v>43924</v>
      </c>
      <c r="B96" s="33">
        <f>B$2</f>
        <v>386.59940414567228</v>
      </c>
      <c r="C96" s="33">
        <f>C$2</f>
        <v>291.55305423577585</v>
      </c>
      <c r="D96" s="33">
        <f>D$2</f>
        <v>428.65098534000828</v>
      </c>
      <c r="E96" s="33">
        <f>E$2</f>
        <v>184.41469262545192</v>
      </c>
      <c r="F96" s="33">
        <f>F$2</f>
        <v>323.12694531577387</v>
      </c>
      <c r="G96" s="33">
        <f>G$2</f>
        <v>216.7215490676428</v>
      </c>
      <c r="H96" s="36">
        <f>H$2*(1+industry!$CR$3)</f>
        <v>118.72484009661645</v>
      </c>
      <c r="I96" s="33">
        <f>I$2</f>
        <v>236.2763135107466</v>
      </c>
      <c r="J96" s="36">
        <f>J$2*(1+industry!$CR$3)</f>
        <v>86.56668704374475</v>
      </c>
      <c r="K96" s="33">
        <f>K$2</f>
        <v>185.95353158994646</v>
      </c>
      <c r="L96" s="33">
        <f>L$2</f>
        <v>128.31785966377473</v>
      </c>
      <c r="M96" s="33">
        <f>M$2</f>
        <v>188.03463832267661</v>
      </c>
      <c r="N96" s="36">
        <f>N$2*(1+industry!$CR$3)</f>
        <v>232.12941063656589</v>
      </c>
      <c r="O96" s="36">
        <f>O$2*(1+industry!$CR$3)</f>
        <v>79.536334367521803</v>
      </c>
      <c r="P96" s="33">
        <f>P$2</f>
        <v>148.15899319284344</v>
      </c>
      <c r="Q96" s="33">
        <f>Q$2</f>
        <v>198.05603805075148</v>
      </c>
      <c r="R96" s="33">
        <f>R$2</f>
        <v>91.860684215355491</v>
      </c>
      <c r="S96" s="33">
        <f>S$2</f>
        <v>94.866996717536395</v>
      </c>
      <c r="T96" s="36">
        <f>T$2*(1+industry!$CR$3)</f>
        <v>158.5939725577436</v>
      </c>
      <c r="U96" s="36">
        <f>U$2*(1+industry!$CR$3)</f>
        <v>31.391508799499967</v>
      </c>
      <c r="V96" s="33">
        <f>V$2</f>
        <v>65.771177287427392</v>
      </c>
      <c r="W96" s="33">
        <f>W$2</f>
        <v>85.741787950049329</v>
      </c>
      <c r="X96" s="36">
        <f>X$2*(1+industry!$CR$3)</f>
        <v>47.889865418067608</v>
      </c>
      <c r="Y96" s="33">
        <f>Y$2</f>
        <v>47.719482756889576</v>
      </c>
      <c r="Z96" s="33">
        <f>Z$2</f>
        <v>45.94434752990113</v>
      </c>
      <c r="AA96" s="36">
        <f>AA$2*(1+industry!$CR$3)</f>
        <v>32.246168789119956</v>
      </c>
      <c r="AB96" s="33">
        <f>AB$2</f>
        <v>53.053018468287739</v>
      </c>
      <c r="AC96" s="36">
        <f>AC$2*(1+industry!$CR$3)</f>
        <v>50.017339191592072</v>
      </c>
      <c r="AD96" s="33">
        <f>AD$2</f>
        <v>47.854766616613823</v>
      </c>
      <c r="AE96" s="36">
        <f>AE$2*(1+industry!$CR$3)</f>
        <v>42.624892656615017</v>
      </c>
      <c r="AF96" s="33">
        <f>AF$2</f>
        <v>76.195346837608525</v>
      </c>
      <c r="AG96" s="33">
        <f>AG$2</f>
        <v>11.885449576302323</v>
      </c>
      <c r="AH96" s="36">
        <f>AH$2*(1+industry!$CR$3)</f>
        <v>30.281622988483562</v>
      </c>
      <c r="AI96" s="36">
        <f>AI$2*(1+industry!$CR$3)</f>
        <v>11.579059601072489</v>
      </c>
      <c r="AJ96" s="33">
        <f>AJ$2</f>
        <v>19.148872170206232</v>
      </c>
      <c r="AK96" s="36">
        <f>AK$2*(1+industry!$CR$3)</f>
        <v>11.265914731597139</v>
      </c>
      <c r="AL96" s="36">
        <f>AL$2*(1+industry!$CR$3)</f>
        <v>24.203947427401573</v>
      </c>
      <c r="AM96" s="33">
        <f>AM$2</f>
        <v>9.0686025914138089</v>
      </c>
      <c r="AN96" s="33">
        <f>AN$2</f>
        <v>33.540721276751782</v>
      </c>
      <c r="AO96" s="36">
        <f>AO$2*(1+industry!$CR$3)</f>
        <v>13.377711883080204</v>
      </c>
      <c r="AP96" s="33">
        <f>AP$2</f>
        <v>21.74546655750542</v>
      </c>
      <c r="AQ96" s="36">
        <f>AQ$2*(1+industry!$CR$3)</f>
        <v>11.761448719025084</v>
      </c>
      <c r="AR96" s="33">
        <f>AR$2</f>
        <v>19.598847133327425</v>
      </c>
      <c r="AS96" s="36">
        <f>AS$2*(1+industry!$CR$3)</f>
        <v>13.394164890369909</v>
      </c>
      <c r="AT96" s="36">
        <f>AT$2*(1+industry!$CR$3)</f>
        <v>11.488266371650715</v>
      </c>
      <c r="AU96" s="36">
        <f>AU$2*(1+industry!$CR$3)</f>
        <v>8.1601135217267569</v>
      </c>
      <c r="AV96" s="36">
        <f>AV$2*(1+industry!$CR$3)</f>
        <v>5.3195636216272071</v>
      </c>
      <c r="AW96" s="33">
        <f>AW$2</f>
        <v>26.517479457971852</v>
      </c>
      <c r="AX96" s="33">
        <f>AX$2</f>
        <v>14.981497509947973</v>
      </c>
      <c r="AY96" s="33">
        <f>AY$2</f>
        <v>53.521295075046403</v>
      </c>
      <c r="AZ96" s="36">
        <f>AZ$2*(1+industry!$CR$3)</f>
        <v>9.7746094633012657</v>
      </c>
      <c r="BA96" s="36">
        <f>BA$2*(1+industry!$CR$3)</f>
        <v>8.55602457515716</v>
      </c>
      <c r="BB96" s="36">
        <f>BB$2*(1+industry!$CR$3)</f>
        <v>15.920216338568844</v>
      </c>
      <c r="BC96" s="36">
        <f>BC$2*(1+industry!$CR$3)</f>
        <v>4.9273144370640001</v>
      </c>
      <c r="BD96" s="36">
        <f>BD$2*(1+industry!$CR$3)</f>
        <v>9.6949967941331465</v>
      </c>
      <c r="BE96" s="36">
        <f>BE$2*(1+industry!$CR$3)</f>
        <v>7.1449796132230405</v>
      </c>
      <c r="BF96" s="36">
        <f>BF$2*(1+industry!$CR$3)</f>
        <v>11.249255104346048</v>
      </c>
      <c r="BG96" s="36">
        <f>BG$2*(1+industry!$CR$3)</f>
        <v>5.8563775348724461</v>
      </c>
      <c r="BH96" s="33">
        <f>BH$2</f>
        <v>10.491060841457317</v>
      </c>
      <c r="BI96" s="36">
        <f>BI$2*(1+industry!$CR$3)</f>
        <v>7.6756747363272124</v>
      </c>
      <c r="BJ96" s="36">
        <f>BJ$2*(1+industry!$CR$3)</f>
        <v>13.929101020773704</v>
      </c>
      <c r="BK96" s="36">
        <f>BK$2*(1+industry!$CR$3)</f>
        <v>7.2086878683245104</v>
      </c>
      <c r="BL96" s="36">
        <f>BL$2*(1+industry!$CR$3)</f>
        <v>7.5983493783696483</v>
      </c>
      <c r="BM96" s="36">
        <f>BM$2*(1+industry!$CR$3)</f>
        <v>3.1669140187161053</v>
      </c>
      <c r="BN96" s="33">
        <f>BN$2</f>
        <v>22.34878105191008</v>
      </c>
      <c r="BO96" s="33">
        <f>BO$2</f>
        <v>4.6179801843872257</v>
      </c>
      <c r="BP96" s="36">
        <f>BP$2*(1+industry!$CR$3)</f>
        <v>6.6349045957680728</v>
      </c>
      <c r="BQ96" s="33">
        <f>BQ$2</f>
        <v>8.1896544570740577</v>
      </c>
      <c r="BR96" s="36">
        <f>BR$2*(1+industry!$CR$3)</f>
        <v>3.7522192465451334</v>
      </c>
      <c r="BS96" s="33">
        <f>BS$2</f>
        <v>5.5924962819257766</v>
      </c>
      <c r="BT96" s="36">
        <f>BT$2*(1+industry!$CR$3)</f>
        <v>6.1269322513179265</v>
      </c>
      <c r="BU96" s="33">
        <f>BU$2</f>
        <v>7.0260544749803833</v>
      </c>
      <c r="BV96" s="36">
        <f>BV$2*(1+industry!$CR$3)</f>
        <v>2.7148808498142643</v>
      </c>
      <c r="BZ96" s="33">
        <f>$BZ$2</f>
        <v>5428.6337000293515</v>
      </c>
      <c r="CA96" s="33">
        <f>SUM(B96:BV96)</f>
        <v>4945.6301432206847</v>
      </c>
      <c r="CB96" s="33">
        <f>CA96/BZ96</f>
        <v>0.91102668120598096</v>
      </c>
    </row>
    <row r="97" spans="1:80" ht="16">
      <c r="A97" s="35">
        <v>43925</v>
      </c>
      <c r="B97" s="33">
        <f>B$2</f>
        <v>386.59940414567228</v>
      </c>
      <c r="C97" s="33">
        <f>C$2</f>
        <v>291.55305423577585</v>
      </c>
      <c r="D97" s="33">
        <f>D$2</f>
        <v>428.65098534000828</v>
      </c>
      <c r="E97" s="33">
        <f>E$2</f>
        <v>184.41469262545192</v>
      </c>
      <c r="F97" s="33">
        <f>F$2</f>
        <v>323.12694531577387</v>
      </c>
      <c r="G97" s="33">
        <f>G$2</f>
        <v>216.7215490676428</v>
      </c>
      <c r="H97" s="36">
        <f>H$2*(1+industry!$CR$3)</f>
        <v>118.72484009661645</v>
      </c>
      <c r="I97" s="33">
        <f>I$2</f>
        <v>236.2763135107466</v>
      </c>
      <c r="J97" s="36">
        <f>J$2*(1+industry!$CR$3)</f>
        <v>86.56668704374475</v>
      </c>
      <c r="K97" s="33">
        <f>K$2</f>
        <v>185.95353158994646</v>
      </c>
      <c r="L97" s="33">
        <f>L$2</f>
        <v>128.31785966377473</v>
      </c>
      <c r="M97" s="33">
        <f>M$2</f>
        <v>188.03463832267661</v>
      </c>
      <c r="N97" s="36">
        <f>N$2*(1+industry!$CR$3)</f>
        <v>232.12941063656589</v>
      </c>
      <c r="O97" s="36">
        <f>O$2*(1+industry!$CR$3)</f>
        <v>79.536334367521803</v>
      </c>
      <c r="P97" s="33">
        <f>P$2</f>
        <v>148.15899319284344</v>
      </c>
      <c r="Q97" s="33">
        <f>Q$2</f>
        <v>198.05603805075148</v>
      </c>
      <c r="R97" s="33">
        <f>R$2</f>
        <v>91.860684215355491</v>
      </c>
      <c r="S97" s="33">
        <f>S$2</f>
        <v>94.866996717536395</v>
      </c>
      <c r="T97" s="36">
        <f>T$2*(1+industry!$CR$3)</f>
        <v>158.5939725577436</v>
      </c>
      <c r="U97" s="36">
        <f>U$2*(1+industry!$CR$3)</f>
        <v>31.391508799499967</v>
      </c>
      <c r="V97" s="36">
        <f>V$2*(1+industry!$CR$3)</f>
        <v>46.34717912464626</v>
      </c>
      <c r="W97" s="33">
        <f>W$2</f>
        <v>85.741787950049329</v>
      </c>
      <c r="X97" s="36">
        <f>X$2*(1+industry!$CR$3)</f>
        <v>47.889865418067608</v>
      </c>
      <c r="Y97" s="33">
        <f>Y$2</f>
        <v>47.719482756889576</v>
      </c>
      <c r="Z97" s="33">
        <f>Z$2</f>
        <v>45.94434752990113</v>
      </c>
      <c r="AA97" s="36">
        <f>AA$2*(1+industry!$CR$3)</f>
        <v>32.246168789119956</v>
      </c>
      <c r="AB97" s="33">
        <f>AB$2</f>
        <v>53.053018468287739</v>
      </c>
      <c r="AC97" s="36">
        <f>AC$2*(1+industry!$CR$3)</f>
        <v>50.017339191592072</v>
      </c>
      <c r="AD97" s="33">
        <f>AD$2</f>
        <v>47.854766616613823</v>
      </c>
      <c r="AE97" s="36">
        <f>AE$2*(1+industry!$CR$3)</f>
        <v>42.624892656615017</v>
      </c>
      <c r="AF97" s="33">
        <f>AF$2</f>
        <v>76.195346837608525</v>
      </c>
      <c r="AG97" s="33">
        <f>AG$2</f>
        <v>11.885449576302323</v>
      </c>
      <c r="AH97" s="36">
        <f>AH$2*(1+industry!$CR$3)</f>
        <v>30.281622988483562</v>
      </c>
      <c r="AI97" s="36">
        <f>AI$2*(1+industry!$CR$3)</f>
        <v>11.579059601072489</v>
      </c>
      <c r="AJ97" s="33">
        <f>AJ$2</f>
        <v>19.148872170206232</v>
      </c>
      <c r="AK97" s="36">
        <f>AK$2*(1+industry!$CR$3)</f>
        <v>11.265914731597139</v>
      </c>
      <c r="AL97" s="36">
        <f>AL$2*(1+industry!$CR$3)</f>
        <v>24.203947427401573</v>
      </c>
      <c r="AM97" s="33">
        <f>AM$2</f>
        <v>9.0686025914138089</v>
      </c>
      <c r="AN97" s="33">
        <f>AN$2</f>
        <v>33.540721276751782</v>
      </c>
      <c r="AO97" s="36">
        <f>AO$2*(1+industry!$CR$3)</f>
        <v>13.377711883080204</v>
      </c>
      <c r="AP97" s="33">
        <f>AP$2</f>
        <v>21.74546655750542</v>
      </c>
      <c r="AQ97" s="36">
        <f>AQ$2*(1+industry!$CR$3)</f>
        <v>11.761448719025084</v>
      </c>
      <c r="AR97" s="33">
        <f>AR$2</f>
        <v>19.598847133327425</v>
      </c>
      <c r="AS97" s="36">
        <f>AS$2*(1+industry!$CR$3)</f>
        <v>13.394164890369909</v>
      </c>
      <c r="AT97" s="36">
        <f>AT$2*(1+industry!$CR$3)</f>
        <v>11.488266371650715</v>
      </c>
      <c r="AU97" s="36">
        <f>AU$2*(1+industry!$CR$3)</f>
        <v>8.1601135217267569</v>
      </c>
      <c r="AV97" s="36">
        <f>AV$2*(1+industry!$CR$3)</f>
        <v>5.3195636216272071</v>
      </c>
      <c r="AW97" s="33">
        <f>AW$2</f>
        <v>26.517479457971852</v>
      </c>
      <c r="AX97" s="33">
        <f>AX$2</f>
        <v>14.981497509947973</v>
      </c>
      <c r="AY97" s="33">
        <f>AY$2</f>
        <v>53.521295075046403</v>
      </c>
      <c r="AZ97" s="36">
        <f>AZ$2*(1+industry!$CR$3)</f>
        <v>9.7746094633012657</v>
      </c>
      <c r="BA97" s="36">
        <f>BA$2*(1+industry!$CR$3)</f>
        <v>8.55602457515716</v>
      </c>
      <c r="BB97" s="36">
        <f>BB$2*(1+industry!$CR$3)</f>
        <v>15.920216338568844</v>
      </c>
      <c r="BC97" s="36">
        <f>BC$2*(1+industry!$CR$3)</f>
        <v>4.9273144370640001</v>
      </c>
      <c r="BD97" s="36">
        <f>BD$2*(1+industry!$CR$3)</f>
        <v>9.6949967941331465</v>
      </c>
      <c r="BE97" s="36">
        <f>BE$2*(1+industry!$CR$3)</f>
        <v>7.1449796132230405</v>
      </c>
      <c r="BF97" s="36">
        <f>BF$2*(1+industry!$CR$3)</f>
        <v>11.249255104346048</v>
      </c>
      <c r="BG97" s="36">
        <f>BG$2*(1+industry!$CR$3)</f>
        <v>5.8563775348724461</v>
      </c>
      <c r="BH97" s="33">
        <f>BH$2</f>
        <v>10.491060841457317</v>
      </c>
      <c r="BI97" s="36">
        <f>BI$2*(1+industry!$CR$3)</f>
        <v>7.6756747363272124</v>
      </c>
      <c r="BJ97" s="36">
        <f>BJ$2*(1+industry!$CR$3)</f>
        <v>13.929101020773704</v>
      </c>
      <c r="BK97" s="36">
        <f>BK$2*(1+industry!$CR$3)</f>
        <v>7.2086878683245104</v>
      </c>
      <c r="BL97" s="36">
        <f>BL$2*(1+industry!$CR$3)</f>
        <v>7.5983493783696483</v>
      </c>
      <c r="BM97" s="36">
        <f>BM$2*(1+industry!$CR$3)</f>
        <v>3.1669140187161053</v>
      </c>
      <c r="BN97" s="33">
        <f>BN$2</f>
        <v>22.34878105191008</v>
      </c>
      <c r="BO97" s="33">
        <f>BO$2</f>
        <v>4.6179801843872257</v>
      </c>
      <c r="BP97" s="36">
        <f>BP$2*(1+industry!$CR$3)</f>
        <v>6.6349045957680728</v>
      </c>
      <c r="BQ97" s="33">
        <f>BQ$2</f>
        <v>8.1896544570740577</v>
      </c>
      <c r="BR97" s="36">
        <f>BR$2*(1+industry!$CR$3)</f>
        <v>3.7522192465451334</v>
      </c>
      <c r="BS97" s="33">
        <f>BS$2</f>
        <v>5.5924962819257766</v>
      </c>
      <c r="BT97" s="36">
        <f>BT$2*(1+industry!$CR$3)</f>
        <v>6.1269322513179265</v>
      </c>
      <c r="BU97" s="33">
        <f>BU$2</f>
        <v>7.0260544749803833</v>
      </c>
      <c r="BV97" s="36">
        <f>BV$2*(1+industry!$CR$3)</f>
        <v>2.7148808498142643</v>
      </c>
      <c r="BZ97" s="33">
        <f>$BZ$2</f>
        <v>5428.6337000293515</v>
      </c>
      <c r="CA97" s="33">
        <f>SUM(B97:BV97)</f>
        <v>4926.206145057904</v>
      </c>
      <c r="CB97" s="33">
        <f>CA97/BZ97</f>
        <v>0.90744861732543658</v>
      </c>
    </row>
    <row r="98" spans="1:80" ht="16">
      <c r="A98" s="35">
        <v>43926</v>
      </c>
      <c r="B98" s="33">
        <f>B$2</f>
        <v>386.59940414567228</v>
      </c>
      <c r="C98" s="33">
        <f>C$2</f>
        <v>291.55305423577585</v>
      </c>
      <c r="D98" s="33">
        <f>D$2</f>
        <v>428.65098534000828</v>
      </c>
      <c r="E98" s="33">
        <f>E$2</f>
        <v>184.41469262545192</v>
      </c>
      <c r="F98" s="33">
        <f>F$2</f>
        <v>323.12694531577387</v>
      </c>
      <c r="G98" s="33">
        <f>G$2</f>
        <v>216.7215490676428</v>
      </c>
      <c r="H98" s="36">
        <f>H$2*(1+industry!$CR$3)</f>
        <v>118.72484009661645</v>
      </c>
      <c r="I98" s="33">
        <f>I$2</f>
        <v>236.2763135107466</v>
      </c>
      <c r="J98" s="36">
        <f>J$2*(1+industry!$CR$3)</f>
        <v>86.56668704374475</v>
      </c>
      <c r="K98" s="33">
        <f>K$2</f>
        <v>185.95353158994646</v>
      </c>
      <c r="L98" s="33">
        <f>L$2</f>
        <v>128.31785966377473</v>
      </c>
      <c r="M98" s="33">
        <f>M$2</f>
        <v>188.03463832267661</v>
      </c>
      <c r="N98" s="36">
        <f>N$2*(1+industry!$CR$3)</f>
        <v>232.12941063656589</v>
      </c>
      <c r="O98" s="36">
        <f>O$2*(1+industry!$CR$3)</f>
        <v>79.536334367521803</v>
      </c>
      <c r="P98" s="33">
        <f>P$2</f>
        <v>148.15899319284344</v>
      </c>
      <c r="Q98" s="33">
        <f>Q$2</f>
        <v>198.05603805075148</v>
      </c>
      <c r="R98" s="33">
        <f>R$2</f>
        <v>91.860684215355491</v>
      </c>
      <c r="S98" s="33">
        <f>S$2</f>
        <v>94.866996717536395</v>
      </c>
      <c r="T98" s="36">
        <f>T$2*(1+industry!$CR$3)</f>
        <v>158.5939725577436</v>
      </c>
      <c r="U98" s="36">
        <f>U$2*(1+industry!$CR$3)</f>
        <v>31.391508799499967</v>
      </c>
      <c r="V98" s="36">
        <f>V$2*(1+industry!$CR$3)</f>
        <v>46.34717912464626</v>
      </c>
      <c r="W98" s="33">
        <f>W$2</f>
        <v>85.741787950049329</v>
      </c>
      <c r="X98" s="36">
        <f>X$2*(1+industry!$CR$3)</f>
        <v>47.889865418067608</v>
      </c>
      <c r="Y98" s="33">
        <f>Y$2</f>
        <v>47.719482756889576</v>
      </c>
      <c r="Z98" s="33">
        <f>Z$2</f>
        <v>45.94434752990113</v>
      </c>
      <c r="AA98" s="36">
        <f>AA$2*(1+industry!$CR$3)</f>
        <v>32.246168789119956</v>
      </c>
      <c r="AB98" s="33">
        <f>AB$2</f>
        <v>53.053018468287739</v>
      </c>
      <c r="AC98" s="36">
        <f>AC$2*(1+industry!$CR$3)</f>
        <v>50.017339191592072</v>
      </c>
      <c r="AD98" s="33">
        <f>AD$2</f>
        <v>47.854766616613823</v>
      </c>
      <c r="AE98" s="36">
        <f>AE$2*(1+industry!$CR$3)</f>
        <v>42.624892656615017</v>
      </c>
      <c r="AF98" s="33">
        <f>AF$2</f>
        <v>76.195346837608525</v>
      </c>
      <c r="AG98" s="33">
        <f>AG$2</f>
        <v>11.885449576302323</v>
      </c>
      <c r="AH98" s="36">
        <f>AH$2*(1+industry!$CR$3)</f>
        <v>30.281622988483562</v>
      </c>
      <c r="AI98" s="36">
        <f>AI$2*(1+industry!$CR$3)</f>
        <v>11.579059601072489</v>
      </c>
      <c r="AJ98" s="33">
        <f>AJ$2</f>
        <v>19.148872170206232</v>
      </c>
      <c r="AK98" s="36">
        <f>AK$2*(1+industry!$CR$3)</f>
        <v>11.265914731597139</v>
      </c>
      <c r="AL98" s="36">
        <f>AL$2*(1+industry!$CR$3)</f>
        <v>24.203947427401573</v>
      </c>
      <c r="AM98" s="33">
        <f>AM$2</f>
        <v>9.0686025914138089</v>
      </c>
      <c r="AN98" s="33">
        <f>AN$2</f>
        <v>33.540721276751782</v>
      </c>
      <c r="AO98" s="36">
        <f>AO$2*(1+industry!$CR$3)</f>
        <v>13.377711883080204</v>
      </c>
      <c r="AP98" s="33">
        <f>AP$2</f>
        <v>21.74546655750542</v>
      </c>
      <c r="AQ98" s="36">
        <f>AQ$2*(1+industry!$CR$3)</f>
        <v>11.761448719025084</v>
      </c>
      <c r="AR98" s="33">
        <f>AR$2</f>
        <v>19.598847133327425</v>
      </c>
      <c r="AS98" s="36">
        <f>AS$2*(1+industry!$CR$3)</f>
        <v>13.394164890369909</v>
      </c>
      <c r="AT98" s="36">
        <f>AT$2*(1+industry!$CR$3)</f>
        <v>11.488266371650715</v>
      </c>
      <c r="AU98" s="36">
        <f>AU$2*(1+industry!$CR$3)</f>
        <v>8.1601135217267569</v>
      </c>
      <c r="AV98" s="36">
        <f>AV$2*(1+industry!$CR$3)</f>
        <v>5.3195636216272071</v>
      </c>
      <c r="AW98" s="33">
        <f>AW$2</f>
        <v>26.517479457971852</v>
      </c>
      <c r="AX98" s="33">
        <f>AX$2</f>
        <v>14.981497509947973</v>
      </c>
      <c r="AY98" s="33">
        <f>AY$2</f>
        <v>53.521295075046403</v>
      </c>
      <c r="AZ98" s="36">
        <f>AZ$2*(1+industry!$CR$3)</f>
        <v>9.7746094633012657</v>
      </c>
      <c r="BA98" s="36">
        <f>BA$2*(1+industry!$CR$3)</f>
        <v>8.55602457515716</v>
      </c>
      <c r="BB98" s="36">
        <f>BB$2*(1+industry!$CR$3)</f>
        <v>15.920216338568844</v>
      </c>
      <c r="BC98" s="36">
        <f>BC$2*(1+industry!$CR$3)</f>
        <v>4.9273144370640001</v>
      </c>
      <c r="BD98" s="36">
        <f>BD$2*(1+industry!$CR$3)</f>
        <v>9.6949967941331465</v>
      </c>
      <c r="BE98" s="36">
        <f>BE$2*(1+industry!$CR$3)</f>
        <v>7.1449796132230405</v>
      </c>
      <c r="BF98" s="36">
        <f>BF$2*(1+industry!$CR$3)</f>
        <v>11.249255104346048</v>
      </c>
      <c r="BG98" s="36">
        <f>BG$2*(1+industry!$CR$3)</f>
        <v>5.8563775348724461</v>
      </c>
      <c r="BH98" s="33">
        <f>BH$2</f>
        <v>10.491060841457317</v>
      </c>
      <c r="BI98" s="36">
        <f>BI$2*(1+industry!$CR$3)</f>
        <v>7.6756747363272124</v>
      </c>
      <c r="BJ98" s="36">
        <f>BJ$2*(1+industry!$CR$3)</f>
        <v>13.929101020773704</v>
      </c>
      <c r="BK98" s="36">
        <f>BK$2*(1+industry!$CR$3)</f>
        <v>7.2086878683245104</v>
      </c>
      <c r="BL98" s="36">
        <f>BL$2*(1+industry!$CR$3)</f>
        <v>7.5983493783696483</v>
      </c>
      <c r="BM98" s="36">
        <f>BM$2*(1+industry!$CR$3)</f>
        <v>3.1669140187161053</v>
      </c>
      <c r="BN98" s="33">
        <f>BN$2</f>
        <v>22.34878105191008</v>
      </c>
      <c r="BO98" s="33">
        <f>BO$2</f>
        <v>4.6179801843872257</v>
      </c>
      <c r="BP98" s="36">
        <f>BP$2*(1+industry!$CR$3)</f>
        <v>6.6349045957680728</v>
      </c>
      <c r="BQ98" s="33">
        <f>BQ$2</f>
        <v>8.1896544570740577</v>
      </c>
      <c r="BR98" s="36">
        <f>BR$2*(1+industry!$CR$3)</f>
        <v>3.7522192465451334</v>
      </c>
      <c r="BS98" s="33">
        <f>BS$2</f>
        <v>5.5924962819257766</v>
      </c>
      <c r="BT98" s="36">
        <f>BT$2*(1+industry!$CR$3)</f>
        <v>6.1269322513179265</v>
      </c>
      <c r="BU98" s="33">
        <f>BU$2</f>
        <v>7.0260544749803833</v>
      </c>
      <c r="BV98" s="36">
        <f>BV$2*(1+industry!$CR$3)</f>
        <v>2.7148808498142643</v>
      </c>
      <c r="BZ98" s="33">
        <f>$BZ$2</f>
        <v>5428.6337000293515</v>
      </c>
      <c r="CA98" s="33">
        <f>SUM(B98:BV98)</f>
        <v>4926.206145057904</v>
      </c>
      <c r="CB98" s="33">
        <f>CA98/BZ98</f>
        <v>0.90744861732543658</v>
      </c>
    </row>
    <row r="99" spans="1:80" ht="16">
      <c r="A99" s="35">
        <v>43927</v>
      </c>
      <c r="B99" s="33">
        <f>B$2</f>
        <v>386.59940414567228</v>
      </c>
      <c r="C99" s="33">
        <f>C$2</f>
        <v>291.55305423577585</v>
      </c>
      <c r="D99" s="36">
        <f>D$2*(1+industry!$CR$3)</f>
        <v>302.05881692963322</v>
      </c>
      <c r="E99" s="33">
        <f>E$2</f>
        <v>184.41469262545192</v>
      </c>
      <c r="F99" s="33">
        <f>F$2</f>
        <v>323.12694531577387</v>
      </c>
      <c r="G99" s="33">
        <f>G$2</f>
        <v>216.7215490676428</v>
      </c>
      <c r="H99" s="36">
        <f>H$2*(1+industry!$CR$3)</f>
        <v>118.72484009661645</v>
      </c>
      <c r="I99" s="33">
        <f>I$2</f>
        <v>236.2763135107466</v>
      </c>
      <c r="J99" s="36">
        <f>J$2*(1+industry!$CR$3)</f>
        <v>86.56668704374475</v>
      </c>
      <c r="K99" s="33">
        <f>K$2</f>
        <v>185.95353158994646</v>
      </c>
      <c r="L99" s="33">
        <f>L$2</f>
        <v>128.31785966377473</v>
      </c>
      <c r="M99" s="33">
        <f>M$2</f>
        <v>188.03463832267661</v>
      </c>
      <c r="N99" s="36">
        <f>N$2*(1+industry!$CR$3)</f>
        <v>232.12941063656589</v>
      </c>
      <c r="O99" s="36">
        <f>O$2*(1+industry!$CR$3)</f>
        <v>79.536334367521803</v>
      </c>
      <c r="P99" s="33">
        <f>P$2</f>
        <v>148.15899319284344</v>
      </c>
      <c r="Q99" s="33">
        <f>Q$2</f>
        <v>198.05603805075148</v>
      </c>
      <c r="R99" s="33">
        <f>R$2</f>
        <v>91.860684215355491</v>
      </c>
      <c r="S99" s="33">
        <f>S$2</f>
        <v>94.866996717536395</v>
      </c>
      <c r="T99" s="36">
        <f>T$2*(1+industry!$CR$3)</f>
        <v>158.5939725577436</v>
      </c>
      <c r="U99" s="36">
        <f>U$2*(1+industry!$CR$3)</f>
        <v>31.391508799499967</v>
      </c>
      <c r="V99" s="36">
        <f>V$2*(1+industry!$CR$3)</f>
        <v>46.34717912464626</v>
      </c>
      <c r="W99" s="33">
        <f>W$2</f>
        <v>85.741787950049329</v>
      </c>
      <c r="X99" s="36">
        <f>X$2*(1+industry!$CR$3)</f>
        <v>47.889865418067608</v>
      </c>
      <c r="Y99" s="33">
        <f>Y$2</f>
        <v>47.719482756889576</v>
      </c>
      <c r="Z99" s="33">
        <f>Z$2</f>
        <v>45.94434752990113</v>
      </c>
      <c r="AA99" s="36">
        <f>AA$2*(1+industry!$CR$3)</f>
        <v>32.246168789119956</v>
      </c>
      <c r="AB99" s="33">
        <f>AB$2</f>
        <v>53.053018468287739</v>
      </c>
      <c r="AC99" s="36">
        <f>AC$2*(1+industry!$CR$3)</f>
        <v>50.017339191592072</v>
      </c>
      <c r="AD99" s="33">
        <f>AD$2</f>
        <v>47.854766616613823</v>
      </c>
      <c r="AE99" s="36">
        <f>AE$2*(1+industry!$CR$3)</f>
        <v>42.624892656615017</v>
      </c>
      <c r="AF99" s="33">
        <f>AF$2</f>
        <v>76.195346837608525</v>
      </c>
      <c r="AG99" s="33">
        <f>AG$2</f>
        <v>11.885449576302323</v>
      </c>
      <c r="AH99" s="36">
        <f>AH$2*(1+industry!$CR$3)</f>
        <v>30.281622988483562</v>
      </c>
      <c r="AI99" s="36">
        <f>AI$2*(1+industry!$CR$3)</f>
        <v>11.579059601072489</v>
      </c>
      <c r="AJ99" s="33">
        <f>AJ$2</f>
        <v>19.148872170206232</v>
      </c>
      <c r="AK99" s="36">
        <f>AK$2*(1+industry!$CR$3)</f>
        <v>11.265914731597139</v>
      </c>
      <c r="AL99" s="36">
        <f>AL$2*(1+industry!$CR$3)</f>
        <v>24.203947427401573</v>
      </c>
      <c r="AM99" s="33">
        <f>AM$2</f>
        <v>9.0686025914138089</v>
      </c>
      <c r="AN99" s="33">
        <f>AN$2</f>
        <v>33.540721276751782</v>
      </c>
      <c r="AO99" s="36">
        <f>AO$2*(1+industry!$CR$3)</f>
        <v>13.377711883080204</v>
      </c>
      <c r="AP99" s="33">
        <f>AP$2</f>
        <v>21.74546655750542</v>
      </c>
      <c r="AQ99" s="36">
        <f>AQ$2*(1+industry!$CR$3)</f>
        <v>11.761448719025084</v>
      </c>
      <c r="AR99" s="33">
        <f>AR$2</f>
        <v>19.598847133327425</v>
      </c>
      <c r="AS99" s="36">
        <f>AS$2*(1+industry!$CR$3)</f>
        <v>13.394164890369909</v>
      </c>
      <c r="AT99" s="36">
        <f>AT$2*(1+industry!$CR$3)</f>
        <v>11.488266371650715</v>
      </c>
      <c r="AU99" s="36">
        <f>AU$2*(1+industry!$CR$3)</f>
        <v>8.1601135217267569</v>
      </c>
      <c r="AV99" s="36">
        <f>AV$2*(1+industry!$CR$3)</f>
        <v>5.3195636216272071</v>
      </c>
      <c r="AW99" s="33">
        <f>AW$2</f>
        <v>26.517479457971852</v>
      </c>
      <c r="AX99" s="33">
        <f>AX$2</f>
        <v>14.981497509947973</v>
      </c>
      <c r="AY99" s="33">
        <f>AY$2</f>
        <v>53.521295075046403</v>
      </c>
      <c r="AZ99" s="36">
        <f>AZ$2*(1+industry!$CR$3)</f>
        <v>9.7746094633012657</v>
      </c>
      <c r="BA99" s="36">
        <f>BA$2*(1+industry!$CR$3)</f>
        <v>8.55602457515716</v>
      </c>
      <c r="BB99" s="36">
        <f>BB$2*(1+industry!$CR$3)</f>
        <v>15.920216338568844</v>
      </c>
      <c r="BC99" s="36">
        <f>BC$2*(1+industry!$CR$3)</f>
        <v>4.9273144370640001</v>
      </c>
      <c r="BD99" s="36">
        <f>BD$2*(1+industry!$CR$3)</f>
        <v>9.6949967941331465</v>
      </c>
      <c r="BE99" s="36">
        <f>BE$2*(1+industry!$CR$3)</f>
        <v>7.1449796132230405</v>
      </c>
      <c r="BF99" s="36">
        <f>BF$2*(1+industry!$CR$3)</f>
        <v>11.249255104346048</v>
      </c>
      <c r="BG99" s="36">
        <f>BG$2*(1+industry!$CR$3)</f>
        <v>5.8563775348724461</v>
      </c>
      <c r="BH99" s="33">
        <f>BH$2</f>
        <v>10.491060841457317</v>
      </c>
      <c r="BI99" s="36">
        <f>BI$2*(1+industry!$CR$3)</f>
        <v>7.6756747363272124</v>
      </c>
      <c r="BJ99" s="36">
        <f>BJ$2*(1+industry!$CR$3)</f>
        <v>13.929101020773704</v>
      </c>
      <c r="BK99" s="36">
        <f>BK$2*(1+industry!$CR$3)</f>
        <v>7.2086878683245104</v>
      </c>
      <c r="BL99" s="36">
        <f>BL$2*(1+industry!$CR$3)</f>
        <v>7.5983493783696483</v>
      </c>
      <c r="BM99" s="36">
        <f>BM$2*(1+industry!$CR$3)</f>
        <v>3.1669140187161053</v>
      </c>
      <c r="BN99" s="33">
        <f>BN$2</f>
        <v>22.34878105191008</v>
      </c>
      <c r="BO99" s="33">
        <f>BO$2</f>
        <v>4.6179801843872257</v>
      </c>
      <c r="BP99" s="36">
        <f>BP$2*(1+industry!$CR$3)</f>
        <v>6.6349045957680728</v>
      </c>
      <c r="BQ99" s="33">
        <f>BQ$2</f>
        <v>8.1896544570740577</v>
      </c>
      <c r="BR99" s="36">
        <f>BR$2*(1+industry!$CR$3)</f>
        <v>3.7522192465451334</v>
      </c>
      <c r="BS99" s="33">
        <f>BS$2</f>
        <v>5.5924962819257766</v>
      </c>
      <c r="BT99" s="36">
        <f>BT$2*(1+industry!$CR$3)</f>
        <v>6.1269322513179265</v>
      </c>
      <c r="BU99" s="33">
        <f>BU$2</f>
        <v>7.0260544749803833</v>
      </c>
      <c r="BV99" s="36">
        <f>BV$2*(1+industry!$CR$3)</f>
        <v>2.7148808498142643</v>
      </c>
      <c r="BZ99" s="33">
        <f>$BZ$2</f>
        <v>5428.6337000293515</v>
      </c>
      <c r="CA99" s="33">
        <f>SUM(B99:BV99)</f>
        <v>4799.613976647528</v>
      </c>
      <c r="CB99" s="33">
        <f>CA99/BZ99</f>
        <v>0.88412927485263515</v>
      </c>
    </row>
    <row r="100" spans="1:80" ht="16">
      <c r="A100" s="35">
        <v>43928</v>
      </c>
      <c r="B100" s="33">
        <f>B$2</f>
        <v>386.59940414567228</v>
      </c>
      <c r="C100" s="33">
        <f>C$2</f>
        <v>291.55305423577585</v>
      </c>
      <c r="D100" s="36">
        <f>D$2*(1+industry!$CR$3)</f>
        <v>302.05881692963322</v>
      </c>
      <c r="E100" s="33">
        <f>E$2</f>
        <v>184.41469262545192</v>
      </c>
      <c r="F100" s="33">
        <f>F$2</f>
        <v>323.12694531577387</v>
      </c>
      <c r="G100" s="33">
        <f>G$2</f>
        <v>216.7215490676428</v>
      </c>
      <c r="H100" s="36">
        <f>H$2*(1+industry!$CR$3)</f>
        <v>118.72484009661645</v>
      </c>
      <c r="I100" s="33">
        <f>I$2</f>
        <v>236.2763135107466</v>
      </c>
      <c r="J100" s="36">
        <f>J$2*(1+industry!$CR$3)</f>
        <v>86.56668704374475</v>
      </c>
      <c r="K100" s="33">
        <f>K$2</f>
        <v>185.95353158994646</v>
      </c>
      <c r="L100" s="33">
        <f>L$2</f>
        <v>128.31785966377473</v>
      </c>
      <c r="M100" s="33">
        <f>M$2</f>
        <v>188.03463832267661</v>
      </c>
      <c r="N100" s="36">
        <f>N$2*(1+industry!$CR$3)</f>
        <v>232.12941063656589</v>
      </c>
      <c r="O100" s="36">
        <f>O$2*(1+industry!$CR$3)</f>
        <v>79.536334367521803</v>
      </c>
      <c r="P100" s="33">
        <f>P$2</f>
        <v>148.15899319284344</v>
      </c>
      <c r="Q100" s="33">
        <f>Q$2</f>
        <v>198.05603805075148</v>
      </c>
      <c r="R100" s="33">
        <f>R$2</f>
        <v>91.860684215355491</v>
      </c>
      <c r="S100" s="33">
        <f>S$2</f>
        <v>94.866996717536395</v>
      </c>
      <c r="T100" s="36">
        <f>T$2*(1+industry!$CR$3)</f>
        <v>158.5939725577436</v>
      </c>
      <c r="U100" s="36">
        <f>U$2*(1+industry!$CR$3)</f>
        <v>31.391508799499967</v>
      </c>
      <c r="V100" s="36">
        <f>V$2*(1+industry!$CR$3)</f>
        <v>46.34717912464626</v>
      </c>
      <c r="W100" s="33">
        <f>W$2</f>
        <v>85.741787950049329</v>
      </c>
      <c r="X100" s="36">
        <f>X$2*(1+industry!$CR$3)</f>
        <v>47.889865418067608</v>
      </c>
      <c r="Y100" s="33">
        <f>Y$2</f>
        <v>47.719482756889576</v>
      </c>
      <c r="Z100" s="33">
        <f>Z$2</f>
        <v>45.94434752990113</v>
      </c>
      <c r="AA100" s="36">
        <f>AA$2*(1+industry!$CR$3)</f>
        <v>32.246168789119956</v>
      </c>
      <c r="AB100" s="33">
        <f>AB$2</f>
        <v>53.053018468287739</v>
      </c>
      <c r="AC100" s="36">
        <f>AC$2*(1+industry!$CR$3)</f>
        <v>50.017339191592072</v>
      </c>
      <c r="AD100" s="33">
        <f>AD$2</f>
        <v>47.854766616613823</v>
      </c>
      <c r="AE100" s="36">
        <f>AE$2*(1+industry!$CR$3)</f>
        <v>42.624892656615017</v>
      </c>
      <c r="AF100" s="33">
        <f>AF$2</f>
        <v>76.195346837608525</v>
      </c>
      <c r="AG100" s="33">
        <f>AG$2</f>
        <v>11.885449576302323</v>
      </c>
      <c r="AH100" s="36">
        <f>AH$2*(1+industry!$CR$3)</f>
        <v>30.281622988483562</v>
      </c>
      <c r="AI100" s="36">
        <f>AI$2*(1+industry!$CR$3)</f>
        <v>11.579059601072489</v>
      </c>
      <c r="AJ100" s="33">
        <f>AJ$2</f>
        <v>19.148872170206232</v>
      </c>
      <c r="AK100" s="36">
        <f>AK$2*(1+industry!$CR$3)</f>
        <v>11.265914731597139</v>
      </c>
      <c r="AL100" s="36">
        <f>AL$2*(1+industry!$CR$3)</f>
        <v>24.203947427401573</v>
      </c>
      <c r="AM100" s="33">
        <f>AM$2</f>
        <v>9.0686025914138089</v>
      </c>
      <c r="AN100" s="36">
        <f>AN$2*(1+industry!$CR$3)</f>
        <v>23.63524390311629</v>
      </c>
      <c r="AO100" s="36">
        <f>AO$2*(1+industry!$CR$3)</f>
        <v>13.377711883080204</v>
      </c>
      <c r="AP100" s="33">
        <f>AP$2</f>
        <v>21.74546655750542</v>
      </c>
      <c r="AQ100" s="36">
        <f>AQ$2*(1+industry!$CR$3)</f>
        <v>11.761448719025084</v>
      </c>
      <c r="AR100" s="33">
        <f>AR$2</f>
        <v>19.598847133327425</v>
      </c>
      <c r="AS100" s="36">
        <f>AS$2*(1+industry!$CR$3)</f>
        <v>13.394164890369909</v>
      </c>
      <c r="AT100" s="36">
        <f>AT$2*(1+industry!$CR$3)</f>
        <v>11.488266371650715</v>
      </c>
      <c r="AU100" s="36">
        <f>AU$2*(1+industry!$CR$3)</f>
        <v>8.1601135217267569</v>
      </c>
      <c r="AV100" s="36">
        <f>AV$2*(1+industry!$CR$3)</f>
        <v>5.3195636216272071</v>
      </c>
      <c r="AW100" s="33">
        <f>AW$2</f>
        <v>26.517479457971852</v>
      </c>
      <c r="AX100" s="33">
        <f>AX$2</f>
        <v>14.981497509947973</v>
      </c>
      <c r="AY100" s="33">
        <f>AY$2</f>
        <v>53.521295075046403</v>
      </c>
      <c r="AZ100" s="36">
        <f>AZ$2*(1+industry!$CR$3)</f>
        <v>9.7746094633012657</v>
      </c>
      <c r="BA100" s="36">
        <f>BA$2*(1+industry!$CR$3)</f>
        <v>8.55602457515716</v>
      </c>
      <c r="BB100" s="36">
        <f>BB$2*(1+industry!$CR$3)</f>
        <v>15.920216338568844</v>
      </c>
      <c r="BC100" s="36">
        <f>BC$2*(1+industry!$CR$3)</f>
        <v>4.9273144370640001</v>
      </c>
      <c r="BD100" s="36">
        <f>BD$2*(1+industry!$CR$3)</f>
        <v>9.6949967941331465</v>
      </c>
      <c r="BE100" s="36">
        <f>BE$2*(1+industry!$CR$3)</f>
        <v>7.1449796132230405</v>
      </c>
      <c r="BF100" s="36">
        <f>BF$2*(1+industry!$CR$3)</f>
        <v>11.249255104346048</v>
      </c>
      <c r="BG100" s="36">
        <f>BG$2*(1+industry!$CR$3)</f>
        <v>5.8563775348724461</v>
      </c>
      <c r="BH100" s="33">
        <f>BH$2</f>
        <v>10.491060841457317</v>
      </c>
      <c r="BI100" s="36">
        <f>BI$2*(1+industry!$CR$3)</f>
        <v>7.6756747363272124</v>
      </c>
      <c r="BJ100" s="36">
        <f>BJ$2*(1+industry!$CR$3)</f>
        <v>13.929101020773704</v>
      </c>
      <c r="BK100" s="36">
        <f>BK$2*(1+industry!$CR$3)</f>
        <v>7.2086878683245104</v>
      </c>
      <c r="BL100" s="36">
        <f>BL$2*(1+industry!$CR$3)</f>
        <v>7.5983493783696483</v>
      </c>
      <c r="BM100" s="36">
        <f>BM$2*(1+industry!$CR$3)</f>
        <v>3.1669140187161053</v>
      </c>
      <c r="BN100" s="33">
        <f>BN$2</f>
        <v>22.34878105191008</v>
      </c>
      <c r="BO100" s="33">
        <f>BO$2</f>
        <v>4.6179801843872257</v>
      </c>
      <c r="BP100" s="36">
        <f>BP$2*(1+industry!$CR$3)</f>
        <v>6.6349045957680728</v>
      </c>
      <c r="BQ100" s="33">
        <f>BQ$2</f>
        <v>8.1896544570740577</v>
      </c>
      <c r="BR100" s="36">
        <f>BR$2*(1+industry!$CR$3)</f>
        <v>3.7522192465451334</v>
      </c>
      <c r="BS100" s="33">
        <f>BS$2</f>
        <v>5.5924962819257766</v>
      </c>
      <c r="BT100" s="36">
        <f>BT$2*(1+industry!$CR$3)</f>
        <v>6.1269322513179265</v>
      </c>
      <c r="BU100" s="33">
        <f>BU$2</f>
        <v>7.0260544749803833</v>
      </c>
      <c r="BV100" s="36">
        <f>BV$2*(1+industry!$CR$3)</f>
        <v>2.7148808498142643</v>
      </c>
      <c r="BZ100" s="33">
        <f>$BZ$2</f>
        <v>5428.6337000293515</v>
      </c>
      <c r="CA100" s="33">
        <f>SUM(B100:BV100)</f>
        <v>4789.7084992738928</v>
      </c>
      <c r="CB100" s="33">
        <f>CA100/BZ100</f>
        <v>0.88230460258315013</v>
      </c>
    </row>
    <row r="101" spans="1:80" ht="16">
      <c r="A101" s="35">
        <v>43929</v>
      </c>
      <c r="B101" s="33">
        <f>B$2</f>
        <v>386.59940414567228</v>
      </c>
      <c r="C101" s="33">
        <f>C$2</f>
        <v>291.55305423577585</v>
      </c>
      <c r="D101" s="36">
        <f>D$2*(1+industry!$CR$3)</f>
        <v>302.05881692963322</v>
      </c>
      <c r="E101" s="33">
        <f>E$2</f>
        <v>184.41469262545192</v>
      </c>
      <c r="F101" s="33">
        <f>F$2</f>
        <v>323.12694531577387</v>
      </c>
      <c r="G101" s="33">
        <f>G$2</f>
        <v>216.7215490676428</v>
      </c>
      <c r="H101" s="36">
        <f>H$2*(1+industry!$CR$3)</f>
        <v>118.72484009661645</v>
      </c>
      <c r="I101" s="33">
        <f>I$2</f>
        <v>236.2763135107466</v>
      </c>
      <c r="J101" s="36">
        <f>J$2*(1+industry!$CR$3)</f>
        <v>86.56668704374475</v>
      </c>
      <c r="K101" s="33">
        <f>K$2</f>
        <v>185.95353158994646</v>
      </c>
      <c r="L101" s="33">
        <f>L$2</f>
        <v>128.31785966377473</v>
      </c>
      <c r="M101" s="33">
        <f>M$2</f>
        <v>188.03463832267661</v>
      </c>
      <c r="N101" s="36">
        <f>N$2*(1+industry!$CR$3)</f>
        <v>232.12941063656589</v>
      </c>
      <c r="O101" s="36">
        <f>O$2*(1+industry!$CR$3)</f>
        <v>79.536334367521803</v>
      </c>
      <c r="P101" s="33">
        <f>P$2</f>
        <v>148.15899319284344</v>
      </c>
      <c r="Q101" s="33">
        <f>Q$2</f>
        <v>198.05603805075148</v>
      </c>
      <c r="R101" s="33">
        <f>R$2</f>
        <v>91.860684215355491</v>
      </c>
      <c r="S101" s="33">
        <f>S$2</f>
        <v>94.866996717536395</v>
      </c>
      <c r="T101" s="36">
        <f>T$2*(1+industry!$CR$3)</f>
        <v>158.5939725577436</v>
      </c>
      <c r="U101" s="36">
        <f>U$2*(1+industry!$CR$3)</f>
        <v>31.391508799499967</v>
      </c>
      <c r="V101" s="36">
        <f>V$2*(1+industry!$CR$3)</f>
        <v>46.34717912464626</v>
      </c>
      <c r="W101" s="33">
        <f>W$2</f>
        <v>85.741787950049329</v>
      </c>
      <c r="X101" s="36">
        <f>X$2*(1+industry!$CR$3)</f>
        <v>47.889865418067608</v>
      </c>
      <c r="Y101" s="33">
        <f>Y$2</f>
        <v>47.719482756889576</v>
      </c>
      <c r="Z101" s="33">
        <f>Z$2</f>
        <v>45.94434752990113</v>
      </c>
      <c r="AA101" s="36">
        <f>AA$2*(1+industry!$CR$3)</f>
        <v>32.246168789119956</v>
      </c>
      <c r="AB101" s="33">
        <f>AB$2</f>
        <v>53.053018468287739</v>
      </c>
      <c r="AC101" s="36">
        <f>AC$2*(1+industry!$CR$3)</f>
        <v>50.017339191592072</v>
      </c>
      <c r="AD101" s="33">
        <f>AD$2</f>
        <v>47.854766616613823</v>
      </c>
      <c r="AE101" s="36">
        <f>AE$2*(1+industry!$CR$3)</f>
        <v>42.624892656615017</v>
      </c>
      <c r="AF101" s="33">
        <f>AF$2</f>
        <v>76.195346837608525</v>
      </c>
      <c r="AG101" s="33">
        <f>AG$2</f>
        <v>11.885449576302323</v>
      </c>
      <c r="AH101" s="36">
        <f>AH$2*(1+industry!$CR$3)</f>
        <v>30.281622988483562</v>
      </c>
      <c r="AI101" s="36">
        <f>AI$2*(1+industry!$CR$3)</f>
        <v>11.579059601072489</v>
      </c>
      <c r="AJ101" s="33">
        <f>AJ$2</f>
        <v>19.148872170206232</v>
      </c>
      <c r="AK101" s="36">
        <f>AK$2*(1+industry!$CR$3)</f>
        <v>11.265914731597139</v>
      </c>
      <c r="AL101" s="36">
        <f>AL$2*(1+industry!$CR$3)</f>
        <v>24.203947427401573</v>
      </c>
      <c r="AM101" s="33">
        <f>AM$2</f>
        <v>9.0686025914138089</v>
      </c>
      <c r="AN101" s="36">
        <f>AN$2*(1+industry!$CR$3)</f>
        <v>23.63524390311629</v>
      </c>
      <c r="AO101" s="36">
        <f>AO$2*(1+industry!$CR$3)</f>
        <v>13.377711883080204</v>
      </c>
      <c r="AP101" s="33">
        <f>AP$2</f>
        <v>21.74546655750542</v>
      </c>
      <c r="AQ101" s="36">
        <f>AQ$2*(1+industry!$CR$3)</f>
        <v>11.761448719025084</v>
      </c>
      <c r="AR101" s="33">
        <f>AR$2</f>
        <v>19.598847133327425</v>
      </c>
      <c r="AS101" s="36">
        <f>AS$2*(1+industry!$CR$3)</f>
        <v>13.394164890369909</v>
      </c>
      <c r="AT101" s="36">
        <f>AT$2*(1+industry!$CR$3)</f>
        <v>11.488266371650715</v>
      </c>
      <c r="AU101" s="36">
        <f>AU$2*(1+industry!$CR$3)</f>
        <v>8.1601135217267569</v>
      </c>
      <c r="AV101" s="36">
        <f>AV$2*(1+industry!$CR$3)</f>
        <v>5.3195636216272071</v>
      </c>
      <c r="AW101" s="33">
        <f>AW$2</f>
        <v>26.517479457971852</v>
      </c>
      <c r="AX101" s="33">
        <f>AX$2</f>
        <v>14.981497509947973</v>
      </c>
      <c r="AY101" s="33">
        <f>AY$2</f>
        <v>53.521295075046403</v>
      </c>
      <c r="AZ101" s="36">
        <f>AZ$2*(1+industry!$CR$3)</f>
        <v>9.7746094633012657</v>
      </c>
      <c r="BA101" s="36">
        <f>BA$2*(1+industry!$CR$3)</f>
        <v>8.55602457515716</v>
      </c>
      <c r="BB101" s="36">
        <f>BB$2*(1+industry!$CR$3)</f>
        <v>15.920216338568844</v>
      </c>
      <c r="BC101" s="36">
        <f>BC$2*(1+industry!$CR$3)</f>
        <v>4.9273144370640001</v>
      </c>
      <c r="BD101" s="36">
        <f>BD$2*(1+industry!$CR$3)</f>
        <v>9.6949967941331465</v>
      </c>
      <c r="BE101" s="36">
        <f>BE$2*(1+industry!$CR$3)</f>
        <v>7.1449796132230405</v>
      </c>
      <c r="BF101" s="36">
        <f>BF$2*(1+industry!$CR$3)</f>
        <v>11.249255104346048</v>
      </c>
      <c r="BG101" s="36">
        <f>BG$2*(1+industry!$CR$3)</f>
        <v>5.8563775348724461</v>
      </c>
      <c r="BH101" s="33">
        <f>BH$2</f>
        <v>10.491060841457317</v>
      </c>
      <c r="BI101" s="36">
        <f>BI$2*(1+industry!$CR$3)</f>
        <v>7.6756747363272124</v>
      </c>
      <c r="BJ101" s="36">
        <f>BJ$2*(1+industry!$CR$3)</f>
        <v>13.929101020773704</v>
      </c>
      <c r="BK101" s="36">
        <f>BK$2*(1+industry!$CR$3)</f>
        <v>7.2086878683245104</v>
      </c>
      <c r="BL101" s="36">
        <f>BL$2*(1+industry!$CR$3)</f>
        <v>7.5983493783696483</v>
      </c>
      <c r="BM101" s="36">
        <f>BM$2*(1+industry!$CR$3)</f>
        <v>3.1669140187161053</v>
      </c>
      <c r="BN101" s="36">
        <f>BN$2*(1+industry!$CR$3)</f>
        <v>15.748584734979003</v>
      </c>
      <c r="BO101" s="33">
        <f>BO$2</f>
        <v>4.6179801843872257</v>
      </c>
      <c r="BP101" s="36">
        <f>BP$2*(1+industry!$CR$3)</f>
        <v>6.6349045957680728</v>
      </c>
      <c r="BQ101" s="33">
        <f>BQ$2</f>
        <v>8.1896544570740577</v>
      </c>
      <c r="BR101" s="36">
        <f>BR$2*(1+industry!$CR$3)</f>
        <v>3.7522192465451334</v>
      </c>
      <c r="BS101" s="33">
        <f>BS$2</f>
        <v>5.5924962819257766</v>
      </c>
      <c r="BT101" s="36">
        <f>BT$2*(1+industry!$CR$3)</f>
        <v>6.1269322513179265</v>
      </c>
      <c r="BU101" s="33">
        <f>BU$2</f>
        <v>7.0260544749803833</v>
      </c>
      <c r="BV101" s="36">
        <f>BV$2*(1+industry!$CR$3)</f>
        <v>2.7148808498142643</v>
      </c>
      <c r="BZ101" s="33">
        <f>$BZ$2</f>
        <v>5428.6337000293515</v>
      </c>
      <c r="CA101" s="33">
        <f>SUM(B101:BV101)</f>
        <v>4783.1083029569618</v>
      </c>
      <c r="CB101" s="33">
        <f>CA101/BZ101</f>
        <v>0.88108879089246717</v>
      </c>
    </row>
    <row r="102" spans="1:80" ht="16">
      <c r="A102" s="35">
        <v>43930</v>
      </c>
      <c r="B102" s="33">
        <f>B$2</f>
        <v>386.59940414567228</v>
      </c>
      <c r="C102" s="33">
        <f>C$2</f>
        <v>291.55305423577585</v>
      </c>
      <c r="D102" s="36">
        <f>D$2*(1+industry!$CR$3)</f>
        <v>302.05881692963322</v>
      </c>
      <c r="E102" s="33">
        <f>E$2</f>
        <v>184.41469262545192</v>
      </c>
      <c r="F102" s="33">
        <f>F$2</f>
        <v>323.12694531577387</v>
      </c>
      <c r="G102" s="33">
        <f>G$2</f>
        <v>216.7215490676428</v>
      </c>
      <c r="H102" s="36">
        <f>H$2*(1+industry!$CR$3)</f>
        <v>118.72484009661645</v>
      </c>
      <c r="I102" s="33">
        <f>I$2</f>
        <v>236.2763135107466</v>
      </c>
      <c r="J102" s="36">
        <f>J$2*(1+industry!$CR$3)</f>
        <v>86.56668704374475</v>
      </c>
      <c r="K102" s="33">
        <f>K$2</f>
        <v>185.95353158994646</v>
      </c>
      <c r="L102" s="33">
        <f>L$2</f>
        <v>128.31785966377473</v>
      </c>
      <c r="M102" s="33">
        <f>M$2</f>
        <v>188.03463832267661</v>
      </c>
      <c r="N102" s="36">
        <f>N$2*(1+industry!$CR$3)</f>
        <v>232.12941063656589</v>
      </c>
      <c r="O102" s="36">
        <f>O$2*(1+industry!$CR$3)</f>
        <v>79.536334367521803</v>
      </c>
      <c r="P102" s="33">
        <f>P$2</f>
        <v>148.15899319284344</v>
      </c>
      <c r="Q102" s="33">
        <f>Q$2</f>
        <v>198.05603805075148</v>
      </c>
      <c r="R102" s="33">
        <f>R$2</f>
        <v>91.860684215355491</v>
      </c>
      <c r="S102" s="33">
        <f>S$2</f>
        <v>94.866996717536395</v>
      </c>
      <c r="T102" s="36">
        <f>T$2*(1+industry!$CR$3)</f>
        <v>158.5939725577436</v>
      </c>
      <c r="U102" s="36">
        <f>U$2*(1+industry!$CR$3)</f>
        <v>31.391508799499967</v>
      </c>
      <c r="V102" s="36">
        <f>V$2*(1+industry!$CR$3)</f>
        <v>46.34717912464626</v>
      </c>
      <c r="W102" s="33">
        <f>W$2</f>
        <v>85.741787950049329</v>
      </c>
      <c r="X102" s="36">
        <f>X$2*(1+industry!$CR$3)</f>
        <v>47.889865418067608</v>
      </c>
      <c r="Y102" s="33">
        <f>Y$2</f>
        <v>47.719482756889576</v>
      </c>
      <c r="Z102" s="33">
        <f>Z$2</f>
        <v>45.94434752990113</v>
      </c>
      <c r="AA102" s="36">
        <f>AA$2*(1+industry!$CR$3)</f>
        <v>32.246168789119956</v>
      </c>
      <c r="AB102" s="33">
        <f>AB$2</f>
        <v>53.053018468287739</v>
      </c>
      <c r="AC102" s="36">
        <f>AC$2*(1+industry!$CR$3)</f>
        <v>50.017339191592072</v>
      </c>
      <c r="AD102" s="33">
        <f>AD$2</f>
        <v>47.854766616613823</v>
      </c>
      <c r="AE102" s="36">
        <f>AE$2*(1+industry!$CR$3)</f>
        <v>42.624892656615017</v>
      </c>
      <c r="AF102" s="33">
        <f>AF$2</f>
        <v>76.195346837608525</v>
      </c>
      <c r="AG102" s="33">
        <f>AG$2</f>
        <v>11.885449576302323</v>
      </c>
      <c r="AH102" s="36">
        <f>AH$2*(1+industry!$CR$3)</f>
        <v>30.281622988483562</v>
      </c>
      <c r="AI102" s="36">
        <f>AI$2*(1+industry!$CR$3)</f>
        <v>11.579059601072489</v>
      </c>
      <c r="AJ102" s="33">
        <f>AJ$2</f>
        <v>19.148872170206232</v>
      </c>
      <c r="AK102" s="36">
        <f>AK$2*(1+industry!$CR$3)</f>
        <v>11.265914731597139</v>
      </c>
      <c r="AL102" s="36">
        <f>AL$2*(1+industry!$CR$3)</f>
        <v>24.203947427401573</v>
      </c>
      <c r="AM102" s="33">
        <f>AM$2</f>
        <v>9.0686025914138089</v>
      </c>
      <c r="AN102" s="36">
        <f>AN$2*(1+industry!$CR$3)</f>
        <v>23.63524390311629</v>
      </c>
      <c r="AO102" s="36">
        <f>AO$2*(1+industry!$CR$3)</f>
        <v>13.377711883080204</v>
      </c>
      <c r="AP102" s="33">
        <f>AP$2</f>
        <v>21.74546655750542</v>
      </c>
      <c r="AQ102" s="36">
        <f>AQ$2*(1+industry!$CR$3)</f>
        <v>11.761448719025084</v>
      </c>
      <c r="AR102" s="33">
        <f>AR$2</f>
        <v>19.598847133327425</v>
      </c>
      <c r="AS102" s="36">
        <f>AS$2*(1+industry!$CR$3)</f>
        <v>13.394164890369909</v>
      </c>
      <c r="AT102" s="36">
        <f>AT$2*(1+industry!$CR$3)</f>
        <v>11.488266371650715</v>
      </c>
      <c r="AU102" s="36">
        <f>AU$2*(1+industry!$CR$3)</f>
        <v>8.1601135217267569</v>
      </c>
      <c r="AV102" s="36">
        <f>AV$2*(1+industry!$CR$3)</f>
        <v>5.3195636216272071</v>
      </c>
      <c r="AW102" s="33">
        <f>AW$2</f>
        <v>26.517479457971852</v>
      </c>
      <c r="AX102" s="33">
        <f>AX$2</f>
        <v>14.981497509947973</v>
      </c>
      <c r="AY102" s="33">
        <f>AY$2</f>
        <v>53.521295075046403</v>
      </c>
      <c r="AZ102" s="36">
        <f>AZ$2*(1+industry!$CR$3)</f>
        <v>9.7746094633012657</v>
      </c>
      <c r="BA102" s="36">
        <f>BA$2*(1+industry!$CR$3)</f>
        <v>8.55602457515716</v>
      </c>
      <c r="BB102" s="36">
        <f>BB$2*(1+industry!$CR$3)</f>
        <v>15.920216338568844</v>
      </c>
      <c r="BC102" s="36">
        <f>BC$2*(1+industry!$CR$3)</f>
        <v>4.9273144370640001</v>
      </c>
      <c r="BD102" s="36">
        <f>BD$2*(1+industry!$CR$3)</f>
        <v>9.6949967941331465</v>
      </c>
      <c r="BE102" s="36">
        <f>BE$2*(1+industry!$CR$3)</f>
        <v>7.1449796132230405</v>
      </c>
      <c r="BF102" s="36">
        <f>BF$2*(1+industry!$CR$3)</f>
        <v>11.249255104346048</v>
      </c>
      <c r="BG102" s="36">
        <f>BG$2*(1+industry!$CR$3)</f>
        <v>5.8563775348724461</v>
      </c>
      <c r="BH102" s="33">
        <f>BH$2</f>
        <v>10.491060841457317</v>
      </c>
      <c r="BI102" s="36">
        <f>BI$2*(1+industry!$CR$3)</f>
        <v>7.6756747363272124</v>
      </c>
      <c r="BJ102" s="36">
        <f>BJ$2*(1+industry!$CR$3)</f>
        <v>13.929101020773704</v>
      </c>
      <c r="BK102" s="36">
        <f>BK$2*(1+industry!$CR$3)</f>
        <v>7.2086878683245104</v>
      </c>
      <c r="BL102" s="36">
        <f>BL$2*(1+industry!$CR$3)</f>
        <v>7.5983493783696483</v>
      </c>
      <c r="BM102" s="36">
        <f>BM$2*(1+industry!$CR$3)</f>
        <v>3.1669140187161053</v>
      </c>
      <c r="BN102" s="36">
        <f>BN$2*(1+industry!$CR$3)</f>
        <v>15.748584734979003</v>
      </c>
      <c r="BO102" s="33">
        <f>BO$2</f>
        <v>4.6179801843872257</v>
      </c>
      <c r="BP102" s="36">
        <f>BP$2*(1+industry!$CR$3)</f>
        <v>6.6349045957680728</v>
      </c>
      <c r="BQ102" s="33">
        <f>BQ$2</f>
        <v>8.1896544570740577</v>
      </c>
      <c r="BR102" s="36">
        <f>BR$2*(1+industry!$CR$3)</f>
        <v>3.7522192465451334</v>
      </c>
      <c r="BS102" s="33">
        <f>BS$2</f>
        <v>5.5924962819257766</v>
      </c>
      <c r="BT102" s="36">
        <f>BT$2*(1+industry!$CR$3)</f>
        <v>6.1269322513179265</v>
      </c>
      <c r="BU102" s="33">
        <f>BU$2</f>
        <v>7.0260544749803833</v>
      </c>
      <c r="BV102" s="36">
        <f>BV$2*(1+industry!$CR$3)</f>
        <v>2.7148808498142643</v>
      </c>
      <c r="BZ102" s="33">
        <f>$BZ$2</f>
        <v>5428.6337000293515</v>
      </c>
      <c r="CA102" s="33">
        <f>SUM(B102:BV102)</f>
        <v>4783.1083029569618</v>
      </c>
      <c r="CB102" s="33">
        <f>CA102/BZ102</f>
        <v>0.88108879089246717</v>
      </c>
    </row>
    <row r="103" spans="1:80" ht="16">
      <c r="A103" s="35">
        <v>43931</v>
      </c>
      <c r="B103" s="33">
        <f>B$2</f>
        <v>386.59940414567228</v>
      </c>
      <c r="C103" s="33">
        <f>C$2</f>
        <v>291.55305423577585</v>
      </c>
      <c r="D103" s="36">
        <f>D$2*(1+industry!$CR$3)</f>
        <v>302.05881692963322</v>
      </c>
      <c r="E103" s="33">
        <f>E$2</f>
        <v>184.41469262545192</v>
      </c>
      <c r="F103" s="33">
        <f>F$2</f>
        <v>323.12694531577387</v>
      </c>
      <c r="G103" s="33">
        <f>G$2</f>
        <v>216.7215490676428</v>
      </c>
      <c r="H103" s="36">
        <f>H$2*(1+industry!$CR$3)</f>
        <v>118.72484009661645</v>
      </c>
      <c r="I103" s="33">
        <f>I$2</f>
        <v>236.2763135107466</v>
      </c>
      <c r="J103" s="36">
        <f>J$2*(1+industry!$CR$3)</f>
        <v>86.56668704374475</v>
      </c>
      <c r="K103" s="33">
        <f>K$2</f>
        <v>185.95353158994646</v>
      </c>
      <c r="L103" s="33">
        <f>L$2</f>
        <v>128.31785966377473</v>
      </c>
      <c r="M103" s="33">
        <f>M$2</f>
        <v>188.03463832267661</v>
      </c>
      <c r="N103" s="36">
        <f>N$2*(1+industry!$CR$3)</f>
        <v>232.12941063656589</v>
      </c>
      <c r="O103" s="36">
        <f>O$2*(1+industry!$CR$3)</f>
        <v>79.536334367521803</v>
      </c>
      <c r="P103" s="33">
        <f>P$2</f>
        <v>148.15899319284344</v>
      </c>
      <c r="Q103" s="33">
        <f>Q$2</f>
        <v>198.05603805075148</v>
      </c>
      <c r="R103" s="33">
        <f>R$2</f>
        <v>91.860684215355491</v>
      </c>
      <c r="S103" s="33">
        <f>S$2</f>
        <v>94.866996717536395</v>
      </c>
      <c r="T103" s="36">
        <f>T$2*(1+industry!$CR$3)</f>
        <v>158.5939725577436</v>
      </c>
      <c r="U103" s="36">
        <f>U$2*(1+industry!$CR$3)</f>
        <v>31.391508799499967</v>
      </c>
      <c r="V103" s="36">
        <f>V$2*(1+industry!$CR$3)</f>
        <v>46.34717912464626</v>
      </c>
      <c r="W103" s="33">
        <f>W$2</f>
        <v>85.741787950049329</v>
      </c>
      <c r="X103" s="36">
        <f>X$2*(1+industry!$CR$3)</f>
        <v>47.889865418067608</v>
      </c>
      <c r="Y103" s="33">
        <f>Y$2</f>
        <v>47.719482756889576</v>
      </c>
      <c r="Z103" s="33">
        <f>Z$2</f>
        <v>45.94434752990113</v>
      </c>
      <c r="AA103" s="36">
        <f>AA$2*(1+industry!$CR$3)</f>
        <v>32.246168789119956</v>
      </c>
      <c r="AB103" s="33">
        <f>AB$2</f>
        <v>53.053018468287739</v>
      </c>
      <c r="AC103" s="36">
        <f>AC$2*(1+industry!$CR$3)</f>
        <v>50.017339191592072</v>
      </c>
      <c r="AD103" s="33">
        <f>AD$2</f>
        <v>47.854766616613823</v>
      </c>
      <c r="AE103" s="36">
        <f>AE$2*(1+industry!$CR$3)</f>
        <v>42.624892656615017</v>
      </c>
      <c r="AF103" s="33">
        <f>AF$2</f>
        <v>76.195346837608525</v>
      </c>
      <c r="AG103" s="33">
        <f>AG$2</f>
        <v>11.885449576302323</v>
      </c>
      <c r="AH103" s="36">
        <f>AH$2*(1+industry!$CR$3)</f>
        <v>30.281622988483562</v>
      </c>
      <c r="AI103" s="36">
        <f>AI$2*(1+industry!$CR$3)</f>
        <v>11.579059601072489</v>
      </c>
      <c r="AJ103" s="33">
        <f>AJ$2</f>
        <v>19.148872170206232</v>
      </c>
      <c r="AK103" s="36">
        <f>AK$2*(1+industry!$CR$3)</f>
        <v>11.265914731597139</v>
      </c>
      <c r="AL103" s="36">
        <f>AL$2*(1+industry!$CR$3)</f>
        <v>24.203947427401573</v>
      </c>
      <c r="AM103" s="33">
        <f>AM$2</f>
        <v>9.0686025914138089</v>
      </c>
      <c r="AN103" s="36">
        <f>AN$2*(1+industry!$CR$3)</f>
        <v>23.63524390311629</v>
      </c>
      <c r="AO103" s="36">
        <f>AO$2*(1+industry!$CR$3)</f>
        <v>13.377711883080204</v>
      </c>
      <c r="AP103" s="33">
        <f>AP$2</f>
        <v>21.74546655750542</v>
      </c>
      <c r="AQ103" s="36">
        <f>AQ$2*(1+industry!$CR$3)</f>
        <v>11.761448719025084</v>
      </c>
      <c r="AR103" s="33">
        <f>AR$2</f>
        <v>19.598847133327425</v>
      </c>
      <c r="AS103" s="36">
        <f>AS$2*(1+industry!$CR$3)</f>
        <v>13.394164890369909</v>
      </c>
      <c r="AT103" s="36">
        <f>AT$2*(1+industry!$CR$3)</f>
        <v>11.488266371650715</v>
      </c>
      <c r="AU103" s="36">
        <f>AU$2*(1+industry!$CR$3)</f>
        <v>8.1601135217267569</v>
      </c>
      <c r="AV103" s="33">
        <f>AV$2</f>
        <v>7.5489807288775896</v>
      </c>
      <c r="AW103" s="33">
        <f>AW$2</f>
        <v>26.517479457971852</v>
      </c>
      <c r="AX103" s="33">
        <f>AX$2</f>
        <v>14.981497509947973</v>
      </c>
      <c r="AY103" s="33">
        <f>AY$2</f>
        <v>53.521295075046403</v>
      </c>
      <c r="AZ103" s="36">
        <f>AZ$2*(1+industry!$CR$3)</f>
        <v>9.7746094633012657</v>
      </c>
      <c r="BA103" s="36">
        <f>BA$2*(1+industry!$CR$3)</f>
        <v>8.55602457515716</v>
      </c>
      <c r="BB103" s="36">
        <f>BB$2*(1+industry!$CR$3)</f>
        <v>15.920216338568844</v>
      </c>
      <c r="BC103" s="36">
        <f>BC$2*(1+industry!$CR$3)</f>
        <v>4.9273144370640001</v>
      </c>
      <c r="BD103" s="36">
        <f>BD$2*(1+industry!$CR$3)</f>
        <v>9.6949967941331465</v>
      </c>
      <c r="BE103" s="36">
        <f>BE$2*(1+industry!$CR$3)</f>
        <v>7.1449796132230405</v>
      </c>
      <c r="BF103" s="36">
        <f>BF$2*(1+industry!$CR$3)</f>
        <v>11.249255104346048</v>
      </c>
      <c r="BG103" s="36">
        <f>BG$2*(1+industry!$CR$3)</f>
        <v>5.8563775348724461</v>
      </c>
      <c r="BH103" s="33">
        <f>BH$2</f>
        <v>10.491060841457317</v>
      </c>
      <c r="BI103" s="36">
        <f>BI$2*(1+industry!$CR$3)</f>
        <v>7.6756747363272124</v>
      </c>
      <c r="BJ103" s="36">
        <f>BJ$2*(1+industry!$CR$3)</f>
        <v>13.929101020773704</v>
      </c>
      <c r="BK103" s="36">
        <f>BK$2*(1+industry!$CR$3)</f>
        <v>7.2086878683245104</v>
      </c>
      <c r="BL103" s="36">
        <f>BL$2*(1+industry!$CR$3)</f>
        <v>7.5983493783696483</v>
      </c>
      <c r="BM103" s="36">
        <f>BM$2*(1+industry!$CR$3)</f>
        <v>3.1669140187161053</v>
      </c>
      <c r="BN103" s="36">
        <f>BN$2*(1+industry!$CR$3)</f>
        <v>15.748584734979003</v>
      </c>
      <c r="BO103" s="33">
        <f>BO$2</f>
        <v>4.6179801843872257</v>
      </c>
      <c r="BP103" s="36">
        <f>BP$2*(1+industry!$CR$3)</f>
        <v>6.6349045957680728</v>
      </c>
      <c r="BQ103" s="33">
        <f>BQ$2</f>
        <v>8.1896544570740577</v>
      </c>
      <c r="BR103" s="36">
        <f>BR$2*(1+industry!$CR$3)</f>
        <v>3.7522192465451334</v>
      </c>
      <c r="BS103" s="33">
        <f>BS$2</f>
        <v>5.5924962819257766</v>
      </c>
      <c r="BT103" s="36">
        <f>BT$2*(1+industry!$CR$3)</f>
        <v>6.1269322513179265</v>
      </c>
      <c r="BU103" s="33">
        <f>BU$2</f>
        <v>7.0260544749803833</v>
      </c>
      <c r="BV103" s="36">
        <f>BV$2*(1+industry!$CR$3)</f>
        <v>2.7148808498142643</v>
      </c>
      <c r="BZ103" s="33">
        <f>$BZ$2</f>
        <v>5428.6337000293515</v>
      </c>
      <c r="CA103" s="33">
        <f>SUM(B103:BV103)</f>
        <v>4785.3377200642126</v>
      </c>
      <c r="CB103" s="33">
        <f>CA103/BZ103</f>
        <v>0.88149946828026715</v>
      </c>
    </row>
    <row r="104" spans="1:80" ht="16">
      <c r="A104" s="35">
        <v>43932</v>
      </c>
      <c r="B104" s="33">
        <f>B$2</f>
        <v>386.59940414567228</v>
      </c>
      <c r="C104" s="33">
        <f>C$2</f>
        <v>291.55305423577585</v>
      </c>
      <c r="D104" s="36">
        <f>D$2*(1+industry!$CR$3)</f>
        <v>302.05881692963322</v>
      </c>
      <c r="E104" s="33">
        <f>E$2</f>
        <v>184.41469262545192</v>
      </c>
      <c r="F104" s="33">
        <f>F$2</f>
        <v>323.12694531577387</v>
      </c>
      <c r="G104" s="33">
        <f>G$2</f>
        <v>216.7215490676428</v>
      </c>
      <c r="H104" s="36">
        <f>H$2*(1+industry!$CR$3)</f>
        <v>118.72484009661645</v>
      </c>
      <c r="I104" s="33">
        <f>I$2</f>
        <v>236.2763135107466</v>
      </c>
      <c r="J104" s="36">
        <f>J$2*(1+industry!$CR$3)</f>
        <v>86.56668704374475</v>
      </c>
      <c r="K104" s="33">
        <f>K$2</f>
        <v>185.95353158994646</v>
      </c>
      <c r="L104" s="33">
        <f>L$2</f>
        <v>128.31785966377473</v>
      </c>
      <c r="M104" s="33">
        <f>M$2</f>
        <v>188.03463832267661</v>
      </c>
      <c r="N104" s="36">
        <f>N$2*(1+industry!$CR$3)</f>
        <v>232.12941063656589</v>
      </c>
      <c r="O104" s="36">
        <f>O$2*(1+industry!$CR$3)</f>
        <v>79.536334367521803</v>
      </c>
      <c r="P104" s="33">
        <f>P$2</f>
        <v>148.15899319284344</v>
      </c>
      <c r="Q104" s="33">
        <f>Q$2</f>
        <v>198.05603805075148</v>
      </c>
      <c r="R104" s="33">
        <f>R$2</f>
        <v>91.860684215355491</v>
      </c>
      <c r="S104" s="33">
        <f>S$2</f>
        <v>94.866996717536395</v>
      </c>
      <c r="T104" s="36">
        <f>T$2*(1+industry!$CR$3)</f>
        <v>158.5939725577436</v>
      </c>
      <c r="U104" s="36">
        <f>U$2*(1+industry!$CR$3)</f>
        <v>31.391508799499967</v>
      </c>
      <c r="V104" s="36">
        <f>V$2*(1+industry!$CR$3)</f>
        <v>46.34717912464626</v>
      </c>
      <c r="W104" s="33">
        <f>W$2</f>
        <v>85.741787950049329</v>
      </c>
      <c r="X104" s="36">
        <f>X$2*(1+industry!$CR$3)</f>
        <v>47.889865418067608</v>
      </c>
      <c r="Y104" s="33">
        <f>Y$2</f>
        <v>47.719482756889576</v>
      </c>
      <c r="Z104" s="33">
        <f>Z$2</f>
        <v>45.94434752990113</v>
      </c>
      <c r="AA104" s="36">
        <f>AA$2*(1+industry!$CR$3)</f>
        <v>32.246168789119956</v>
      </c>
      <c r="AB104" s="33">
        <f>AB$2</f>
        <v>53.053018468287739</v>
      </c>
      <c r="AC104" s="36">
        <f>AC$2*(1+industry!$CR$3)</f>
        <v>50.017339191592072</v>
      </c>
      <c r="AD104" s="33">
        <f>AD$2</f>
        <v>47.854766616613823</v>
      </c>
      <c r="AE104" s="36">
        <f>AE$2*(1+industry!$CR$3)</f>
        <v>42.624892656615017</v>
      </c>
      <c r="AF104" s="33">
        <f>AF$2</f>
        <v>76.195346837608525</v>
      </c>
      <c r="AG104" s="33">
        <f>AG$2</f>
        <v>11.885449576302323</v>
      </c>
      <c r="AH104" s="36">
        <f>AH$2*(1+industry!$CR$3)</f>
        <v>30.281622988483562</v>
      </c>
      <c r="AI104" s="36">
        <f>AI$2*(1+industry!$CR$3)</f>
        <v>11.579059601072489</v>
      </c>
      <c r="AJ104" s="33">
        <f>AJ$2</f>
        <v>19.148872170206232</v>
      </c>
      <c r="AK104" s="36">
        <f>AK$2*(1+industry!$CR$3)</f>
        <v>11.265914731597139</v>
      </c>
      <c r="AL104" s="36">
        <f>AL$2*(1+industry!$CR$3)</f>
        <v>24.203947427401573</v>
      </c>
      <c r="AM104" s="33">
        <f>AM$2</f>
        <v>9.0686025914138089</v>
      </c>
      <c r="AN104" s="36">
        <f>AN$2*(1+industry!$CR$3)</f>
        <v>23.63524390311629</v>
      </c>
      <c r="AO104" s="36">
        <f>AO$2*(1+industry!$CR$3)</f>
        <v>13.377711883080204</v>
      </c>
      <c r="AP104" s="33">
        <f>AP$2</f>
        <v>21.74546655750542</v>
      </c>
      <c r="AQ104" s="36">
        <f>AQ$2*(1+industry!$CR$3)</f>
        <v>11.761448719025084</v>
      </c>
      <c r="AR104" s="33">
        <f>AR$2</f>
        <v>19.598847133327425</v>
      </c>
      <c r="AS104" s="36">
        <f>AS$2*(1+industry!$CR$3)</f>
        <v>13.394164890369909</v>
      </c>
      <c r="AT104" s="36">
        <f>AT$2*(1+industry!$CR$3)</f>
        <v>11.488266371650715</v>
      </c>
      <c r="AU104" s="36">
        <f>AU$2*(1+industry!$CR$3)</f>
        <v>8.1601135217267569</v>
      </c>
      <c r="AV104" s="33">
        <f>AV$2</f>
        <v>7.5489807288775896</v>
      </c>
      <c r="AW104" s="33">
        <f>AW$2</f>
        <v>26.517479457971852</v>
      </c>
      <c r="AX104" s="33">
        <f>AX$2</f>
        <v>14.981497509947973</v>
      </c>
      <c r="AY104" s="33">
        <f>AY$2</f>
        <v>53.521295075046403</v>
      </c>
      <c r="AZ104" s="36">
        <f>AZ$2*(1+industry!$CR$3)</f>
        <v>9.7746094633012657</v>
      </c>
      <c r="BA104" s="36">
        <f>BA$2*(1+industry!$CR$3)</f>
        <v>8.55602457515716</v>
      </c>
      <c r="BB104" s="36">
        <f>BB$2*(1+industry!$CR$3)</f>
        <v>15.920216338568844</v>
      </c>
      <c r="BC104" s="36">
        <f>BC$2*(1+industry!$CR$3)</f>
        <v>4.9273144370640001</v>
      </c>
      <c r="BD104" s="36">
        <f>BD$2*(1+industry!$CR$3)</f>
        <v>9.6949967941331465</v>
      </c>
      <c r="BE104" s="36">
        <f>BE$2*(1+industry!$CR$3)</f>
        <v>7.1449796132230405</v>
      </c>
      <c r="BF104" s="36">
        <f>BF$2*(1+industry!$CR$3)</f>
        <v>11.249255104346048</v>
      </c>
      <c r="BG104" s="36">
        <f>BG$2*(1+industry!$CR$3)</f>
        <v>5.8563775348724461</v>
      </c>
      <c r="BH104" s="33">
        <f>BH$2</f>
        <v>10.491060841457317</v>
      </c>
      <c r="BI104" s="36">
        <f>BI$2*(1+industry!$CR$3)</f>
        <v>7.6756747363272124</v>
      </c>
      <c r="BJ104" s="36">
        <f>BJ$2*(1+industry!$CR$3)</f>
        <v>13.929101020773704</v>
      </c>
      <c r="BK104" s="36">
        <f>BK$2*(1+industry!$CR$3)</f>
        <v>7.2086878683245104</v>
      </c>
      <c r="BL104" s="36">
        <f>BL$2*(1+industry!$CR$3)</f>
        <v>7.5983493783696483</v>
      </c>
      <c r="BM104" s="36">
        <f>BM$2*(1+industry!$CR$3)</f>
        <v>3.1669140187161053</v>
      </c>
      <c r="BN104" s="36">
        <f>BN$2*(1+industry!$CR$3)</f>
        <v>15.748584734979003</v>
      </c>
      <c r="BO104" s="33">
        <f>BO$2</f>
        <v>4.6179801843872257</v>
      </c>
      <c r="BP104" s="36">
        <f>BP$2*(1+industry!$CR$3)</f>
        <v>6.6349045957680728</v>
      </c>
      <c r="BQ104" s="33">
        <f>BQ$2</f>
        <v>8.1896544570740577</v>
      </c>
      <c r="BR104" s="36">
        <f>BR$2*(1+industry!$CR$3)</f>
        <v>3.7522192465451334</v>
      </c>
      <c r="BS104" s="33">
        <f>BS$2</f>
        <v>5.5924962819257766</v>
      </c>
      <c r="BT104" s="36">
        <f>BT$2*(1+industry!$CR$3)</f>
        <v>6.1269322513179265</v>
      </c>
      <c r="BU104" s="33">
        <f>BU$2</f>
        <v>7.0260544749803833</v>
      </c>
      <c r="BV104" s="36">
        <f>BV$2*(1+industry!$CR$3)</f>
        <v>2.7148808498142643</v>
      </c>
      <c r="BZ104" s="33">
        <f>$BZ$2</f>
        <v>5428.6337000293515</v>
      </c>
      <c r="CA104" s="33">
        <f>SUM(B104:BV104)</f>
        <v>4785.3377200642126</v>
      </c>
      <c r="CB104" s="33">
        <f>CA104/BZ104</f>
        <v>0.88149946828026715</v>
      </c>
    </row>
    <row r="105" spans="1:80" ht="16">
      <c r="A105" s="35">
        <v>43933</v>
      </c>
      <c r="B105" s="33">
        <f>B$2</f>
        <v>386.59940414567228</v>
      </c>
      <c r="C105" s="33">
        <f>C$2</f>
        <v>291.55305423577585</v>
      </c>
      <c r="D105" s="36">
        <f>D$2*(1+industry!$CR$3)</f>
        <v>302.05881692963322</v>
      </c>
      <c r="E105" s="33">
        <f>E$2</f>
        <v>184.41469262545192</v>
      </c>
      <c r="F105" s="33">
        <f>F$2</f>
        <v>323.12694531577387</v>
      </c>
      <c r="G105" s="33">
        <f>G$2</f>
        <v>216.7215490676428</v>
      </c>
      <c r="H105" s="36">
        <f>H$2*(1+industry!$CR$3)</f>
        <v>118.72484009661645</v>
      </c>
      <c r="I105" s="33">
        <f>I$2</f>
        <v>236.2763135107466</v>
      </c>
      <c r="J105" s="36">
        <f>J$2*(1+industry!$CR$3)</f>
        <v>86.56668704374475</v>
      </c>
      <c r="K105" s="33">
        <f>K$2</f>
        <v>185.95353158994646</v>
      </c>
      <c r="L105" s="33">
        <f>L$2</f>
        <v>128.31785966377473</v>
      </c>
      <c r="M105" s="33">
        <f>M$2</f>
        <v>188.03463832267661</v>
      </c>
      <c r="N105" s="36">
        <f>N$2*(1+industry!$CR$3)</f>
        <v>232.12941063656589</v>
      </c>
      <c r="O105" s="36">
        <f>O$2*(1+industry!$CR$3)</f>
        <v>79.536334367521803</v>
      </c>
      <c r="P105" s="33">
        <f>P$2</f>
        <v>148.15899319284344</v>
      </c>
      <c r="Q105" s="33">
        <f>Q$2</f>
        <v>198.05603805075148</v>
      </c>
      <c r="R105" s="33">
        <f>R$2</f>
        <v>91.860684215355491</v>
      </c>
      <c r="S105" s="33">
        <f>S$2</f>
        <v>94.866996717536395</v>
      </c>
      <c r="T105" s="36">
        <f>T$2*(1+industry!$CR$3)</f>
        <v>158.5939725577436</v>
      </c>
      <c r="U105" s="36">
        <f>U$2*(1+industry!$CR$3)</f>
        <v>31.391508799499967</v>
      </c>
      <c r="V105" s="36">
        <f>V$2*(1+industry!$CR$3)</f>
        <v>46.34717912464626</v>
      </c>
      <c r="W105" s="33">
        <f>W$2</f>
        <v>85.741787950049329</v>
      </c>
      <c r="X105" s="36">
        <f>X$2*(1+industry!$CR$3)</f>
        <v>47.889865418067608</v>
      </c>
      <c r="Y105" s="33">
        <f>Y$2</f>
        <v>47.719482756889576</v>
      </c>
      <c r="Z105" s="33">
        <f>Z$2</f>
        <v>45.94434752990113</v>
      </c>
      <c r="AA105" s="36">
        <f>AA$2*(1+industry!$CR$3)</f>
        <v>32.246168789119956</v>
      </c>
      <c r="AB105" s="33">
        <f>AB$2</f>
        <v>53.053018468287739</v>
      </c>
      <c r="AC105" s="36">
        <f>AC$2*(1+industry!$CR$3)</f>
        <v>50.017339191592072</v>
      </c>
      <c r="AD105" s="33">
        <f>AD$2</f>
        <v>47.854766616613823</v>
      </c>
      <c r="AE105" s="36">
        <f>AE$2*(1+industry!$CR$3)</f>
        <v>42.624892656615017</v>
      </c>
      <c r="AF105" s="33">
        <f>AF$2</f>
        <v>76.195346837608525</v>
      </c>
      <c r="AG105" s="33">
        <f>AG$2</f>
        <v>11.885449576302323</v>
      </c>
      <c r="AH105" s="36">
        <f>AH$2*(1+industry!$CR$3)</f>
        <v>30.281622988483562</v>
      </c>
      <c r="AI105" s="36">
        <f>AI$2*(1+industry!$CR$3)</f>
        <v>11.579059601072489</v>
      </c>
      <c r="AJ105" s="33">
        <f>AJ$2</f>
        <v>19.148872170206232</v>
      </c>
      <c r="AK105" s="36">
        <f>AK$2*(1+industry!$CR$3)</f>
        <v>11.265914731597139</v>
      </c>
      <c r="AL105" s="36">
        <f>AL$2*(1+industry!$CR$3)</f>
        <v>24.203947427401573</v>
      </c>
      <c r="AM105" s="33">
        <f>AM$2</f>
        <v>9.0686025914138089</v>
      </c>
      <c r="AN105" s="36">
        <f>AN$2*(1+industry!$CR$3)</f>
        <v>23.63524390311629</v>
      </c>
      <c r="AO105" s="36">
        <f>AO$2*(1+industry!$CR$3)</f>
        <v>13.377711883080204</v>
      </c>
      <c r="AP105" s="33">
        <f>AP$2</f>
        <v>21.74546655750542</v>
      </c>
      <c r="AQ105" s="36">
        <f>AQ$2*(1+industry!$CR$3)</f>
        <v>11.761448719025084</v>
      </c>
      <c r="AR105" s="33">
        <f>AR$2</f>
        <v>19.598847133327425</v>
      </c>
      <c r="AS105" s="36">
        <f>AS$2*(1+industry!$CR$3)</f>
        <v>13.394164890369909</v>
      </c>
      <c r="AT105" s="36">
        <f>AT$2*(1+industry!$CR$3)</f>
        <v>11.488266371650715</v>
      </c>
      <c r="AU105" s="36">
        <f>AU$2*(1+industry!$CR$3)</f>
        <v>8.1601135217267569</v>
      </c>
      <c r="AV105" s="33">
        <f>AV$2</f>
        <v>7.5489807288775896</v>
      </c>
      <c r="AW105" s="33">
        <f>AW$2</f>
        <v>26.517479457971852</v>
      </c>
      <c r="AX105" s="33">
        <f>AX$2</f>
        <v>14.981497509947973</v>
      </c>
      <c r="AY105" s="33">
        <f>AY$2</f>
        <v>53.521295075046403</v>
      </c>
      <c r="AZ105" s="36">
        <f>AZ$2*(1+industry!$CR$3)</f>
        <v>9.7746094633012657</v>
      </c>
      <c r="BA105" s="36">
        <f>BA$2*(1+industry!$CR$3)</f>
        <v>8.55602457515716</v>
      </c>
      <c r="BB105" s="36">
        <f>BB$2*(1+industry!$CR$3)</f>
        <v>15.920216338568844</v>
      </c>
      <c r="BC105" s="36">
        <f>BC$2*(1+industry!$CR$3)</f>
        <v>4.9273144370640001</v>
      </c>
      <c r="BD105" s="36">
        <f>BD$2*(1+industry!$CR$3)</f>
        <v>9.6949967941331465</v>
      </c>
      <c r="BE105" s="36">
        <f>BE$2*(1+industry!$CR$3)</f>
        <v>7.1449796132230405</v>
      </c>
      <c r="BF105" s="36">
        <f>BF$2*(1+industry!$CR$3)</f>
        <v>11.249255104346048</v>
      </c>
      <c r="BG105" s="36">
        <f>BG$2*(1+industry!$CR$3)</f>
        <v>5.8563775348724461</v>
      </c>
      <c r="BH105" s="33">
        <f>BH$2</f>
        <v>10.491060841457317</v>
      </c>
      <c r="BI105" s="36">
        <f>BI$2*(1+industry!$CR$3)</f>
        <v>7.6756747363272124</v>
      </c>
      <c r="BJ105" s="36">
        <f>BJ$2*(1+industry!$CR$3)</f>
        <v>13.929101020773704</v>
      </c>
      <c r="BK105" s="36">
        <f>BK$2*(1+industry!$CR$3)</f>
        <v>7.2086878683245104</v>
      </c>
      <c r="BL105" s="36">
        <f>BL$2*(1+industry!$CR$3)</f>
        <v>7.5983493783696483</v>
      </c>
      <c r="BM105" s="36">
        <f>BM$2*(1+industry!$CR$3)</f>
        <v>3.1669140187161053</v>
      </c>
      <c r="BN105" s="36">
        <f>BN$2*(1+industry!$CR$3)</f>
        <v>15.748584734979003</v>
      </c>
      <c r="BO105" s="33">
        <f>BO$2</f>
        <v>4.6179801843872257</v>
      </c>
      <c r="BP105" s="36">
        <f>BP$2*(1+industry!$CR$3)</f>
        <v>6.6349045957680728</v>
      </c>
      <c r="BQ105" s="33">
        <f>BQ$2</f>
        <v>8.1896544570740577</v>
      </c>
      <c r="BR105" s="36">
        <f>BR$2*(1+industry!$CR$3)</f>
        <v>3.7522192465451334</v>
      </c>
      <c r="BS105" s="33">
        <f>BS$2</f>
        <v>5.5924962819257766</v>
      </c>
      <c r="BT105" s="36">
        <f>BT$2*(1+industry!$CR$3)</f>
        <v>6.1269322513179265</v>
      </c>
      <c r="BU105" s="33">
        <f>BU$2</f>
        <v>7.0260544749803833</v>
      </c>
      <c r="BV105" s="36">
        <f>BV$2*(1+industry!$CR$3)</f>
        <v>2.7148808498142643</v>
      </c>
      <c r="BZ105" s="33">
        <f>$BZ$2</f>
        <v>5428.6337000293515</v>
      </c>
      <c r="CA105" s="33">
        <f>SUM(B105:BV105)</f>
        <v>4785.3377200642126</v>
      </c>
      <c r="CB105" s="33">
        <f>CA105/BZ105</f>
        <v>0.88149946828026715</v>
      </c>
    </row>
    <row r="106" spans="1:80" ht="16">
      <c r="A106" s="35">
        <v>43934</v>
      </c>
      <c r="B106" s="33">
        <f>B$2</f>
        <v>386.59940414567228</v>
      </c>
      <c r="C106" s="33">
        <f>C$2</f>
        <v>291.55305423577585</v>
      </c>
      <c r="D106" s="36">
        <f>D$2*(1+industry!$CR$3)</f>
        <v>302.05881692963322</v>
      </c>
      <c r="E106" s="33">
        <f>E$2</f>
        <v>184.41469262545192</v>
      </c>
      <c r="F106" s="33">
        <f>F$2</f>
        <v>323.12694531577387</v>
      </c>
      <c r="G106" s="33">
        <f>G$2</f>
        <v>216.7215490676428</v>
      </c>
      <c r="H106" s="36">
        <f>H$2*(1+industry!$CR$3)</f>
        <v>118.72484009661645</v>
      </c>
      <c r="I106" s="33">
        <f>I$2</f>
        <v>236.2763135107466</v>
      </c>
      <c r="J106" s="36">
        <f>J$2*(1+industry!$CR$3)</f>
        <v>86.56668704374475</v>
      </c>
      <c r="K106" s="33">
        <f>K$2</f>
        <v>185.95353158994646</v>
      </c>
      <c r="L106" s="33">
        <f>L$2</f>
        <v>128.31785966377473</v>
      </c>
      <c r="M106" s="33">
        <f>M$2</f>
        <v>188.03463832267661</v>
      </c>
      <c r="N106" s="36">
        <f>N$2*(1+industry!$CR$3)</f>
        <v>232.12941063656589</v>
      </c>
      <c r="O106" s="36">
        <f>O$2*(1+industry!$CR$3)</f>
        <v>79.536334367521803</v>
      </c>
      <c r="P106" s="33">
        <f>P$2</f>
        <v>148.15899319284344</v>
      </c>
      <c r="Q106" s="33">
        <f>Q$2</f>
        <v>198.05603805075148</v>
      </c>
      <c r="R106" s="33">
        <f>R$2</f>
        <v>91.860684215355491</v>
      </c>
      <c r="S106" s="33">
        <f>S$2</f>
        <v>94.866996717536395</v>
      </c>
      <c r="T106" s="36">
        <f>T$2*(1+industry!$CR$3)</f>
        <v>158.5939725577436</v>
      </c>
      <c r="U106" s="36">
        <f>U$2*(1+industry!$CR$3)</f>
        <v>31.391508799499967</v>
      </c>
      <c r="V106" s="36">
        <f>V$2*(1+industry!$CR$3)</f>
        <v>46.34717912464626</v>
      </c>
      <c r="W106" s="33">
        <f>W$2</f>
        <v>85.741787950049329</v>
      </c>
      <c r="X106" s="36">
        <f>X$2*(1+industry!$CR$3)</f>
        <v>47.889865418067608</v>
      </c>
      <c r="Y106" s="33">
        <f>Y$2</f>
        <v>47.719482756889576</v>
      </c>
      <c r="Z106" s="33">
        <f>Z$2</f>
        <v>45.94434752990113</v>
      </c>
      <c r="AA106" s="36">
        <f>AA$2*(1+industry!$CR$3)</f>
        <v>32.246168789119956</v>
      </c>
      <c r="AB106" s="33">
        <f>AB$2</f>
        <v>53.053018468287739</v>
      </c>
      <c r="AC106" s="36">
        <f>AC$2*(1+industry!$CR$3)</f>
        <v>50.017339191592072</v>
      </c>
      <c r="AD106" s="33">
        <f>AD$2</f>
        <v>47.854766616613823</v>
      </c>
      <c r="AE106" s="36">
        <f>AE$2*(1+industry!$CR$3)</f>
        <v>42.624892656615017</v>
      </c>
      <c r="AF106" s="33">
        <f>AF$2</f>
        <v>76.195346837608525</v>
      </c>
      <c r="AG106" s="33">
        <f>AG$2</f>
        <v>11.885449576302323</v>
      </c>
      <c r="AH106" s="36">
        <f>AH$2*(1+industry!$CR$3)</f>
        <v>30.281622988483562</v>
      </c>
      <c r="AI106" s="36">
        <f>AI$2*(1+industry!$CR$3)</f>
        <v>11.579059601072489</v>
      </c>
      <c r="AJ106" s="33">
        <f>AJ$2</f>
        <v>19.148872170206232</v>
      </c>
      <c r="AK106" s="36">
        <f>AK$2*(1+industry!$CR$3)</f>
        <v>11.265914731597139</v>
      </c>
      <c r="AL106" s="36">
        <f>AL$2*(1+industry!$CR$3)</f>
        <v>24.203947427401573</v>
      </c>
      <c r="AM106" s="33">
        <f>AM$2</f>
        <v>9.0686025914138089</v>
      </c>
      <c r="AN106" s="36">
        <f>AN$2*(1+industry!$CR$3)</f>
        <v>23.63524390311629</v>
      </c>
      <c r="AO106" s="36">
        <f>AO$2*(1+industry!$CR$3)</f>
        <v>13.377711883080204</v>
      </c>
      <c r="AP106" s="33">
        <f>AP$2</f>
        <v>21.74546655750542</v>
      </c>
      <c r="AQ106" s="36">
        <f>AQ$2*(1+industry!$CR$3)</f>
        <v>11.761448719025084</v>
      </c>
      <c r="AR106" s="33">
        <f>AR$2</f>
        <v>19.598847133327425</v>
      </c>
      <c r="AS106" s="36">
        <f>AS$2*(1+industry!$CR$3)</f>
        <v>13.394164890369909</v>
      </c>
      <c r="AT106" s="36">
        <f>AT$2*(1+industry!$CR$3)</f>
        <v>11.488266371650715</v>
      </c>
      <c r="AU106" s="36">
        <f>AU$2*(1+industry!$CR$3)</f>
        <v>8.1601135217267569</v>
      </c>
      <c r="AV106" s="33">
        <f>AV$2</f>
        <v>7.5489807288775896</v>
      </c>
      <c r="AW106" s="33">
        <f>AW$2</f>
        <v>26.517479457971852</v>
      </c>
      <c r="AX106" s="33">
        <f>AX$2</f>
        <v>14.981497509947973</v>
      </c>
      <c r="AY106" s="33">
        <f>AY$2</f>
        <v>53.521295075046403</v>
      </c>
      <c r="AZ106" s="36">
        <f>AZ$2*(1+industry!$CR$3)</f>
        <v>9.7746094633012657</v>
      </c>
      <c r="BA106" s="36">
        <f>BA$2*(1+industry!$CR$3)</f>
        <v>8.55602457515716</v>
      </c>
      <c r="BB106" s="36">
        <f>BB$2*(1+industry!$CR$3)</f>
        <v>15.920216338568844</v>
      </c>
      <c r="BC106" s="36">
        <f>BC$2*(1+industry!$CR$3)</f>
        <v>4.9273144370640001</v>
      </c>
      <c r="BD106" s="36">
        <f>BD$2*(1+industry!$CR$3)</f>
        <v>9.6949967941331465</v>
      </c>
      <c r="BE106" s="36">
        <f>BE$2*(1+industry!$CR$3)</f>
        <v>7.1449796132230405</v>
      </c>
      <c r="BF106" s="36">
        <f>BF$2*(1+industry!$CR$3)</f>
        <v>11.249255104346048</v>
      </c>
      <c r="BG106" s="36">
        <f>BG$2*(1+industry!$CR$3)</f>
        <v>5.8563775348724461</v>
      </c>
      <c r="BH106" s="33">
        <f>BH$2</f>
        <v>10.491060841457317</v>
      </c>
      <c r="BI106" s="36">
        <f>BI$2*(1+industry!$CR$3)</f>
        <v>7.6756747363272124</v>
      </c>
      <c r="BJ106" s="36">
        <f>BJ$2*(1+industry!$CR$3)</f>
        <v>13.929101020773704</v>
      </c>
      <c r="BK106" s="36">
        <f>BK$2*(1+industry!$CR$3)</f>
        <v>7.2086878683245104</v>
      </c>
      <c r="BL106" s="36">
        <f>BL$2*(1+industry!$CR$3)</f>
        <v>7.5983493783696483</v>
      </c>
      <c r="BM106" s="36">
        <f>BM$2*(1+industry!$CR$3)</f>
        <v>3.1669140187161053</v>
      </c>
      <c r="BN106" s="36">
        <f>BN$2*(1+industry!$CR$3)</f>
        <v>15.748584734979003</v>
      </c>
      <c r="BO106" s="33">
        <f>BO$2</f>
        <v>4.6179801843872257</v>
      </c>
      <c r="BP106" s="36">
        <f>BP$2*(1+industry!$CR$3)</f>
        <v>6.6349045957680728</v>
      </c>
      <c r="BQ106" s="33">
        <f>BQ$2</f>
        <v>8.1896544570740577</v>
      </c>
      <c r="BR106" s="36">
        <f>BR$2*(1+industry!$CR$3)</f>
        <v>3.7522192465451334</v>
      </c>
      <c r="BS106" s="33">
        <f>BS$2</f>
        <v>5.5924962819257766</v>
      </c>
      <c r="BT106" s="36">
        <f>BT$2*(1+industry!$CR$3)</f>
        <v>6.1269322513179265</v>
      </c>
      <c r="BU106" s="33">
        <f>BU$2</f>
        <v>7.0260544749803833</v>
      </c>
      <c r="BV106" s="36">
        <f>BV$2*(1+industry!$CR$3)</f>
        <v>2.7148808498142643</v>
      </c>
      <c r="BZ106" s="33">
        <f>$BZ$2</f>
        <v>5428.6337000293515</v>
      </c>
      <c r="CA106" s="33">
        <f>SUM(B106:BV106)</f>
        <v>4785.3377200642126</v>
      </c>
      <c r="CB106" s="33">
        <f>CA106/BZ106</f>
        <v>0.88149946828026715</v>
      </c>
    </row>
    <row r="107" spans="1:80" ht="16">
      <c r="A107" s="35">
        <v>43935</v>
      </c>
      <c r="B107" s="33">
        <f>B$2</f>
        <v>386.59940414567228</v>
      </c>
      <c r="C107" s="33">
        <f>C$2</f>
        <v>291.55305423577585</v>
      </c>
      <c r="D107" s="36">
        <f>D$2*(1+industry!$CR$3)</f>
        <v>302.05881692963322</v>
      </c>
      <c r="E107" s="33">
        <f>E$2</f>
        <v>184.41469262545192</v>
      </c>
      <c r="F107" s="33">
        <f>F$2</f>
        <v>323.12694531577387</v>
      </c>
      <c r="G107" s="33">
        <f>G$2</f>
        <v>216.7215490676428</v>
      </c>
      <c r="H107" s="36">
        <f>H$2*(1+industry!$CR$3)</f>
        <v>118.72484009661645</v>
      </c>
      <c r="I107" s="33">
        <f>I$2</f>
        <v>236.2763135107466</v>
      </c>
      <c r="J107" s="36">
        <f>J$2*(1+industry!$CR$3)</f>
        <v>86.56668704374475</v>
      </c>
      <c r="K107" s="33">
        <f>K$2</f>
        <v>185.95353158994646</v>
      </c>
      <c r="L107" s="33">
        <f>L$2</f>
        <v>128.31785966377473</v>
      </c>
      <c r="M107" s="33">
        <f>M$2</f>
        <v>188.03463832267661</v>
      </c>
      <c r="N107" s="36">
        <f>N$2*(1+industry!$CR$3)</f>
        <v>232.12941063656589</v>
      </c>
      <c r="O107" s="36">
        <f>O$2*(1+industry!$CR$3)</f>
        <v>79.536334367521803</v>
      </c>
      <c r="P107" s="33">
        <f>P$2</f>
        <v>148.15899319284344</v>
      </c>
      <c r="Q107" s="33">
        <f>Q$2</f>
        <v>198.05603805075148</v>
      </c>
      <c r="R107" s="33">
        <f>R$2</f>
        <v>91.860684215355491</v>
      </c>
      <c r="S107" s="33">
        <f>S$2</f>
        <v>94.866996717536395</v>
      </c>
      <c r="T107" s="36">
        <f>T$2*(1+industry!$CR$3)</f>
        <v>158.5939725577436</v>
      </c>
      <c r="U107" s="36">
        <f>U$2*(1+industry!$CR$3)</f>
        <v>31.391508799499967</v>
      </c>
      <c r="V107" s="36">
        <f>V$2*(1+industry!$CR$3)</f>
        <v>46.34717912464626</v>
      </c>
      <c r="W107" s="33">
        <f>W$2</f>
        <v>85.741787950049329</v>
      </c>
      <c r="X107" s="36">
        <f>X$2*(1+industry!$CR$3)</f>
        <v>47.889865418067608</v>
      </c>
      <c r="Y107" s="33">
        <f>Y$2</f>
        <v>47.719482756889576</v>
      </c>
      <c r="Z107" s="33">
        <f>Z$2</f>
        <v>45.94434752990113</v>
      </c>
      <c r="AA107" s="36">
        <f>AA$2*(1+industry!$CR$3)</f>
        <v>32.246168789119956</v>
      </c>
      <c r="AB107" s="33">
        <f>AB$2</f>
        <v>53.053018468287739</v>
      </c>
      <c r="AC107" s="36">
        <f>AC$2*(1+industry!$CR$3)</f>
        <v>50.017339191592072</v>
      </c>
      <c r="AD107" s="33">
        <f>AD$2</f>
        <v>47.854766616613823</v>
      </c>
      <c r="AE107" s="36">
        <f>AE$2*(1+industry!$CR$3)</f>
        <v>42.624892656615017</v>
      </c>
      <c r="AF107" s="33">
        <f>AF$2</f>
        <v>76.195346837608525</v>
      </c>
      <c r="AG107" s="33">
        <f>AG$2</f>
        <v>11.885449576302323</v>
      </c>
      <c r="AH107" s="36">
        <f>AH$2*(1+industry!$CR$3)</f>
        <v>30.281622988483562</v>
      </c>
      <c r="AI107" s="36">
        <f>AI$2*(1+industry!$CR$3)</f>
        <v>11.579059601072489</v>
      </c>
      <c r="AJ107" s="33">
        <f>AJ$2</f>
        <v>19.148872170206232</v>
      </c>
      <c r="AK107" s="36">
        <f>AK$2*(1+industry!$CR$3)</f>
        <v>11.265914731597139</v>
      </c>
      <c r="AL107" s="36">
        <f>AL$2*(1+industry!$CR$3)</f>
        <v>24.203947427401573</v>
      </c>
      <c r="AM107" s="33">
        <f>AM$2</f>
        <v>9.0686025914138089</v>
      </c>
      <c r="AN107" s="36">
        <f>AN$2*(1+industry!$CR$3)</f>
        <v>23.63524390311629</v>
      </c>
      <c r="AO107" s="36">
        <f>AO$2*(1+industry!$CR$3)</f>
        <v>13.377711883080204</v>
      </c>
      <c r="AP107" s="33">
        <f>AP$2</f>
        <v>21.74546655750542</v>
      </c>
      <c r="AQ107" s="36">
        <f>AQ$2*(1+industry!$CR$3)</f>
        <v>11.761448719025084</v>
      </c>
      <c r="AR107" s="33">
        <f>AR$2</f>
        <v>19.598847133327425</v>
      </c>
      <c r="AS107" s="36">
        <f>AS$2*(1+industry!$CR$3)</f>
        <v>13.394164890369909</v>
      </c>
      <c r="AT107" s="36">
        <f>AT$2*(1+industry!$CR$3)</f>
        <v>11.488266371650715</v>
      </c>
      <c r="AU107" s="36">
        <f>AU$2*(1+industry!$CR$3)</f>
        <v>8.1601135217267569</v>
      </c>
      <c r="AV107" s="33">
        <f>AV$2</f>
        <v>7.5489807288775896</v>
      </c>
      <c r="AW107" s="33">
        <f>AW$2</f>
        <v>26.517479457971852</v>
      </c>
      <c r="AX107" s="33">
        <f>AX$2</f>
        <v>14.981497509947973</v>
      </c>
      <c r="AY107" s="33">
        <f>AY$2</f>
        <v>53.521295075046403</v>
      </c>
      <c r="AZ107" s="36">
        <f>AZ$2*(1+industry!$CR$3)</f>
        <v>9.7746094633012657</v>
      </c>
      <c r="BA107" s="36">
        <f>BA$2*(1+industry!$CR$3)</f>
        <v>8.55602457515716</v>
      </c>
      <c r="BB107" s="36">
        <f>BB$2*(1+industry!$CR$3)</f>
        <v>15.920216338568844</v>
      </c>
      <c r="BC107" s="36">
        <f>BC$2*(1+industry!$CR$3)</f>
        <v>4.9273144370640001</v>
      </c>
      <c r="BD107" s="36">
        <f>BD$2*(1+industry!$CR$3)</f>
        <v>9.6949967941331465</v>
      </c>
      <c r="BE107" s="36">
        <f>BE$2*(1+industry!$CR$3)</f>
        <v>7.1449796132230405</v>
      </c>
      <c r="BF107" s="33">
        <f>BF$2</f>
        <v>15.963792528335206</v>
      </c>
      <c r="BG107" s="36">
        <f>BG$2*(1+industry!$CR$3)</f>
        <v>5.8563775348724461</v>
      </c>
      <c r="BH107" s="33">
        <f>BH$2</f>
        <v>10.491060841457317</v>
      </c>
      <c r="BI107" s="36">
        <f>BI$2*(1+industry!$CR$3)</f>
        <v>7.6756747363272124</v>
      </c>
      <c r="BJ107" s="36">
        <f>BJ$2*(1+industry!$CR$3)</f>
        <v>13.929101020773704</v>
      </c>
      <c r="BK107" s="36">
        <f>BK$2*(1+industry!$CR$3)</f>
        <v>7.2086878683245104</v>
      </c>
      <c r="BL107" s="36">
        <f>BL$2*(1+industry!$CR$3)</f>
        <v>7.5983493783696483</v>
      </c>
      <c r="BM107" s="36">
        <f>BM$2*(1+industry!$CR$3)</f>
        <v>3.1669140187161053</v>
      </c>
      <c r="BN107" s="36">
        <f>BN$2*(1+industry!$CR$3)</f>
        <v>15.748584734979003</v>
      </c>
      <c r="BO107" s="33">
        <f>BO$2</f>
        <v>4.6179801843872257</v>
      </c>
      <c r="BP107" s="36">
        <f>BP$2*(1+industry!$CR$3)</f>
        <v>6.6349045957680728</v>
      </c>
      <c r="BQ107" s="33">
        <f>BQ$2</f>
        <v>8.1896544570740577</v>
      </c>
      <c r="BR107" s="36">
        <f>BR$2*(1+industry!$CR$3)</f>
        <v>3.7522192465451334</v>
      </c>
      <c r="BS107" s="33">
        <f>BS$2</f>
        <v>5.5924962819257766</v>
      </c>
      <c r="BT107" s="36">
        <f>BT$2*(1+industry!$CR$3)</f>
        <v>6.1269322513179265</v>
      </c>
      <c r="BU107" s="33">
        <f>BU$2</f>
        <v>7.0260544749803833</v>
      </c>
      <c r="BV107" s="36">
        <f>BV$2*(1+industry!$CR$3)</f>
        <v>2.7148808498142643</v>
      </c>
      <c r="BZ107" s="33">
        <f>$BZ$2</f>
        <v>5428.6337000293515</v>
      </c>
      <c r="CA107" s="33">
        <f>SUM(B107:BV107)</f>
        <v>4790.0522574882016</v>
      </c>
      <c r="CB107" s="33">
        <f>CA107/BZ107</f>
        <v>0.88236792573834977</v>
      </c>
    </row>
    <row r="108" spans="1:80" ht="16">
      <c r="A108" s="35">
        <v>43936</v>
      </c>
      <c r="B108" s="33">
        <f>B$2</f>
        <v>386.59940414567228</v>
      </c>
      <c r="C108" s="33">
        <f>C$2</f>
        <v>291.55305423577585</v>
      </c>
      <c r="D108" s="36">
        <f>D$2*(1+industry!$CR$3)</f>
        <v>302.05881692963322</v>
      </c>
      <c r="E108" s="33">
        <f>E$2</f>
        <v>184.41469262545192</v>
      </c>
      <c r="F108" s="33">
        <f>F$2</f>
        <v>323.12694531577387</v>
      </c>
      <c r="G108" s="33">
        <f>G$2</f>
        <v>216.7215490676428</v>
      </c>
      <c r="H108" s="36">
        <f>H$2*(1+industry!$CR$3)</f>
        <v>118.72484009661645</v>
      </c>
      <c r="I108" s="33">
        <f>I$2</f>
        <v>236.2763135107466</v>
      </c>
      <c r="J108" s="36">
        <f>J$2*(1+industry!$CR$3)</f>
        <v>86.56668704374475</v>
      </c>
      <c r="K108" s="33">
        <f>K$2</f>
        <v>185.95353158994646</v>
      </c>
      <c r="L108" s="33">
        <f>L$2</f>
        <v>128.31785966377473</v>
      </c>
      <c r="M108" s="33">
        <f>M$2</f>
        <v>188.03463832267661</v>
      </c>
      <c r="N108" s="36">
        <f>N$2*(1+industry!$CR$3)</f>
        <v>232.12941063656589</v>
      </c>
      <c r="O108" s="36">
        <f>O$2*(1+industry!$CR$3)</f>
        <v>79.536334367521803</v>
      </c>
      <c r="P108" s="33">
        <f>P$2</f>
        <v>148.15899319284344</v>
      </c>
      <c r="Q108" s="33">
        <f>Q$2</f>
        <v>198.05603805075148</v>
      </c>
      <c r="R108" s="33">
        <f>R$2</f>
        <v>91.860684215355491</v>
      </c>
      <c r="S108" s="33">
        <f>S$2</f>
        <v>94.866996717536395</v>
      </c>
      <c r="T108" s="33">
        <f>T$2</f>
        <v>225.06034850060274</v>
      </c>
      <c r="U108" s="36">
        <f>U$2*(1+industry!$CR$3)</f>
        <v>31.391508799499967</v>
      </c>
      <c r="V108" s="36">
        <f>V$2*(1+industry!$CR$3)</f>
        <v>46.34717912464626</v>
      </c>
      <c r="W108" s="33">
        <f>W$2</f>
        <v>85.741787950049329</v>
      </c>
      <c r="X108" s="36">
        <f>X$2*(1+industry!$CR$3)</f>
        <v>47.889865418067608</v>
      </c>
      <c r="Y108" s="33">
        <f>Y$2</f>
        <v>47.719482756889576</v>
      </c>
      <c r="Z108" s="33">
        <f>Z$2</f>
        <v>45.94434752990113</v>
      </c>
      <c r="AA108" s="36">
        <f>AA$2*(1+industry!$CR$3)</f>
        <v>32.246168789119956</v>
      </c>
      <c r="AB108" s="33">
        <f>AB$2</f>
        <v>53.053018468287739</v>
      </c>
      <c r="AC108" s="36">
        <f>AC$2*(1+industry!$CR$3)</f>
        <v>50.017339191592072</v>
      </c>
      <c r="AD108" s="33">
        <f>AD$2</f>
        <v>47.854766616613823</v>
      </c>
      <c r="AE108" s="36">
        <f>AE$2*(1+industry!$CR$3)</f>
        <v>42.624892656615017</v>
      </c>
      <c r="AF108" s="33">
        <f>AF$2</f>
        <v>76.195346837608525</v>
      </c>
      <c r="AG108" s="33">
        <f>AG$2</f>
        <v>11.885449576302323</v>
      </c>
      <c r="AH108" s="36">
        <f>AH$2*(1+industry!$CR$3)</f>
        <v>30.281622988483562</v>
      </c>
      <c r="AI108" s="36">
        <f>AI$2*(1+industry!$CR$3)</f>
        <v>11.579059601072489</v>
      </c>
      <c r="AJ108" s="33">
        <f>AJ$2</f>
        <v>19.148872170206232</v>
      </c>
      <c r="AK108" s="36">
        <f>AK$2*(1+industry!$CR$3)</f>
        <v>11.265914731597139</v>
      </c>
      <c r="AL108" s="36">
        <f>AL$2*(1+industry!$CR$3)</f>
        <v>24.203947427401573</v>
      </c>
      <c r="AM108" s="33">
        <f>AM$2</f>
        <v>9.0686025914138089</v>
      </c>
      <c r="AN108" s="36">
        <f>AN$2*(1+industry!$CR$3)</f>
        <v>23.63524390311629</v>
      </c>
      <c r="AO108" s="36">
        <f>AO$2*(1+industry!$CR$3)</f>
        <v>13.377711883080204</v>
      </c>
      <c r="AP108" s="33">
        <f>AP$2</f>
        <v>21.74546655750542</v>
      </c>
      <c r="AQ108" s="36">
        <f>AQ$2*(1+industry!$CR$3)</f>
        <v>11.761448719025084</v>
      </c>
      <c r="AR108" s="33">
        <f>AR$2</f>
        <v>19.598847133327425</v>
      </c>
      <c r="AS108" s="36">
        <f>AS$2*(1+industry!$CR$3)</f>
        <v>13.394164890369909</v>
      </c>
      <c r="AT108" s="36">
        <f>AT$2*(1+industry!$CR$3)</f>
        <v>11.488266371650715</v>
      </c>
      <c r="AU108" s="36">
        <f>AU$2*(1+industry!$CR$3)</f>
        <v>8.1601135217267569</v>
      </c>
      <c r="AV108" s="33">
        <f>AV$2</f>
        <v>7.5489807288775896</v>
      </c>
      <c r="AW108" s="33">
        <f>AW$2</f>
        <v>26.517479457971852</v>
      </c>
      <c r="AX108" s="33">
        <f>AX$2</f>
        <v>14.981497509947973</v>
      </c>
      <c r="AY108" s="33">
        <f>AY$2</f>
        <v>53.521295075046403</v>
      </c>
      <c r="AZ108" s="36">
        <f>AZ$2*(1+industry!$CR$3)</f>
        <v>9.7746094633012657</v>
      </c>
      <c r="BA108" s="36">
        <f>BA$2*(1+industry!$CR$3)</f>
        <v>8.55602457515716</v>
      </c>
      <c r="BB108" s="36">
        <f>BB$2*(1+industry!$CR$3)</f>
        <v>15.920216338568844</v>
      </c>
      <c r="BC108" s="36">
        <f>BC$2*(1+industry!$CR$3)</f>
        <v>4.9273144370640001</v>
      </c>
      <c r="BD108" s="36">
        <f>BD$2*(1+industry!$CR$3)</f>
        <v>9.6949967941331465</v>
      </c>
      <c r="BE108" s="36">
        <f>BE$2*(1+industry!$CR$3)</f>
        <v>7.1449796132230405</v>
      </c>
      <c r="BF108" s="33">
        <f>BF$2</f>
        <v>15.963792528335206</v>
      </c>
      <c r="BG108" s="36">
        <f>BG$2*(1+industry!$CR$3)</f>
        <v>5.8563775348724461</v>
      </c>
      <c r="BH108" s="33">
        <f>BH$2</f>
        <v>10.491060841457317</v>
      </c>
      <c r="BI108" s="36">
        <f>BI$2*(1+industry!$CR$3)</f>
        <v>7.6756747363272124</v>
      </c>
      <c r="BJ108" s="36">
        <f>BJ$2*(1+industry!$CR$3)</f>
        <v>13.929101020773704</v>
      </c>
      <c r="BK108" s="36">
        <f>BK$2*(1+industry!$CR$3)</f>
        <v>7.2086878683245104</v>
      </c>
      <c r="BL108" s="36">
        <f>BL$2*(1+industry!$CR$3)</f>
        <v>7.5983493783696483</v>
      </c>
      <c r="BM108" s="36">
        <f>BM$2*(1+industry!$CR$3)</f>
        <v>3.1669140187161053</v>
      </c>
      <c r="BN108" s="36">
        <f>BN$2*(1+industry!$CR$3)</f>
        <v>15.748584734979003</v>
      </c>
      <c r="BO108" s="33">
        <f>BO$2</f>
        <v>4.6179801843872257</v>
      </c>
      <c r="BP108" s="36">
        <f>BP$2*(1+industry!$CR$3)</f>
        <v>6.6349045957680728</v>
      </c>
      <c r="BQ108" s="33">
        <f>BQ$2</f>
        <v>8.1896544570740577</v>
      </c>
      <c r="BR108" s="36">
        <f>BR$2*(1+industry!$CR$3)</f>
        <v>3.7522192465451334</v>
      </c>
      <c r="BS108" s="33">
        <f>BS$2</f>
        <v>5.5924962819257766</v>
      </c>
      <c r="BT108" s="36">
        <f>BT$2*(1+industry!$CR$3)</f>
        <v>6.1269322513179265</v>
      </c>
      <c r="BU108" s="33">
        <f>BU$2</f>
        <v>7.0260544749803833</v>
      </c>
      <c r="BV108" s="36">
        <f>BV$2*(1+industry!$CR$3)</f>
        <v>2.7148808498142643</v>
      </c>
      <c r="BZ108" s="33">
        <f>$BZ$2</f>
        <v>5428.6337000293515</v>
      </c>
      <c r="CA108" s="33">
        <f>SUM(B108:BV108)</f>
        <v>4856.518633431062</v>
      </c>
      <c r="CB108" s="33">
        <f>CA108/BZ108</f>
        <v>0.8946115913852879</v>
      </c>
    </row>
    <row r="109" spans="1:80" ht="16">
      <c r="A109" s="35">
        <v>43937</v>
      </c>
      <c r="B109" s="33">
        <f>B$2</f>
        <v>386.59940414567228</v>
      </c>
      <c r="C109" s="33">
        <f>C$2</f>
        <v>291.55305423577585</v>
      </c>
      <c r="D109" s="36">
        <f>D$2*(1+industry!$CR$3)</f>
        <v>302.05881692963322</v>
      </c>
      <c r="E109" s="33">
        <f>E$2</f>
        <v>184.41469262545192</v>
      </c>
      <c r="F109" s="33">
        <f>F$2</f>
        <v>323.12694531577387</v>
      </c>
      <c r="G109" s="33">
        <f>G$2</f>
        <v>216.7215490676428</v>
      </c>
      <c r="H109" s="36">
        <f>H$2*(1+industry!$CR$3)</f>
        <v>118.72484009661645</v>
      </c>
      <c r="I109" s="33">
        <f>I$2</f>
        <v>236.2763135107466</v>
      </c>
      <c r="J109" s="36">
        <f>J$2*(1+industry!$CR$3)</f>
        <v>86.56668704374475</v>
      </c>
      <c r="K109" s="33">
        <f>K$2</f>
        <v>185.95353158994646</v>
      </c>
      <c r="L109" s="33">
        <f>L$2</f>
        <v>128.31785966377473</v>
      </c>
      <c r="M109" s="33">
        <f>M$2</f>
        <v>188.03463832267661</v>
      </c>
      <c r="N109" s="33">
        <f>N$2</f>
        <v>329.41432270437315</v>
      </c>
      <c r="O109" s="36">
        <f>O$2*(1+industry!$CR$3)</f>
        <v>79.536334367521803</v>
      </c>
      <c r="P109" s="33">
        <f>P$2</f>
        <v>148.15899319284344</v>
      </c>
      <c r="Q109" s="33">
        <f>Q$2</f>
        <v>198.05603805075148</v>
      </c>
      <c r="R109" s="33">
        <f>R$2</f>
        <v>91.860684215355491</v>
      </c>
      <c r="S109" s="33">
        <f>S$2</f>
        <v>94.866996717536395</v>
      </c>
      <c r="T109" s="33">
        <f>T$2</f>
        <v>225.06034850060274</v>
      </c>
      <c r="U109" s="36">
        <f>U$2*(1+industry!$CR$3)</f>
        <v>31.391508799499967</v>
      </c>
      <c r="V109" s="36">
        <f>V$2*(1+industry!$CR$3)</f>
        <v>46.34717912464626</v>
      </c>
      <c r="W109" s="33">
        <f>W$2</f>
        <v>85.741787950049329</v>
      </c>
      <c r="X109" s="36">
        <f>X$2*(1+industry!$CR$3)</f>
        <v>47.889865418067608</v>
      </c>
      <c r="Y109" s="33">
        <f>Y$2</f>
        <v>47.719482756889576</v>
      </c>
      <c r="Z109" s="33">
        <f>Z$2</f>
        <v>45.94434752990113</v>
      </c>
      <c r="AA109" s="36">
        <f>AA$2*(1+industry!$CR$3)</f>
        <v>32.246168789119956</v>
      </c>
      <c r="AB109" s="33">
        <f>AB$2</f>
        <v>53.053018468287739</v>
      </c>
      <c r="AC109" s="36">
        <f>AC$2*(1+industry!$CR$3)</f>
        <v>50.017339191592072</v>
      </c>
      <c r="AD109" s="33">
        <f>AD$2</f>
        <v>47.854766616613823</v>
      </c>
      <c r="AE109" s="36">
        <f>AE$2*(1+industry!$CR$3)</f>
        <v>42.624892656615017</v>
      </c>
      <c r="AF109" s="33">
        <f>AF$2</f>
        <v>76.195346837608525</v>
      </c>
      <c r="AG109" s="33">
        <f>AG$2</f>
        <v>11.885449576302323</v>
      </c>
      <c r="AH109" s="36">
        <f>AH$2*(1+industry!$CR$3)</f>
        <v>30.281622988483562</v>
      </c>
      <c r="AI109" s="36">
        <f>AI$2*(1+industry!$CR$3)</f>
        <v>11.579059601072489</v>
      </c>
      <c r="AJ109" s="33">
        <f>AJ$2</f>
        <v>19.148872170206232</v>
      </c>
      <c r="AK109" s="36">
        <f>AK$2*(1+industry!$CR$3)</f>
        <v>11.265914731597139</v>
      </c>
      <c r="AL109" s="36">
        <f>AL$2*(1+industry!$CR$3)</f>
        <v>24.203947427401573</v>
      </c>
      <c r="AM109" s="33">
        <f>AM$2</f>
        <v>9.0686025914138089</v>
      </c>
      <c r="AN109" s="36">
        <f>AN$2*(1+industry!$CR$3)</f>
        <v>23.63524390311629</v>
      </c>
      <c r="AO109" s="36">
        <f>AO$2*(1+industry!$CR$3)</f>
        <v>13.377711883080204</v>
      </c>
      <c r="AP109" s="33">
        <f>AP$2</f>
        <v>21.74546655750542</v>
      </c>
      <c r="AQ109" s="36">
        <f>AQ$2*(1+industry!$CR$3)</f>
        <v>11.761448719025084</v>
      </c>
      <c r="AR109" s="33">
        <f>AR$2</f>
        <v>19.598847133327425</v>
      </c>
      <c r="AS109" s="36">
        <f>AS$2*(1+industry!$CR$3)</f>
        <v>13.394164890369909</v>
      </c>
      <c r="AT109" s="36">
        <f>AT$2*(1+industry!$CR$3)</f>
        <v>11.488266371650715</v>
      </c>
      <c r="AU109" s="36">
        <f>AU$2*(1+industry!$CR$3)</f>
        <v>8.1601135217267569</v>
      </c>
      <c r="AV109" s="33">
        <f>AV$2</f>
        <v>7.5489807288775896</v>
      </c>
      <c r="AW109" s="33">
        <f>AW$2</f>
        <v>26.517479457971852</v>
      </c>
      <c r="AX109" s="33">
        <f>AX$2</f>
        <v>14.981497509947973</v>
      </c>
      <c r="AY109" s="33">
        <f>AY$2</f>
        <v>53.521295075046403</v>
      </c>
      <c r="AZ109" s="36">
        <f>AZ$2*(1+industry!$CR$3)</f>
        <v>9.7746094633012657</v>
      </c>
      <c r="BA109" s="36">
        <f>BA$2*(1+industry!$CR$3)</f>
        <v>8.55602457515716</v>
      </c>
      <c r="BB109" s="36">
        <f>BB$2*(1+industry!$CR$3)</f>
        <v>15.920216338568844</v>
      </c>
      <c r="BC109" s="36">
        <f>BC$2*(1+industry!$CR$3)</f>
        <v>4.9273144370640001</v>
      </c>
      <c r="BD109" s="36">
        <f>BD$2*(1+industry!$CR$3)</f>
        <v>9.6949967941331465</v>
      </c>
      <c r="BE109" s="36">
        <f>BE$2*(1+industry!$CR$3)</f>
        <v>7.1449796132230405</v>
      </c>
      <c r="BF109" s="33">
        <f>BF$2</f>
        <v>15.963792528335206</v>
      </c>
      <c r="BG109" s="36">
        <f>BG$2*(1+industry!$CR$3)</f>
        <v>5.8563775348724461</v>
      </c>
      <c r="BH109" s="33">
        <f>BH$2</f>
        <v>10.491060841457317</v>
      </c>
      <c r="BI109" s="36">
        <f>BI$2*(1+industry!$CR$3)</f>
        <v>7.6756747363272124</v>
      </c>
      <c r="BJ109" s="36">
        <f>BJ$2*(1+industry!$CR$3)</f>
        <v>13.929101020773704</v>
      </c>
      <c r="BK109" s="36">
        <f>BK$2*(1+industry!$CR$3)</f>
        <v>7.2086878683245104</v>
      </c>
      <c r="BL109" s="36">
        <f>BL$2*(1+industry!$CR$3)</f>
        <v>7.5983493783696483</v>
      </c>
      <c r="BM109" s="36">
        <f>BM$2*(1+industry!$CR$3)</f>
        <v>3.1669140187161053</v>
      </c>
      <c r="BN109" s="36">
        <f>BN$2*(1+industry!$CR$3)</f>
        <v>15.748584734979003</v>
      </c>
      <c r="BO109" s="33">
        <f>BO$2</f>
        <v>4.6179801843872257</v>
      </c>
      <c r="BP109" s="36">
        <f>BP$2*(1+industry!$CR$3)</f>
        <v>6.6349045957680728</v>
      </c>
      <c r="BQ109" s="33">
        <f>BQ$2</f>
        <v>8.1896544570740577</v>
      </c>
      <c r="BR109" s="36">
        <f>BR$2*(1+industry!$CR$3)</f>
        <v>3.7522192465451334</v>
      </c>
      <c r="BS109" s="33">
        <f>BS$2</f>
        <v>5.5924962819257766</v>
      </c>
      <c r="BT109" s="36">
        <f>BT$2*(1+industry!$CR$3)</f>
        <v>6.1269322513179265</v>
      </c>
      <c r="BU109" s="33">
        <f>BU$2</f>
        <v>7.0260544749803833</v>
      </c>
      <c r="BV109" s="36">
        <f>BV$2*(1+industry!$CR$3)</f>
        <v>2.7148808498142643</v>
      </c>
      <c r="BZ109" s="33">
        <f>$BZ$2</f>
        <v>5428.6337000293515</v>
      </c>
      <c r="CA109" s="33">
        <f>SUM(B109:BV109)</f>
        <v>4953.8035454988685</v>
      </c>
      <c r="CB109" s="33">
        <f>CA109/BZ109</f>
        <v>0.91253229067050223</v>
      </c>
    </row>
    <row r="110" spans="1:80" ht="16">
      <c r="A110" s="35">
        <v>43938</v>
      </c>
      <c r="B110" s="33">
        <f>B$2</f>
        <v>386.59940414567228</v>
      </c>
      <c r="C110" s="33">
        <f>C$2</f>
        <v>291.55305423577585</v>
      </c>
      <c r="D110" s="36">
        <f>D$2*(1+industry!$CR$3)</f>
        <v>302.05881692963322</v>
      </c>
      <c r="E110" s="33">
        <f>E$2</f>
        <v>184.41469262545192</v>
      </c>
      <c r="F110" s="33">
        <f>F$2</f>
        <v>323.12694531577387</v>
      </c>
      <c r="G110" s="33">
        <f>G$2</f>
        <v>216.7215490676428</v>
      </c>
      <c r="H110" s="36">
        <f>H$2*(1+industry!$CR$3)</f>
        <v>118.72484009661645</v>
      </c>
      <c r="I110" s="33">
        <f>I$2</f>
        <v>236.2763135107466</v>
      </c>
      <c r="J110" s="36">
        <f>J$2*(1+industry!$CR$3)</f>
        <v>86.56668704374475</v>
      </c>
      <c r="K110" s="33">
        <f>K$2</f>
        <v>185.95353158994646</v>
      </c>
      <c r="L110" s="33">
        <f>L$2</f>
        <v>128.31785966377473</v>
      </c>
      <c r="M110" s="33">
        <f>M$2</f>
        <v>188.03463832267661</v>
      </c>
      <c r="N110" s="33">
        <f>N$2</f>
        <v>329.41432270437315</v>
      </c>
      <c r="O110" s="36">
        <f>O$2*(1+industry!$CR$3)</f>
        <v>79.536334367521803</v>
      </c>
      <c r="P110" s="33">
        <f>P$2</f>
        <v>148.15899319284344</v>
      </c>
      <c r="Q110" s="33">
        <f>Q$2</f>
        <v>198.05603805075148</v>
      </c>
      <c r="R110" s="33">
        <f>R$2</f>
        <v>91.860684215355491</v>
      </c>
      <c r="S110" s="33">
        <f>S$2</f>
        <v>94.866996717536395</v>
      </c>
      <c r="T110" s="33">
        <f>T$2</f>
        <v>225.06034850060274</v>
      </c>
      <c r="U110" s="36">
        <f>U$2*(1+industry!$CR$3)</f>
        <v>31.391508799499967</v>
      </c>
      <c r="V110" s="36">
        <f>V$2*(1+industry!$CR$3)</f>
        <v>46.34717912464626</v>
      </c>
      <c r="W110" s="33">
        <f>W$2</f>
        <v>85.741787950049329</v>
      </c>
      <c r="X110" s="36">
        <f>X$2*(1+industry!$CR$3)</f>
        <v>47.889865418067608</v>
      </c>
      <c r="Y110" s="33">
        <f>Y$2</f>
        <v>47.719482756889576</v>
      </c>
      <c r="Z110" s="33">
        <f>Z$2</f>
        <v>45.94434752990113</v>
      </c>
      <c r="AA110" s="36">
        <f>AA$2*(1+industry!$CR$3)</f>
        <v>32.246168789119956</v>
      </c>
      <c r="AB110" s="33">
        <f>AB$2</f>
        <v>53.053018468287739</v>
      </c>
      <c r="AC110" s="36">
        <f>AC$2*(1+industry!$CR$3)</f>
        <v>50.017339191592072</v>
      </c>
      <c r="AD110" s="33">
        <f>AD$2</f>
        <v>47.854766616613823</v>
      </c>
      <c r="AE110" s="36">
        <f>AE$2*(1+industry!$CR$3)</f>
        <v>42.624892656615017</v>
      </c>
      <c r="AF110" s="33">
        <f>AF$2</f>
        <v>76.195346837608525</v>
      </c>
      <c r="AG110" s="33">
        <f>AG$2</f>
        <v>11.885449576302323</v>
      </c>
      <c r="AH110" s="36">
        <f>AH$2*(1+industry!$CR$3)</f>
        <v>30.281622988483562</v>
      </c>
      <c r="AI110" s="36">
        <f>AI$2*(1+industry!$CR$3)</f>
        <v>11.579059601072489</v>
      </c>
      <c r="AJ110" s="33">
        <f>AJ$2</f>
        <v>19.148872170206232</v>
      </c>
      <c r="AK110" s="36">
        <f>AK$2*(1+industry!$CR$3)</f>
        <v>11.265914731597139</v>
      </c>
      <c r="AL110" s="36">
        <f>AL$2*(1+industry!$CR$3)</f>
        <v>24.203947427401573</v>
      </c>
      <c r="AM110" s="36">
        <f>AM$2*(1+industry!$CR$3)</f>
        <v>6.3904002642025244</v>
      </c>
      <c r="AN110" s="36">
        <f>AN$2*(1+industry!$CR$3)</f>
        <v>23.63524390311629</v>
      </c>
      <c r="AO110" s="36">
        <f>AO$2*(1+industry!$CR$3)</f>
        <v>13.377711883080204</v>
      </c>
      <c r="AP110" s="33">
        <f>AP$2</f>
        <v>21.74546655750542</v>
      </c>
      <c r="AQ110" s="36">
        <f>AQ$2*(1+industry!$CR$3)</f>
        <v>11.761448719025084</v>
      </c>
      <c r="AR110" s="33">
        <f>AR$2</f>
        <v>19.598847133327425</v>
      </c>
      <c r="AS110" s="36">
        <f>AS$2*(1+industry!$CR$3)</f>
        <v>13.394164890369909</v>
      </c>
      <c r="AT110" s="36">
        <f>AT$2*(1+industry!$CR$3)</f>
        <v>11.488266371650715</v>
      </c>
      <c r="AU110" s="36">
        <f>AU$2*(1+industry!$CR$3)</f>
        <v>8.1601135217267569</v>
      </c>
      <c r="AV110" s="33">
        <f>AV$2</f>
        <v>7.5489807288775896</v>
      </c>
      <c r="AW110" s="33">
        <f>AW$2</f>
        <v>26.517479457971852</v>
      </c>
      <c r="AX110" s="33">
        <f>AX$2</f>
        <v>14.981497509947973</v>
      </c>
      <c r="AY110" s="33">
        <f>AY$2</f>
        <v>53.521295075046403</v>
      </c>
      <c r="AZ110" s="36">
        <f>AZ$2*(1+industry!$CR$3)</f>
        <v>9.7746094633012657</v>
      </c>
      <c r="BA110" s="36">
        <f>BA$2*(1+industry!$CR$3)</f>
        <v>8.55602457515716</v>
      </c>
      <c r="BB110" s="36">
        <f>BB$2*(1+industry!$CR$3)</f>
        <v>15.920216338568844</v>
      </c>
      <c r="BC110" s="36">
        <f>BC$2*(1+industry!$CR$3)</f>
        <v>4.9273144370640001</v>
      </c>
      <c r="BD110" s="36">
        <f>BD$2*(1+industry!$CR$3)</f>
        <v>9.6949967941331465</v>
      </c>
      <c r="BE110" s="36">
        <f>BE$2*(1+industry!$CR$3)</f>
        <v>7.1449796132230405</v>
      </c>
      <c r="BF110" s="33">
        <f>BF$2</f>
        <v>15.963792528335206</v>
      </c>
      <c r="BG110" s="36">
        <f>BG$2*(1+industry!$CR$3)</f>
        <v>5.8563775348724461</v>
      </c>
      <c r="BH110" s="33">
        <f>BH$2</f>
        <v>10.491060841457317</v>
      </c>
      <c r="BI110" s="36">
        <f>BI$2*(1+industry!$CR$3)</f>
        <v>7.6756747363272124</v>
      </c>
      <c r="BJ110" s="36">
        <f>BJ$2*(1+industry!$CR$3)</f>
        <v>13.929101020773704</v>
      </c>
      <c r="BK110" s="36">
        <f>BK$2*(1+industry!$CR$3)</f>
        <v>7.2086878683245104</v>
      </c>
      <c r="BL110" s="36">
        <f>BL$2*(1+industry!$CR$3)</f>
        <v>7.5983493783696483</v>
      </c>
      <c r="BM110" s="36">
        <f>BM$2*(1+industry!$CR$3)</f>
        <v>3.1669140187161053</v>
      </c>
      <c r="BN110" s="36">
        <f>BN$2*(1+industry!$CR$3)</f>
        <v>15.748584734979003</v>
      </c>
      <c r="BO110" s="33">
        <f>BO$2</f>
        <v>4.6179801843872257</v>
      </c>
      <c r="BP110" s="36">
        <f>BP$2*(1+industry!$CR$3)</f>
        <v>6.6349045957680728</v>
      </c>
      <c r="BQ110" s="33">
        <f>BQ$2</f>
        <v>8.1896544570740577</v>
      </c>
      <c r="BR110" s="36">
        <f>BR$2*(1+industry!$CR$3)</f>
        <v>3.7522192465451334</v>
      </c>
      <c r="BS110" s="33">
        <f>BS$2</f>
        <v>5.5924962819257766</v>
      </c>
      <c r="BT110" s="36">
        <f>BT$2*(1+industry!$CR$3)</f>
        <v>6.1269322513179265</v>
      </c>
      <c r="BU110" s="33">
        <f>BU$2</f>
        <v>7.0260544749803833</v>
      </c>
      <c r="BV110" s="33">
        <f>BV$2</f>
        <v>3.8526812863228028</v>
      </c>
      <c r="BZ110" s="33">
        <f>$BZ$2</f>
        <v>5428.6337000293515</v>
      </c>
      <c r="CA110" s="33">
        <f>SUM(B110:BV110)</f>
        <v>4952.2631436081656</v>
      </c>
      <c r="CB110" s="33">
        <f>CA110/BZ110</f>
        <v>0.91224853568244801</v>
      </c>
    </row>
    <row r="111" spans="1:80" ht="16">
      <c r="A111" s="35">
        <v>43939</v>
      </c>
      <c r="B111" s="33">
        <f>B$2</f>
        <v>386.59940414567228</v>
      </c>
      <c r="C111" s="33">
        <f>C$2</f>
        <v>291.55305423577585</v>
      </c>
      <c r="D111" s="36">
        <f>D$2*(1+industry!$CR$3)</f>
        <v>302.05881692963322</v>
      </c>
      <c r="E111" s="33">
        <f>E$2</f>
        <v>184.41469262545192</v>
      </c>
      <c r="F111" s="33">
        <f>F$2</f>
        <v>323.12694531577387</v>
      </c>
      <c r="G111" s="33">
        <f>G$2</f>
        <v>216.7215490676428</v>
      </c>
      <c r="H111" s="36">
        <f>H$2*(1+industry!$CR$3)</f>
        <v>118.72484009661645</v>
      </c>
      <c r="I111" s="33">
        <f>I$2</f>
        <v>236.2763135107466</v>
      </c>
      <c r="J111" s="36">
        <f>J$2*(1+industry!$CR$3)</f>
        <v>86.56668704374475</v>
      </c>
      <c r="K111" s="33">
        <f>K$2</f>
        <v>185.95353158994646</v>
      </c>
      <c r="L111" s="33">
        <f>L$2</f>
        <v>128.31785966377473</v>
      </c>
      <c r="M111" s="33">
        <f>M$2</f>
        <v>188.03463832267661</v>
      </c>
      <c r="N111" s="33">
        <f>N$2</f>
        <v>329.41432270437315</v>
      </c>
      <c r="O111" s="36">
        <f>O$2*(1+industry!$CR$3)</f>
        <v>79.536334367521803</v>
      </c>
      <c r="P111" s="33">
        <f>P$2</f>
        <v>148.15899319284344</v>
      </c>
      <c r="Q111" s="33">
        <f>Q$2</f>
        <v>198.05603805075148</v>
      </c>
      <c r="R111" s="33">
        <f>R$2</f>
        <v>91.860684215355491</v>
      </c>
      <c r="S111" s="33">
        <f>S$2</f>
        <v>94.866996717536395</v>
      </c>
      <c r="T111" s="33">
        <f>T$2</f>
        <v>225.06034850060274</v>
      </c>
      <c r="U111" s="36">
        <f>U$2*(1+industry!$CR$3)</f>
        <v>31.391508799499967</v>
      </c>
      <c r="V111" s="36">
        <f>V$2*(1+industry!$CR$3)</f>
        <v>46.34717912464626</v>
      </c>
      <c r="W111" s="33">
        <f>W$2</f>
        <v>85.741787950049329</v>
      </c>
      <c r="X111" s="36">
        <f>X$2*(1+industry!$CR$3)</f>
        <v>47.889865418067608</v>
      </c>
      <c r="Y111" s="33">
        <f>Y$2</f>
        <v>47.719482756889576</v>
      </c>
      <c r="Z111" s="33">
        <f>Z$2</f>
        <v>45.94434752990113</v>
      </c>
      <c r="AA111" s="36">
        <f>AA$2*(1+industry!$CR$3)</f>
        <v>32.246168789119956</v>
      </c>
      <c r="AB111" s="33">
        <f>AB$2</f>
        <v>53.053018468287739</v>
      </c>
      <c r="AC111" s="36">
        <f>AC$2*(1+industry!$CR$3)</f>
        <v>50.017339191592072</v>
      </c>
      <c r="AD111" s="33">
        <f>AD$2</f>
        <v>47.854766616613823</v>
      </c>
      <c r="AE111" s="36">
        <f>AE$2*(1+industry!$CR$3)</f>
        <v>42.624892656615017</v>
      </c>
      <c r="AF111" s="33">
        <f>AF$2</f>
        <v>76.195346837608525</v>
      </c>
      <c r="AG111" s="33">
        <f>AG$2</f>
        <v>11.885449576302323</v>
      </c>
      <c r="AH111" s="36">
        <f>AH$2*(1+industry!$CR$3)</f>
        <v>30.281622988483562</v>
      </c>
      <c r="AI111" s="36">
        <f>AI$2*(1+industry!$CR$3)</f>
        <v>11.579059601072489</v>
      </c>
      <c r="AJ111" s="33">
        <f>AJ$2</f>
        <v>19.148872170206232</v>
      </c>
      <c r="AK111" s="36">
        <f>AK$2*(1+industry!$CR$3)</f>
        <v>11.265914731597139</v>
      </c>
      <c r="AL111" s="36">
        <f>AL$2*(1+industry!$CR$3)</f>
        <v>24.203947427401573</v>
      </c>
      <c r="AM111" s="36">
        <f>AM$2*(1+industry!$CR$3)</f>
        <v>6.3904002642025244</v>
      </c>
      <c r="AN111" s="36">
        <f>AN$2*(1+industry!$CR$3)</f>
        <v>23.63524390311629</v>
      </c>
      <c r="AO111" s="36">
        <f>AO$2*(1+industry!$CR$3)</f>
        <v>13.377711883080204</v>
      </c>
      <c r="AP111" s="33">
        <f>AP$2</f>
        <v>21.74546655750542</v>
      </c>
      <c r="AQ111" s="36">
        <f>AQ$2*(1+industry!$CR$3)</f>
        <v>11.761448719025084</v>
      </c>
      <c r="AR111" s="33">
        <f>AR$2</f>
        <v>19.598847133327425</v>
      </c>
      <c r="AS111" s="36">
        <f>AS$2*(1+industry!$CR$3)</f>
        <v>13.394164890369909</v>
      </c>
      <c r="AT111" s="36">
        <f>AT$2*(1+industry!$CR$3)</f>
        <v>11.488266371650715</v>
      </c>
      <c r="AU111" s="36">
        <f>AU$2*(1+industry!$CR$3)</f>
        <v>8.1601135217267569</v>
      </c>
      <c r="AV111" s="33">
        <f>AV$2</f>
        <v>7.5489807288775896</v>
      </c>
      <c r="AW111" s="33">
        <f>AW$2</f>
        <v>26.517479457971852</v>
      </c>
      <c r="AX111" s="33">
        <f>AX$2</f>
        <v>14.981497509947973</v>
      </c>
      <c r="AY111" s="33">
        <f>AY$2</f>
        <v>53.521295075046403</v>
      </c>
      <c r="AZ111" s="36">
        <f>AZ$2*(1+industry!$CR$3)</f>
        <v>9.7746094633012657</v>
      </c>
      <c r="BA111" s="36">
        <f>BA$2*(1+industry!$CR$3)</f>
        <v>8.55602457515716</v>
      </c>
      <c r="BB111" s="36">
        <f>BB$2*(1+industry!$CR$3)</f>
        <v>15.920216338568844</v>
      </c>
      <c r="BC111" s="36">
        <f>BC$2*(1+industry!$CR$3)</f>
        <v>4.9273144370640001</v>
      </c>
      <c r="BD111" s="36">
        <f>BD$2*(1+industry!$CR$3)</f>
        <v>9.6949967941331465</v>
      </c>
      <c r="BE111" s="36">
        <f>BE$2*(1+industry!$CR$3)</f>
        <v>7.1449796132230405</v>
      </c>
      <c r="BF111" s="33">
        <f>BF$2</f>
        <v>15.963792528335206</v>
      </c>
      <c r="BG111" s="36">
        <f>BG$2*(1+industry!$CR$3)</f>
        <v>5.8563775348724461</v>
      </c>
      <c r="BH111" s="33">
        <f>BH$2</f>
        <v>10.491060841457317</v>
      </c>
      <c r="BI111" s="36">
        <f>BI$2*(1+industry!$CR$3)</f>
        <v>7.6756747363272124</v>
      </c>
      <c r="BJ111" s="36">
        <f>BJ$2*(1+industry!$CR$3)</f>
        <v>13.929101020773704</v>
      </c>
      <c r="BK111" s="36">
        <f>BK$2*(1+industry!$CR$3)</f>
        <v>7.2086878683245104</v>
      </c>
      <c r="BL111" s="36">
        <f>BL$2*(1+industry!$CR$3)</f>
        <v>7.5983493783696483</v>
      </c>
      <c r="BM111" s="36">
        <f>BM$2*(1+industry!$CR$3)</f>
        <v>3.1669140187161053</v>
      </c>
      <c r="BN111" s="36">
        <f>BN$2*(1+industry!$CR$3)</f>
        <v>15.748584734979003</v>
      </c>
      <c r="BO111" s="33">
        <f>BO$2</f>
        <v>4.6179801843872257</v>
      </c>
      <c r="BP111" s="36">
        <f>BP$2*(1+industry!$CR$3)</f>
        <v>6.6349045957680728</v>
      </c>
      <c r="BQ111" s="33">
        <f>BQ$2</f>
        <v>8.1896544570740577</v>
      </c>
      <c r="BR111" s="36">
        <f>BR$2*(1+industry!$CR$3)</f>
        <v>3.7522192465451334</v>
      </c>
      <c r="BS111" s="33">
        <f>BS$2</f>
        <v>5.5924962819257766</v>
      </c>
      <c r="BT111" s="36">
        <f>BT$2*(1+industry!$CR$3)</f>
        <v>6.1269322513179265</v>
      </c>
      <c r="BU111" s="33">
        <f>BU$2</f>
        <v>7.0260544749803833</v>
      </c>
      <c r="BV111" s="33">
        <f>BV$2</f>
        <v>3.8526812863228028</v>
      </c>
      <c r="BZ111" s="33">
        <f>$BZ$2</f>
        <v>5428.6337000293515</v>
      </c>
      <c r="CA111" s="33">
        <f>SUM(B111:BV111)</f>
        <v>4952.2631436081656</v>
      </c>
      <c r="CB111" s="33">
        <f>CA111/BZ111</f>
        <v>0.91224853568244801</v>
      </c>
    </row>
    <row r="112" spans="1:80" ht="16">
      <c r="A112" s="35">
        <v>43940</v>
      </c>
      <c r="B112" s="33">
        <f>B$2</f>
        <v>386.59940414567228</v>
      </c>
      <c r="C112" s="33">
        <f>C$2</f>
        <v>291.55305423577585</v>
      </c>
      <c r="D112" s="36">
        <f>D$2*(1+industry!$CR$3)</f>
        <v>302.05881692963322</v>
      </c>
      <c r="E112" s="33">
        <f>E$2</f>
        <v>184.41469262545192</v>
      </c>
      <c r="F112" s="33">
        <f>F$2</f>
        <v>323.12694531577387</v>
      </c>
      <c r="G112" s="33">
        <f>G$2</f>
        <v>216.7215490676428</v>
      </c>
      <c r="H112" s="36">
        <f>H$2*(1+industry!$CR$3)</f>
        <v>118.72484009661645</v>
      </c>
      <c r="I112" s="33">
        <f>I$2</f>
        <v>236.2763135107466</v>
      </c>
      <c r="J112" s="36">
        <f>J$2*(1+industry!$CR$3)</f>
        <v>86.56668704374475</v>
      </c>
      <c r="K112" s="33">
        <f>K$2</f>
        <v>185.95353158994646</v>
      </c>
      <c r="L112" s="33">
        <f>L$2</f>
        <v>128.31785966377473</v>
      </c>
      <c r="M112" s="33">
        <f>M$2</f>
        <v>188.03463832267661</v>
      </c>
      <c r="N112" s="33">
        <f>N$2</f>
        <v>329.41432270437315</v>
      </c>
      <c r="O112" s="36">
        <f>O$2*(1+industry!$CR$3)</f>
        <v>79.536334367521803</v>
      </c>
      <c r="P112" s="33">
        <f>P$2</f>
        <v>148.15899319284344</v>
      </c>
      <c r="Q112" s="33">
        <f>Q$2</f>
        <v>198.05603805075148</v>
      </c>
      <c r="R112" s="33">
        <f>R$2</f>
        <v>91.860684215355491</v>
      </c>
      <c r="S112" s="33">
        <f>S$2</f>
        <v>94.866996717536395</v>
      </c>
      <c r="T112" s="33">
        <f>T$2</f>
        <v>225.06034850060274</v>
      </c>
      <c r="U112" s="36">
        <f>U$2*(1+industry!$CR$3)</f>
        <v>31.391508799499967</v>
      </c>
      <c r="V112" s="36">
        <f>V$2*(1+industry!$CR$3)</f>
        <v>46.34717912464626</v>
      </c>
      <c r="W112" s="33">
        <f>W$2</f>
        <v>85.741787950049329</v>
      </c>
      <c r="X112" s="36">
        <f>X$2*(1+industry!$CR$3)</f>
        <v>47.889865418067608</v>
      </c>
      <c r="Y112" s="33">
        <f>Y$2</f>
        <v>47.719482756889576</v>
      </c>
      <c r="Z112" s="33">
        <f>Z$2</f>
        <v>45.94434752990113</v>
      </c>
      <c r="AA112" s="36">
        <f>AA$2*(1+industry!$CR$3)</f>
        <v>32.246168789119956</v>
      </c>
      <c r="AB112" s="33">
        <f>AB$2</f>
        <v>53.053018468287739</v>
      </c>
      <c r="AC112" s="36">
        <f>AC$2*(1+industry!$CR$3)</f>
        <v>50.017339191592072</v>
      </c>
      <c r="AD112" s="33">
        <f>AD$2</f>
        <v>47.854766616613823</v>
      </c>
      <c r="AE112" s="36">
        <f>AE$2*(1+industry!$CR$3)</f>
        <v>42.624892656615017</v>
      </c>
      <c r="AF112" s="33">
        <f>AF$2</f>
        <v>76.195346837608525</v>
      </c>
      <c r="AG112" s="33">
        <f>AG$2</f>
        <v>11.885449576302323</v>
      </c>
      <c r="AH112" s="36">
        <f>AH$2*(1+industry!$CR$3)</f>
        <v>30.281622988483562</v>
      </c>
      <c r="AI112" s="36">
        <f>AI$2*(1+industry!$CR$3)</f>
        <v>11.579059601072489</v>
      </c>
      <c r="AJ112" s="33">
        <f>AJ$2</f>
        <v>19.148872170206232</v>
      </c>
      <c r="AK112" s="36">
        <f>AK$2*(1+industry!$CR$3)</f>
        <v>11.265914731597139</v>
      </c>
      <c r="AL112" s="36">
        <f>AL$2*(1+industry!$CR$3)</f>
        <v>24.203947427401573</v>
      </c>
      <c r="AM112" s="36">
        <f>AM$2*(1+industry!$CR$3)</f>
        <v>6.3904002642025244</v>
      </c>
      <c r="AN112" s="36">
        <f>AN$2*(1+industry!$CR$3)</f>
        <v>23.63524390311629</v>
      </c>
      <c r="AO112" s="36">
        <f>AO$2*(1+industry!$CR$3)</f>
        <v>13.377711883080204</v>
      </c>
      <c r="AP112" s="33">
        <f>AP$2</f>
        <v>21.74546655750542</v>
      </c>
      <c r="AQ112" s="36">
        <f>AQ$2*(1+industry!$CR$3)</f>
        <v>11.761448719025084</v>
      </c>
      <c r="AR112" s="33">
        <f>AR$2</f>
        <v>19.598847133327425</v>
      </c>
      <c r="AS112" s="36">
        <f>AS$2*(1+industry!$CR$3)</f>
        <v>13.394164890369909</v>
      </c>
      <c r="AT112" s="36">
        <f>AT$2*(1+industry!$CR$3)</f>
        <v>11.488266371650715</v>
      </c>
      <c r="AU112" s="36">
        <f>AU$2*(1+industry!$CR$3)</f>
        <v>8.1601135217267569</v>
      </c>
      <c r="AV112" s="33">
        <f>AV$2</f>
        <v>7.5489807288775896</v>
      </c>
      <c r="AW112" s="33">
        <f>AW$2</f>
        <v>26.517479457971852</v>
      </c>
      <c r="AX112" s="33">
        <f>AX$2</f>
        <v>14.981497509947973</v>
      </c>
      <c r="AY112" s="33">
        <f>AY$2</f>
        <v>53.521295075046403</v>
      </c>
      <c r="AZ112" s="36">
        <f>AZ$2*(1+industry!$CR$3)</f>
        <v>9.7746094633012657</v>
      </c>
      <c r="BA112" s="36">
        <f>BA$2*(1+industry!$CR$3)</f>
        <v>8.55602457515716</v>
      </c>
      <c r="BB112" s="36">
        <f>BB$2*(1+industry!$CR$3)</f>
        <v>15.920216338568844</v>
      </c>
      <c r="BC112" s="36">
        <f>BC$2*(1+industry!$CR$3)</f>
        <v>4.9273144370640001</v>
      </c>
      <c r="BD112" s="36">
        <f>BD$2*(1+industry!$CR$3)</f>
        <v>9.6949967941331465</v>
      </c>
      <c r="BE112" s="36">
        <f>BE$2*(1+industry!$CR$3)</f>
        <v>7.1449796132230405</v>
      </c>
      <c r="BF112" s="33">
        <f>BF$2</f>
        <v>15.963792528335206</v>
      </c>
      <c r="BG112" s="36">
        <f>BG$2*(1+industry!$CR$3)</f>
        <v>5.8563775348724461</v>
      </c>
      <c r="BH112" s="33">
        <f>BH$2</f>
        <v>10.491060841457317</v>
      </c>
      <c r="BI112" s="36">
        <f>BI$2*(1+industry!$CR$3)</f>
        <v>7.6756747363272124</v>
      </c>
      <c r="BJ112" s="36">
        <f>BJ$2*(1+industry!$CR$3)</f>
        <v>13.929101020773704</v>
      </c>
      <c r="BK112" s="36">
        <f>BK$2*(1+industry!$CR$3)</f>
        <v>7.2086878683245104</v>
      </c>
      <c r="BL112" s="36">
        <f>BL$2*(1+industry!$CR$3)</f>
        <v>7.5983493783696483</v>
      </c>
      <c r="BM112" s="36">
        <f>BM$2*(1+industry!$CR$3)</f>
        <v>3.1669140187161053</v>
      </c>
      <c r="BN112" s="36">
        <f>BN$2*(1+industry!$CR$3)</f>
        <v>15.748584734979003</v>
      </c>
      <c r="BO112" s="33">
        <f>BO$2</f>
        <v>4.6179801843872257</v>
      </c>
      <c r="BP112" s="36">
        <f>BP$2*(1+industry!$CR$3)</f>
        <v>6.6349045957680728</v>
      </c>
      <c r="BQ112" s="33">
        <f>BQ$2</f>
        <v>8.1896544570740577</v>
      </c>
      <c r="BR112" s="36">
        <f>BR$2*(1+industry!$CR$3)</f>
        <v>3.7522192465451334</v>
      </c>
      <c r="BS112" s="33">
        <f>BS$2</f>
        <v>5.5924962819257766</v>
      </c>
      <c r="BT112" s="36">
        <f>BT$2*(1+industry!$CR$3)</f>
        <v>6.1269322513179265</v>
      </c>
      <c r="BU112" s="33">
        <f>BU$2</f>
        <v>7.0260544749803833</v>
      </c>
      <c r="BV112" s="33">
        <f>BV$2</f>
        <v>3.8526812863228028</v>
      </c>
      <c r="BZ112" s="33">
        <f>$BZ$2</f>
        <v>5428.6337000293515</v>
      </c>
      <c r="CA112" s="33">
        <f>SUM(B112:BV112)</f>
        <v>4952.2631436081656</v>
      </c>
      <c r="CB112" s="33">
        <f>CA112/BZ112</f>
        <v>0.91224853568244801</v>
      </c>
    </row>
    <row r="113" spans="1:80" ht="16">
      <c r="A113" s="35">
        <v>43941</v>
      </c>
      <c r="B113" s="33">
        <f>B$2</f>
        <v>386.59940414567228</v>
      </c>
      <c r="C113" s="33">
        <f>C$2</f>
        <v>291.55305423577585</v>
      </c>
      <c r="D113" s="36">
        <f>D$2*(1+industry!$CR$3)</f>
        <v>302.05881692963322</v>
      </c>
      <c r="E113" s="33">
        <f>E$2</f>
        <v>184.41469262545192</v>
      </c>
      <c r="F113" s="33">
        <f>F$2</f>
        <v>323.12694531577387</v>
      </c>
      <c r="G113" s="33">
        <f>G$2</f>
        <v>216.7215490676428</v>
      </c>
      <c r="H113" s="36">
        <f>H$2*(1+industry!$CR$3)</f>
        <v>118.72484009661645</v>
      </c>
      <c r="I113" s="33">
        <f>I$2</f>
        <v>236.2763135107466</v>
      </c>
      <c r="J113" s="36">
        <f>J$2*(1+industry!$CR$3)</f>
        <v>86.56668704374475</v>
      </c>
      <c r="K113" s="33">
        <f>K$2</f>
        <v>185.95353158994646</v>
      </c>
      <c r="L113" s="33">
        <f>L$2</f>
        <v>128.31785966377473</v>
      </c>
      <c r="M113" s="33">
        <f>M$2</f>
        <v>188.03463832267661</v>
      </c>
      <c r="N113" s="33">
        <f>N$2</f>
        <v>329.41432270437315</v>
      </c>
      <c r="O113" s="36">
        <f>O$2*(1+industry!$CR$3)</f>
        <v>79.536334367521803</v>
      </c>
      <c r="P113" s="33">
        <f>P$2</f>
        <v>148.15899319284344</v>
      </c>
      <c r="Q113" s="33">
        <f>Q$2</f>
        <v>198.05603805075148</v>
      </c>
      <c r="R113" s="33">
        <f>R$2</f>
        <v>91.860684215355491</v>
      </c>
      <c r="S113" s="33">
        <f>S$2</f>
        <v>94.866996717536395</v>
      </c>
      <c r="T113" s="33">
        <f>T$2</f>
        <v>225.06034850060274</v>
      </c>
      <c r="U113" s="36">
        <f>U$2*(1+industry!$CR$3)</f>
        <v>31.391508799499967</v>
      </c>
      <c r="V113" s="36">
        <f>V$2*(1+industry!$CR$3)</f>
        <v>46.34717912464626</v>
      </c>
      <c r="W113" s="33">
        <f>W$2</f>
        <v>85.741787950049329</v>
      </c>
      <c r="X113" s="36">
        <f>X$2*(1+industry!$CR$3)</f>
        <v>47.889865418067608</v>
      </c>
      <c r="Y113" s="33">
        <f>Y$2</f>
        <v>47.719482756889576</v>
      </c>
      <c r="Z113" s="33">
        <f>Z$2</f>
        <v>45.94434752990113</v>
      </c>
      <c r="AA113" s="36">
        <f>AA$2*(1+industry!$CR$3)</f>
        <v>32.246168789119956</v>
      </c>
      <c r="AB113" s="33">
        <f>AB$2</f>
        <v>53.053018468287739</v>
      </c>
      <c r="AC113" s="36">
        <f>AC$2*(1+industry!$CR$3)</f>
        <v>50.017339191592072</v>
      </c>
      <c r="AD113" s="33">
        <f>AD$2</f>
        <v>47.854766616613823</v>
      </c>
      <c r="AE113" s="36">
        <f>AE$2*(1+industry!$CR$3)</f>
        <v>42.624892656615017</v>
      </c>
      <c r="AF113" s="33">
        <f>AF$2</f>
        <v>76.195346837608525</v>
      </c>
      <c r="AG113" s="33">
        <f>AG$2</f>
        <v>11.885449576302323</v>
      </c>
      <c r="AH113" s="36">
        <f>AH$2*(1+industry!$CR$3)</f>
        <v>30.281622988483562</v>
      </c>
      <c r="AI113" s="33">
        <f>AI$2</f>
        <v>16.431817345251204</v>
      </c>
      <c r="AJ113" s="33">
        <f>AJ$2</f>
        <v>19.148872170206232</v>
      </c>
      <c r="AK113" s="36">
        <f>AK$2*(1+industry!$CR$3)</f>
        <v>11.265914731597139</v>
      </c>
      <c r="AL113" s="36">
        <f>AL$2*(1+industry!$CR$3)</f>
        <v>24.203947427401573</v>
      </c>
      <c r="AM113" s="36">
        <f>AM$2*(1+industry!$CR$3)</f>
        <v>6.3904002642025244</v>
      </c>
      <c r="AN113" s="36">
        <f>AN$2*(1+industry!$CR$3)</f>
        <v>23.63524390311629</v>
      </c>
      <c r="AO113" s="36">
        <f>AO$2*(1+industry!$CR$3)</f>
        <v>13.377711883080204</v>
      </c>
      <c r="AP113" s="33">
        <f>AP$2</f>
        <v>21.74546655750542</v>
      </c>
      <c r="AQ113" s="36">
        <f>AQ$2*(1+industry!$CR$3)</f>
        <v>11.761448719025084</v>
      </c>
      <c r="AR113" s="33">
        <f>AR$2</f>
        <v>19.598847133327425</v>
      </c>
      <c r="AS113" s="36">
        <f>AS$2*(1+industry!$CR$3)</f>
        <v>13.394164890369909</v>
      </c>
      <c r="AT113" s="36">
        <f>AT$2*(1+industry!$CR$3)</f>
        <v>11.488266371650715</v>
      </c>
      <c r="AU113" s="36">
        <f>AU$2*(1+industry!$CR$3)</f>
        <v>8.1601135217267569</v>
      </c>
      <c r="AV113" s="33">
        <f>AV$2</f>
        <v>7.5489807288775896</v>
      </c>
      <c r="AW113" s="33">
        <f>AW$2</f>
        <v>26.517479457971852</v>
      </c>
      <c r="AX113" s="33">
        <f>AX$2</f>
        <v>14.981497509947973</v>
      </c>
      <c r="AY113" s="33">
        <f>AY$2</f>
        <v>53.521295075046403</v>
      </c>
      <c r="AZ113" s="36">
        <f>AZ$2*(1+industry!$CR$3)</f>
        <v>9.7746094633012657</v>
      </c>
      <c r="BA113" s="36">
        <f>BA$2*(1+industry!$CR$3)</f>
        <v>8.55602457515716</v>
      </c>
      <c r="BB113" s="36">
        <f>BB$2*(1+industry!$CR$3)</f>
        <v>15.920216338568844</v>
      </c>
      <c r="BC113" s="36">
        <f>BC$2*(1+industry!$CR$3)</f>
        <v>4.9273144370640001</v>
      </c>
      <c r="BD113" s="36">
        <f>BD$2*(1+industry!$CR$3)</f>
        <v>9.6949967941331465</v>
      </c>
      <c r="BE113" s="36">
        <f>BE$2*(1+industry!$CR$3)</f>
        <v>7.1449796132230405</v>
      </c>
      <c r="BF113" s="33">
        <f>BF$2</f>
        <v>15.963792528335206</v>
      </c>
      <c r="BG113" s="36">
        <f>BG$2*(1+industry!$CR$3)</f>
        <v>5.8563775348724461</v>
      </c>
      <c r="BH113" s="33">
        <f>BH$2</f>
        <v>10.491060841457317</v>
      </c>
      <c r="BI113" s="33">
        <f>BI$2</f>
        <v>10.892532693864521</v>
      </c>
      <c r="BJ113" s="36">
        <f>BJ$2*(1+industry!$CR$3)</f>
        <v>13.929101020773704</v>
      </c>
      <c r="BK113" s="33">
        <f>BK$2</f>
        <v>10.229832683499206</v>
      </c>
      <c r="BL113" s="36">
        <f>BL$2*(1+industry!$CR$3)</f>
        <v>7.5983493783696483</v>
      </c>
      <c r="BM113" s="36">
        <f>BM$2*(1+industry!$CR$3)</f>
        <v>3.1669140187161053</v>
      </c>
      <c r="BN113" s="36">
        <f>BN$2*(1+industry!$CR$3)</f>
        <v>15.748584734979003</v>
      </c>
      <c r="BO113" s="33">
        <f>BO$2</f>
        <v>4.6179801843872257</v>
      </c>
      <c r="BP113" s="36">
        <f>BP$2*(1+industry!$CR$3)</f>
        <v>6.6349045957680728</v>
      </c>
      <c r="BQ113" s="33">
        <f>BQ$2</f>
        <v>8.1896544570740577</v>
      </c>
      <c r="BR113" s="36">
        <f>BR$2*(1+industry!$CR$3)</f>
        <v>3.7522192465451334</v>
      </c>
      <c r="BS113" s="33">
        <f>BS$2</f>
        <v>5.5924962819257766</v>
      </c>
      <c r="BT113" s="36">
        <f>BT$2*(1+industry!$CR$3)</f>
        <v>6.1269322513179265</v>
      </c>
      <c r="BU113" s="33">
        <f>BU$2</f>
        <v>7.0260544749803833</v>
      </c>
      <c r="BV113" s="33">
        <f>BV$2</f>
        <v>3.8526812863228028</v>
      </c>
      <c r="BZ113" s="33">
        <f>$BZ$2</f>
        <v>5428.6337000293515</v>
      </c>
      <c r="CA113" s="33">
        <f>SUM(B113:BV113)</f>
        <v>4963.3539041250551</v>
      </c>
      <c r="CB113" s="33">
        <f>CA113/BZ113</f>
        <v>0.91429154707900429</v>
      </c>
    </row>
    <row r="114" spans="1:80" ht="16">
      <c r="A114" s="35">
        <v>43942</v>
      </c>
      <c r="B114" s="33">
        <f>B$2</f>
        <v>386.59940414567228</v>
      </c>
      <c r="C114" s="33">
        <f>C$2</f>
        <v>291.55305423577585</v>
      </c>
      <c r="D114" s="36">
        <f>D$2*(1+industry!$CR$3)</f>
        <v>302.05881692963322</v>
      </c>
      <c r="E114" s="33">
        <f>E$2</f>
        <v>184.41469262545192</v>
      </c>
      <c r="F114" s="33">
        <f>F$2</f>
        <v>323.12694531577387</v>
      </c>
      <c r="G114" s="33">
        <f>G$2</f>
        <v>216.7215490676428</v>
      </c>
      <c r="H114" s="36">
        <f>H$2*(1+industry!$CR$3)</f>
        <v>118.72484009661645</v>
      </c>
      <c r="I114" s="33">
        <f>I$2</f>
        <v>236.2763135107466</v>
      </c>
      <c r="J114" s="36">
        <f>J$2*(1+industry!$CR$3)</f>
        <v>86.56668704374475</v>
      </c>
      <c r="K114" s="33">
        <f>K$2</f>
        <v>185.95353158994646</v>
      </c>
      <c r="L114" s="33">
        <f>L$2</f>
        <v>128.31785966377473</v>
      </c>
      <c r="M114" s="33">
        <f>M$2</f>
        <v>188.03463832267661</v>
      </c>
      <c r="N114" s="33">
        <f>N$2</f>
        <v>329.41432270437315</v>
      </c>
      <c r="O114" s="36">
        <f>O$2*(1+industry!$CR$3)</f>
        <v>79.536334367521803</v>
      </c>
      <c r="P114" s="33">
        <f>P$2</f>
        <v>148.15899319284344</v>
      </c>
      <c r="Q114" s="33">
        <f>Q$2</f>
        <v>198.05603805075148</v>
      </c>
      <c r="R114" s="33">
        <f>R$2</f>
        <v>91.860684215355491</v>
      </c>
      <c r="S114" s="33">
        <f>S$2</f>
        <v>94.866996717536395</v>
      </c>
      <c r="T114" s="33">
        <f>T$2</f>
        <v>225.06034850060274</v>
      </c>
      <c r="U114" s="36">
        <f>U$2*(1+industry!$CR$3)</f>
        <v>31.391508799499967</v>
      </c>
      <c r="V114" s="36">
        <f>V$2*(1+industry!$CR$3)</f>
        <v>46.34717912464626</v>
      </c>
      <c r="W114" s="33">
        <f>W$2</f>
        <v>85.741787950049329</v>
      </c>
      <c r="X114" s="36">
        <f>X$2*(1+industry!$CR$3)</f>
        <v>47.889865418067608</v>
      </c>
      <c r="Y114" s="33">
        <f>Y$2</f>
        <v>47.719482756889576</v>
      </c>
      <c r="Z114" s="33">
        <f>Z$2</f>
        <v>45.94434752990113</v>
      </c>
      <c r="AA114" s="36">
        <f>AA$2*(1+industry!$CR$3)</f>
        <v>32.246168789119956</v>
      </c>
      <c r="AB114" s="33">
        <f>AB$2</f>
        <v>53.053018468287739</v>
      </c>
      <c r="AC114" s="36">
        <f>AC$2*(1+industry!$CR$3)</f>
        <v>50.017339191592072</v>
      </c>
      <c r="AD114" s="33">
        <f>AD$2</f>
        <v>47.854766616613823</v>
      </c>
      <c r="AE114" s="36">
        <f>AE$2*(1+industry!$CR$3)</f>
        <v>42.624892656615017</v>
      </c>
      <c r="AF114" s="33">
        <f>AF$2</f>
        <v>76.195346837608525</v>
      </c>
      <c r="AG114" s="33">
        <f>AG$2</f>
        <v>11.885449576302323</v>
      </c>
      <c r="AH114" s="36">
        <f>AH$2*(1+industry!$CR$3)</f>
        <v>30.281622988483562</v>
      </c>
      <c r="AI114" s="33">
        <f>AI$2</f>
        <v>16.431817345251204</v>
      </c>
      <c r="AJ114" s="33">
        <f>AJ$2</f>
        <v>19.148872170206232</v>
      </c>
      <c r="AK114" s="36">
        <f>AK$2*(1+industry!$CR$3)</f>
        <v>11.265914731597139</v>
      </c>
      <c r="AL114" s="36">
        <f>AL$2*(1+industry!$CR$3)</f>
        <v>24.203947427401573</v>
      </c>
      <c r="AM114" s="36">
        <f>AM$2*(1+industry!$CR$3)</f>
        <v>6.3904002642025244</v>
      </c>
      <c r="AN114" s="36">
        <f>AN$2*(1+industry!$CR$3)</f>
        <v>23.63524390311629</v>
      </c>
      <c r="AO114" s="33">
        <f>AO$2</f>
        <v>18.984280738982466</v>
      </c>
      <c r="AP114" s="33">
        <f>AP$2</f>
        <v>21.74546655750542</v>
      </c>
      <c r="AQ114" s="36">
        <f>AQ$2*(1+industry!$CR$3)</f>
        <v>11.761448719025084</v>
      </c>
      <c r="AR114" s="33">
        <f>AR$2</f>
        <v>19.598847133327425</v>
      </c>
      <c r="AS114" s="36">
        <f>AS$2*(1+industry!$CR$3)</f>
        <v>13.394164890369909</v>
      </c>
      <c r="AT114" s="36">
        <f>AT$2*(1+industry!$CR$3)</f>
        <v>11.488266371650715</v>
      </c>
      <c r="AU114" s="36">
        <f>AU$2*(1+industry!$CR$3)</f>
        <v>8.1601135217267569</v>
      </c>
      <c r="AV114" s="33">
        <f>AV$2</f>
        <v>7.5489807288775896</v>
      </c>
      <c r="AW114" s="33">
        <f>AW$2</f>
        <v>26.517479457971852</v>
      </c>
      <c r="AX114" s="33">
        <f>AX$2</f>
        <v>14.981497509947973</v>
      </c>
      <c r="AY114" s="33">
        <f>AY$2</f>
        <v>53.521295075046403</v>
      </c>
      <c r="AZ114" s="36">
        <f>AZ$2*(1+industry!$CR$3)</f>
        <v>9.7746094633012657</v>
      </c>
      <c r="BA114" s="33">
        <f>BA$2</f>
        <v>12.141835163145807</v>
      </c>
      <c r="BB114" s="33">
        <f>BB$2</f>
        <v>22.592343073181617</v>
      </c>
      <c r="BC114" s="36">
        <f>BC$2*(1+industry!$CR$3)</f>
        <v>4.9273144370640001</v>
      </c>
      <c r="BD114" s="36">
        <f>BD$2*(1+industry!$CR$3)</f>
        <v>9.6949967941331465</v>
      </c>
      <c r="BE114" s="36">
        <f>BE$2*(1+industry!$CR$3)</f>
        <v>7.1449796132230405</v>
      </c>
      <c r="BF114" s="33">
        <f>BF$2</f>
        <v>15.963792528335206</v>
      </c>
      <c r="BG114" s="36">
        <f>BG$2*(1+industry!$CR$3)</f>
        <v>5.8563775348724461</v>
      </c>
      <c r="BH114" s="33">
        <f>BH$2</f>
        <v>10.491060841457317</v>
      </c>
      <c r="BI114" s="33">
        <f>BI$2</f>
        <v>10.892532693864521</v>
      </c>
      <c r="BJ114" s="36">
        <f>BJ$2*(1+industry!$CR$3)</f>
        <v>13.929101020773704</v>
      </c>
      <c r="BK114" s="33">
        <f>BK$2</f>
        <v>10.229832683499206</v>
      </c>
      <c r="BL114" s="36">
        <f>BL$2*(1+industry!$CR$3)</f>
        <v>7.5983493783696483</v>
      </c>
      <c r="BM114" s="36">
        <f>BM$2*(1+industry!$CR$3)</f>
        <v>3.1669140187161053</v>
      </c>
      <c r="BN114" s="36">
        <f>BN$2*(1+industry!$CR$3)</f>
        <v>15.748584734979003</v>
      </c>
      <c r="BO114" s="33">
        <f>BO$2</f>
        <v>4.6179801843872257</v>
      </c>
      <c r="BP114" s="36">
        <f>BP$2*(1+industry!$CR$3)</f>
        <v>6.6349045957680728</v>
      </c>
      <c r="BQ114" s="33">
        <f>BQ$2</f>
        <v>8.1896544570740577</v>
      </c>
      <c r="BR114" s="33">
        <f>BR$2</f>
        <v>5.3247658637887119</v>
      </c>
      <c r="BS114" s="33">
        <f>BS$2</f>
        <v>5.5924962819257766</v>
      </c>
      <c r="BT114" s="36">
        <f>BT$2*(1+industry!$CR$3)</f>
        <v>6.1269322513179265</v>
      </c>
      <c r="BU114" s="33">
        <f>BU$2</f>
        <v>7.0260544749803833</v>
      </c>
      <c r="BV114" s="33">
        <f>BV$2</f>
        <v>3.8526812863228028</v>
      </c>
      <c r="BZ114" s="33">
        <f>$BZ$2</f>
        <v>5428.6337000293515</v>
      </c>
      <c r="CA114" s="33">
        <f>SUM(B114:BV114)</f>
        <v>4980.7909569208014</v>
      </c>
      <c r="CB114" s="33">
        <f>CA114/BZ114</f>
        <v>0.91750359890627198</v>
      </c>
    </row>
    <row r="115" spans="1:80" ht="16">
      <c r="A115" s="35">
        <v>43943</v>
      </c>
      <c r="B115" s="33">
        <f>B$2</f>
        <v>386.59940414567228</v>
      </c>
      <c r="C115" s="33">
        <f>C$2</f>
        <v>291.55305423577585</v>
      </c>
      <c r="D115" s="36">
        <f>D$2*(1+industry!$CR$3)</f>
        <v>302.05881692963322</v>
      </c>
      <c r="E115" s="33">
        <f>E$2</f>
        <v>184.41469262545192</v>
      </c>
      <c r="F115" s="33">
        <f>F$2</f>
        <v>323.12694531577387</v>
      </c>
      <c r="G115" s="33">
        <f>G$2</f>
        <v>216.7215490676428</v>
      </c>
      <c r="H115" s="36">
        <f>H$2*(1+industry!$CR$3)</f>
        <v>118.72484009661645</v>
      </c>
      <c r="I115" s="33">
        <f>I$2</f>
        <v>236.2763135107466</v>
      </c>
      <c r="J115" s="36">
        <f>J$2*(1+industry!$CR$3)</f>
        <v>86.56668704374475</v>
      </c>
      <c r="K115" s="33">
        <f>K$2</f>
        <v>185.95353158994646</v>
      </c>
      <c r="L115" s="33">
        <f>L$2</f>
        <v>128.31785966377473</v>
      </c>
      <c r="M115" s="33">
        <f>M$2</f>
        <v>188.03463832267661</v>
      </c>
      <c r="N115" s="33">
        <f>N$2</f>
        <v>329.41432270437315</v>
      </c>
      <c r="O115" s="36">
        <f>O$2*(1+industry!$CR$3)</f>
        <v>79.536334367521803</v>
      </c>
      <c r="P115" s="33">
        <f>P$2</f>
        <v>148.15899319284344</v>
      </c>
      <c r="Q115" s="33">
        <f>Q$2</f>
        <v>198.05603805075148</v>
      </c>
      <c r="R115" s="33">
        <f>R$2</f>
        <v>91.860684215355491</v>
      </c>
      <c r="S115" s="33">
        <f>S$2</f>
        <v>94.866996717536395</v>
      </c>
      <c r="T115" s="33">
        <f>T$2</f>
        <v>225.06034850060274</v>
      </c>
      <c r="U115" s="36">
        <f>U$2*(1+industry!$CR$3)</f>
        <v>31.391508799499967</v>
      </c>
      <c r="V115" s="36">
        <f>V$2*(1+industry!$CR$3)</f>
        <v>46.34717912464626</v>
      </c>
      <c r="W115" s="33">
        <f>W$2</f>
        <v>85.741787950049329</v>
      </c>
      <c r="X115" s="36">
        <f>X$2*(1+industry!$CR$3)</f>
        <v>47.889865418067608</v>
      </c>
      <c r="Y115" s="33">
        <f>Y$2</f>
        <v>47.719482756889576</v>
      </c>
      <c r="Z115" s="33">
        <f>Z$2</f>
        <v>45.94434752990113</v>
      </c>
      <c r="AA115" s="36">
        <f>AA$2*(1+industry!$CR$3)</f>
        <v>32.246168789119956</v>
      </c>
      <c r="AB115" s="33">
        <f>AB$2</f>
        <v>53.053018468287739</v>
      </c>
      <c r="AC115" s="36">
        <f>AC$2*(1+industry!$CR$3)</f>
        <v>50.017339191592072</v>
      </c>
      <c r="AD115" s="33">
        <f>AD$2</f>
        <v>47.854766616613823</v>
      </c>
      <c r="AE115" s="36">
        <f>AE$2*(1+industry!$CR$3)</f>
        <v>42.624892656615017</v>
      </c>
      <c r="AF115" s="33">
        <f>AF$2</f>
        <v>76.195346837608525</v>
      </c>
      <c r="AG115" s="33">
        <f>AG$2</f>
        <v>11.885449576302323</v>
      </c>
      <c r="AH115" s="36">
        <f>AH$2*(1+industry!$CR$3)</f>
        <v>30.281622988483562</v>
      </c>
      <c r="AI115" s="33">
        <f>AI$2</f>
        <v>16.431817345251204</v>
      </c>
      <c r="AJ115" s="33">
        <f>AJ$2</f>
        <v>19.148872170206232</v>
      </c>
      <c r="AK115" s="36">
        <f>AK$2*(1+industry!$CR$3)</f>
        <v>11.265914731597139</v>
      </c>
      <c r="AL115" s="36">
        <f>AL$2*(1+industry!$CR$3)</f>
        <v>24.203947427401573</v>
      </c>
      <c r="AM115" s="36">
        <f>AM$2*(1+industry!$CR$3)</f>
        <v>6.3904002642025244</v>
      </c>
      <c r="AN115" s="36">
        <f>AN$2*(1+industry!$CR$3)</f>
        <v>23.63524390311629</v>
      </c>
      <c r="AO115" s="33">
        <f>AO$2</f>
        <v>18.984280738982466</v>
      </c>
      <c r="AP115" s="33">
        <f>AP$2</f>
        <v>21.74546655750542</v>
      </c>
      <c r="AQ115" s="33">
        <f>AQ$2</f>
        <v>16.690645330874574</v>
      </c>
      <c r="AR115" s="33">
        <f>AR$2</f>
        <v>19.598847133327425</v>
      </c>
      <c r="AS115" s="36">
        <f>AS$2*(1+industry!$CR$3)</f>
        <v>13.394164890369909</v>
      </c>
      <c r="AT115" s="36">
        <f>AT$2*(1+industry!$CR$3)</f>
        <v>11.488266371650715</v>
      </c>
      <c r="AU115" s="36">
        <f>AU$2*(1+industry!$CR$3)</f>
        <v>8.1601135217267569</v>
      </c>
      <c r="AV115" s="33">
        <f>AV$2</f>
        <v>7.5489807288775896</v>
      </c>
      <c r="AW115" s="33">
        <f>AW$2</f>
        <v>26.517479457971852</v>
      </c>
      <c r="AX115" s="33">
        <f>AX$2</f>
        <v>14.981497509947973</v>
      </c>
      <c r="AY115" s="33">
        <f>AY$2</f>
        <v>53.521295075046403</v>
      </c>
      <c r="AZ115" s="36">
        <f>AZ$2*(1+industry!$CR$3)</f>
        <v>9.7746094633012657</v>
      </c>
      <c r="BA115" s="33">
        <f>BA$2</f>
        <v>12.141835163145807</v>
      </c>
      <c r="BB115" s="33">
        <f>BB$2</f>
        <v>22.592343073181617</v>
      </c>
      <c r="BC115" s="36">
        <f>BC$2*(1+industry!$CR$3)</f>
        <v>4.9273144370640001</v>
      </c>
      <c r="BD115" s="36">
        <f>BD$2*(1+industry!$CR$3)</f>
        <v>9.6949967941331465</v>
      </c>
      <c r="BE115" s="36">
        <f>BE$2*(1+industry!$CR$3)</f>
        <v>7.1449796132230405</v>
      </c>
      <c r="BF115" s="33">
        <f>BF$2</f>
        <v>15.963792528335206</v>
      </c>
      <c r="BG115" s="36">
        <f>BG$2*(1+industry!$CR$3)</f>
        <v>5.8563775348724461</v>
      </c>
      <c r="BH115" s="33">
        <f>BH$2</f>
        <v>10.491060841457317</v>
      </c>
      <c r="BI115" s="33">
        <f>BI$2</f>
        <v>10.892532693864521</v>
      </c>
      <c r="BJ115" s="36">
        <f>BJ$2*(1+industry!$CR$3)</f>
        <v>13.929101020773704</v>
      </c>
      <c r="BK115" s="33">
        <f>BK$2</f>
        <v>10.229832683499206</v>
      </c>
      <c r="BL115" s="36">
        <f>BL$2*(1+industry!$CR$3)</f>
        <v>7.5983493783696483</v>
      </c>
      <c r="BM115" s="36">
        <f>BM$2*(1+industry!$CR$3)</f>
        <v>3.1669140187161053</v>
      </c>
      <c r="BN115" s="36">
        <f>BN$2*(1+industry!$CR$3)</f>
        <v>15.748584734979003</v>
      </c>
      <c r="BO115" s="33">
        <f>BO$2</f>
        <v>4.6179801843872257</v>
      </c>
      <c r="BP115" s="36">
        <f>BP$2*(1+industry!$CR$3)</f>
        <v>6.6349045957680728</v>
      </c>
      <c r="BQ115" s="33">
        <f>BQ$2</f>
        <v>8.1896544570740577</v>
      </c>
      <c r="BR115" s="33">
        <f>BR$2</f>
        <v>5.3247658637887119</v>
      </c>
      <c r="BS115" s="33">
        <f>BS$2</f>
        <v>5.5924962819257766</v>
      </c>
      <c r="BT115" s="36">
        <f>BT$2*(1+industry!$CR$3)</f>
        <v>6.1269322513179265</v>
      </c>
      <c r="BU115" s="33">
        <f>BU$2</f>
        <v>7.0260544749803833</v>
      </c>
      <c r="BV115" s="33">
        <f>BV$2</f>
        <v>3.8526812863228028</v>
      </c>
      <c r="BZ115" s="33">
        <f>$BZ$2</f>
        <v>5428.6337000293515</v>
      </c>
      <c r="CA115" s="33">
        <f>SUM(B115:BV115)</f>
        <v>4985.7201535326512</v>
      </c>
      <c r="CB115" s="33">
        <f>CA115/BZ115</f>
        <v>0.91841159839274</v>
      </c>
    </row>
    <row r="116" spans="1:80" ht="16">
      <c r="A116" s="35">
        <v>43944</v>
      </c>
      <c r="B116" s="33">
        <f>B$2</f>
        <v>386.59940414567228</v>
      </c>
      <c r="C116" s="33">
        <f>C$2</f>
        <v>291.55305423577585</v>
      </c>
      <c r="D116" s="36">
        <f>D$2*(1+industry!$CR$3)</f>
        <v>302.05881692963322</v>
      </c>
      <c r="E116" s="33">
        <f>E$2</f>
        <v>184.41469262545192</v>
      </c>
      <c r="F116" s="33">
        <f>F$2</f>
        <v>323.12694531577387</v>
      </c>
      <c r="G116" s="33">
        <f>G$2</f>
        <v>216.7215490676428</v>
      </c>
      <c r="H116" s="36">
        <f>H$2*(1+industry!$CR$3)</f>
        <v>118.72484009661645</v>
      </c>
      <c r="I116" s="33">
        <f>I$2</f>
        <v>236.2763135107466</v>
      </c>
      <c r="J116" s="36">
        <f>J$2*(1+industry!$CR$3)</f>
        <v>86.56668704374475</v>
      </c>
      <c r="K116" s="33">
        <f>K$2</f>
        <v>185.95353158994646</v>
      </c>
      <c r="L116" s="33">
        <f>L$2</f>
        <v>128.31785966377473</v>
      </c>
      <c r="M116" s="33">
        <f>M$2</f>
        <v>188.03463832267661</v>
      </c>
      <c r="N116" s="33">
        <f>N$2</f>
        <v>329.41432270437315</v>
      </c>
      <c r="O116" s="36">
        <f>O$2*(1+industry!$CR$3)</f>
        <v>79.536334367521803</v>
      </c>
      <c r="P116" s="33">
        <f>P$2</f>
        <v>148.15899319284344</v>
      </c>
      <c r="Q116" s="33">
        <f>Q$2</f>
        <v>198.05603805075148</v>
      </c>
      <c r="R116" s="33">
        <f>R$2</f>
        <v>91.860684215355491</v>
      </c>
      <c r="S116" s="33">
        <f>S$2</f>
        <v>94.866996717536395</v>
      </c>
      <c r="T116" s="33">
        <f>T$2</f>
        <v>225.06034850060274</v>
      </c>
      <c r="U116" s="36">
        <f>U$2*(1+industry!$CR$3)</f>
        <v>31.391508799499967</v>
      </c>
      <c r="V116" s="36">
        <f>V$2*(1+industry!$CR$3)</f>
        <v>46.34717912464626</v>
      </c>
      <c r="W116" s="33">
        <f>W$2</f>
        <v>85.741787950049329</v>
      </c>
      <c r="X116" s="36">
        <f>X$2*(1+industry!$CR$3)</f>
        <v>47.889865418067608</v>
      </c>
      <c r="Y116" s="33">
        <f>Y$2</f>
        <v>47.719482756889576</v>
      </c>
      <c r="Z116" s="33">
        <f>Z$2</f>
        <v>45.94434752990113</v>
      </c>
      <c r="AA116" s="36">
        <f>AA$2*(1+industry!$CR$3)</f>
        <v>32.246168789119956</v>
      </c>
      <c r="AB116" s="33">
        <f>AB$2</f>
        <v>53.053018468287739</v>
      </c>
      <c r="AC116" s="36">
        <f>AC$2*(1+industry!$CR$3)</f>
        <v>50.017339191592072</v>
      </c>
      <c r="AD116" s="33">
        <f>AD$2</f>
        <v>47.854766616613823</v>
      </c>
      <c r="AE116" s="36">
        <f>AE$2*(1+industry!$CR$3)</f>
        <v>42.624892656615017</v>
      </c>
      <c r="AF116" s="33">
        <f>AF$2</f>
        <v>76.195346837608525</v>
      </c>
      <c r="AG116" s="33">
        <f>AG$2</f>
        <v>11.885449576302323</v>
      </c>
      <c r="AH116" s="36">
        <f>AH$2*(1+industry!$CR$3)</f>
        <v>30.281622988483562</v>
      </c>
      <c r="AI116" s="33">
        <f>AI$2</f>
        <v>16.431817345251204</v>
      </c>
      <c r="AJ116" s="33">
        <f>AJ$2</f>
        <v>19.148872170206232</v>
      </c>
      <c r="AK116" s="36">
        <f>AK$2*(1+industry!$CR$3)</f>
        <v>11.265914731597139</v>
      </c>
      <c r="AL116" s="36">
        <f>AL$2*(1+industry!$CR$3)</f>
        <v>24.203947427401573</v>
      </c>
      <c r="AM116" s="36">
        <f>AM$2*(1+industry!$CR$3)</f>
        <v>6.3904002642025244</v>
      </c>
      <c r="AN116" s="36">
        <f>AN$2*(1+industry!$CR$3)</f>
        <v>23.63524390311629</v>
      </c>
      <c r="AO116" s="33">
        <f>AO$2</f>
        <v>18.984280738982466</v>
      </c>
      <c r="AP116" s="33">
        <f>AP$2</f>
        <v>21.74546655750542</v>
      </c>
      <c r="AQ116" s="33">
        <f>AQ$2</f>
        <v>16.690645330874574</v>
      </c>
      <c r="AR116" s="33">
        <f>AR$2</f>
        <v>19.598847133327425</v>
      </c>
      <c r="AS116" s="36">
        <f>AS$2*(1+industry!$CR$3)</f>
        <v>13.394164890369909</v>
      </c>
      <c r="AT116" s="36">
        <f>AT$2*(1+industry!$CR$3)</f>
        <v>11.488266371650715</v>
      </c>
      <c r="AU116" s="36">
        <f>AU$2*(1+industry!$CR$3)</f>
        <v>8.1601135217267569</v>
      </c>
      <c r="AV116" s="33">
        <f>AV$2</f>
        <v>7.5489807288775896</v>
      </c>
      <c r="AW116" s="33">
        <f>AW$2</f>
        <v>26.517479457971852</v>
      </c>
      <c r="AX116" s="33">
        <f>AX$2</f>
        <v>14.981497509947973</v>
      </c>
      <c r="AY116" s="33">
        <f>AY$2</f>
        <v>53.521295075046403</v>
      </c>
      <c r="AZ116" s="36">
        <f>AZ$2*(1+industry!$CR$3)</f>
        <v>9.7746094633012657</v>
      </c>
      <c r="BA116" s="33">
        <f>BA$2</f>
        <v>12.141835163145807</v>
      </c>
      <c r="BB116" s="33">
        <f>BB$2</f>
        <v>22.592343073181617</v>
      </c>
      <c r="BC116" s="36">
        <f>BC$2*(1+industry!$CR$3)</f>
        <v>4.9273144370640001</v>
      </c>
      <c r="BD116" s="36">
        <f>BD$2*(1+industry!$CR$3)</f>
        <v>9.6949967941331465</v>
      </c>
      <c r="BE116" s="36">
        <f>BE$2*(1+industry!$CR$3)</f>
        <v>7.1449796132230405</v>
      </c>
      <c r="BF116" s="33">
        <f>BF$2</f>
        <v>15.963792528335206</v>
      </c>
      <c r="BG116" s="36">
        <f>BG$2*(1+industry!$CR$3)</f>
        <v>5.8563775348724461</v>
      </c>
      <c r="BH116" s="33">
        <f>BH$2</f>
        <v>10.491060841457317</v>
      </c>
      <c r="BI116" s="33">
        <f>BI$2</f>
        <v>10.892532693864521</v>
      </c>
      <c r="BJ116" s="36">
        <f>BJ$2*(1+industry!$CR$3)</f>
        <v>13.929101020773704</v>
      </c>
      <c r="BK116" s="33">
        <f>BK$2</f>
        <v>10.229832683499206</v>
      </c>
      <c r="BL116" s="36">
        <f>BL$2*(1+industry!$CR$3)</f>
        <v>7.5983493783696483</v>
      </c>
      <c r="BM116" s="36">
        <f>BM$2*(1+industry!$CR$3)</f>
        <v>3.1669140187161053</v>
      </c>
      <c r="BN116" s="36">
        <f>BN$2*(1+industry!$CR$3)</f>
        <v>15.748584734979003</v>
      </c>
      <c r="BO116" s="33">
        <f>BO$2</f>
        <v>4.6179801843872257</v>
      </c>
      <c r="BP116" s="36">
        <f>BP$2*(1+industry!$CR$3)</f>
        <v>6.6349045957680728</v>
      </c>
      <c r="BQ116" s="33">
        <f>BQ$2</f>
        <v>8.1896544570740577</v>
      </c>
      <c r="BR116" s="33">
        <f>BR$2</f>
        <v>5.3247658637887119</v>
      </c>
      <c r="BS116" s="33">
        <f>BS$2</f>
        <v>5.5924962819257766</v>
      </c>
      <c r="BT116" s="36">
        <f>BT$2*(1+industry!$CR$3)</f>
        <v>6.1269322513179265</v>
      </c>
      <c r="BU116" s="33">
        <f>BU$2</f>
        <v>7.0260544749803833</v>
      </c>
      <c r="BV116" s="33">
        <f>BV$2</f>
        <v>3.8526812863228028</v>
      </c>
      <c r="BZ116" s="33">
        <f>$BZ$2</f>
        <v>5428.6337000293515</v>
      </c>
      <c r="CA116" s="33">
        <f>SUM(B116:BV116)</f>
        <v>4985.7201535326512</v>
      </c>
      <c r="CB116" s="33">
        <f>CA116/BZ116</f>
        <v>0.91841159839274</v>
      </c>
    </row>
    <row r="117" spans="1:80" ht="16">
      <c r="A117" s="35">
        <v>43945</v>
      </c>
      <c r="B117" s="33">
        <f>B$2</f>
        <v>386.59940414567228</v>
      </c>
      <c r="C117" s="33">
        <f>C$2</f>
        <v>291.55305423577585</v>
      </c>
      <c r="D117" s="36">
        <f>D$2*(1+industry!$CR$3)</f>
        <v>302.05881692963322</v>
      </c>
      <c r="E117" s="33">
        <f>E$2</f>
        <v>184.41469262545192</v>
      </c>
      <c r="F117" s="33">
        <f>F$2</f>
        <v>323.12694531577387</v>
      </c>
      <c r="G117" s="33">
        <f>G$2</f>
        <v>216.7215490676428</v>
      </c>
      <c r="H117" s="36">
        <f>H$2*(1+industry!$CR$3)</f>
        <v>118.72484009661645</v>
      </c>
      <c r="I117" s="33">
        <f>I$2</f>
        <v>236.2763135107466</v>
      </c>
      <c r="J117" s="36">
        <f>J$2*(1+industry!$CR$3)</f>
        <v>86.56668704374475</v>
      </c>
      <c r="K117" s="33">
        <f>K$2</f>
        <v>185.95353158994646</v>
      </c>
      <c r="L117" s="33">
        <f>L$2</f>
        <v>128.31785966377473</v>
      </c>
      <c r="M117" s="33">
        <f>M$2</f>
        <v>188.03463832267661</v>
      </c>
      <c r="N117" s="33">
        <f>N$2</f>
        <v>329.41432270437315</v>
      </c>
      <c r="O117" s="36">
        <f>O$2*(1+industry!$CR$3)</f>
        <v>79.536334367521803</v>
      </c>
      <c r="P117" s="33">
        <f>P$2</f>
        <v>148.15899319284344</v>
      </c>
      <c r="Q117" s="33">
        <f>Q$2</f>
        <v>198.05603805075148</v>
      </c>
      <c r="R117" s="33">
        <f>R$2</f>
        <v>91.860684215355491</v>
      </c>
      <c r="S117" s="33">
        <f>S$2</f>
        <v>94.866996717536395</v>
      </c>
      <c r="T117" s="33">
        <f>T$2</f>
        <v>225.06034850060274</v>
      </c>
      <c r="U117" s="33">
        <f>U$2</f>
        <v>44.547619284855614</v>
      </c>
      <c r="V117" s="36">
        <f>V$2*(1+industry!$CR$3)</f>
        <v>46.34717912464626</v>
      </c>
      <c r="W117" s="33">
        <f>W$2</f>
        <v>85.741787950049329</v>
      </c>
      <c r="X117" s="36">
        <f>X$2*(1+industry!$CR$3)</f>
        <v>47.889865418067608</v>
      </c>
      <c r="Y117" s="33">
        <f>Y$2</f>
        <v>47.719482756889576</v>
      </c>
      <c r="Z117" s="33">
        <f>Z$2</f>
        <v>45.94434752990113</v>
      </c>
      <c r="AA117" s="36">
        <f>AA$2*(1+industry!$CR$3)</f>
        <v>32.246168789119956</v>
      </c>
      <c r="AB117" s="33">
        <f>AB$2</f>
        <v>53.053018468287739</v>
      </c>
      <c r="AC117" s="36">
        <f>AC$2*(1+industry!$CR$3)</f>
        <v>50.017339191592072</v>
      </c>
      <c r="AD117" s="33">
        <f>AD$2</f>
        <v>47.854766616613823</v>
      </c>
      <c r="AE117" s="36">
        <f>AE$2*(1+industry!$CR$3)</f>
        <v>42.624892656615017</v>
      </c>
      <c r="AF117" s="33">
        <f>AF$2</f>
        <v>76.195346837608525</v>
      </c>
      <c r="AG117" s="33">
        <f>AG$2</f>
        <v>11.885449576302323</v>
      </c>
      <c r="AH117" s="36">
        <f>AH$2*(1+industry!$CR$3)</f>
        <v>30.281622988483562</v>
      </c>
      <c r="AI117" s="33">
        <f>AI$2</f>
        <v>16.431817345251204</v>
      </c>
      <c r="AJ117" s="33">
        <f>AJ$2</f>
        <v>19.148872170206232</v>
      </c>
      <c r="AK117" s="36">
        <f>AK$2*(1+industry!$CR$3)</f>
        <v>11.265914731597139</v>
      </c>
      <c r="AL117" s="36">
        <f>AL$2*(1+industry!$CR$3)</f>
        <v>24.203947427401573</v>
      </c>
      <c r="AM117" s="36">
        <f>AM$2*(1+industry!$CR$3)</f>
        <v>6.3904002642025244</v>
      </c>
      <c r="AN117" s="36">
        <f>AN$2*(1+industry!$CR$3)</f>
        <v>23.63524390311629</v>
      </c>
      <c r="AO117" s="33">
        <f>AO$2</f>
        <v>18.984280738982466</v>
      </c>
      <c r="AP117" s="33">
        <f>AP$2</f>
        <v>21.74546655750542</v>
      </c>
      <c r="AQ117" s="33">
        <f>AQ$2</f>
        <v>16.690645330874574</v>
      </c>
      <c r="AR117" s="33">
        <f>AR$2</f>
        <v>19.598847133327425</v>
      </c>
      <c r="AS117" s="36">
        <f>AS$2*(1+industry!$CR$3)</f>
        <v>13.394164890369909</v>
      </c>
      <c r="AT117" s="36">
        <f>AT$2*(1+industry!$CR$3)</f>
        <v>11.488266371650715</v>
      </c>
      <c r="AU117" s="36">
        <f>AU$2*(1+industry!$CR$3)</f>
        <v>8.1601135217267569</v>
      </c>
      <c r="AV117" s="33">
        <f>AV$2</f>
        <v>7.5489807288775896</v>
      </c>
      <c r="AW117" s="33">
        <f>AW$2</f>
        <v>26.517479457971852</v>
      </c>
      <c r="AX117" s="33">
        <f>AX$2</f>
        <v>14.981497509947973</v>
      </c>
      <c r="AY117" s="33">
        <f>AY$2</f>
        <v>53.521295075046403</v>
      </c>
      <c r="AZ117" s="36">
        <f>AZ$2*(1+industry!$CR$3)</f>
        <v>9.7746094633012657</v>
      </c>
      <c r="BA117" s="33">
        <f>BA$2</f>
        <v>12.141835163145807</v>
      </c>
      <c r="BB117" s="33">
        <f>BB$2</f>
        <v>22.592343073181617</v>
      </c>
      <c r="BC117" s="36">
        <f>BC$2*(1+industry!$CR$3)</f>
        <v>4.9273144370640001</v>
      </c>
      <c r="BD117" s="36">
        <f>BD$2*(1+industry!$CR$3)</f>
        <v>9.6949967941331465</v>
      </c>
      <c r="BE117" s="36">
        <f>BE$2*(1+industry!$CR$3)</f>
        <v>7.1449796132230405</v>
      </c>
      <c r="BF117" s="33">
        <f>BF$2</f>
        <v>15.963792528335206</v>
      </c>
      <c r="BG117" s="36">
        <f>BG$2*(1+industry!$CR$3)</f>
        <v>5.8563775348724461</v>
      </c>
      <c r="BH117" s="33">
        <f>BH$2</f>
        <v>10.491060841457317</v>
      </c>
      <c r="BI117" s="33">
        <f>BI$2</f>
        <v>10.892532693864521</v>
      </c>
      <c r="BJ117" s="36">
        <f>BJ$2*(1+industry!$CR$3)</f>
        <v>13.929101020773704</v>
      </c>
      <c r="BK117" s="33">
        <f>BK$2</f>
        <v>10.229832683499206</v>
      </c>
      <c r="BL117" s="36">
        <f>BL$2*(1+industry!$CR$3)</f>
        <v>7.5983493783696483</v>
      </c>
      <c r="BM117" s="36">
        <f>BM$2*(1+industry!$CR$3)</f>
        <v>3.1669140187161053</v>
      </c>
      <c r="BN117" s="33">
        <f>BN$2</f>
        <v>22.34878105191008</v>
      </c>
      <c r="BO117" s="33">
        <f>BO$2</f>
        <v>4.6179801843872257</v>
      </c>
      <c r="BP117" s="36">
        <f>BP$2*(1+industry!$CR$3)</f>
        <v>6.6349045957680728</v>
      </c>
      <c r="BQ117" s="33">
        <f>BQ$2</f>
        <v>8.1896544570740577</v>
      </c>
      <c r="BR117" s="33">
        <f>BR$2</f>
        <v>5.3247658637887119</v>
      </c>
      <c r="BS117" s="33">
        <f>BS$2</f>
        <v>5.5924962819257766</v>
      </c>
      <c r="BT117" s="36">
        <f>BT$2*(1+industry!$CR$3)</f>
        <v>6.1269322513179265</v>
      </c>
      <c r="BU117" s="33">
        <f>BU$2</f>
        <v>7.0260544749803833</v>
      </c>
      <c r="BV117" s="33">
        <f>BV$2</f>
        <v>3.8526812863228028</v>
      </c>
      <c r="BZ117" s="33">
        <f>$BZ$2</f>
        <v>5428.6337000293515</v>
      </c>
      <c r="CA117" s="33">
        <f>SUM(B117:BV117)</f>
        <v>5005.4764603349377</v>
      </c>
      <c r="CB117" s="33">
        <f>CA117/BZ117</f>
        <v>0.92205087632047711</v>
      </c>
    </row>
    <row r="118" spans="1:80" ht="16">
      <c r="A118" s="35">
        <v>43946</v>
      </c>
      <c r="B118" s="33">
        <f>B$2</f>
        <v>386.59940414567228</v>
      </c>
      <c r="C118" s="33">
        <f>C$2</f>
        <v>291.55305423577585</v>
      </c>
      <c r="D118" s="36">
        <f>D$2*(1+industry!$CR$3)</f>
        <v>302.05881692963322</v>
      </c>
      <c r="E118" s="33">
        <f>E$2</f>
        <v>184.41469262545192</v>
      </c>
      <c r="F118" s="33">
        <f>F$2</f>
        <v>323.12694531577387</v>
      </c>
      <c r="G118" s="33">
        <f>G$2</f>
        <v>216.7215490676428</v>
      </c>
      <c r="H118" s="36">
        <f>H$2*(1+industry!$CR$3)</f>
        <v>118.72484009661645</v>
      </c>
      <c r="I118" s="33">
        <f>I$2</f>
        <v>236.2763135107466</v>
      </c>
      <c r="J118" s="36">
        <f>J$2*(1+industry!$CR$3)</f>
        <v>86.56668704374475</v>
      </c>
      <c r="K118" s="33">
        <f>K$2</f>
        <v>185.95353158994646</v>
      </c>
      <c r="L118" s="33">
        <f>L$2</f>
        <v>128.31785966377473</v>
      </c>
      <c r="M118" s="33">
        <f>M$2</f>
        <v>188.03463832267661</v>
      </c>
      <c r="N118" s="33">
        <f>N$2</f>
        <v>329.41432270437315</v>
      </c>
      <c r="O118" s="36">
        <f>O$2*(1+industry!$CR$3)</f>
        <v>79.536334367521803</v>
      </c>
      <c r="P118" s="33">
        <f>P$2</f>
        <v>148.15899319284344</v>
      </c>
      <c r="Q118" s="33">
        <f>Q$2</f>
        <v>198.05603805075148</v>
      </c>
      <c r="R118" s="33">
        <f>R$2</f>
        <v>91.860684215355491</v>
      </c>
      <c r="S118" s="33">
        <f>S$2</f>
        <v>94.866996717536395</v>
      </c>
      <c r="T118" s="33">
        <f>T$2</f>
        <v>225.06034850060274</v>
      </c>
      <c r="U118" s="33">
        <f>U$2</f>
        <v>44.547619284855614</v>
      </c>
      <c r="V118" s="33">
        <f>V$2</f>
        <v>65.771177287427392</v>
      </c>
      <c r="W118" s="33">
        <f>W$2</f>
        <v>85.741787950049329</v>
      </c>
      <c r="X118" s="36">
        <f>X$2*(1+industry!$CR$3)</f>
        <v>47.889865418067608</v>
      </c>
      <c r="Y118" s="33">
        <f>Y$2</f>
        <v>47.719482756889576</v>
      </c>
      <c r="Z118" s="33">
        <f>Z$2</f>
        <v>45.94434752990113</v>
      </c>
      <c r="AA118" s="36">
        <f>AA$2*(1+industry!$CR$3)</f>
        <v>32.246168789119956</v>
      </c>
      <c r="AB118" s="33">
        <f>AB$2</f>
        <v>53.053018468287739</v>
      </c>
      <c r="AC118" s="36">
        <f>AC$2*(1+industry!$CR$3)</f>
        <v>50.017339191592072</v>
      </c>
      <c r="AD118" s="33">
        <f>AD$2</f>
        <v>47.854766616613823</v>
      </c>
      <c r="AE118" s="36">
        <f>AE$2*(1+industry!$CR$3)</f>
        <v>42.624892656615017</v>
      </c>
      <c r="AF118" s="33">
        <f>AF$2</f>
        <v>76.195346837608525</v>
      </c>
      <c r="AG118" s="33">
        <f>AG$2</f>
        <v>11.885449576302323</v>
      </c>
      <c r="AH118" s="36">
        <f>AH$2*(1+industry!$CR$3)</f>
        <v>30.281622988483562</v>
      </c>
      <c r="AI118" s="33">
        <f>AI$2</f>
        <v>16.431817345251204</v>
      </c>
      <c r="AJ118" s="33">
        <f>AJ$2</f>
        <v>19.148872170206232</v>
      </c>
      <c r="AK118" s="36">
        <f>AK$2*(1+industry!$CR$3)</f>
        <v>11.265914731597139</v>
      </c>
      <c r="AL118" s="36">
        <f>AL$2*(1+industry!$CR$3)</f>
        <v>24.203947427401573</v>
      </c>
      <c r="AM118" s="36">
        <f>AM$2*(1+industry!$CR$3)</f>
        <v>6.3904002642025244</v>
      </c>
      <c r="AN118" s="36">
        <f>AN$2*(1+industry!$CR$3)</f>
        <v>23.63524390311629</v>
      </c>
      <c r="AO118" s="33">
        <f>AO$2</f>
        <v>18.984280738982466</v>
      </c>
      <c r="AP118" s="33">
        <f>AP$2</f>
        <v>21.74546655750542</v>
      </c>
      <c r="AQ118" s="33">
        <f>AQ$2</f>
        <v>16.690645330874574</v>
      </c>
      <c r="AR118" s="33">
        <f>AR$2</f>
        <v>19.598847133327425</v>
      </c>
      <c r="AS118" s="36">
        <f>AS$2*(1+industry!$CR$3)</f>
        <v>13.394164890369909</v>
      </c>
      <c r="AT118" s="36">
        <f>AT$2*(1+industry!$CR$3)</f>
        <v>11.488266371650715</v>
      </c>
      <c r="AU118" s="36">
        <f>AU$2*(1+industry!$CR$3)</f>
        <v>8.1601135217267569</v>
      </c>
      <c r="AV118" s="33">
        <f>AV$2</f>
        <v>7.5489807288775896</v>
      </c>
      <c r="AW118" s="33">
        <f>AW$2</f>
        <v>26.517479457971852</v>
      </c>
      <c r="AX118" s="33">
        <f>AX$2</f>
        <v>14.981497509947973</v>
      </c>
      <c r="AY118" s="33">
        <f>AY$2</f>
        <v>53.521295075046403</v>
      </c>
      <c r="AZ118" s="36">
        <f>AZ$2*(1+industry!$CR$3)</f>
        <v>9.7746094633012657</v>
      </c>
      <c r="BA118" s="33">
        <f>BA$2</f>
        <v>12.141835163145807</v>
      </c>
      <c r="BB118" s="33">
        <f>BB$2</f>
        <v>22.592343073181617</v>
      </c>
      <c r="BC118" s="36">
        <f>BC$2*(1+industry!$CR$3)</f>
        <v>4.9273144370640001</v>
      </c>
      <c r="BD118" s="36">
        <f>BD$2*(1+industry!$CR$3)</f>
        <v>9.6949967941331465</v>
      </c>
      <c r="BE118" s="36">
        <f>BE$2*(1+industry!$CR$3)</f>
        <v>7.1449796132230405</v>
      </c>
      <c r="BF118" s="33">
        <f>BF$2</f>
        <v>15.963792528335206</v>
      </c>
      <c r="BG118" s="36">
        <f>BG$2*(1+industry!$CR$3)</f>
        <v>5.8563775348724461</v>
      </c>
      <c r="BH118" s="33">
        <f>BH$2</f>
        <v>10.491060841457317</v>
      </c>
      <c r="BI118" s="33">
        <f>BI$2</f>
        <v>10.892532693864521</v>
      </c>
      <c r="BJ118" s="36">
        <f>BJ$2*(1+industry!$CR$3)</f>
        <v>13.929101020773704</v>
      </c>
      <c r="BK118" s="33">
        <f>BK$2</f>
        <v>10.229832683499206</v>
      </c>
      <c r="BL118" s="36">
        <f>BL$2*(1+industry!$CR$3)</f>
        <v>7.5983493783696483</v>
      </c>
      <c r="BM118" s="36">
        <f>BM$2*(1+industry!$CR$3)</f>
        <v>3.1669140187161053</v>
      </c>
      <c r="BN118" s="33">
        <f>BN$2</f>
        <v>22.34878105191008</v>
      </c>
      <c r="BO118" s="33">
        <f>BO$2</f>
        <v>4.6179801843872257</v>
      </c>
      <c r="BP118" s="36">
        <f>BP$2*(1+industry!$CR$3)</f>
        <v>6.6349045957680728</v>
      </c>
      <c r="BQ118" s="33">
        <f>BQ$2</f>
        <v>8.1896544570740577</v>
      </c>
      <c r="BR118" s="33">
        <f>BR$2</f>
        <v>5.3247658637887119</v>
      </c>
      <c r="BS118" s="33">
        <f>BS$2</f>
        <v>5.5924962819257766</v>
      </c>
      <c r="BT118" s="36">
        <f>BT$2*(1+industry!$CR$3)</f>
        <v>6.1269322513179265</v>
      </c>
      <c r="BU118" s="33">
        <f>BU$2</f>
        <v>7.0260544749803833</v>
      </c>
      <c r="BV118" s="33">
        <f>BV$2</f>
        <v>3.8526812863228028</v>
      </c>
      <c r="BZ118" s="33">
        <f>$BZ$2</f>
        <v>5428.6337000293515</v>
      </c>
      <c r="CA118" s="33">
        <f>SUM(B118:BV118)</f>
        <v>5024.9004584977192</v>
      </c>
      <c r="CB118" s="33">
        <f>CA118/BZ118</f>
        <v>0.9256289402010216</v>
      </c>
    </row>
    <row r="119" spans="1:80" ht="16">
      <c r="A119" s="35">
        <v>43947</v>
      </c>
      <c r="B119" s="33">
        <f>B$2</f>
        <v>386.59940414567228</v>
      </c>
      <c r="C119" s="33">
        <f>C$2</f>
        <v>291.55305423577585</v>
      </c>
      <c r="D119" s="36">
        <f>D$2*(1+industry!$CR$3)</f>
        <v>302.05881692963322</v>
      </c>
      <c r="E119" s="33">
        <f>E$2</f>
        <v>184.41469262545192</v>
      </c>
      <c r="F119" s="33">
        <f>F$2</f>
        <v>323.12694531577387</v>
      </c>
      <c r="G119" s="33">
        <f>G$2</f>
        <v>216.7215490676428</v>
      </c>
      <c r="H119" s="36">
        <f>H$2*(1+industry!$CR$3)</f>
        <v>118.72484009661645</v>
      </c>
      <c r="I119" s="33">
        <f>I$2</f>
        <v>236.2763135107466</v>
      </c>
      <c r="J119" s="36">
        <f>J$2*(1+industry!$CR$3)</f>
        <v>86.56668704374475</v>
      </c>
      <c r="K119" s="33">
        <f>K$2</f>
        <v>185.95353158994646</v>
      </c>
      <c r="L119" s="33">
        <f>L$2</f>
        <v>128.31785966377473</v>
      </c>
      <c r="M119" s="33">
        <f>M$2</f>
        <v>188.03463832267661</v>
      </c>
      <c r="N119" s="33">
        <f>N$2</f>
        <v>329.41432270437315</v>
      </c>
      <c r="O119" s="36">
        <f>O$2*(1+industry!$CR$3)</f>
        <v>79.536334367521803</v>
      </c>
      <c r="P119" s="33">
        <f>P$2</f>
        <v>148.15899319284344</v>
      </c>
      <c r="Q119" s="33">
        <f>Q$2</f>
        <v>198.05603805075148</v>
      </c>
      <c r="R119" s="33">
        <f>R$2</f>
        <v>91.860684215355491</v>
      </c>
      <c r="S119" s="33">
        <f>S$2</f>
        <v>94.866996717536395</v>
      </c>
      <c r="T119" s="33">
        <f>T$2</f>
        <v>225.06034850060274</v>
      </c>
      <c r="U119" s="33">
        <f>U$2</f>
        <v>44.547619284855614</v>
      </c>
      <c r="V119" s="33">
        <f>V$2</f>
        <v>65.771177287427392</v>
      </c>
      <c r="W119" s="33">
        <f>W$2</f>
        <v>85.741787950049329</v>
      </c>
      <c r="X119" s="36">
        <f>X$2*(1+industry!$CR$3)</f>
        <v>47.889865418067608</v>
      </c>
      <c r="Y119" s="33">
        <f>Y$2</f>
        <v>47.719482756889576</v>
      </c>
      <c r="Z119" s="33">
        <f>Z$2</f>
        <v>45.94434752990113</v>
      </c>
      <c r="AA119" s="36">
        <f>AA$2*(1+industry!$CR$3)</f>
        <v>32.246168789119956</v>
      </c>
      <c r="AB119" s="33">
        <f>AB$2</f>
        <v>53.053018468287739</v>
      </c>
      <c r="AC119" s="36">
        <f>AC$2*(1+industry!$CR$3)</f>
        <v>50.017339191592072</v>
      </c>
      <c r="AD119" s="33">
        <f>AD$2</f>
        <v>47.854766616613823</v>
      </c>
      <c r="AE119" s="36">
        <f>AE$2*(1+industry!$CR$3)</f>
        <v>42.624892656615017</v>
      </c>
      <c r="AF119" s="33">
        <f>AF$2</f>
        <v>76.195346837608525</v>
      </c>
      <c r="AG119" s="33">
        <f>AG$2</f>
        <v>11.885449576302323</v>
      </c>
      <c r="AH119" s="36">
        <f>AH$2*(1+industry!$CR$3)</f>
        <v>30.281622988483562</v>
      </c>
      <c r="AI119" s="33">
        <f>AI$2</f>
        <v>16.431817345251204</v>
      </c>
      <c r="AJ119" s="33">
        <f>AJ$2</f>
        <v>19.148872170206232</v>
      </c>
      <c r="AK119" s="36">
        <f>AK$2*(1+industry!$CR$3)</f>
        <v>11.265914731597139</v>
      </c>
      <c r="AL119" s="36">
        <f>AL$2*(1+industry!$CR$3)</f>
        <v>24.203947427401573</v>
      </c>
      <c r="AM119" s="36">
        <f>AM$2*(1+industry!$CR$3)</f>
        <v>6.3904002642025244</v>
      </c>
      <c r="AN119" s="36">
        <f>AN$2*(1+industry!$CR$3)</f>
        <v>23.63524390311629</v>
      </c>
      <c r="AO119" s="33">
        <f>AO$2</f>
        <v>18.984280738982466</v>
      </c>
      <c r="AP119" s="33">
        <f>AP$2</f>
        <v>21.74546655750542</v>
      </c>
      <c r="AQ119" s="33">
        <f>AQ$2</f>
        <v>16.690645330874574</v>
      </c>
      <c r="AR119" s="33">
        <f>AR$2</f>
        <v>19.598847133327425</v>
      </c>
      <c r="AS119" s="36">
        <f>AS$2*(1+industry!$CR$3)</f>
        <v>13.394164890369909</v>
      </c>
      <c r="AT119" s="36">
        <f>AT$2*(1+industry!$CR$3)</f>
        <v>11.488266371650715</v>
      </c>
      <c r="AU119" s="36">
        <f>AU$2*(1+industry!$CR$3)</f>
        <v>8.1601135217267569</v>
      </c>
      <c r="AV119" s="33">
        <f>AV$2</f>
        <v>7.5489807288775896</v>
      </c>
      <c r="AW119" s="33">
        <f>AW$2</f>
        <v>26.517479457971852</v>
      </c>
      <c r="AX119" s="33">
        <f>AX$2</f>
        <v>14.981497509947973</v>
      </c>
      <c r="AY119" s="33">
        <f>AY$2</f>
        <v>53.521295075046403</v>
      </c>
      <c r="AZ119" s="36">
        <f>AZ$2*(1+industry!$CR$3)</f>
        <v>9.7746094633012657</v>
      </c>
      <c r="BA119" s="33">
        <f>BA$2</f>
        <v>12.141835163145807</v>
      </c>
      <c r="BB119" s="33">
        <f>BB$2</f>
        <v>22.592343073181617</v>
      </c>
      <c r="BC119" s="36">
        <f>BC$2*(1+industry!$CR$3)</f>
        <v>4.9273144370640001</v>
      </c>
      <c r="BD119" s="36">
        <f>BD$2*(1+industry!$CR$3)</f>
        <v>9.6949967941331465</v>
      </c>
      <c r="BE119" s="33">
        <f>BE$2</f>
        <v>10.139424442478056</v>
      </c>
      <c r="BF119" s="33">
        <f>BF$2</f>
        <v>15.963792528335206</v>
      </c>
      <c r="BG119" s="36">
        <f>BG$2*(1+industry!$CR$3)</f>
        <v>5.8563775348724461</v>
      </c>
      <c r="BH119" s="33">
        <f>BH$2</f>
        <v>10.491060841457317</v>
      </c>
      <c r="BI119" s="33">
        <f>BI$2</f>
        <v>10.892532693864521</v>
      </c>
      <c r="BJ119" s="36">
        <f>BJ$2*(1+industry!$CR$3)</f>
        <v>13.929101020773704</v>
      </c>
      <c r="BK119" s="33">
        <f>BK$2</f>
        <v>10.229832683499206</v>
      </c>
      <c r="BL119" s="36">
        <f>BL$2*(1+industry!$CR$3)</f>
        <v>7.5983493783696483</v>
      </c>
      <c r="BM119" s="36">
        <f>BM$2*(1+industry!$CR$3)</f>
        <v>3.1669140187161053</v>
      </c>
      <c r="BN119" s="33">
        <f>BN$2</f>
        <v>22.34878105191008</v>
      </c>
      <c r="BO119" s="33">
        <f>BO$2</f>
        <v>4.6179801843872257</v>
      </c>
      <c r="BP119" s="36">
        <f>BP$2*(1+industry!$CR$3)</f>
        <v>6.6349045957680728</v>
      </c>
      <c r="BQ119" s="33">
        <f>BQ$2</f>
        <v>8.1896544570740577</v>
      </c>
      <c r="BR119" s="33">
        <f>BR$2</f>
        <v>5.3247658637887119</v>
      </c>
      <c r="BS119" s="33">
        <f>BS$2</f>
        <v>5.5924962819257766</v>
      </c>
      <c r="BT119" s="36">
        <f>BT$2*(1+industry!$CR$3)</f>
        <v>6.1269322513179265</v>
      </c>
      <c r="BU119" s="33">
        <f>BU$2</f>
        <v>7.0260544749803833</v>
      </c>
      <c r="BV119" s="33">
        <f>BV$2</f>
        <v>3.8526812863228028</v>
      </c>
      <c r="BZ119" s="33">
        <f>$BZ$2</f>
        <v>5428.6337000293515</v>
      </c>
      <c r="CA119" s="33">
        <f>SUM(B119:BV119)</f>
        <v>5027.8949033269746</v>
      </c>
      <c r="CB119" s="33">
        <f>CA119/BZ119</f>
        <v>0.92618054213158452</v>
      </c>
    </row>
    <row r="120" spans="1:80" ht="16">
      <c r="A120" s="35">
        <v>43948</v>
      </c>
      <c r="B120" s="33">
        <f>B$2</f>
        <v>386.59940414567228</v>
      </c>
      <c r="C120" s="33">
        <f>C$2</f>
        <v>291.55305423577585</v>
      </c>
      <c r="D120" s="36">
        <f>D$2*(1+industry!$CR$3)</f>
        <v>302.05881692963322</v>
      </c>
      <c r="E120" s="33">
        <f>E$2</f>
        <v>184.41469262545192</v>
      </c>
      <c r="F120" s="33">
        <f>F$2</f>
        <v>323.12694531577387</v>
      </c>
      <c r="G120" s="33">
        <f>G$2</f>
        <v>216.7215490676428</v>
      </c>
      <c r="H120" s="36">
        <f>H$2*(1+industry!$CR$3)</f>
        <v>118.72484009661645</v>
      </c>
      <c r="I120" s="33">
        <f>I$2</f>
        <v>236.2763135107466</v>
      </c>
      <c r="J120" s="36">
        <f>J$2*(1+industry!$CR$3)</f>
        <v>86.56668704374475</v>
      </c>
      <c r="K120" s="33">
        <f>K$2</f>
        <v>185.95353158994646</v>
      </c>
      <c r="L120" s="33">
        <f>L$2</f>
        <v>128.31785966377473</v>
      </c>
      <c r="M120" s="33">
        <f>M$2</f>
        <v>188.03463832267661</v>
      </c>
      <c r="N120" s="33">
        <f>N$2</f>
        <v>329.41432270437315</v>
      </c>
      <c r="O120" s="36">
        <f>O$2*(1+industry!$CR$3)</f>
        <v>79.536334367521803</v>
      </c>
      <c r="P120" s="33">
        <f>P$2</f>
        <v>148.15899319284344</v>
      </c>
      <c r="Q120" s="33">
        <f>Q$2</f>
        <v>198.05603805075148</v>
      </c>
      <c r="R120" s="33">
        <f>R$2</f>
        <v>91.860684215355491</v>
      </c>
      <c r="S120" s="33">
        <f>S$2</f>
        <v>94.866996717536395</v>
      </c>
      <c r="T120" s="33">
        <f>T$2</f>
        <v>225.06034850060274</v>
      </c>
      <c r="U120" s="33">
        <f>U$2</f>
        <v>44.547619284855614</v>
      </c>
      <c r="V120" s="33">
        <f>V$2</f>
        <v>65.771177287427392</v>
      </c>
      <c r="W120" s="33">
        <f>W$2</f>
        <v>85.741787950049329</v>
      </c>
      <c r="X120" s="36">
        <f>X$2*(1+industry!$CR$3)</f>
        <v>47.889865418067608</v>
      </c>
      <c r="Y120" s="33">
        <f>Y$2</f>
        <v>47.719482756889576</v>
      </c>
      <c r="Z120" s="33">
        <f>Z$2</f>
        <v>45.94434752990113</v>
      </c>
      <c r="AA120" s="36">
        <f>AA$2*(1+industry!$CR$3)</f>
        <v>32.246168789119956</v>
      </c>
      <c r="AB120" s="33">
        <f>AB$2</f>
        <v>53.053018468287739</v>
      </c>
      <c r="AC120" s="36">
        <f>AC$2*(1+industry!$CR$3)</f>
        <v>50.017339191592072</v>
      </c>
      <c r="AD120" s="33">
        <f>AD$2</f>
        <v>47.854766616613823</v>
      </c>
      <c r="AE120" s="36">
        <f>AE$2*(1+industry!$CR$3)</f>
        <v>42.624892656615017</v>
      </c>
      <c r="AF120" s="33">
        <f>AF$2</f>
        <v>76.195346837608525</v>
      </c>
      <c r="AG120" s="33">
        <f>AG$2</f>
        <v>11.885449576302323</v>
      </c>
      <c r="AH120" s="36">
        <f>AH$2*(1+industry!$CR$3)</f>
        <v>30.281622988483562</v>
      </c>
      <c r="AI120" s="33">
        <f>AI$2</f>
        <v>16.431817345251204</v>
      </c>
      <c r="AJ120" s="33">
        <f>AJ$2</f>
        <v>19.148872170206232</v>
      </c>
      <c r="AK120" s="36">
        <f>AK$2*(1+industry!$CR$3)</f>
        <v>11.265914731597139</v>
      </c>
      <c r="AL120" s="36">
        <f>AL$2*(1+industry!$CR$3)</f>
        <v>24.203947427401573</v>
      </c>
      <c r="AM120" s="36">
        <f>AM$2*(1+industry!$CR$3)</f>
        <v>6.3904002642025244</v>
      </c>
      <c r="AN120" s="36">
        <f>AN$2*(1+industry!$CR$3)</f>
        <v>23.63524390311629</v>
      </c>
      <c r="AO120" s="33">
        <f>AO$2</f>
        <v>18.984280738982466</v>
      </c>
      <c r="AP120" s="33">
        <f>AP$2</f>
        <v>21.74546655750542</v>
      </c>
      <c r="AQ120" s="33">
        <f>AQ$2</f>
        <v>16.690645330874574</v>
      </c>
      <c r="AR120" s="33">
        <f>AR$2</f>
        <v>19.598847133327425</v>
      </c>
      <c r="AS120" s="36">
        <f>AS$2*(1+industry!$CR$3)</f>
        <v>13.394164890369909</v>
      </c>
      <c r="AT120" s="36">
        <f>AT$2*(1+industry!$CR$3)</f>
        <v>11.488266371650715</v>
      </c>
      <c r="AU120" s="36">
        <f>AU$2*(1+industry!$CR$3)</f>
        <v>8.1601135217267569</v>
      </c>
      <c r="AV120" s="33">
        <f>AV$2</f>
        <v>7.5489807288775896</v>
      </c>
      <c r="AW120" s="33">
        <f>AW$2</f>
        <v>26.517479457971852</v>
      </c>
      <c r="AX120" s="33">
        <f>AX$2</f>
        <v>14.981497509947973</v>
      </c>
      <c r="AY120" s="33">
        <f>AY$2</f>
        <v>53.521295075046403</v>
      </c>
      <c r="AZ120" s="36">
        <f>AZ$2*(1+industry!$CR$3)</f>
        <v>9.7746094633012657</v>
      </c>
      <c r="BA120" s="33">
        <f>BA$2</f>
        <v>12.141835163145807</v>
      </c>
      <c r="BB120" s="33">
        <f>BB$2</f>
        <v>22.592343073181617</v>
      </c>
      <c r="BC120" s="36">
        <f>BC$2*(1+industry!$CR$3)</f>
        <v>4.9273144370640001</v>
      </c>
      <c r="BD120" s="36">
        <f>BD$2*(1+industry!$CR$3)</f>
        <v>9.6949967941331465</v>
      </c>
      <c r="BE120" s="33">
        <f>BE$2</f>
        <v>10.139424442478056</v>
      </c>
      <c r="BF120" s="33">
        <f>BF$2</f>
        <v>15.963792528335206</v>
      </c>
      <c r="BG120" s="36">
        <f>BG$2*(1+industry!$CR$3)</f>
        <v>5.8563775348724461</v>
      </c>
      <c r="BH120" s="33">
        <f>BH$2</f>
        <v>10.491060841457317</v>
      </c>
      <c r="BI120" s="33">
        <f>BI$2</f>
        <v>10.892532693864521</v>
      </c>
      <c r="BJ120" s="36">
        <f>BJ$2*(1+industry!$CR$3)</f>
        <v>13.929101020773704</v>
      </c>
      <c r="BK120" s="33">
        <f>BK$2</f>
        <v>10.229832683499206</v>
      </c>
      <c r="BL120" s="36">
        <f>BL$2*(1+industry!$CR$3)</f>
        <v>7.5983493783696483</v>
      </c>
      <c r="BM120" s="36">
        <f>BM$2*(1+industry!$CR$3)</f>
        <v>3.1669140187161053</v>
      </c>
      <c r="BN120" s="33">
        <f>BN$2</f>
        <v>22.34878105191008</v>
      </c>
      <c r="BO120" s="33">
        <f>BO$2</f>
        <v>4.6179801843872257</v>
      </c>
      <c r="BP120" s="36">
        <f>BP$2*(1+industry!$CR$3)</f>
        <v>6.6349045957680728</v>
      </c>
      <c r="BQ120" s="33">
        <f>BQ$2</f>
        <v>8.1896544570740577</v>
      </c>
      <c r="BR120" s="33">
        <f>BR$2</f>
        <v>5.3247658637887119</v>
      </c>
      <c r="BS120" s="33">
        <f>BS$2</f>
        <v>5.5924962819257766</v>
      </c>
      <c r="BT120" s="36">
        <f>BT$2*(1+industry!$CR$3)</f>
        <v>6.1269322513179265</v>
      </c>
      <c r="BU120" s="33">
        <f>BU$2</f>
        <v>7.0260544749803833</v>
      </c>
      <c r="BV120" s="33">
        <f>BV$2</f>
        <v>3.8526812863228028</v>
      </c>
      <c r="BZ120" s="33">
        <f>$BZ$2</f>
        <v>5428.6337000293515</v>
      </c>
      <c r="CA120" s="33">
        <f>SUM(B120:BV120)</f>
        <v>5027.8949033269746</v>
      </c>
      <c r="CB120" s="33">
        <f>CA120/BZ120</f>
        <v>0.92618054213158452</v>
      </c>
    </row>
    <row r="121" spans="1:80" ht="16">
      <c r="A121" s="35">
        <v>43949</v>
      </c>
      <c r="B121" s="33">
        <f>B$2</f>
        <v>386.59940414567228</v>
      </c>
      <c r="C121" s="33">
        <f>C$2</f>
        <v>291.55305423577585</v>
      </c>
      <c r="D121" s="36">
        <f>D$2*(1+industry!$CR$3)</f>
        <v>302.05881692963322</v>
      </c>
      <c r="E121" s="33">
        <f>E$2</f>
        <v>184.41469262545192</v>
      </c>
      <c r="F121" s="33">
        <f>F$2</f>
        <v>323.12694531577387</v>
      </c>
      <c r="G121" s="33">
        <f>G$2</f>
        <v>216.7215490676428</v>
      </c>
      <c r="H121" s="36">
        <f>H$2*(1+industry!$CR$3)</f>
        <v>118.72484009661645</v>
      </c>
      <c r="I121" s="33">
        <f>I$2</f>
        <v>236.2763135107466</v>
      </c>
      <c r="J121" s="33">
        <f>J$2</f>
        <v>122.84659019758273</v>
      </c>
      <c r="K121" s="33">
        <f>K$2</f>
        <v>185.95353158994646</v>
      </c>
      <c r="L121" s="33">
        <f>L$2</f>
        <v>128.31785966377473</v>
      </c>
      <c r="M121" s="33">
        <f>M$2</f>
        <v>188.03463832267661</v>
      </c>
      <c r="N121" s="33">
        <f>N$2</f>
        <v>329.41432270437315</v>
      </c>
      <c r="O121" s="36">
        <f>O$2*(1+industry!$CR$3)</f>
        <v>79.536334367521803</v>
      </c>
      <c r="P121" s="33">
        <f>P$2</f>
        <v>148.15899319284344</v>
      </c>
      <c r="Q121" s="33">
        <f>Q$2</f>
        <v>198.05603805075148</v>
      </c>
      <c r="R121" s="33">
        <f>R$2</f>
        <v>91.860684215355491</v>
      </c>
      <c r="S121" s="33">
        <f>S$2</f>
        <v>94.866996717536395</v>
      </c>
      <c r="T121" s="33">
        <f>T$2</f>
        <v>225.06034850060274</v>
      </c>
      <c r="U121" s="33">
        <f>U$2</f>
        <v>44.547619284855614</v>
      </c>
      <c r="V121" s="33">
        <f>V$2</f>
        <v>65.771177287427392</v>
      </c>
      <c r="W121" s="33">
        <f>W$2</f>
        <v>85.741787950049329</v>
      </c>
      <c r="X121" s="36">
        <f>X$2*(1+industry!$CR$3)</f>
        <v>47.889865418067608</v>
      </c>
      <c r="Y121" s="33">
        <f>Y$2</f>
        <v>47.719482756889576</v>
      </c>
      <c r="Z121" s="33">
        <f>Z$2</f>
        <v>45.94434752990113</v>
      </c>
      <c r="AA121" s="36">
        <f>AA$2*(1+industry!$CR$3)</f>
        <v>32.246168789119956</v>
      </c>
      <c r="AB121" s="33">
        <f>AB$2</f>
        <v>53.053018468287739</v>
      </c>
      <c r="AC121" s="33">
        <f>AC$2</f>
        <v>70.979493154659181</v>
      </c>
      <c r="AD121" s="33">
        <f>AD$2</f>
        <v>47.854766616613823</v>
      </c>
      <c r="AE121" s="33">
        <f>AE$2</f>
        <v>60.488888962067669</v>
      </c>
      <c r="AF121" s="33">
        <f>AF$2</f>
        <v>76.195346837608525</v>
      </c>
      <c r="AG121" s="33">
        <f>AG$2</f>
        <v>11.885449576302323</v>
      </c>
      <c r="AH121" s="36">
        <f>AH$2*(1+industry!$CR$3)</f>
        <v>30.281622988483562</v>
      </c>
      <c r="AI121" s="33">
        <f>AI$2</f>
        <v>16.431817345251204</v>
      </c>
      <c r="AJ121" s="33">
        <f>AJ$2</f>
        <v>19.148872170206232</v>
      </c>
      <c r="AK121" s="36">
        <f>AK$2*(1+industry!$CR$3)</f>
        <v>11.265914731597139</v>
      </c>
      <c r="AL121" s="36">
        <f>AL$2*(1+industry!$CR$3)</f>
        <v>24.203947427401573</v>
      </c>
      <c r="AM121" s="33">
        <f>AM$2</f>
        <v>9.0686025914138089</v>
      </c>
      <c r="AN121" s="36">
        <f>AN$2*(1+industry!$CR$3)</f>
        <v>23.63524390311629</v>
      </c>
      <c r="AO121" s="33">
        <f>AO$2</f>
        <v>18.984280738982466</v>
      </c>
      <c r="AP121" s="33">
        <f>AP$2</f>
        <v>21.74546655750542</v>
      </c>
      <c r="AQ121" s="33">
        <f>AQ$2</f>
        <v>16.690645330874574</v>
      </c>
      <c r="AR121" s="33">
        <f>AR$2</f>
        <v>19.598847133327425</v>
      </c>
      <c r="AS121" s="33">
        <f>AS$2</f>
        <v>19.007629164491863</v>
      </c>
      <c r="AT121" s="36">
        <f>AT$2*(1+industry!$CR$3)</f>
        <v>11.488266371650715</v>
      </c>
      <c r="AU121" s="33">
        <f>AU$2</f>
        <v>11.57999868081767</v>
      </c>
      <c r="AV121" s="33">
        <f>AV$2</f>
        <v>7.5489807288775896</v>
      </c>
      <c r="AW121" s="33">
        <f>AW$2</f>
        <v>26.517479457971852</v>
      </c>
      <c r="AX121" s="33">
        <f>AX$2</f>
        <v>14.981497509947973</v>
      </c>
      <c r="AY121" s="33">
        <f>AY$2</f>
        <v>53.521295075046403</v>
      </c>
      <c r="AZ121" s="36">
        <f>AZ$2*(1+industry!$CR$3)</f>
        <v>9.7746094633012657</v>
      </c>
      <c r="BA121" s="33">
        <f>BA$2</f>
        <v>12.141835163145807</v>
      </c>
      <c r="BB121" s="33">
        <f>BB$2</f>
        <v>22.592343073181617</v>
      </c>
      <c r="BC121" s="33">
        <f>BC$2</f>
        <v>6.9923407963938367</v>
      </c>
      <c r="BD121" s="36">
        <f>BD$2*(1+industry!$CR$3)</f>
        <v>9.6949967941331465</v>
      </c>
      <c r="BE121" s="33">
        <f>BE$2</f>
        <v>10.139424442478056</v>
      </c>
      <c r="BF121" s="33">
        <f>BF$2</f>
        <v>15.963792528335206</v>
      </c>
      <c r="BG121" s="36">
        <f>BG$2*(1+industry!$CR$3)</f>
        <v>5.8563775348724461</v>
      </c>
      <c r="BH121" s="33">
        <f>BH$2</f>
        <v>10.491060841457317</v>
      </c>
      <c r="BI121" s="33">
        <f>BI$2</f>
        <v>10.892532693864521</v>
      </c>
      <c r="BJ121" s="36">
        <f>BJ$2*(1+industry!$CR$3)</f>
        <v>13.929101020773704</v>
      </c>
      <c r="BK121" s="33">
        <f>BK$2</f>
        <v>10.229832683499206</v>
      </c>
      <c r="BL121" s="36">
        <f>BL$2*(1+industry!$CR$3)</f>
        <v>7.5983493783696483</v>
      </c>
      <c r="BM121" s="36">
        <f>BM$2*(1+industry!$CR$3)</f>
        <v>3.1669140187161053</v>
      </c>
      <c r="BN121" s="33">
        <f>BN$2</f>
        <v>22.34878105191008</v>
      </c>
      <c r="BO121" s="33">
        <f>BO$2</f>
        <v>4.6179801843872257</v>
      </c>
      <c r="BP121" s="36">
        <f>BP$2*(1+industry!$CR$3)</f>
        <v>6.6349045957680728</v>
      </c>
      <c r="BQ121" s="33">
        <f>BQ$2</f>
        <v>8.1896544570740577</v>
      </c>
      <c r="BR121" s="33">
        <f>BR$2</f>
        <v>5.3247658637887119</v>
      </c>
      <c r="BS121" s="33">
        <f>BS$2</f>
        <v>5.5924962819257766</v>
      </c>
      <c r="BT121" s="36">
        <f>BT$2*(1+industry!$CR$3)</f>
        <v>6.1269322513179265</v>
      </c>
      <c r="BU121" s="33">
        <f>BU$2</f>
        <v>7.0260544749803833</v>
      </c>
      <c r="BV121" s="33">
        <f>BV$2</f>
        <v>3.8526812863228028</v>
      </c>
      <c r="BZ121" s="33">
        <f>$BZ$2</f>
        <v>5428.6337000293515</v>
      </c>
      <c r="CA121" s="33">
        <f>SUM(B121:BV121)</f>
        <v>5116.7775348690875</v>
      </c>
      <c r="CB121" s="33">
        <f>CA121/BZ121</f>
        <v>0.94255347065347628</v>
      </c>
    </row>
    <row r="122" spans="1:80" ht="16">
      <c r="A122" s="35">
        <v>43950</v>
      </c>
      <c r="B122" s="33">
        <f>B$2</f>
        <v>386.59940414567228</v>
      </c>
      <c r="C122" s="33">
        <f>C$2</f>
        <v>291.55305423577585</v>
      </c>
      <c r="D122" s="36">
        <f>D$2*(1+industry!$CR$3)</f>
        <v>302.05881692963322</v>
      </c>
      <c r="E122" s="33">
        <f>E$2</f>
        <v>184.41469262545192</v>
      </c>
      <c r="F122" s="33">
        <f>F$2</f>
        <v>323.12694531577387</v>
      </c>
      <c r="G122" s="33">
        <f>G$2</f>
        <v>216.7215490676428</v>
      </c>
      <c r="H122" s="36">
        <f>H$2*(1+industry!$CR$3)</f>
        <v>118.72484009661645</v>
      </c>
      <c r="I122" s="33">
        <f>I$2</f>
        <v>236.2763135107466</v>
      </c>
      <c r="J122" s="33">
        <f>J$2</f>
        <v>122.84659019758273</v>
      </c>
      <c r="K122" s="33">
        <f>K$2</f>
        <v>185.95353158994646</v>
      </c>
      <c r="L122" s="33">
        <f>L$2</f>
        <v>128.31785966377473</v>
      </c>
      <c r="M122" s="33">
        <f>M$2</f>
        <v>188.03463832267661</v>
      </c>
      <c r="N122" s="33">
        <f>N$2</f>
        <v>329.41432270437315</v>
      </c>
      <c r="O122" s="36">
        <f>O$2*(1+industry!$CR$3)</f>
        <v>79.536334367521803</v>
      </c>
      <c r="P122" s="33">
        <f>P$2</f>
        <v>148.15899319284344</v>
      </c>
      <c r="Q122" s="33">
        <f>Q$2</f>
        <v>198.05603805075148</v>
      </c>
      <c r="R122" s="33">
        <f>R$2</f>
        <v>91.860684215355491</v>
      </c>
      <c r="S122" s="33">
        <f>S$2</f>
        <v>94.866996717536395</v>
      </c>
      <c r="T122" s="33">
        <f>T$2</f>
        <v>225.06034850060274</v>
      </c>
      <c r="U122" s="33">
        <f>U$2</f>
        <v>44.547619284855614</v>
      </c>
      <c r="V122" s="33">
        <f>V$2</f>
        <v>65.771177287427392</v>
      </c>
      <c r="W122" s="33">
        <f>W$2</f>
        <v>85.741787950049329</v>
      </c>
      <c r="X122" s="36">
        <f>X$2*(1+industry!$CR$3)</f>
        <v>47.889865418067608</v>
      </c>
      <c r="Y122" s="33">
        <f>Y$2</f>
        <v>47.719482756889576</v>
      </c>
      <c r="Z122" s="33">
        <f>Z$2</f>
        <v>45.94434752990113</v>
      </c>
      <c r="AA122" s="36">
        <f>AA$2*(1+industry!$CR$3)</f>
        <v>32.246168789119956</v>
      </c>
      <c r="AB122" s="33">
        <f>AB$2</f>
        <v>53.053018468287739</v>
      </c>
      <c r="AC122" s="33">
        <f>AC$2</f>
        <v>70.979493154659181</v>
      </c>
      <c r="AD122" s="33">
        <f>AD$2</f>
        <v>47.854766616613823</v>
      </c>
      <c r="AE122" s="33">
        <f>AE$2</f>
        <v>60.488888962067669</v>
      </c>
      <c r="AF122" s="33">
        <f>AF$2</f>
        <v>76.195346837608525</v>
      </c>
      <c r="AG122" s="33">
        <f>AG$2</f>
        <v>11.885449576302323</v>
      </c>
      <c r="AH122" s="36">
        <f>AH$2*(1+industry!$CR$3)</f>
        <v>30.281622988483562</v>
      </c>
      <c r="AI122" s="33">
        <f>AI$2</f>
        <v>16.431817345251204</v>
      </c>
      <c r="AJ122" s="33">
        <f>AJ$2</f>
        <v>19.148872170206232</v>
      </c>
      <c r="AK122" s="36">
        <f>AK$2*(1+industry!$CR$3)</f>
        <v>11.265914731597139</v>
      </c>
      <c r="AL122" s="36">
        <f>AL$2*(1+industry!$CR$3)</f>
        <v>24.203947427401573</v>
      </c>
      <c r="AM122" s="33">
        <f>AM$2</f>
        <v>9.0686025914138089</v>
      </c>
      <c r="AN122" s="36">
        <f>AN$2*(1+industry!$CR$3)</f>
        <v>23.63524390311629</v>
      </c>
      <c r="AO122" s="33">
        <f>AO$2</f>
        <v>18.984280738982466</v>
      </c>
      <c r="AP122" s="33">
        <f>AP$2</f>
        <v>21.74546655750542</v>
      </c>
      <c r="AQ122" s="33">
        <f>AQ$2</f>
        <v>16.690645330874574</v>
      </c>
      <c r="AR122" s="33">
        <f>AR$2</f>
        <v>19.598847133327425</v>
      </c>
      <c r="AS122" s="33">
        <f>AS$2</f>
        <v>19.007629164491863</v>
      </c>
      <c r="AT122" s="36">
        <f>AT$2*(1+industry!$CR$3)</f>
        <v>11.488266371650715</v>
      </c>
      <c r="AU122" s="33">
        <f>AU$2</f>
        <v>11.57999868081767</v>
      </c>
      <c r="AV122" s="33">
        <f>AV$2</f>
        <v>7.5489807288775896</v>
      </c>
      <c r="AW122" s="33">
        <f>AW$2</f>
        <v>26.517479457971852</v>
      </c>
      <c r="AX122" s="33">
        <f>AX$2</f>
        <v>14.981497509947973</v>
      </c>
      <c r="AY122" s="33">
        <f>AY$2</f>
        <v>53.521295075046403</v>
      </c>
      <c r="AZ122" s="36">
        <f>AZ$2*(1+industry!$CR$3)</f>
        <v>9.7746094633012657</v>
      </c>
      <c r="BA122" s="33">
        <f>BA$2</f>
        <v>12.141835163145807</v>
      </c>
      <c r="BB122" s="33">
        <f>BB$2</f>
        <v>22.592343073181617</v>
      </c>
      <c r="BC122" s="33">
        <f>BC$2</f>
        <v>6.9923407963938367</v>
      </c>
      <c r="BD122" s="36">
        <f>BD$2*(1+industry!$CR$3)</f>
        <v>9.6949967941331465</v>
      </c>
      <c r="BE122" s="33">
        <f>BE$2</f>
        <v>10.139424442478056</v>
      </c>
      <c r="BF122" s="33">
        <f>BF$2</f>
        <v>15.963792528335206</v>
      </c>
      <c r="BG122" s="36">
        <f>BG$2*(1+industry!$CR$3)</f>
        <v>5.8563775348724461</v>
      </c>
      <c r="BH122" s="33">
        <f>BH$2</f>
        <v>10.491060841457317</v>
      </c>
      <c r="BI122" s="33">
        <f>BI$2</f>
        <v>10.892532693864521</v>
      </c>
      <c r="BJ122" s="36">
        <f>BJ$2*(1+industry!$CR$3)</f>
        <v>13.929101020773704</v>
      </c>
      <c r="BK122" s="33">
        <f>BK$2</f>
        <v>10.229832683499206</v>
      </c>
      <c r="BL122" s="36">
        <f>BL$2*(1+industry!$CR$3)</f>
        <v>7.5983493783696483</v>
      </c>
      <c r="BM122" s="36">
        <f>BM$2*(1+industry!$CR$3)</f>
        <v>3.1669140187161053</v>
      </c>
      <c r="BN122" s="33">
        <f>BN$2</f>
        <v>22.34878105191008</v>
      </c>
      <c r="BO122" s="33">
        <f>BO$2</f>
        <v>4.6179801843872257</v>
      </c>
      <c r="BP122" s="36">
        <f>BP$2*(1+industry!$CR$3)</f>
        <v>6.6349045957680728</v>
      </c>
      <c r="BQ122" s="33">
        <f>BQ$2</f>
        <v>8.1896544570740577</v>
      </c>
      <c r="BR122" s="33">
        <f>BR$2</f>
        <v>5.3247658637887119</v>
      </c>
      <c r="BS122" s="33">
        <f>BS$2</f>
        <v>5.5924962819257766</v>
      </c>
      <c r="BT122" s="36">
        <f>BT$2*(1+industry!$CR$3)</f>
        <v>6.1269322513179265</v>
      </c>
      <c r="BU122" s="33">
        <f>BU$2</f>
        <v>7.0260544749803833</v>
      </c>
      <c r="BV122" s="33">
        <f>BV$2</f>
        <v>3.8526812863228028</v>
      </c>
      <c r="BZ122" s="33">
        <f>$BZ$2</f>
        <v>5428.6337000293515</v>
      </c>
      <c r="CA122" s="33">
        <f>SUM(B122:BV122)</f>
        <v>5116.7775348690875</v>
      </c>
      <c r="CB122" s="33">
        <f>CA122/BZ122</f>
        <v>0.94255347065347628</v>
      </c>
    </row>
    <row r="123" spans="1:80" ht="16">
      <c r="A123" s="35">
        <v>43951</v>
      </c>
      <c r="B123" s="33">
        <f>B$2</f>
        <v>386.59940414567228</v>
      </c>
      <c r="C123" s="33">
        <f>C$2</f>
        <v>291.55305423577585</v>
      </c>
      <c r="D123" s="33">
        <f>D$2</f>
        <v>428.65098534000828</v>
      </c>
      <c r="E123" s="33">
        <f>E$2</f>
        <v>184.41469262545192</v>
      </c>
      <c r="F123" s="33">
        <f>F$2</f>
        <v>323.12694531577387</v>
      </c>
      <c r="G123" s="33">
        <f>G$2</f>
        <v>216.7215490676428</v>
      </c>
      <c r="H123" s="36">
        <f>H$2*(1+industry!$CR$3)</f>
        <v>118.72484009661645</v>
      </c>
      <c r="I123" s="33">
        <f>I$2</f>
        <v>236.2763135107466</v>
      </c>
      <c r="J123" s="33">
        <f>J$2</f>
        <v>122.84659019758273</v>
      </c>
      <c r="K123" s="33">
        <f>K$2</f>
        <v>185.95353158994646</v>
      </c>
      <c r="L123" s="33">
        <f>L$2</f>
        <v>128.31785966377473</v>
      </c>
      <c r="M123" s="33">
        <f>M$2</f>
        <v>188.03463832267661</v>
      </c>
      <c r="N123" s="33">
        <f>N$2</f>
        <v>329.41432270437315</v>
      </c>
      <c r="O123" s="36">
        <f>O$2*(1+industry!$CR$3)</f>
        <v>79.536334367521803</v>
      </c>
      <c r="P123" s="33">
        <f>P$2</f>
        <v>148.15899319284344</v>
      </c>
      <c r="Q123" s="33">
        <f>Q$2</f>
        <v>198.05603805075148</v>
      </c>
      <c r="R123" s="33">
        <f>R$2</f>
        <v>91.860684215355491</v>
      </c>
      <c r="S123" s="33">
        <f>S$2</f>
        <v>94.866996717536395</v>
      </c>
      <c r="T123" s="33">
        <f>T$2</f>
        <v>225.06034850060274</v>
      </c>
      <c r="U123" s="33">
        <f>U$2</f>
        <v>44.547619284855614</v>
      </c>
      <c r="V123" s="33">
        <f>V$2</f>
        <v>65.771177287427392</v>
      </c>
      <c r="W123" s="33">
        <f>W$2</f>
        <v>85.741787950049329</v>
      </c>
      <c r="X123" s="36">
        <f>X$2*(1+industry!$CR$3)</f>
        <v>47.889865418067608</v>
      </c>
      <c r="Y123" s="33">
        <f>Y$2</f>
        <v>47.719482756889576</v>
      </c>
      <c r="Z123" s="33">
        <f>Z$2</f>
        <v>45.94434752990113</v>
      </c>
      <c r="AA123" s="36">
        <f>AA$2*(1+industry!$CR$3)</f>
        <v>32.246168789119956</v>
      </c>
      <c r="AB123" s="33">
        <f>AB$2</f>
        <v>53.053018468287739</v>
      </c>
      <c r="AC123" s="33">
        <f>AC$2</f>
        <v>70.979493154659181</v>
      </c>
      <c r="AD123" s="33">
        <f>AD$2</f>
        <v>47.854766616613823</v>
      </c>
      <c r="AE123" s="33">
        <f>AE$2</f>
        <v>60.488888962067669</v>
      </c>
      <c r="AF123" s="33">
        <f>AF$2</f>
        <v>76.195346837608525</v>
      </c>
      <c r="AG123" s="33">
        <f>AG$2</f>
        <v>11.885449576302323</v>
      </c>
      <c r="AH123" s="36">
        <f>AH$2*(1+industry!$CR$3)</f>
        <v>30.281622988483562</v>
      </c>
      <c r="AI123" s="33">
        <f>AI$2</f>
        <v>16.431817345251204</v>
      </c>
      <c r="AJ123" s="33">
        <f>AJ$2</f>
        <v>19.148872170206232</v>
      </c>
      <c r="AK123" s="36">
        <f>AK$2*(1+industry!$CR$3)</f>
        <v>11.265914731597139</v>
      </c>
      <c r="AL123" s="36">
        <f>AL$2*(1+industry!$CR$3)</f>
        <v>24.203947427401573</v>
      </c>
      <c r="AM123" s="33">
        <f>AM$2</f>
        <v>9.0686025914138089</v>
      </c>
      <c r="AN123" s="36">
        <f>AN$2*(1+industry!$CR$3)</f>
        <v>23.63524390311629</v>
      </c>
      <c r="AO123" s="33">
        <f>AO$2</f>
        <v>18.984280738982466</v>
      </c>
      <c r="AP123" s="33">
        <f>AP$2</f>
        <v>21.74546655750542</v>
      </c>
      <c r="AQ123" s="33">
        <f>AQ$2</f>
        <v>16.690645330874574</v>
      </c>
      <c r="AR123" s="33">
        <f>AR$2</f>
        <v>19.598847133327425</v>
      </c>
      <c r="AS123" s="33">
        <f>AS$2</f>
        <v>19.007629164491863</v>
      </c>
      <c r="AT123" s="36">
        <f>AT$2*(1+industry!$CR$3)</f>
        <v>11.488266371650715</v>
      </c>
      <c r="AU123" s="33">
        <f>AU$2</f>
        <v>11.57999868081767</v>
      </c>
      <c r="AV123" s="33">
        <f>AV$2</f>
        <v>7.5489807288775896</v>
      </c>
      <c r="AW123" s="33">
        <f>AW$2</f>
        <v>26.517479457971852</v>
      </c>
      <c r="AX123" s="33">
        <f>AX$2</f>
        <v>14.981497509947973</v>
      </c>
      <c r="AY123" s="33">
        <f>AY$2</f>
        <v>53.521295075046403</v>
      </c>
      <c r="AZ123" s="36">
        <f>AZ$2*(1+industry!$CR$3)</f>
        <v>9.7746094633012657</v>
      </c>
      <c r="BA123" s="33">
        <f>BA$2</f>
        <v>12.141835163145807</v>
      </c>
      <c r="BB123" s="33">
        <f>BB$2</f>
        <v>22.592343073181617</v>
      </c>
      <c r="BC123" s="33">
        <f>BC$2</f>
        <v>6.9923407963938367</v>
      </c>
      <c r="BD123" s="36">
        <f>BD$2*(1+industry!$CR$3)</f>
        <v>9.6949967941331465</v>
      </c>
      <c r="BE123" s="33">
        <f>BE$2</f>
        <v>10.139424442478056</v>
      </c>
      <c r="BF123" s="33">
        <f>BF$2</f>
        <v>15.963792528335206</v>
      </c>
      <c r="BG123" s="36">
        <f>BG$2*(1+industry!$CR$3)</f>
        <v>5.8563775348724461</v>
      </c>
      <c r="BH123" s="33">
        <f>BH$2</f>
        <v>10.491060841457317</v>
      </c>
      <c r="BI123" s="33">
        <f>BI$2</f>
        <v>10.892532693864521</v>
      </c>
      <c r="BJ123" s="36">
        <f>BJ$2*(1+industry!$CR$3)</f>
        <v>13.929101020773704</v>
      </c>
      <c r="BK123" s="33">
        <f>BK$2</f>
        <v>10.229832683499206</v>
      </c>
      <c r="BL123" s="36">
        <f>BL$2*(1+industry!$CR$3)</f>
        <v>7.5983493783696483</v>
      </c>
      <c r="BM123" s="36">
        <f>BM$2*(1+industry!$CR$3)</f>
        <v>3.1669140187161053</v>
      </c>
      <c r="BN123" s="33">
        <f>BN$2</f>
        <v>22.34878105191008</v>
      </c>
      <c r="BO123" s="33">
        <f>BO$2</f>
        <v>4.6179801843872257</v>
      </c>
      <c r="BP123" s="36">
        <f>BP$2*(1+industry!$CR$3)</f>
        <v>6.6349045957680728</v>
      </c>
      <c r="BQ123" s="33">
        <f>BQ$2</f>
        <v>8.1896544570740577</v>
      </c>
      <c r="BR123" s="33">
        <f>BR$2</f>
        <v>5.3247658637887119</v>
      </c>
      <c r="BS123" s="33">
        <f>BS$2</f>
        <v>5.5924962819257766</v>
      </c>
      <c r="BT123" s="36">
        <f>BT$2*(1+industry!$CR$3)</f>
        <v>6.1269322513179265</v>
      </c>
      <c r="BU123" s="33">
        <f>BU$2</f>
        <v>7.0260544749803833</v>
      </c>
      <c r="BV123" s="33">
        <f>BV$2</f>
        <v>3.8526812863228028</v>
      </c>
      <c r="BZ123" s="33">
        <f>$BZ$2</f>
        <v>5428.6337000293515</v>
      </c>
      <c r="CA123" s="33">
        <f>SUM(B123:BV123)</f>
        <v>5243.3697032794616</v>
      </c>
      <c r="CB123" s="33">
        <f>CA123/BZ123</f>
        <v>0.96587281312627737</v>
      </c>
    </row>
    <row r="124" spans="1:80" ht="16">
      <c r="A124" s="35">
        <v>43952</v>
      </c>
      <c r="B124" s="33">
        <f>B$2</f>
        <v>386.59940414567228</v>
      </c>
      <c r="C124" s="33">
        <f>C$2</f>
        <v>291.55305423577585</v>
      </c>
      <c r="D124" s="33">
        <f>D$2</f>
        <v>428.65098534000828</v>
      </c>
      <c r="E124" s="33">
        <f>E$2</f>
        <v>184.41469262545192</v>
      </c>
      <c r="F124" s="33">
        <f>F$2</f>
        <v>323.12694531577387</v>
      </c>
      <c r="G124" s="33">
        <f>G$2</f>
        <v>216.7215490676428</v>
      </c>
      <c r="H124" s="36">
        <f>H$2*(1+industry!$CR$3)</f>
        <v>118.72484009661645</v>
      </c>
      <c r="I124" s="33">
        <f>I$2</f>
        <v>236.2763135107466</v>
      </c>
      <c r="J124" s="33">
        <f>J$2</f>
        <v>122.84659019758273</v>
      </c>
      <c r="K124" s="33">
        <f>K$2</f>
        <v>185.95353158994646</v>
      </c>
      <c r="L124" s="33">
        <f>L$2</f>
        <v>128.31785966377473</v>
      </c>
      <c r="M124" s="33">
        <f>M$2</f>
        <v>188.03463832267661</v>
      </c>
      <c r="N124" s="33">
        <f>N$2</f>
        <v>329.41432270437315</v>
      </c>
      <c r="O124" s="36">
        <f>O$2*(1+industry!$CR$3)</f>
        <v>79.536334367521803</v>
      </c>
      <c r="P124" s="33">
        <f>P$2</f>
        <v>148.15899319284344</v>
      </c>
      <c r="Q124" s="33">
        <f>Q$2</f>
        <v>198.05603805075148</v>
      </c>
      <c r="R124" s="33">
        <f>R$2</f>
        <v>91.860684215355491</v>
      </c>
      <c r="S124" s="33">
        <f>S$2</f>
        <v>94.866996717536395</v>
      </c>
      <c r="T124" s="33">
        <f>T$2</f>
        <v>225.06034850060274</v>
      </c>
      <c r="U124" s="33">
        <f>U$2</f>
        <v>44.547619284855614</v>
      </c>
      <c r="V124" s="33">
        <f>V$2</f>
        <v>65.771177287427392</v>
      </c>
      <c r="W124" s="33">
        <f>W$2</f>
        <v>85.741787950049329</v>
      </c>
      <c r="X124" s="36">
        <f>X$2*(1+industry!$CR$3)</f>
        <v>47.889865418067608</v>
      </c>
      <c r="Y124" s="33">
        <f>Y$2</f>
        <v>47.719482756889576</v>
      </c>
      <c r="Z124" s="33">
        <f>Z$2</f>
        <v>45.94434752990113</v>
      </c>
      <c r="AA124" s="36">
        <f>AA$2*(1+industry!$CR$3)</f>
        <v>32.246168789119956</v>
      </c>
      <c r="AB124" s="33">
        <f>AB$2</f>
        <v>53.053018468287739</v>
      </c>
      <c r="AC124" s="33">
        <f>AC$2</f>
        <v>70.979493154659181</v>
      </c>
      <c r="AD124" s="33">
        <f>AD$2</f>
        <v>47.854766616613823</v>
      </c>
      <c r="AE124" s="33">
        <f>AE$2</f>
        <v>60.488888962067669</v>
      </c>
      <c r="AF124" s="33">
        <f>AF$2</f>
        <v>76.195346837608525</v>
      </c>
      <c r="AG124" s="33">
        <f>AG$2</f>
        <v>11.885449576302323</v>
      </c>
      <c r="AH124" s="36">
        <f>AH$2*(1+industry!$CR$3)</f>
        <v>30.281622988483562</v>
      </c>
      <c r="AI124" s="33">
        <f>AI$2</f>
        <v>16.431817345251204</v>
      </c>
      <c r="AJ124" s="33">
        <f>AJ$2</f>
        <v>19.148872170206232</v>
      </c>
      <c r="AK124" s="36">
        <f>AK$2*(1+industry!$CR$3)</f>
        <v>11.265914731597139</v>
      </c>
      <c r="AL124" s="36">
        <f>AL$2*(1+industry!$CR$3)</f>
        <v>24.203947427401573</v>
      </c>
      <c r="AM124" s="33">
        <f>AM$2</f>
        <v>9.0686025914138089</v>
      </c>
      <c r="AN124" s="36">
        <f>AN$2*(1+industry!$CR$3)</f>
        <v>23.63524390311629</v>
      </c>
      <c r="AO124" s="33">
        <f>AO$2</f>
        <v>18.984280738982466</v>
      </c>
      <c r="AP124" s="33">
        <f>AP$2</f>
        <v>21.74546655750542</v>
      </c>
      <c r="AQ124" s="33">
        <f>AQ$2</f>
        <v>16.690645330874574</v>
      </c>
      <c r="AR124" s="33">
        <f>AR$2</f>
        <v>19.598847133327425</v>
      </c>
      <c r="AS124" s="33">
        <f>AS$2</f>
        <v>19.007629164491863</v>
      </c>
      <c r="AT124" s="36">
        <f>AT$2*(1+industry!$CR$3)</f>
        <v>11.488266371650715</v>
      </c>
      <c r="AU124" s="33">
        <f>AU$2</f>
        <v>11.57999868081767</v>
      </c>
      <c r="AV124" s="33">
        <f>AV$2</f>
        <v>7.5489807288775896</v>
      </c>
      <c r="AW124" s="33">
        <f>AW$2</f>
        <v>26.517479457971852</v>
      </c>
      <c r="AX124" s="33">
        <f>AX$2</f>
        <v>14.981497509947973</v>
      </c>
      <c r="AY124" s="33">
        <f>AY$2</f>
        <v>53.521295075046403</v>
      </c>
      <c r="AZ124" s="36">
        <f>AZ$2*(1+industry!$CR$3)</f>
        <v>9.7746094633012657</v>
      </c>
      <c r="BA124" s="33">
        <f>BA$2</f>
        <v>12.141835163145807</v>
      </c>
      <c r="BB124" s="33">
        <f>BB$2</f>
        <v>22.592343073181617</v>
      </c>
      <c r="BC124" s="33">
        <f>BC$2</f>
        <v>6.9923407963938367</v>
      </c>
      <c r="BD124" s="33">
        <f>BD$2</f>
        <v>13.758148068366138</v>
      </c>
      <c r="BE124" s="33">
        <f>BE$2</f>
        <v>10.139424442478056</v>
      </c>
      <c r="BF124" s="33">
        <f>BF$2</f>
        <v>15.963792528335206</v>
      </c>
      <c r="BG124" s="36">
        <f>BG$2*(1+industry!$CR$3)</f>
        <v>5.8563775348724461</v>
      </c>
      <c r="BH124" s="33">
        <f>BH$2</f>
        <v>10.491060841457317</v>
      </c>
      <c r="BI124" s="33">
        <f>BI$2</f>
        <v>10.892532693864521</v>
      </c>
      <c r="BJ124" s="36">
        <f>BJ$2*(1+industry!$CR$3)</f>
        <v>13.929101020773704</v>
      </c>
      <c r="BK124" s="33">
        <f>BK$2</f>
        <v>10.229832683499206</v>
      </c>
      <c r="BL124" s="36">
        <f>BL$2*(1+industry!$CR$3)</f>
        <v>7.5983493783696483</v>
      </c>
      <c r="BM124" s="33">
        <f>BM$2</f>
        <v>4.4941605360454799</v>
      </c>
      <c r="BN124" s="33">
        <f>BN$2</f>
        <v>22.34878105191008</v>
      </c>
      <c r="BO124" s="33">
        <f>BO$2</f>
        <v>4.6179801843872257</v>
      </c>
      <c r="BP124" s="36">
        <f>BP$2*(1+industry!$CR$3)</f>
        <v>6.6349045957680728</v>
      </c>
      <c r="BQ124" s="33">
        <f>BQ$2</f>
        <v>8.1896544570740577</v>
      </c>
      <c r="BR124" s="33">
        <f>BR$2</f>
        <v>5.3247658637887119</v>
      </c>
      <c r="BS124" s="33">
        <f>BS$2</f>
        <v>5.5924962819257766</v>
      </c>
      <c r="BT124" s="36">
        <f>BT$2*(1+industry!$CR$3)</f>
        <v>6.1269322513179265</v>
      </c>
      <c r="BU124" s="33">
        <f>BU$2</f>
        <v>7.0260544749803833</v>
      </c>
      <c r="BV124" s="33">
        <f>BV$2</f>
        <v>3.8526812863228028</v>
      </c>
      <c r="BZ124" s="33">
        <f>$BZ$2</f>
        <v>5428.6337000293515</v>
      </c>
      <c r="CA124" s="33">
        <f>SUM(B124:BV124)</f>
        <v>5248.7601010710241</v>
      </c>
      <c r="CB124" s="33">
        <f>CA124/BZ124</f>
        <v>0.96686576975024952</v>
      </c>
    </row>
    <row r="125" spans="1:80" ht="16">
      <c r="A125" s="35">
        <v>43953</v>
      </c>
      <c r="B125" s="33">
        <f>B$2</f>
        <v>386.59940414567228</v>
      </c>
      <c r="C125" s="33">
        <f>C$2</f>
        <v>291.55305423577585</v>
      </c>
      <c r="D125" s="33">
        <f>D$2</f>
        <v>428.65098534000828</v>
      </c>
      <c r="E125" s="33">
        <f>E$2</f>
        <v>184.41469262545192</v>
      </c>
      <c r="F125" s="33">
        <f>F$2</f>
        <v>323.12694531577387</v>
      </c>
      <c r="G125" s="33">
        <f>G$2</f>
        <v>216.7215490676428</v>
      </c>
      <c r="H125" s="33">
        <f>H$2</f>
        <v>168.48215261203617</v>
      </c>
      <c r="I125" s="33">
        <f>I$2</f>
        <v>236.2763135107466</v>
      </c>
      <c r="J125" s="33">
        <f>J$2</f>
        <v>122.84659019758273</v>
      </c>
      <c r="K125" s="33">
        <f>K$2</f>
        <v>185.95353158994646</v>
      </c>
      <c r="L125" s="33">
        <f>L$2</f>
        <v>128.31785966377473</v>
      </c>
      <c r="M125" s="33">
        <f>M$2</f>
        <v>188.03463832267661</v>
      </c>
      <c r="N125" s="33">
        <f>N$2</f>
        <v>329.41432270437315</v>
      </c>
      <c r="O125" s="36">
        <f>O$2*(1+industry!$CR$3)</f>
        <v>79.536334367521803</v>
      </c>
      <c r="P125" s="33">
        <f>P$2</f>
        <v>148.15899319284344</v>
      </c>
      <c r="Q125" s="33">
        <f>Q$2</f>
        <v>198.05603805075148</v>
      </c>
      <c r="R125" s="33">
        <f>R$2</f>
        <v>91.860684215355491</v>
      </c>
      <c r="S125" s="33">
        <f>S$2</f>
        <v>94.866996717536395</v>
      </c>
      <c r="T125" s="33">
        <f>T$2</f>
        <v>225.06034850060274</v>
      </c>
      <c r="U125" s="33">
        <f>U$2</f>
        <v>44.547619284855614</v>
      </c>
      <c r="V125" s="33">
        <f>V$2</f>
        <v>65.771177287427392</v>
      </c>
      <c r="W125" s="33">
        <f>W$2</f>
        <v>85.741787950049329</v>
      </c>
      <c r="X125" s="36">
        <f>X$2*(1+industry!$CR$3)</f>
        <v>47.889865418067608</v>
      </c>
      <c r="Y125" s="33">
        <f>Y$2</f>
        <v>47.719482756889576</v>
      </c>
      <c r="Z125" s="33">
        <f>Z$2</f>
        <v>45.94434752990113</v>
      </c>
      <c r="AA125" s="36">
        <f>AA$2*(1+industry!$CR$3)</f>
        <v>32.246168789119956</v>
      </c>
      <c r="AB125" s="33">
        <f>AB$2</f>
        <v>53.053018468287739</v>
      </c>
      <c r="AC125" s="33">
        <f>AC$2</f>
        <v>70.979493154659181</v>
      </c>
      <c r="AD125" s="33">
        <f>AD$2</f>
        <v>47.854766616613823</v>
      </c>
      <c r="AE125" s="33">
        <f>AE$2</f>
        <v>60.488888962067669</v>
      </c>
      <c r="AF125" s="33">
        <f>AF$2</f>
        <v>76.195346837608525</v>
      </c>
      <c r="AG125" s="33">
        <f>AG$2</f>
        <v>11.885449576302323</v>
      </c>
      <c r="AH125" s="36">
        <f>AH$2*(1+industry!$CR$3)</f>
        <v>30.281622988483562</v>
      </c>
      <c r="AI125" s="33">
        <f>AI$2</f>
        <v>16.431817345251204</v>
      </c>
      <c r="AJ125" s="33">
        <f>AJ$2</f>
        <v>19.148872170206232</v>
      </c>
      <c r="AK125" s="36">
        <f>AK$2*(1+industry!$CR$3)</f>
        <v>11.265914731597139</v>
      </c>
      <c r="AL125" s="36">
        <f>AL$2*(1+industry!$CR$3)</f>
        <v>24.203947427401573</v>
      </c>
      <c r="AM125" s="33">
        <f>AM$2</f>
        <v>9.0686025914138089</v>
      </c>
      <c r="AN125" s="36">
        <f>AN$2*(1+industry!$CR$3)</f>
        <v>23.63524390311629</v>
      </c>
      <c r="AO125" s="33">
        <f>AO$2</f>
        <v>18.984280738982466</v>
      </c>
      <c r="AP125" s="33">
        <f>AP$2</f>
        <v>21.74546655750542</v>
      </c>
      <c r="AQ125" s="33">
        <f>AQ$2</f>
        <v>16.690645330874574</v>
      </c>
      <c r="AR125" s="33">
        <f>AR$2</f>
        <v>19.598847133327425</v>
      </c>
      <c r="AS125" s="33">
        <f>AS$2</f>
        <v>19.007629164491863</v>
      </c>
      <c r="AT125" s="36">
        <f>AT$2*(1+industry!$CR$3)</f>
        <v>11.488266371650715</v>
      </c>
      <c r="AU125" s="33">
        <f>AU$2</f>
        <v>11.57999868081767</v>
      </c>
      <c r="AV125" s="33">
        <f>AV$2</f>
        <v>7.5489807288775896</v>
      </c>
      <c r="AW125" s="33">
        <f>AW$2</f>
        <v>26.517479457971852</v>
      </c>
      <c r="AX125" s="33">
        <f>AX$2</f>
        <v>14.981497509947973</v>
      </c>
      <c r="AY125" s="33">
        <f>AY$2</f>
        <v>53.521295075046403</v>
      </c>
      <c r="AZ125" s="36">
        <f>AZ$2*(1+industry!$CR$3)</f>
        <v>9.7746094633012657</v>
      </c>
      <c r="BA125" s="33">
        <f>BA$2</f>
        <v>12.141835163145807</v>
      </c>
      <c r="BB125" s="33">
        <f>BB$2</f>
        <v>22.592343073181617</v>
      </c>
      <c r="BC125" s="33">
        <f>BC$2</f>
        <v>6.9923407963938367</v>
      </c>
      <c r="BD125" s="33">
        <f>BD$2</f>
        <v>13.758148068366138</v>
      </c>
      <c r="BE125" s="33">
        <f>BE$2</f>
        <v>10.139424442478056</v>
      </c>
      <c r="BF125" s="33">
        <f>BF$2</f>
        <v>15.963792528335206</v>
      </c>
      <c r="BG125" s="36">
        <f>BG$2*(1+industry!$CR$3)</f>
        <v>5.8563775348724461</v>
      </c>
      <c r="BH125" s="33">
        <f>BH$2</f>
        <v>10.491060841457317</v>
      </c>
      <c r="BI125" s="33">
        <f>BI$2</f>
        <v>10.892532693864521</v>
      </c>
      <c r="BJ125" s="36">
        <f>BJ$2*(1+industry!$CR$3)</f>
        <v>13.929101020773704</v>
      </c>
      <c r="BK125" s="33">
        <f>BK$2</f>
        <v>10.229832683499206</v>
      </c>
      <c r="BL125" s="36">
        <f>BL$2*(1+industry!$CR$3)</f>
        <v>7.5983493783696483</v>
      </c>
      <c r="BM125" s="33">
        <f>BM$2</f>
        <v>4.4941605360454799</v>
      </c>
      <c r="BN125" s="33">
        <f>BN$2</f>
        <v>22.34878105191008</v>
      </c>
      <c r="BO125" s="33">
        <f>BO$2</f>
        <v>4.6179801843872257</v>
      </c>
      <c r="BP125" s="36">
        <f>BP$2*(1+industry!$CR$3)</f>
        <v>6.6349045957680728</v>
      </c>
      <c r="BQ125" s="33">
        <f>BQ$2</f>
        <v>8.1896544570740577</v>
      </c>
      <c r="BR125" s="33">
        <f>BR$2</f>
        <v>5.3247658637887119</v>
      </c>
      <c r="BS125" s="33">
        <f>BS$2</f>
        <v>5.5924962819257766</v>
      </c>
      <c r="BT125" s="36">
        <f>BT$2*(1+industry!$CR$3)</f>
        <v>6.1269322513179265</v>
      </c>
      <c r="BU125" s="33">
        <f>BU$2</f>
        <v>7.0260544749803833</v>
      </c>
      <c r="BV125" s="33">
        <f>BV$2</f>
        <v>3.8526812863228028</v>
      </c>
      <c r="BZ125" s="33">
        <f>$BZ$2</f>
        <v>5428.6337000293515</v>
      </c>
      <c r="CA125" s="33">
        <f>SUM(B125:BV125)</f>
        <v>5298.5174135864436</v>
      </c>
      <c r="CB125" s="33">
        <f>CA125/BZ125</f>
        <v>0.97603148533631867</v>
      </c>
    </row>
    <row r="126" spans="1:80" ht="16">
      <c r="A126" s="35">
        <v>43954</v>
      </c>
      <c r="B126" s="33">
        <f>B$2</f>
        <v>386.59940414567228</v>
      </c>
      <c r="C126" s="33">
        <f>C$2</f>
        <v>291.55305423577585</v>
      </c>
      <c r="D126" s="33">
        <f>D$2</f>
        <v>428.65098534000828</v>
      </c>
      <c r="E126" s="33">
        <f>E$2</f>
        <v>184.41469262545192</v>
      </c>
      <c r="F126" s="33">
        <f>F$2</f>
        <v>323.12694531577387</v>
      </c>
      <c r="G126" s="33">
        <f>G$2</f>
        <v>216.7215490676428</v>
      </c>
      <c r="H126" s="33">
        <f>H$2</f>
        <v>168.48215261203617</v>
      </c>
      <c r="I126" s="33">
        <f>I$2</f>
        <v>236.2763135107466</v>
      </c>
      <c r="J126" s="33">
        <f>J$2</f>
        <v>122.84659019758273</v>
      </c>
      <c r="K126" s="33">
        <f>K$2</f>
        <v>185.95353158994646</v>
      </c>
      <c r="L126" s="33">
        <f>L$2</f>
        <v>128.31785966377473</v>
      </c>
      <c r="M126" s="33">
        <f>M$2</f>
        <v>188.03463832267661</v>
      </c>
      <c r="N126" s="33">
        <f>N$2</f>
        <v>329.41432270437315</v>
      </c>
      <c r="O126" s="36">
        <f>O$2*(1+industry!$CR$3)</f>
        <v>79.536334367521803</v>
      </c>
      <c r="P126" s="33">
        <f>P$2</f>
        <v>148.15899319284344</v>
      </c>
      <c r="Q126" s="33">
        <f>Q$2</f>
        <v>198.05603805075148</v>
      </c>
      <c r="R126" s="33">
        <f>R$2</f>
        <v>91.860684215355491</v>
      </c>
      <c r="S126" s="33">
        <f>S$2</f>
        <v>94.866996717536395</v>
      </c>
      <c r="T126" s="33">
        <f>T$2</f>
        <v>225.06034850060274</v>
      </c>
      <c r="U126" s="33">
        <f>U$2</f>
        <v>44.547619284855614</v>
      </c>
      <c r="V126" s="33">
        <f>V$2</f>
        <v>65.771177287427392</v>
      </c>
      <c r="W126" s="33">
        <f>W$2</f>
        <v>85.741787950049329</v>
      </c>
      <c r="X126" s="36">
        <f>X$2*(1+industry!$CR$3)</f>
        <v>47.889865418067608</v>
      </c>
      <c r="Y126" s="33">
        <f>Y$2</f>
        <v>47.719482756889576</v>
      </c>
      <c r="Z126" s="33">
        <f>Z$2</f>
        <v>45.94434752990113</v>
      </c>
      <c r="AA126" s="36">
        <f>AA$2*(1+industry!$CR$3)</f>
        <v>32.246168789119956</v>
      </c>
      <c r="AB126" s="33">
        <f>AB$2</f>
        <v>53.053018468287739</v>
      </c>
      <c r="AC126" s="33">
        <f>AC$2</f>
        <v>70.979493154659181</v>
      </c>
      <c r="AD126" s="33">
        <f>AD$2</f>
        <v>47.854766616613823</v>
      </c>
      <c r="AE126" s="33">
        <f>AE$2</f>
        <v>60.488888962067669</v>
      </c>
      <c r="AF126" s="33">
        <f>AF$2</f>
        <v>76.195346837608525</v>
      </c>
      <c r="AG126" s="33">
        <f>AG$2</f>
        <v>11.885449576302323</v>
      </c>
      <c r="AH126" s="36">
        <f>AH$2*(1+industry!$CR$3)</f>
        <v>30.281622988483562</v>
      </c>
      <c r="AI126" s="33">
        <f>AI$2</f>
        <v>16.431817345251204</v>
      </c>
      <c r="AJ126" s="33">
        <f>AJ$2</f>
        <v>19.148872170206232</v>
      </c>
      <c r="AK126" s="36">
        <f>AK$2*(1+industry!$CR$3)</f>
        <v>11.265914731597139</v>
      </c>
      <c r="AL126" s="36">
        <f>AL$2*(1+industry!$CR$3)</f>
        <v>24.203947427401573</v>
      </c>
      <c r="AM126" s="33">
        <f>AM$2</f>
        <v>9.0686025914138089</v>
      </c>
      <c r="AN126" s="36">
        <f>AN$2*(1+industry!$CR$3)</f>
        <v>23.63524390311629</v>
      </c>
      <c r="AO126" s="33">
        <f>AO$2</f>
        <v>18.984280738982466</v>
      </c>
      <c r="AP126" s="33">
        <f>AP$2</f>
        <v>21.74546655750542</v>
      </c>
      <c r="AQ126" s="33">
        <f>AQ$2</f>
        <v>16.690645330874574</v>
      </c>
      <c r="AR126" s="33">
        <f>AR$2</f>
        <v>19.598847133327425</v>
      </c>
      <c r="AS126" s="33">
        <f>AS$2</f>
        <v>19.007629164491863</v>
      </c>
      <c r="AT126" s="36">
        <f>AT$2*(1+industry!$CR$3)</f>
        <v>11.488266371650715</v>
      </c>
      <c r="AU126" s="33">
        <f>AU$2</f>
        <v>11.57999868081767</v>
      </c>
      <c r="AV126" s="33">
        <f>AV$2</f>
        <v>7.5489807288775896</v>
      </c>
      <c r="AW126" s="33">
        <f>AW$2</f>
        <v>26.517479457971852</v>
      </c>
      <c r="AX126" s="33">
        <f>AX$2</f>
        <v>14.981497509947973</v>
      </c>
      <c r="AY126" s="33">
        <f>AY$2</f>
        <v>53.521295075046403</v>
      </c>
      <c r="AZ126" s="36">
        <f>AZ$2*(1+industry!$CR$3)</f>
        <v>9.7746094633012657</v>
      </c>
      <c r="BA126" s="33">
        <f>BA$2</f>
        <v>12.141835163145807</v>
      </c>
      <c r="BB126" s="33">
        <f>BB$2</f>
        <v>22.592343073181617</v>
      </c>
      <c r="BC126" s="33">
        <f>BC$2</f>
        <v>6.9923407963938367</v>
      </c>
      <c r="BD126" s="33">
        <f>BD$2</f>
        <v>13.758148068366138</v>
      </c>
      <c r="BE126" s="33">
        <f>BE$2</f>
        <v>10.139424442478056</v>
      </c>
      <c r="BF126" s="33">
        <f>BF$2</f>
        <v>15.963792528335206</v>
      </c>
      <c r="BG126" s="36">
        <f>BG$2*(1+industry!$CR$3)</f>
        <v>5.8563775348724461</v>
      </c>
      <c r="BH126" s="33">
        <f>BH$2</f>
        <v>10.491060841457317</v>
      </c>
      <c r="BI126" s="33">
        <f>BI$2</f>
        <v>10.892532693864521</v>
      </c>
      <c r="BJ126" s="36">
        <f>BJ$2*(1+industry!$CR$3)</f>
        <v>13.929101020773704</v>
      </c>
      <c r="BK126" s="33">
        <f>BK$2</f>
        <v>10.229832683499206</v>
      </c>
      <c r="BL126" s="36">
        <f>BL$2*(1+industry!$CR$3)</f>
        <v>7.5983493783696483</v>
      </c>
      <c r="BM126" s="33">
        <f>BM$2</f>
        <v>4.4941605360454799</v>
      </c>
      <c r="BN126" s="33">
        <f>BN$2</f>
        <v>22.34878105191008</v>
      </c>
      <c r="BO126" s="33">
        <f>BO$2</f>
        <v>4.6179801843872257</v>
      </c>
      <c r="BP126" s="36">
        <f>BP$2*(1+industry!$CR$3)</f>
        <v>6.6349045957680728</v>
      </c>
      <c r="BQ126" s="33">
        <f>BQ$2</f>
        <v>8.1896544570740577</v>
      </c>
      <c r="BR126" s="33">
        <f>BR$2</f>
        <v>5.3247658637887119</v>
      </c>
      <c r="BS126" s="33">
        <f>BS$2</f>
        <v>5.5924962819257766</v>
      </c>
      <c r="BT126" s="36">
        <f>BT$2*(1+industry!$CR$3)</f>
        <v>6.1269322513179265</v>
      </c>
      <c r="BU126" s="33">
        <f>BU$2</f>
        <v>7.0260544749803833</v>
      </c>
      <c r="BV126" s="33">
        <f>BV$2</f>
        <v>3.8526812863228028</v>
      </c>
      <c r="BZ126" s="33">
        <f>$BZ$2</f>
        <v>5428.6337000293515</v>
      </c>
      <c r="CA126" s="33">
        <f>SUM(B126:BV126)</f>
        <v>5298.5174135864436</v>
      </c>
      <c r="CB126" s="33">
        <f>CA126/BZ126</f>
        <v>0.97603148533631867</v>
      </c>
    </row>
    <row r="127" spans="1:80" ht="16">
      <c r="A127" s="35">
        <v>43955</v>
      </c>
      <c r="B127" s="33">
        <f>B$2</f>
        <v>386.59940414567228</v>
      </c>
      <c r="C127" s="33">
        <f>C$2</f>
        <v>291.55305423577585</v>
      </c>
      <c r="D127" s="33">
        <f>D$2</f>
        <v>428.65098534000828</v>
      </c>
      <c r="E127" s="33">
        <f>E$2</f>
        <v>184.41469262545192</v>
      </c>
      <c r="F127" s="33">
        <f>F$2</f>
        <v>323.12694531577387</v>
      </c>
      <c r="G127" s="33">
        <f>G$2</f>
        <v>216.7215490676428</v>
      </c>
      <c r="H127" s="33">
        <f>H$2</f>
        <v>168.48215261203617</v>
      </c>
      <c r="I127" s="33">
        <f>I$2</f>
        <v>236.2763135107466</v>
      </c>
      <c r="J127" s="33">
        <f>J$2</f>
        <v>122.84659019758273</v>
      </c>
      <c r="K127" s="33">
        <f>K$2</f>
        <v>185.95353158994646</v>
      </c>
      <c r="L127" s="33">
        <f>L$2</f>
        <v>128.31785966377473</v>
      </c>
      <c r="M127" s="33">
        <f>M$2</f>
        <v>188.03463832267661</v>
      </c>
      <c r="N127" s="33">
        <f>N$2</f>
        <v>329.41432270437315</v>
      </c>
      <c r="O127" s="36">
        <f>O$2*(1+industry!$CR$3)</f>
        <v>79.536334367521803</v>
      </c>
      <c r="P127" s="33">
        <f>P$2</f>
        <v>148.15899319284344</v>
      </c>
      <c r="Q127" s="33">
        <f>Q$2</f>
        <v>198.05603805075148</v>
      </c>
      <c r="R127" s="33">
        <f>R$2</f>
        <v>91.860684215355491</v>
      </c>
      <c r="S127" s="33">
        <f>S$2</f>
        <v>94.866996717536395</v>
      </c>
      <c r="T127" s="33">
        <f>T$2</f>
        <v>225.06034850060274</v>
      </c>
      <c r="U127" s="33">
        <f>U$2</f>
        <v>44.547619284855614</v>
      </c>
      <c r="V127" s="33">
        <f>V$2</f>
        <v>65.771177287427392</v>
      </c>
      <c r="W127" s="33">
        <f>W$2</f>
        <v>85.741787950049329</v>
      </c>
      <c r="X127" s="36">
        <f>X$2*(1+industry!$CR$3)</f>
        <v>47.889865418067608</v>
      </c>
      <c r="Y127" s="33">
        <f>Y$2</f>
        <v>47.719482756889576</v>
      </c>
      <c r="Z127" s="33">
        <f>Z$2</f>
        <v>45.94434752990113</v>
      </c>
      <c r="AA127" s="36">
        <f>AA$2*(1+industry!$CR$3)</f>
        <v>32.246168789119956</v>
      </c>
      <c r="AB127" s="33">
        <f>AB$2</f>
        <v>53.053018468287739</v>
      </c>
      <c r="AC127" s="33">
        <f>AC$2</f>
        <v>70.979493154659181</v>
      </c>
      <c r="AD127" s="33">
        <f>AD$2</f>
        <v>47.854766616613823</v>
      </c>
      <c r="AE127" s="33">
        <f>AE$2</f>
        <v>60.488888962067669</v>
      </c>
      <c r="AF127" s="33">
        <f>AF$2</f>
        <v>76.195346837608525</v>
      </c>
      <c r="AG127" s="33">
        <f>AG$2</f>
        <v>11.885449576302323</v>
      </c>
      <c r="AH127" s="36">
        <f>AH$2*(1+industry!$CR$3)</f>
        <v>30.281622988483562</v>
      </c>
      <c r="AI127" s="33">
        <f>AI$2</f>
        <v>16.431817345251204</v>
      </c>
      <c r="AJ127" s="33">
        <f>AJ$2</f>
        <v>19.148872170206232</v>
      </c>
      <c r="AK127" s="36">
        <f>AK$2*(1+industry!$CR$3)</f>
        <v>11.265914731597139</v>
      </c>
      <c r="AL127" s="36">
        <f>AL$2*(1+industry!$CR$3)</f>
        <v>24.203947427401573</v>
      </c>
      <c r="AM127" s="33">
        <f>AM$2</f>
        <v>9.0686025914138089</v>
      </c>
      <c r="AN127" s="36">
        <f>AN$2*(1+industry!$CR$3)</f>
        <v>23.63524390311629</v>
      </c>
      <c r="AO127" s="33">
        <f>AO$2</f>
        <v>18.984280738982466</v>
      </c>
      <c r="AP127" s="33">
        <f>AP$2</f>
        <v>21.74546655750542</v>
      </c>
      <c r="AQ127" s="33">
        <f>AQ$2</f>
        <v>16.690645330874574</v>
      </c>
      <c r="AR127" s="33">
        <f>AR$2</f>
        <v>19.598847133327425</v>
      </c>
      <c r="AS127" s="33">
        <f>AS$2</f>
        <v>19.007629164491863</v>
      </c>
      <c r="AT127" s="36">
        <f>AT$2*(1+industry!$CR$3)</f>
        <v>11.488266371650715</v>
      </c>
      <c r="AU127" s="33">
        <f>AU$2</f>
        <v>11.57999868081767</v>
      </c>
      <c r="AV127" s="33">
        <f>AV$2</f>
        <v>7.5489807288775896</v>
      </c>
      <c r="AW127" s="33">
        <f>AW$2</f>
        <v>26.517479457971852</v>
      </c>
      <c r="AX127" s="33">
        <f>AX$2</f>
        <v>14.981497509947973</v>
      </c>
      <c r="AY127" s="33">
        <f>AY$2</f>
        <v>53.521295075046403</v>
      </c>
      <c r="AZ127" s="36">
        <f>AZ$2*(1+industry!$CR$3)</f>
        <v>9.7746094633012657</v>
      </c>
      <c r="BA127" s="33">
        <f>BA$2</f>
        <v>12.141835163145807</v>
      </c>
      <c r="BB127" s="33">
        <f>BB$2</f>
        <v>22.592343073181617</v>
      </c>
      <c r="BC127" s="33">
        <f>BC$2</f>
        <v>6.9923407963938367</v>
      </c>
      <c r="BD127" s="33">
        <f>BD$2</f>
        <v>13.758148068366138</v>
      </c>
      <c r="BE127" s="33">
        <f>BE$2</f>
        <v>10.139424442478056</v>
      </c>
      <c r="BF127" s="33">
        <f>BF$2</f>
        <v>15.963792528335206</v>
      </c>
      <c r="BG127" s="36">
        <f>BG$2*(1+industry!$CR$3)</f>
        <v>5.8563775348724461</v>
      </c>
      <c r="BH127" s="33">
        <f>BH$2</f>
        <v>10.491060841457317</v>
      </c>
      <c r="BI127" s="33">
        <f>BI$2</f>
        <v>10.892532693864521</v>
      </c>
      <c r="BJ127" s="36">
        <f>BJ$2*(1+industry!$CR$3)</f>
        <v>13.929101020773704</v>
      </c>
      <c r="BK127" s="33">
        <f>BK$2</f>
        <v>10.229832683499206</v>
      </c>
      <c r="BL127" s="36">
        <f>BL$2*(1+industry!$CR$3)</f>
        <v>7.5983493783696483</v>
      </c>
      <c r="BM127" s="33">
        <f>BM$2</f>
        <v>4.4941605360454799</v>
      </c>
      <c r="BN127" s="33">
        <f>BN$2</f>
        <v>22.34878105191008</v>
      </c>
      <c r="BO127" s="33">
        <f>BO$2</f>
        <v>4.6179801843872257</v>
      </c>
      <c r="BP127" s="36">
        <f>BP$2*(1+industry!$CR$3)</f>
        <v>6.6349045957680728</v>
      </c>
      <c r="BQ127" s="33">
        <f>BQ$2</f>
        <v>8.1896544570740577</v>
      </c>
      <c r="BR127" s="33">
        <f>BR$2</f>
        <v>5.3247658637887119</v>
      </c>
      <c r="BS127" s="33">
        <f>BS$2</f>
        <v>5.5924962819257766</v>
      </c>
      <c r="BT127" s="36">
        <f>BT$2*(1+industry!$CR$3)</f>
        <v>6.1269322513179265</v>
      </c>
      <c r="BU127" s="33">
        <f>BU$2</f>
        <v>7.0260544749803833</v>
      </c>
      <c r="BV127" s="33">
        <f>BV$2</f>
        <v>3.8526812863228028</v>
      </c>
      <c r="BZ127" s="33">
        <f>$BZ$2</f>
        <v>5428.6337000293515</v>
      </c>
      <c r="CA127" s="33">
        <f>SUM(B127:BV127)</f>
        <v>5298.5174135864436</v>
      </c>
      <c r="CB127" s="33">
        <f>CA127/BZ127</f>
        <v>0.97603148533631867</v>
      </c>
    </row>
    <row r="128" spans="1:80" ht="16">
      <c r="A128" s="35">
        <v>43956</v>
      </c>
      <c r="B128" s="33">
        <f>B$2</f>
        <v>386.59940414567228</v>
      </c>
      <c r="C128" s="33">
        <f>C$2</f>
        <v>291.55305423577585</v>
      </c>
      <c r="D128" s="33">
        <f>D$2</f>
        <v>428.65098534000828</v>
      </c>
      <c r="E128" s="33">
        <f>E$2</f>
        <v>184.41469262545192</v>
      </c>
      <c r="F128" s="33">
        <f>F$2</f>
        <v>323.12694531577387</v>
      </c>
      <c r="G128" s="33">
        <f>G$2</f>
        <v>216.7215490676428</v>
      </c>
      <c r="H128" s="33">
        <f>H$2</f>
        <v>168.48215261203617</v>
      </c>
      <c r="I128" s="33">
        <f>I$2</f>
        <v>236.2763135107466</v>
      </c>
      <c r="J128" s="33">
        <f>J$2</f>
        <v>122.84659019758273</v>
      </c>
      <c r="K128" s="33">
        <f>K$2</f>
        <v>185.95353158994646</v>
      </c>
      <c r="L128" s="33">
        <f>L$2</f>
        <v>128.31785966377473</v>
      </c>
      <c r="M128" s="33">
        <f>M$2</f>
        <v>188.03463832267661</v>
      </c>
      <c r="N128" s="33">
        <f>N$2</f>
        <v>329.41432270437315</v>
      </c>
      <c r="O128" s="36">
        <f>O$2*(1+industry!$CR$3)</f>
        <v>79.536334367521803</v>
      </c>
      <c r="P128" s="33">
        <f>P$2</f>
        <v>148.15899319284344</v>
      </c>
      <c r="Q128" s="33">
        <f>Q$2</f>
        <v>198.05603805075148</v>
      </c>
      <c r="R128" s="33">
        <f>R$2</f>
        <v>91.860684215355491</v>
      </c>
      <c r="S128" s="33">
        <f>S$2</f>
        <v>94.866996717536395</v>
      </c>
      <c r="T128" s="33">
        <f>T$2</f>
        <v>225.06034850060274</v>
      </c>
      <c r="U128" s="33">
        <f>U$2</f>
        <v>44.547619284855614</v>
      </c>
      <c r="V128" s="33">
        <f>V$2</f>
        <v>65.771177287427392</v>
      </c>
      <c r="W128" s="33">
        <f>W$2</f>
        <v>85.741787950049329</v>
      </c>
      <c r="X128" s="36">
        <f>X$2*(1+industry!$CR$3)</f>
        <v>47.889865418067608</v>
      </c>
      <c r="Y128" s="33">
        <f>Y$2</f>
        <v>47.719482756889576</v>
      </c>
      <c r="Z128" s="33">
        <f>Z$2</f>
        <v>45.94434752990113</v>
      </c>
      <c r="AA128" s="36">
        <f>AA$2*(1+industry!$CR$3)</f>
        <v>32.246168789119956</v>
      </c>
      <c r="AB128" s="33">
        <f>AB$2</f>
        <v>53.053018468287739</v>
      </c>
      <c r="AC128" s="33">
        <f>AC$2</f>
        <v>70.979493154659181</v>
      </c>
      <c r="AD128" s="33">
        <f>AD$2</f>
        <v>47.854766616613823</v>
      </c>
      <c r="AE128" s="33">
        <f>AE$2</f>
        <v>60.488888962067669</v>
      </c>
      <c r="AF128" s="33">
        <f>AF$2</f>
        <v>76.195346837608525</v>
      </c>
      <c r="AG128" s="33">
        <f>AG$2</f>
        <v>11.885449576302323</v>
      </c>
      <c r="AH128" s="36">
        <f>AH$2*(1+industry!$CR$3)</f>
        <v>30.281622988483562</v>
      </c>
      <c r="AI128" s="33">
        <f>AI$2</f>
        <v>16.431817345251204</v>
      </c>
      <c r="AJ128" s="33">
        <f>AJ$2</f>
        <v>19.148872170206232</v>
      </c>
      <c r="AK128" s="36">
        <f>AK$2*(1+industry!$CR$3)</f>
        <v>11.265914731597139</v>
      </c>
      <c r="AL128" s="36">
        <f>AL$2*(1+industry!$CR$3)</f>
        <v>24.203947427401573</v>
      </c>
      <c r="AM128" s="33">
        <f>AM$2</f>
        <v>9.0686025914138089</v>
      </c>
      <c r="AN128" s="36">
        <f>AN$2*(1+industry!$CR$3)</f>
        <v>23.63524390311629</v>
      </c>
      <c r="AO128" s="33">
        <f>AO$2</f>
        <v>18.984280738982466</v>
      </c>
      <c r="AP128" s="33">
        <f>AP$2</f>
        <v>21.74546655750542</v>
      </c>
      <c r="AQ128" s="33">
        <f>AQ$2</f>
        <v>16.690645330874574</v>
      </c>
      <c r="AR128" s="33">
        <f>AR$2</f>
        <v>19.598847133327425</v>
      </c>
      <c r="AS128" s="33">
        <f>AS$2</f>
        <v>19.007629164491863</v>
      </c>
      <c r="AT128" s="36">
        <f>AT$2*(1+industry!$CR$3)</f>
        <v>11.488266371650715</v>
      </c>
      <c r="AU128" s="33">
        <f>AU$2</f>
        <v>11.57999868081767</v>
      </c>
      <c r="AV128" s="33">
        <f>AV$2</f>
        <v>7.5489807288775896</v>
      </c>
      <c r="AW128" s="33">
        <f>AW$2</f>
        <v>26.517479457971852</v>
      </c>
      <c r="AX128" s="33">
        <f>AX$2</f>
        <v>14.981497509947973</v>
      </c>
      <c r="AY128" s="33">
        <f>AY$2</f>
        <v>53.521295075046403</v>
      </c>
      <c r="AZ128" s="36">
        <f>AZ$2*(1+industry!$CR$3)</f>
        <v>9.7746094633012657</v>
      </c>
      <c r="BA128" s="33">
        <f>BA$2</f>
        <v>12.141835163145807</v>
      </c>
      <c r="BB128" s="33">
        <f>BB$2</f>
        <v>22.592343073181617</v>
      </c>
      <c r="BC128" s="33">
        <f>BC$2</f>
        <v>6.9923407963938367</v>
      </c>
      <c r="BD128" s="33">
        <f>BD$2</f>
        <v>13.758148068366138</v>
      </c>
      <c r="BE128" s="33">
        <f>BE$2</f>
        <v>10.139424442478056</v>
      </c>
      <c r="BF128" s="33">
        <f>BF$2</f>
        <v>15.963792528335206</v>
      </c>
      <c r="BG128" s="36">
        <f>BG$2*(1+industry!$CR$3)</f>
        <v>5.8563775348724461</v>
      </c>
      <c r="BH128" s="33">
        <f>BH$2</f>
        <v>10.491060841457317</v>
      </c>
      <c r="BI128" s="33">
        <f>BI$2</f>
        <v>10.892532693864521</v>
      </c>
      <c r="BJ128" s="36">
        <f>BJ$2*(1+industry!$CR$3)</f>
        <v>13.929101020773704</v>
      </c>
      <c r="BK128" s="33">
        <f>BK$2</f>
        <v>10.229832683499206</v>
      </c>
      <c r="BL128" s="36">
        <f>BL$2*(1+industry!$CR$3)</f>
        <v>7.5983493783696483</v>
      </c>
      <c r="BM128" s="33">
        <f>BM$2</f>
        <v>4.4941605360454799</v>
      </c>
      <c r="BN128" s="33">
        <f>BN$2</f>
        <v>22.34878105191008</v>
      </c>
      <c r="BO128" s="33">
        <f>BO$2</f>
        <v>4.6179801843872257</v>
      </c>
      <c r="BP128" s="36">
        <f>BP$2*(1+industry!$CR$3)</f>
        <v>6.6349045957680728</v>
      </c>
      <c r="BQ128" s="33">
        <f>BQ$2</f>
        <v>8.1896544570740577</v>
      </c>
      <c r="BR128" s="33">
        <f>BR$2</f>
        <v>5.3247658637887119</v>
      </c>
      <c r="BS128" s="33">
        <f>BS$2</f>
        <v>5.5924962819257766</v>
      </c>
      <c r="BT128" s="36">
        <f>BT$2*(1+industry!$CR$3)</f>
        <v>6.1269322513179265</v>
      </c>
      <c r="BU128" s="33">
        <f>BU$2</f>
        <v>7.0260544749803833</v>
      </c>
      <c r="BV128" s="33">
        <f>BV$2</f>
        <v>3.8526812863228028</v>
      </c>
      <c r="BZ128" s="33">
        <f>$BZ$2</f>
        <v>5428.6337000293515</v>
      </c>
      <c r="CA128" s="33">
        <f>SUM(B128:BV128)</f>
        <v>5298.5174135864436</v>
      </c>
      <c r="CB128" s="33">
        <f>CA128/BZ128</f>
        <v>0.97603148533631867</v>
      </c>
    </row>
    <row r="129" spans="1:80" ht="16">
      <c r="A129" s="35">
        <v>43957</v>
      </c>
      <c r="B129" s="33">
        <f>B$2</f>
        <v>386.59940414567228</v>
      </c>
      <c r="C129" s="33">
        <f>C$2</f>
        <v>291.55305423577585</v>
      </c>
      <c r="D129" s="33">
        <f>D$2</f>
        <v>428.65098534000828</v>
      </c>
      <c r="E129" s="33">
        <f>E$2</f>
        <v>184.41469262545192</v>
      </c>
      <c r="F129" s="33">
        <f>F$2</f>
        <v>323.12694531577387</v>
      </c>
      <c r="G129" s="33">
        <f>G$2</f>
        <v>216.7215490676428</v>
      </c>
      <c r="H129" s="33">
        <f>H$2</f>
        <v>168.48215261203617</v>
      </c>
      <c r="I129" s="33">
        <f>I$2</f>
        <v>236.2763135107466</v>
      </c>
      <c r="J129" s="33">
        <f>J$2</f>
        <v>122.84659019758273</v>
      </c>
      <c r="K129" s="33">
        <f>K$2</f>
        <v>185.95353158994646</v>
      </c>
      <c r="L129" s="33">
        <f>L$2</f>
        <v>128.31785966377473</v>
      </c>
      <c r="M129" s="33">
        <f>M$2</f>
        <v>188.03463832267661</v>
      </c>
      <c r="N129" s="33">
        <f>N$2</f>
        <v>329.41432270437315</v>
      </c>
      <c r="O129" s="36">
        <f>O$2*(1+industry!$CR$3)</f>
        <v>79.536334367521803</v>
      </c>
      <c r="P129" s="33">
        <f>P$2</f>
        <v>148.15899319284344</v>
      </c>
      <c r="Q129" s="33">
        <f>Q$2</f>
        <v>198.05603805075148</v>
      </c>
      <c r="R129" s="33">
        <f>R$2</f>
        <v>91.860684215355491</v>
      </c>
      <c r="S129" s="33">
        <f>S$2</f>
        <v>94.866996717536395</v>
      </c>
      <c r="T129" s="33">
        <f>T$2</f>
        <v>225.06034850060274</v>
      </c>
      <c r="U129" s="33">
        <f>U$2</f>
        <v>44.547619284855614</v>
      </c>
      <c r="V129" s="33">
        <f>V$2</f>
        <v>65.771177287427392</v>
      </c>
      <c r="W129" s="33">
        <f>W$2</f>
        <v>85.741787950049329</v>
      </c>
      <c r="X129" s="36">
        <f>X$2*(1+industry!$CR$3)</f>
        <v>47.889865418067608</v>
      </c>
      <c r="Y129" s="33">
        <f>Y$2</f>
        <v>47.719482756889576</v>
      </c>
      <c r="Z129" s="33">
        <f>Z$2</f>
        <v>45.94434752990113</v>
      </c>
      <c r="AA129" s="36">
        <f>AA$2*(1+industry!$CR$3)</f>
        <v>32.246168789119956</v>
      </c>
      <c r="AB129" s="33">
        <f>AB$2</f>
        <v>53.053018468287739</v>
      </c>
      <c r="AC129" s="33">
        <f>AC$2</f>
        <v>70.979493154659181</v>
      </c>
      <c r="AD129" s="33">
        <f>AD$2</f>
        <v>47.854766616613823</v>
      </c>
      <c r="AE129" s="33">
        <f>AE$2</f>
        <v>60.488888962067669</v>
      </c>
      <c r="AF129" s="33">
        <f>AF$2</f>
        <v>76.195346837608525</v>
      </c>
      <c r="AG129" s="33">
        <f>AG$2</f>
        <v>11.885449576302323</v>
      </c>
      <c r="AH129" s="36">
        <f>AH$2*(1+industry!$CR$3)</f>
        <v>30.281622988483562</v>
      </c>
      <c r="AI129" s="33">
        <f>AI$2</f>
        <v>16.431817345251204</v>
      </c>
      <c r="AJ129" s="33">
        <f>AJ$2</f>
        <v>19.148872170206232</v>
      </c>
      <c r="AK129" s="36">
        <f>AK$2*(1+industry!$CR$3)</f>
        <v>11.265914731597139</v>
      </c>
      <c r="AL129" s="36">
        <f>AL$2*(1+industry!$CR$3)</f>
        <v>24.203947427401573</v>
      </c>
      <c r="AM129" s="33">
        <f>AM$2</f>
        <v>9.0686025914138089</v>
      </c>
      <c r="AN129" s="36">
        <f>AN$2*(1+industry!$CR$3)</f>
        <v>23.63524390311629</v>
      </c>
      <c r="AO129" s="33">
        <f>AO$2</f>
        <v>18.984280738982466</v>
      </c>
      <c r="AP129" s="33">
        <f>AP$2</f>
        <v>21.74546655750542</v>
      </c>
      <c r="AQ129" s="33">
        <f>AQ$2</f>
        <v>16.690645330874574</v>
      </c>
      <c r="AR129" s="33">
        <f>AR$2</f>
        <v>19.598847133327425</v>
      </c>
      <c r="AS129" s="33">
        <f>AS$2</f>
        <v>19.007629164491863</v>
      </c>
      <c r="AT129" s="36">
        <f>AT$2*(1+industry!$CR$3)</f>
        <v>11.488266371650715</v>
      </c>
      <c r="AU129" s="33">
        <f>AU$2</f>
        <v>11.57999868081767</v>
      </c>
      <c r="AV129" s="33">
        <f>AV$2</f>
        <v>7.5489807288775896</v>
      </c>
      <c r="AW129" s="33">
        <f>AW$2</f>
        <v>26.517479457971852</v>
      </c>
      <c r="AX129" s="33">
        <f>AX$2</f>
        <v>14.981497509947973</v>
      </c>
      <c r="AY129" s="33">
        <f>AY$2</f>
        <v>53.521295075046403</v>
      </c>
      <c r="AZ129" s="36">
        <f>AZ$2*(1+industry!$CR$3)</f>
        <v>9.7746094633012657</v>
      </c>
      <c r="BA129" s="33">
        <f>BA$2</f>
        <v>12.141835163145807</v>
      </c>
      <c r="BB129" s="33">
        <f>BB$2</f>
        <v>22.592343073181617</v>
      </c>
      <c r="BC129" s="33">
        <f>BC$2</f>
        <v>6.9923407963938367</v>
      </c>
      <c r="BD129" s="33">
        <f>BD$2</f>
        <v>13.758148068366138</v>
      </c>
      <c r="BE129" s="33">
        <f>BE$2</f>
        <v>10.139424442478056</v>
      </c>
      <c r="BF129" s="33">
        <f>BF$2</f>
        <v>15.963792528335206</v>
      </c>
      <c r="BG129" s="36">
        <f>BG$2*(1+industry!$CR$3)</f>
        <v>5.8563775348724461</v>
      </c>
      <c r="BH129" s="33">
        <f>BH$2</f>
        <v>10.491060841457317</v>
      </c>
      <c r="BI129" s="33">
        <f>BI$2</f>
        <v>10.892532693864521</v>
      </c>
      <c r="BJ129" s="36">
        <f>BJ$2*(1+industry!$CR$3)</f>
        <v>13.929101020773704</v>
      </c>
      <c r="BK129" s="33">
        <f>BK$2</f>
        <v>10.229832683499206</v>
      </c>
      <c r="BL129" s="36">
        <f>BL$2*(1+industry!$CR$3)</f>
        <v>7.5983493783696483</v>
      </c>
      <c r="BM129" s="33">
        <f>BM$2</f>
        <v>4.4941605360454799</v>
      </c>
      <c r="BN129" s="33">
        <f>BN$2</f>
        <v>22.34878105191008</v>
      </c>
      <c r="BO129" s="33">
        <f>BO$2</f>
        <v>4.6179801843872257</v>
      </c>
      <c r="BP129" s="36">
        <f>BP$2*(1+industry!$CR$3)</f>
        <v>6.6349045957680728</v>
      </c>
      <c r="BQ129" s="33">
        <f>BQ$2</f>
        <v>8.1896544570740577</v>
      </c>
      <c r="BR129" s="33">
        <f>BR$2</f>
        <v>5.3247658637887119</v>
      </c>
      <c r="BS129" s="33">
        <f>BS$2</f>
        <v>5.5924962819257766</v>
      </c>
      <c r="BT129" s="36">
        <f>BT$2*(1+industry!$CR$3)</f>
        <v>6.1269322513179265</v>
      </c>
      <c r="BU129" s="33">
        <f>BU$2</f>
        <v>7.0260544749803833</v>
      </c>
      <c r="BV129" s="33">
        <f>BV$2</f>
        <v>3.8526812863228028</v>
      </c>
      <c r="BZ129" s="33">
        <f>$BZ$2</f>
        <v>5428.6337000293515</v>
      </c>
      <c r="CA129" s="33">
        <f>SUM(B129:BV129)</f>
        <v>5298.5174135864436</v>
      </c>
      <c r="CB129" s="33">
        <f>CA129/BZ129</f>
        <v>0.97603148533631867</v>
      </c>
    </row>
    <row r="130" spans="1:80" ht="16">
      <c r="A130" s="35">
        <v>43958</v>
      </c>
      <c r="B130" s="33">
        <f>B$2</f>
        <v>386.59940414567228</v>
      </c>
      <c r="C130" s="33">
        <f>C$2</f>
        <v>291.55305423577585</v>
      </c>
      <c r="D130" s="33">
        <f>D$2</f>
        <v>428.65098534000828</v>
      </c>
      <c r="E130" s="33">
        <f>E$2</f>
        <v>184.41469262545192</v>
      </c>
      <c r="F130" s="33">
        <f>F$2</f>
        <v>323.12694531577387</v>
      </c>
      <c r="G130" s="33">
        <f>G$2</f>
        <v>216.7215490676428</v>
      </c>
      <c r="H130" s="33">
        <f>H$2</f>
        <v>168.48215261203617</v>
      </c>
      <c r="I130" s="33">
        <f>I$2</f>
        <v>236.2763135107466</v>
      </c>
      <c r="J130" s="33">
        <f>J$2</f>
        <v>122.84659019758273</v>
      </c>
      <c r="K130" s="33">
        <f>K$2</f>
        <v>185.95353158994646</v>
      </c>
      <c r="L130" s="33">
        <f>L$2</f>
        <v>128.31785966377473</v>
      </c>
      <c r="M130" s="33">
        <f>M$2</f>
        <v>188.03463832267661</v>
      </c>
      <c r="N130" s="33">
        <f>N$2</f>
        <v>329.41432270437315</v>
      </c>
      <c r="O130" s="36">
        <f>O$2*(1+industry!$CR$3)</f>
        <v>79.536334367521803</v>
      </c>
      <c r="P130" s="33">
        <f>P$2</f>
        <v>148.15899319284344</v>
      </c>
      <c r="Q130" s="33">
        <f>Q$2</f>
        <v>198.05603805075148</v>
      </c>
      <c r="R130" s="33">
        <f>R$2</f>
        <v>91.860684215355491</v>
      </c>
      <c r="S130" s="33">
        <f>S$2</f>
        <v>94.866996717536395</v>
      </c>
      <c r="T130" s="33">
        <f>T$2</f>
        <v>225.06034850060274</v>
      </c>
      <c r="U130" s="33">
        <f>U$2</f>
        <v>44.547619284855614</v>
      </c>
      <c r="V130" s="33">
        <f>V$2</f>
        <v>65.771177287427392</v>
      </c>
      <c r="W130" s="33">
        <f>W$2</f>
        <v>85.741787950049329</v>
      </c>
      <c r="X130" s="36">
        <f>X$2*(1+industry!$CR$3)</f>
        <v>47.889865418067608</v>
      </c>
      <c r="Y130" s="33">
        <f>Y$2</f>
        <v>47.719482756889576</v>
      </c>
      <c r="Z130" s="33">
        <f>Z$2</f>
        <v>45.94434752990113</v>
      </c>
      <c r="AA130" s="36">
        <f>AA$2*(1+industry!$CR$3)</f>
        <v>32.246168789119956</v>
      </c>
      <c r="AB130" s="33">
        <f>AB$2</f>
        <v>53.053018468287739</v>
      </c>
      <c r="AC130" s="33">
        <f>AC$2</f>
        <v>70.979493154659181</v>
      </c>
      <c r="AD130" s="33">
        <f>AD$2</f>
        <v>47.854766616613823</v>
      </c>
      <c r="AE130" s="33">
        <f>AE$2</f>
        <v>60.488888962067669</v>
      </c>
      <c r="AF130" s="33">
        <f>AF$2</f>
        <v>76.195346837608525</v>
      </c>
      <c r="AG130" s="33">
        <f>AG$2</f>
        <v>11.885449576302323</v>
      </c>
      <c r="AH130" s="36">
        <f>AH$2*(1+industry!$CR$3)</f>
        <v>30.281622988483562</v>
      </c>
      <c r="AI130" s="33">
        <f>AI$2</f>
        <v>16.431817345251204</v>
      </c>
      <c r="AJ130" s="33">
        <f>AJ$2</f>
        <v>19.148872170206232</v>
      </c>
      <c r="AK130" s="33">
        <f>AK$2</f>
        <v>15.987434167765453</v>
      </c>
      <c r="AL130" s="36">
        <f>AL$2*(1+industry!$CR$3)</f>
        <v>24.203947427401573</v>
      </c>
      <c r="AM130" s="33">
        <f>AM$2</f>
        <v>9.0686025914138089</v>
      </c>
      <c r="AN130" s="36">
        <f>AN$2*(1+industry!$CR$3)</f>
        <v>23.63524390311629</v>
      </c>
      <c r="AO130" s="33">
        <f>AO$2</f>
        <v>18.984280738982466</v>
      </c>
      <c r="AP130" s="33">
        <f>AP$2</f>
        <v>21.74546655750542</v>
      </c>
      <c r="AQ130" s="33">
        <f>AQ$2</f>
        <v>16.690645330874574</v>
      </c>
      <c r="AR130" s="33">
        <f>AR$2</f>
        <v>19.598847133327425</v>
      </c>
      <c r="AS130" s="33">
        <f>AS$2</f>
        <v>19.007629164491863</v>
      </c>
      <c r="AT130" s="36">
        <f>AT$2*(1+industry!$CR$3)</f>
        <v>11.488266371650715</v>
      </c>
      <c r="AU130" s="33">
        <f>AU$2</f>
        <v>11.57999868081767</v>
      </c>
      <c r="AV130" s="33">
        <f>AV$2</f>
        <v>7.5489807288775896</v>
      </c>
      <c r="AW130" s="33">
        <f>AW$2</f>
        <v>26.517479457971852</v>
      </c>
      <c r="AX130" s="33">
        <f>AX$2</f>
        <v>14.981497509947973</v>
      </c>
      <c r="AY130" s="33">
        <f>AY$2</f>
        <v>53.521295075046403</v>
      </c>
      <c r="AZ130" s="36">
        <f>AZ$2*(1+industry!$CR$3)</f>
        <v>9.7746094633012657</v>
      </c>
      <c r="BA130" s="33">
        <f>BA$2</f>
        <v>12.141835163145807</v>
      </c>
      <c r="BB130" s="33">
        <f>BB$2</f>
        <v>22.592343073181617</v>
      </c>
      <c r="BC130" s="33">
        <f>BC$2</f>
        <v>6.9923407963938367</v>
      </c>
      <c r="BD130" s="33">
        <f>BD$2</f>
        <v>13.758148068366138</v>
      </c>
      <c r="BE130" s="33">
        <f>BE$2</f>
        <v>10.139424442478056</v>
      </c>
      <c r="BF130" s="33">
        <f>BF$2</f>
        <v>15.963792528335206</v>
      </c>
      <c r="BG130" s="36">
        <f>BG$2*(1+industry!$CR$3)</f>
        <v>5.8563775348724461</v>
      </c>
      <c r="BH130" s="33">
        <f>BH$2</f>
        <v>10.491060841457317</v>
      </c>
      <c r="BI130" s="33">
        <f>BI$2</f>
        <v>10.892532693864521</v>
      </c>
      <c r="BJ130" s="36">
        <f>BJ$2*(1+industry!$CR$3)</f>
        <v>13.929101020773704</v>
      </c>
      <c r="BK130" s="33">
        <f>BK$2</f>
        <v>10.229832683499206</v>
      </c>
      <c r="BL130" s="36">
        <f>BL$2*(1+industry!$CR$3)</f>
        <v>7.5983493783696483</v>
      </c>
      <c r="BM130" s="33">
        <f>BM$2</f>
        <v>4.4941605360454799</v>
      </c>
      <c r="BN130" s="33">
        <f>BN$2</f>
        <v>22.34878105191008</v>
      </c>
      <c r="BO130" s="33">
        <f>BO$2</f>
        <v>4.6179801843872257</v>
      </c>
      <c r="BP130" s="36">
        <f>BP$2*(1+industry!$CR$3)</f>
        <v>6.6349045957680728</v>
      </c>
      <c r="BQ130" s="33">
        <f>BQ$2</f>
        <v>8.1896544570740577</v>
      </c>
      <c r="BR130" s="33">
        <f>BR$2</f>
        <v>5.3247658637887119</v>
      </c>
      <c r="BS130" s="33">
        <f>BS$2</f>
        <v>5.5924962819257766</v>
      </c>
      <c r="BT130" s="36">
        <f>BT$2*(1+industry!$CR$3)</f>
        <v>6.1269322513179265</v>
      </c>
      <c r="BU130" s="33">
        <f>BU$2</f>
        <v>7.0260544749803833</v>
      </c>
      <c r="BV130" s="33">
        <f>BV$2</f>
        <v>3.8526812863228028</v>
      </c>
      <c r="BZ130" s="33">
        <f>$BZ$2</f>
        <v>5428.6337000293515</v>
      </c>
      <c r="CA130" s="33">
        <f>SUM(B130:BV130)</f>
        <v>5303.2389330226115</v>
      </c>
      <c r="CB130" s="33">
        <f>CA130/BZ130</f>
        <v>0.97690122893978604</v>
      </c>
    </row>
    <row r="131" spans="1:80" ht="16">
      <c r="A131" s="35">
        <v>43959</v>
      </c>
      <c r="B131" s="33">
        <f>B$2</f>
        <v>386.59940414567228</v>
      </c>
      <c r="C131" s="33">
        <f>C$2</f>
        <v>291.55305423577585</v>
      </c>
      <c r="D131" s="33">
        <f>D$2</f>
        <v>428.65098534000828</v>
      </c>
      <c r="E131" s="33">
        <f>E$2</f>
        <v>184.41469262545192</v>
      </c>
      <c r="F131" s="33">
        <f>F$2</f>
        <v>323.12694531577387</v>
      </c>
      <c r="G131" s="33">
        <f>G$2</f>
        <v>216.7215490676428</v>
      </c>
      <c r="H131" s="33">
        <f>H$2</f>
        <v>168.48215261203617</v>
      </c>
      <c r="I131" s="33">
        <f>I$2</f>
        <v>236.2763135107466</v>
      </c>
      <c r="J131" s="33">
        <f>J$2</f>
        <v>122.84659019758273</v>
      </c>
      <c r="K131" s="33">
        <f>K$2</f>
        <v>185.95353158994646</v>
      </c>
      <c r="L131" s="33">
        <f>L$2</f>
        <v>128.31785966377473</v>
      </c>
      <c r="M131" s="33">
        <f>M$2</f>
        <v>188.03463832267661</v>
      </c>
      <c r="N131" s="33">
        <f>N$2</f>
        <v>329.41432270437315</v>
      </c>
      <c r="O131" s="36">
        <f>O$2*(1+industry!$CR$3)</f>
        <v>79.536334367521803</v>
      </c>
      <c r="P131" s="33">
        <f>P$2</f>
        <v>148.15899319284344</v>
      </c>
      <c r="Q131" s="33">
        <f>Q$2</f>
        <v>198.05603805075148</v>
      </c>
      <c r="R131" s="33">
        <f>R$2</f>
        <v>91.860684215355491</v>
      </c>
      <c r="S131" s="33">
        <f>S$2</f>
        <v>94.866996717536395</v>
      </c>
      <c r="T131" s="33">
        <f>T$2</f>
        <v>225.06034850060274</v>
      </c>
      <c r="U131" s="33">
        <f>U$2</f>
        <v>44.547619284855614</v>
      </c>
      <c r="V131" s="33">
        <f>V$2</f>
        <v>65.771177287427392</v>
      </c>
      <c r="W131" s="33">
        <f>W$2</f>
        <v>85.741787950049329</v>
      </c>
      <c r="X131" s="36">
        <f>X$2*(1+industry!$CR$3)</f>
        <v>47.889865418067608</v>
      </c>
      <c r="Y131" s="33">
        <f>Y$2</f>
        <v>47.719482756889576</v>
      </c>
      <c r="Z131" s="33">
        <f>Z$2</f>
        <v>45.94434752990113</v>
      </c>
      <c r="AA131" s="36">
        <f>AA$2*(1+industry!$CR$3)</f>
        <v>32.246168789119956</v>
      </c>
      <c r="AB131" s="33">
        <f>AB$2</f>
        <v>53.053018468287739</v>
      </c>
      <c r="AC131" s="33">
        <f>AC$2</f>
        <v>70.979493154659181</v>
      </c>
      <c r="AD131" s="33">
        <f>AD$2</f>
        <v>47.854766616613823</v>
      </c>
      <c r="AE131" s="33">
        <f>AE$2</f>
        <v>60.488888962067669</v>
      </c>
      <c r="AF131" s="33">
        <f>AF$2</f>
        <v>76.195346837608525</v>
      </c>
      <c r="AG131" s="33">
        <f>AG$2</f>
        <v>11.885449576302323</v>
      </c>
      <c r="AH131" s="36">
        <f>AH$2*(1+industry!$CR$3)</f>
        <v>30.281622988483562</v>
      </c>
      <c r="AI131" s="33">
        <f>AI$2</f>
        <v>16.431817345251204</v>
      </c>
      <c r="AJ131" s="33">
        <f>AJ$2</f>
        <v>19.148872170206232</v>
      </c>
      <c r="AK131" s="33">
        <f>AK$2</f>
        <v>15.987434167765453</v>
      </c>
      <c r="AL131" s="36">
        <f>AL$2*(1+industry!$CR$3)</f>
        <v>24.203947427401573</v>
      </c>
      <c r="AM131" s="33">
        <f>AM$2</f>
        <v>9.0686025914138089</v>
      </c>
      <c r="AN131" s="36">
        <f>AN$2*(1+industry!$CR$3)</f>
        <v>23.63524390311629</v>
      </c>
      <c r="AO131" s="33">
        <f>AO$2</f>
        <v>18.984280738982466</v>
      </c>
      <c r="AP131" s="33">
        <f>AP$2</f>
        <v>21.74546655750542</v>
      </c>
      <c r="AQ131" s="33">
        <f>AQ$2</f>
        <v>16.690645330874574</v>
      </c>
      <c r="AR131" s="33">
        <f>AR$2</f>
        <v>19.598847133327425</v>
      </c>
      <c r="AS131" s="33">
        <f>AS$2</f>
        <v>19.007629164491863</v>
      </c>
      <c r="AT131" s="36">
        <f>AT$2*(1+industry!$CR$3)</f>
        <v>11.488266371650715</v>
      </c>
      <c r="AU131" s="33">
        <f>AU$2</f>
        <v>11.57999868081767</v>
      </c>
      <c r="AV131" s="33">
        <f>AV$2</f>
        <v>7.5489807288775896</v>
      </c>
      <c r="AW131" s="33">
        <f>AW$2</f>
        <v>26.517479457971852</v>
      </c>
      <c r="AX131" s="33">
        <f>AX$2</f>
        <v>14.981497509947973</v>
      </c>
      <c r="AY131" s="33">
        <f>AY$2</f>
        <v>53.521295075046403</v>
      </c>
      <c r="AZ131" s="36">
        <f>AZ$2*(1+industry!$CR$3)</f>
        <v>9.7746094633012657</v>
      </c>
      <c r="BA131" s="33">
        <f>BA$2</f>
        <v>12.141835163145807</v>
      </c>
      <c r="BB131" s="33">
        <f>BB$2</f>
        <v>22.592343073181617</v>
      </c>
      <c r="BC131" s="33">
        <f>BC$2</f>
        <v>6.9923407963938367</v>
      </c>
      <c r="BD131" s="33">
        <f>BD$2</f>
        <v>13.758148068366138</v>
      </c>
      <c r="BE131" s="33">
        <f>BE$2</f>
        <v>10.139424442478056</v>
      </c>
      <c r="BF131" s="33">
        <f>BF$2</f>
        <v>15.963792528335206</v>
      </c>
      <c r="BG131" s="36">
        <f>BG$2*(1+industry!$CR$3)</f>
        <v>5.8563775348724461</v>
      </c>
      <c r="BH131" s="33">
        <f>BH$2</f>
        <v>10.491060841457317</v>
      </c>
      <c r="BI131" s="33">
        <f>BI$2</f>
        <v>10.892532693864521</v>
      </c>
      <c r="BJ131" s="36">
        <f>BJ$2*(1+industry!$CR$3)</f>
        <v>13.929101020773704</v>
      </c>
      <c r="BK131" s="33">
        <f>BK$2</f>
        <v>10.229832683499206</v>
      </c>
      <c r="BL131" s="36">
        <f>BL$2*(1+industry!$CR$3)</f>
        <v>7.5983493783696483</v>
      </c>
      <c r="BM131" s="33">
        <f>BM$2</f>
        <v>4.4941605360454799</v>
      </c>
      <c r="BN131" s="33">
        <f>BN$2</f>
        <v>22.34878105191008</v>
      </c>
      <c r="BO131" s="33">
        <f>BO$2</f>
        <v>4.6179801843872257</v>
      </c>
      <c r="BP131" s="33">
        <f>BP$2</f>
        <v>9.4155781364775635</v>
      </c>
      <c r="BQ131" s="33">
        <f>BQ$2</f>
        <v>8.1896544570740577</v>
      </c>
      <c r="BR131" s="33">
        <f>BR$2</f>
        <v>5.3247658637887119</v>
      </c>
      <c r="BS131" s="33">
        <f>BS$2</f>
        <v>5.5924962819257766</v>
      </c>
      <c r="BT131" s="36">
        <f>BT$2*(1+industry!$CR$3)</f>
        <v>6.1269322513179265</v>
      </c>
      <c r="BU131" s="33">
        <f>BU$2</f>
        <v>7.0260544749803833</v>
      </c>
      <c r="BV131" s="33">
        <f>BV$2</f>
        <v>3.8526812863228028</v>
      </c>
      <c r="BZ131" s="33">
        <f>$BZ$2</f>
        <v>5428.6337000293515</v>
      </c>
      <c r="CA131" s="33">
        <f>SUM(B131:BV131)</f>
        <v>5306.0196065633218</v>
      </c>
      <c r="CB131" s="33">
        <f>CA131/BZ131</f>
        <v>0.9774134524004876</v>
      </c>
    </row>
    <row r="132" spans="1:80" ht="16">
      <c r="A132" s="35">
        <v>43960</v>
      </c>
      <c r="B132" s="33">
        <f>B$2</f>
        <v>386.59940414567228</v>
      </c>
      <c r="C132" s="33">
        <f>C$2</f>
        <v>291.55305423577585</v>
      </c>
      <c r="D132" s="33">
        <f>D$2</f>
        <v>428.65098534000828</v>
      </c>
      <c r="E132" s="33">
        <f>E$2</f>
        <v>184.41469262545192</v>
      </c>
      <c r="F132" s="33">
        <f>F$2</f>
        <v>323.12694531577387</v>
      </c>
      <c r="G132" s="33">
        <f>G$2</f>
        <v>216.7215490676428</v>
      </c>
      <c r="H132" s="33">
        <f>H$2</f>
        <v>168.48215261203617</v>
      </c>
      <c r="I132" s="33">
        <f>I$2</f>
        <v>236.2763135107466</v>
      </c>
      <c r="J132" s="33">
        <f>J$2</f>
        <v>122.84659019758273</v>
      </c>
      <c r="K132" s="33">
        <f>K$2</f>
        <v>185.95353158994646</v>
      </c>
      <c r="L132" s="33">
        <f>L$2</f>
        <v>128.31785966377473</v>
      </c>
      <c r="M132" s="33">
        <f>M$2</f>
        <v>188.03463832267661</v>
      </c>
      <c r="N132" s="33">
        <f>N$2</f>
        <v>329.41432270437315</v>
      </c>
      <c r="O132" s="36">
        <f>O$2*(1+industry!$CR$3)</f>
        <v>79.536334367521803</v>
      </c>
      <c r="P132" s="33">
        <f>P$2</f>
        <v>148.15899319284344</v>
      </c>
      <c r="Q132" s="33">
        <f>Q$2</f>
        <v>198.05603805075148</v>
      </c>
      <c r="R132" s="33">
        <f>R$2</f>
        <v>91.860684215355491</v>
      </c>
      <c r="S132" s="33">
        <f>S$2</f>
        <v>94.866996717536395</v>
      </c>
      <c r="T132" s="33">
        <f>T$2</f>
        <v>225.06034850060274</v>
      </c>
      <c r="U132" s="33">
        <f>U$2</f>
        <v>44.547619284855614</v>
      </c>
      <c r="V132" s="33">
        <f>V$2</f>
        <v>65.771177287427392</v>
      </c>
      <c r="W132" s="33">
        <f>W$2</f>
        <v>85.741787950049329</v>
      </c>
      <c r="X132" s="36">
        <f>X$2*(1+industry!$CR$3)</f>
        <v>47.889865418067608</v>
      </c>
      <c r="Y132" s="33">
        <f>Y$2</f>
        <v>47.719482756889576</v>
      </c>
      <c r="Z132" s="33">
        <f>Z$2</f>
        <v>45.94434752990113</v>
      </c>
      <c r="AA132" s="36">
        <f>AA$2*(1+industry!$CR$3)</f>
        <v>32.246168789119956</v>
      </c>
      <c r="AB132" s="33">
        <f>AB$2</f>
        <v>53.053018468287739</v>
      </c>
      <c r="AC132" s="33">
        <f>AC$2</f>
        <v>70.979493154659181</v>
      </c>
      <c r="AD132" s="33">
        <f>AD$2</f>
        <v>47.854766616613823</v>
      </c>
      <c r="AE132" s="33">
        <f>AE$2</f>
        <v>60.488888962067669</v>
      </c>
      <c r="AF132" s="33">
        <f>AF$2</f>
        <v>76.195346837608525</v>
      </c>
      <c r="AG132" s="33">
        <f>AG$2</f>
        <v>11.885449576302323</v>
      </c>
      <c r="AH132" s="36">
        <f>AH$2*(1+industry!$CR$3)</f>
        <v>30.281622988483562</v>
      </c>
      <c r="AI132" s="33">
        <f>AI$2</f>
        <v>16.431817345251204</v>
      </c>
      <c r="AJ132" s="33">
        <f>AJ$2</f>
        <v>19.148872170206232</v>
      </c>
      <c r="AK132" s="33">
        <f>AK$2</f>
        <v>15.987434167765453</v>
      </c>
      <c r="AL132" s="36">
        <f>AL$2*(1+industry!$CR$3)</f>
        <v>24.203947427401573</v>
      </c>
      <c r="AM132" s="33">
        <f>AM$2</f>
        <v>9.0686025914138089</v>
      </c>
      <c r="AN132" s="36">
        <f>AN$2*(1+industry!$CR$3)</f>
        <v>23.63524390311629</v>
      </c>
      <c r="AO132" s="33">
        <f>AO$2</f>
        <v>18.984280738982466</v>
      </c>
      <c r="AP132" s="33">
        <f>AP$2</f>
        <v>21.74546655750542</v>
      </c>
      <c r="AQ132" s="33">
        <f>AQ$2</f>
        <v>16.690645330874574</v>
      </c>
      <c r="AR132" s="33">
        <f>AR$2</f>
        <v>19.598847133327425</v>
      </c>
      <c r="AS132" s="33">
        <f>AS$2</f>
        <v>19.007629164491863</v>
      </c>
      <c r="AT132" s="36">
        <f>AT$2*(1+industry!$CR$3)</f>
        <v>11.488266371650715</v>
      </c>
      <c r="AU132" s="33">
        <f>AU$2</f>
        <v>11.57999868081767</v>
      </c>
      <c r="AV132" s="33">
        <f>AV$2</f>
        <v>7.5489807288775896</v>
      </c>
      <c r="AW132" s="33">
        <f>AW$2</f>
        <v>26.517479457971852</v>
      </c>
      <c r="AX132" s="33">
        <f>AX$2</f>
        <v>14.981497509947973</v>
      </c>
      <c r="AY132" s="33">
        <f>AY$2</f>
        <v>53.521295075046403</v>
      </c>
      <c r="AZ132" s="36">
        <f>AZ$2*(1+industry!$CR$3)</f>
        <v>9.7746094633012657</v>
      </c>
      <c r="BA132" s="33">
        <f>BA$2</f>
        <v>12.141835163145807</v>
      </c>
      <c r="BB132" s="33">
        <f>BB$2</f>
        <v>22.592343073181617</v>
      </c>
      <c r="BC132" s="33">
        <f>BC$2</f>
        <v>6.9923407963938367</v>
      </c>
      <c r="BD132" s="33">
        <f>BD$2</f>
        <v>13.758148068366138</v>
      </c>
      <c r="BE132" s="33">
        <f>BE$2</f>
        <v>10.139424442478056</v>
      </c>
      <c r="BF132" s="33">
        <f>BF$2</f>
        <v>15.963792528335206</v>
      </c>
      <c r="BG132" s="36">
        <f>BG$2*(1+industry!$CR$3)</f>
        <v>5.8563775348724461</v>
      </c>
      <c r="BH132" s="33">
        <f>BH$2</f>
        <v>10.491060841457317</v>
      </c>
      <c r="BI132" s="33">
        <f>BI$2</f>
        <v>10.892532693864521</v>
      </c>
      <c r="BJ132" s="36">
        <f>BJ$2*(1+industry!$CR$3)</f>
        <v>13.929101020773704</v>
      </c>
      <c r="BK132" s="33">
        <f>BK$2</f>
        <v>10.229832683499206</v>
      </c>
      <c r="BL132" s="36">
        <f>BL$2*(1+industry!$CR$3)</f>
        <v>7.5983493783696483</v>
      </c>
      <c r="BM132" s="33">
        <f>BM$2</f>
        <v>4.4941605360454799</v>
      </c>
      <c r="BN132" s="33">
        <f>BN$2</f>
        <v>22.34878105191008</v>
      </c>
      <c r="BO132" s="33">
        <f>BO$2</f>
        <v>4.6179801843872257</v>
      </c>
      <c r="BP132" s="33">
        <f>BP$2</f>
        <v>9.4155781364775635</v>
      </c>
      <c r="BQ132" s="33">
        <f>BQ$2</f>
        <v>8.1896544570740577</v>
      </c>
      <c r="BR132" s="33">
        <f>BR$2</f>
        <v>5.3247658637887119</v>
      </c>
      <c r="BS132" s="33">
        <f>BS$2</f>
        <v>5.5924962819257766</v>
      </c>
      <c r="BT132" s="36">
        <f>BT$2*(1+industry!$CR$3)</f>
        <v>6.1269322513179265</v>
      </c>
      <c r="BU132" s="33">
        <f>BU$2</f>
        <v>7.0260544749803833</v>
      </c>
      <c r="BV132" s="33">
        <f>BV$2</f>
        <v>3.8526812863228028</v>
      </c>
      <c r="BZ132" s="33">
        <f>$BZ$2</f>
        <v>5428.6337000293515</v>
      </c>
      <c r="CA132" s="33">
        <f>SUM(B132:BV132)</f>
        <v>5306.0196065633218</v>
      </c>
      <c r="CB132" s="33">
        <f>CA132/BZ132</f>
        <v>0.9774134524004876</v>
      </c>
    </row>
    <row r="133" spans="1:80" ht="16">
      <c r="A133" s="35">
        <v>43961</v>
      </c>
      <c r="B133" s="33">
        <f>B$2</f>
        <v>386.59940414567228</v>
      </c>
      <c r="C133" s="33">
        <f>C$2</f>
        <v>291.55305423577585</v>
      </c>
      <c r="D133" s="33">
        <f>D$2</f>
        <v>428.65098534000828</v>
      </c>
      <c r="E133" s="33">
        <f>E$2</f>
        <v>184.41469262545192</v>
      </c>
      <c r="F133" s="33">
        <f>F$2</f>
        <v>323.12694531577387</v>
      </c>
      <c r="G133" s="33">
        <f>G$2</f>
        <v>216.7215490676428</v>
      </c>
      <c r="H133" s="33">
        <f>H$2</f>
        <v>168.48215261203617</v>
      </c>
      <c r="I133" s="33">
        <f>I$2</f>
        <v>236.2763135107466</v>
      </c>
      <c r="J133" s="33">
        <f>J$2</f>
        <v>122.84659019758273</v>
      </c>
      <c r="K133" s="33">
        <f>K$2</f>
        <v>185.95353158994646</v>
      </c>
      <c r="L133" s="33">
        <f>L$2</f>
        <v>128.31785966377473</v>
      </c>
      <c r="M133" s="33">
        <f>M$2</f>
        <v>188.03463832267661</v>
      </c>
      <c r="N133" s="33">
        <f>N$2</f>
        <v>329.41432270437315</v>
      </c>
      <c r="O133" s="36">
        <f>O$2*(1+industry!$CR$3)</f>
        <v>79.536334367521803</v>
      </c>
      <c r="P133" s="33">
        <f>P$2</f>
        <v>148.15899319284344</v>
      </c>
      <c r="Q133" s="33">
        <f>Q$2</f>
        <v>198.05603805075148</v>
      </c>
      <c r="R133" s="33">
        <f>R$2</f>
        <v>91.860684215355491</v>
      </c>
      <c r="S133" s="33">
        <f>S$2</f>
        <v>94.866996717536395</v>
      </c>
      <c r="T133" s="33">
        <f>T$2</f>
        <v>225.06034850060274</v>
      </c>
      <c r="U133" s="33">
        <f>U$2</f>
        <v>44.547619284855614</v>
      </c>
      <c r="V133" s="33">
        <f>V$2</f>
        <v>65.771177287427392</v>
      </c>
      <c r="W133" s="33">
        <f>W$2</f>
        <v>85.741787950049329</v>
      </c>
      <c r="X133" s="36">
        <f>X$2*(1+industry!$CR$3)</f>
        <v>47.889865418067608</v>
      </c>
      <c r="Y133" s="33">
        <f>Y$2</f>
        <v>47.719482756889576</v>
      </c>
      <c r="Z133" s="33">
        <f>Z$2</f>
        <v>45.94434752990113</v>
      </c>
      <c r="AA133" s="36">
        <f>AA$2*(1+industry!$CR$3)</f>
        <v>32.246168789119956</v>
      </c>
      <c r="AB133" s="33">
        <f>AB$2</f>
        <v>53.053018468287739</v>
      </c>
      <c r="AC133" s="33">
        <f>AC$2</f>
        <v>70.979493154659181</v>
      </c>
      <c r="AD133" s="33">
        <f>AD$2</f>
        <v>47.854766616613823</v>
      </c>
      <c r="AE133" s="33">
        <f>AE$2</f>
        <v>60.488888962067669</v>
      </c>
      <c r="AF133" s="33">
        <f>AF$2</f>
        <v>76.195346837608525</v>
      </c>
      <c r="AG133" s="33">
        <f>AG$2</f>
        <v>11.885449576302323</v>
      </c>
      <c r="AH133" s="36">
        <f>AH$2*(1+industry!$CR$3)</f>
        <v>30.281622988483562</v>
      </c>
      <c r="AI133" s="33">
        <f>AI$2</f>
        <v>16.431817345251204</v>
      </c>
      <c r="AJ133" s="33">
        <f>AJ$2</f>
        <v>19.148872170206232</v>
      </c>
      <c r="AK133" s="33">
        <f>AK$2</f>
        <v>15.987434167765453</v>
      </c>
      <c r="AL133" s="36">
        <f>AL$2*(1+industry!$CR$3)</f>
        <v>24.203947427401573</v>
      </c>
      <c r="AM133" s="33">
        <f>AM$2</f>
        <v>9.0686025914138089</v>
      </c>
      <c r="AN133" s="36">
        <f>AN$2*(1+industry!$CR$3)</f>
        <v>23.63524390311629</v>
      </c>
      <c r="AO133" s="33">
        <f>AO$2</f>
        <v>18.984280738982466</v>
      </c>
      <c r="AP133" s="33">
        <f>AP$2</f>
        <v>21.74546655750542</v>
      </c>
      <c r="AQ133" s="33">
        <f>AQ$2</f>
        <v>16.690645330874574</v>
      </c>
      <c r="AR133" s="33">
        <f>AR$2</f>
        <v>19.598847133327425</v>
      </c>
      <c r="AS133" s="33">
        <f>AS$2</f>
        <v>19.007629164491863</v>
      </c>
      <c r="AT133" s="36">
        <f>AT$2*(1+industry!$CR$3)</f>
        <v>11.488266371650715</v>
      </c>
      <c r="AU133" s="33">
        <f>AU$2</f>
        <v>11.57999868081767</v>
      </c>
      <c r="AV133" s="33">
        <f>AV$2</f>
        <v>7.5489807288775896</v>
      </c>
      <c r="AW133" s="33">
        <f>AW$2</f>
        <v>26.517479457971852</v>
      </c>
      <c r="AX133" s="33">
        <f>AX$2</f>
        <v>14.981497509947973</v>
      </c>
      <c r="AY133" s="33">
        <f>AY$2</f>
        <v>53.521295075046403</v>
      </c>
      <c r="AZ133" s="36">
        <f>AZ$2*(1+industry!$CR$3)</f>
        <v>9.7746094633012657</v>
      </c>
      <c r="BA133" s="33">
        <f>BA$2</f>
        <v>12.141835163145807</v>
      </c>
      <c r="BB133" s="33">
        <f>BB$2</f>
        <v>22.592343073181617</v>
      </c>
      <c r="BC133" s="33">
        <f>BC$2</f>
        <v>6.9923407963938367</v>
      </c>
      <c r="BD133" s="33">
        <f>BD$2</f>
        <v>13.758148068366138</v>
      </c>
      <c r="BE133" s="33">
        <f>BE$2</f>
        <v>10.139424442478056</v>
      </c>
      <c r="BF133" s="33">
        <f>BF$2</f>
        <v>15.963792528335206</v>
      </c>
      <c r="BG133" s="36">
        <f>BG$2*(1+industry!$CR$3)</f>
        <v>5.8563775348724461</v>
      </c>
      <c r="BH133" s="33">
        <f>BH$2</f>
        <v>10.491060841457317</v>
      </c>
      <c r="BI133" s="33">
        <f>BI$2</f>
        <v>10.892532693864521</v>
      </c>
      <c r="BJ133" s="36">
        <f>BJ$2*(1+industry!$CR$3)</f>
        <v>13.929101020773704</v>
      </c>
      <c r="BK133" s="33">
        <f>BK$2</f>
        <v>10.229832683499206</v>
      </c>
      <c r="BL133" s="36">
        <f>BL$2*(1+industry!$CR$3)</f>
        <v>7.5983493783696483</v>
      </c>
      <c r="BM133" s="33">
        <f>BM$2</f>
        <v>4.4941605360454799</v>
      </c>
      <c r="BN133" s="33">
        <f>BN$2</f>
        <v>22.34878105191008</v>
      </c>
      <c r="BO133" s="33">
        <f>BO$2</f>
        <v>4.6179801843872257</v>
      </c>
      <c r="BP133" s="33">
        <f>BP$2</f>
        <v>9.4155781364775635</v>
      </c>
      <c r="BQ133" s="33">
        <f>BQ$2</f>
        <v>8.1896544570740577</v>
      </c>
      <c r="BR133" s="33">
        <f>BR$2</f>
        <v>5.3247658637887119</v>
      </c>
      <c r="BS133" s="33">
        <f>BS$2</f>
        <v>5.5924962819257766</v>
      </c>
      <c r="BT133" s="36">
        <f>BT$2*(1+industry!$CR$3)</f>
        <v>6.1269322513179265</v>
      </c>
      <c r="BU133" s="33">
        <f>BU$2</f>
        <v>7.0260544749803833</v>
      </c>
      <c r="BV133" s="33">
        <f>BV$2</f>
        <v>3.8526812863228028</v>
      </c>
      <c r="BZ133" s="33">
        <f>$BZ$2</f>
        <v>5428.6337000293515</v>
      </c>
      <c r="CA133" s="33">
        <f>SUM(B133:BV133)</f>
        <v>5306.0196065633218</v>
      </c>
      <c r="CB133" s="33">
        <f>CA133/BZ133</f>
        <v>0.9774134524004876</v>
      </c>
    </row>
    <row r="134" spans="1:80" ht="16">
      <c r="A134" s="35">
        <v>43962</v>
      </c>
      <c r="B134" s="33">
        <f>B$2</f>
        <v>386.59940414567228</v>
      </c>
      <c r="C134" s="33">
        <f>C$2</f>
        <v>291.55305423577585</v>
      </c>
      <c r="D134" s="33">
        <f>D$2</f>
        <v>428.65098534000828</v>
      </c>
      <c r="E134" s="33">
        <f>E$2</f>
        <v>184.41469262545192</v>
      </c>
      <c r="F134" s="33">
        <f>F$2</f>
        <v>323.12694531577387</v>
      </c>
      <c r="G134" s="33">
        <f>G$2</f>
        <v>216.7215490676428</v>
      </c>
      <c r="H134" s="33">
        <f>H$2</f>
        <v>168.48215261203617</v>
      </c>
      <c r="I134" s="33">
        <f>I$2</f>
        <v>236.2763135107466</v>
      </c>
      <c r="J134" s="33">
        <f>J$2</f>
        <v>122.84659019758273</v>
      </c>
      <c r="K134" s="33">
        <f>K$2</f>
        <v>185.95353158994646</v>
      </c>
      <c r="L134" s="33">
        <f>L$2</f>
        <v>128.31785966377473</v>
      </c>
      <c r="M134" s="33">
        <f>M$2</f>
        <v>188.03463832267661</v>
      </c>
      <c r="N134" s="33">
        <f>N$2</f>
        <v>329.41432270437315</v>
      </c>
      <c r="O134" s="36">
        <f>O$2*(1+industry!$CR$3)</f>
        <v>79.536334367521803</v>
      </c>
      <c r="P134" s="33">
        <f>P$2</f>
        <v>148.15899319284344</v>
      </c>
      <c r="Q134" s="33">
        <f>Q$2</f>
        <v>198.05603805075148</v>
      </c>
      <c r="R134" s="33">
        <f>R$2</f>
        <v>91.860684215355491</v>
      </c>
      <c r="S134" s="33">
        <f>S$2</f>
        <v>94.866996717536395</v>
      </c>
      <c r="T134" s="33">
        <f>T$2</f>
        <v>225.06034850060274</v>
      </c>
      <c r="U134" s="33">
        <f>U$2</f>
        <v>44.547619284855614</v>
      </c>
      <c r="V134" s="33">
        <f>V$2</f>
        <v>65.771177287427392</v>
      </c>
      <c r="W134" s="33">
        <f>W$2</f>
        <v>85.741787950049329</v>
      </c>
      <c r="X134" s="36">
        <f>X$2*(1+industry!$CR$3)</f>
        <v>47.889865418067608</v>
      </c>
      <c r="Y134" s="33">
        <f>Y$2</f>
        <v>47.719482756889576</v>
      </c>
      <c r="Z134" s="33">
        <f>Z$2</f>
        <v>45.94434752990113</v>
      </c>
      <c r="AA134" s="36">
        <f>AA$2*(1+industry!$CR$3)</f>
        <v>32.246168789119956</v>
      </c>
      <c r="AB134" s="33">
        <f>AB$2</f>
        <v>53.053018468287739</v>
      </c>
      <c r="AC134" s="33">
        <f>AC$2</f>
        <v>70.979493154659181</v>
      </c>
      <c r="AD134" s="33">
        <f>AD$2</f>
        <v>47.854766616613823</v>
      </c>
      <c r="AE134" s="33">
        <f>AE$2</f>
        <v>60.488888962067669</v>
      </c>
      <c r="AF134" s="33">
        <f>AF$2</f>
        <v>76.195346837608525</v>
      </c>
      <c r="AG134" s="33">
        <f>AG$2</f>
        <v>11.885449576302323</v>
      </c>
      <c r="AH134" s="36">
        <f>AH$2*(1+industry!$CR$3)</f>
        <v>30.281622988483562</v>
      </c>
      <c r="AI134" s="33">
        <f>AI$2</f>
        <v>16.431817345251204</v>
      </c>
      <c r="AJ134" s="33">
        <f>AJ$2</f>
        <v>19.148872170206232</v>
      </c>
      <c r="AK134" s="33">
        <f>AK$2</f>
        <v>15.987434167765453</v>
      </c>
      <c r="AL134" s="36">
        <f>AL$2*(1+industry!$CR$3)</f>
        <v>24.203947427401573</v>
      </c>
      <c r="AM134" s="33">
        <f>AM$2</f>
        <v>9.0686025914138089</v>
      </c>
      <c r="AN134" s="36">
        <f>AN$2*(1+industry!$CR$3)</f>
        <v>23.63524390311629</v>
      </c>
      <c r="AO134" s="33">
        <f>AO$2</f>
        <v>18.984280738982466</v>
      </c>
      <c r="AP134" s="33">
        <f>AP$2</f>
        <v>21.74546655750542</v>
      </c>
      <c r="AQ134" s="33">
        <f>AQ$2</f>
        <v>16.690645330874574</v>
      </c>
      <c r="AR134" s="33">
        <f>AR$2</f>
        <v>19.598847133327425</v>
      </c>
      <c r="AS134" s="33">
        <f>AS$2</f>
        <v>19.007629164491863</v>
      </c>
      <c r="AT134" s="36">
        <f>AT$2*(1+industry!$CR$3)</f>
        <v>11.488266371650715</v>
      </c>
      <c r="AU134" s="33">
        <f>AU$2</f>
        <v>11.57999868081767</v>
      </c>
      <c r="AV134" s="33">
        <f>AV$2</f>
        <v>7.5489807288775896</v>
      </c>
      <c r="AW134" s="33">
        <f>AW$2</f>
        <v>26.517479457971852</v>
      </c>
      <c r="AX134" s="33">
        <f>AX$2</f>
        <v>14.981497509947973</v>
      </c>
      <c r="AY134" s="33">
        <f>AY$2</f>
        <v>53.521295075046403</v>
      </c>
      <c r="AZ134" s="36">
        <f>AZ$2*(1+industry!$CR$3)</f>
        <v>9.7746094633012657</v>
      </c>
      <c r="BA134" s="33">
        <f>BA$2</f>
        <v>12.141835163145807</v>
      </c>
      <c r="BB134" s="33">
        <f>BB$2</f>
        <v>22.592343073181617</v>
      </c>
      <c r="BC134" s="33">
        <f>BC$2</f>
        <v>6.9923407963938367</v>
      </c>
      <c r="BD134" s="33">
        <f>BD$2</f>
        <v>13.758148068366138</v>
      </c>
      <c r="BE134" s="33">
        <f>BE$2</f>
        <v>10.139424442478056</v>
      </c>
      <c r="BF134" s="33">
        <f>BF$2</f>
        <v>15.963792528335206</v>
      </c>
      <c r="BG134" s="36">
        <f>BG$2*(1+industry!$CR$3)</f>
        <v>5.8563775348724461</v>
      </c>
      <c r="BH134" s="33">
        <f>BH$2</f>
        <v>10.491060841457317</v>
      </c>
      <c r="BI134" s="33">
        <f>BI$2</f>
        <v>10.892532693864521</v>
      </c>
      <c r="BJ134" s="36">
        <f>BJ$2*(1+industry!$CR$3)</f>
        <v>13.929101020773704</v>
      </c>
      <c r="BK134" s="33">
        <f>BK$2</f>
        <v>10.229832683499206</v>
      </c>
      <c r="BL134" s="36">
        <f>BL$2*(1+industry!$CR$3)</f>
        <v>7.5983493783696483</v>
      </c>
      <c r="BM134" s="33">
        <f>BM$2</f>
        <v>4.4941605360454799</v>
      </c>
      <c r="BN134" s="33">
        <f>BN$2</f>
        <v>22.34878105191008</v>
      </c>
      <c r="BO134" s="33">
        <f>BO$2</f>
        <v>4.6179801843872257</v>
      </c>
      <c r="BP134" s="33">
        <f>BP$2</f>
        <v>9.4155781364775635</v>
      </c>
      <c r="BQ134" s="33">
        <f>BQ$2</f>
        <v>8.1896544570740577</v>
      </c>
      <c r="BR134" s="33">
        <f>BR$2</f>
        <v>5.3247658637887119</v>
      </c>
      <c r="BS134" s="33">
        <f>BS$2</f>
        <v>5.5924962819257766</v>
      </c>
      <c r="BT134" s="36">
        <f>BT$2*(1+industry!$CR$3)</f>
        <v>6.1269322513179265</v>
      </c>
      <c r="BU134" s="33">
        <f>BU$2</f>
        <v>7.0260544749803833</v>
      </c>
      <c r="BV134" s="33">
        <f>BV$2</f>
        <v>3.8526812863228028</v>
      </c>
      <c r="BZ134" s="33">
        <f>$BZ$2</f>
        <v>5428.6337000293515</v>
      </c>
      <c r="CA134" s="33">
        <f>SUM(B134:BV134)</f>
        <v>5306.0196065633218</v>
      </c>
      <c r="CB134" s="33">
        <f>CA134/BZ134</f>
        <v>0.9774134524004876</v>
      </c>
    </row>
    <row r="135" spans="1:80" ht="16">
      <c r="A135" s="35">
        <v>43963</v>
      </c>
      <c r="B135" s="33">
        <f>B$2</f>
        <v>386.59940414567228</v>
      </c>
      <c r="C135" s="33">
        <f>C$2</f>
        <v>291.55305423577585</v>
      </c>
      <c r="D135" s="33">
        <f>D$2</f>
        <v>428.65098534000828</v>
      </c>
      <c r="E135" s="33">
        <f>E$2</f>
        <v>184.41469262545192</v>
      </c>
      <c r="F135" s="33">
        <f>F$2</f>
        <v>323.12694531577387</v>
      </c>
      <c r="G135" s="33">
        <f>G$2</f>
        <v>216.7215490676428</v>
      </c>
      <c r="H135" s="33">
        <f>H$2</f>
        <v>168.48215261203617</v>
      </c>
      <c r="I135" s="33">
        <f>I$2</f>
        <v>236.2763135107466</v>
      </c>
      <c r="J135" s="33">
        <f>J$2</f>
        <v>122.84659019758273</v>
      </c>
      <c r="K135" s="33">
        <f>K$2</f>
        <v>185.95353158994646</v>
      </c>
      <c r="L135" s="33">
        <f>L$2</f>
        <v>128.31785966377473</v>
      </c>
      <c r="M135" s="33">
        <f>M$2</f>
        <v>188.03463832267661</v>
      </c>
      <c r="N135" s="33">
        <f>N$2</f>
        <v>329.41432270437315</v>
      </c>
      <c r="O135" s="36">
        <f>O$2*(1+industry!$CR$3)</f>
        <v>79.536334367521803</v>
      </c>
      <c r="P135" s="33">
        <f>P$2</f>
        <v>148.15899319284344</v>
      </c>
      <c r="Q135" s="33">
        <f>Q$2</f>
        <v>198.05603805075148</v>
      </c>
      <c r="R135" s="33">
        <f>R$2</f>
        <v>91.860684215355491</v>
      </c>
      <c r="S135" s="33">
        <f>S$2</f>
        <v>94.866996717536395</v>
      </c>
      <c r="T135" s="33">
        <f>T$2</f>
        <v>225.06034850060274</v>
      </c>
      <c r="U135" s="33">
        <f>U$2</f>
        <v>44.547619284855614</v>
      </c>
      <c r="V135" s="33">
        <f>V$2</f>
        <v>65.771177287427392</v>
      </c>
      <c r="W135" s="33">
        <f>W$2</f>
        <v>85.741787950049329</v>
      </c>
      <c r="X135" s="36">
        <f>X$2*(1+industry!$CR$3)</f>
        <v>47.889865418067608</v>
      </c>
      <c r="Y135" s="33">
        <f>Y$2</f>
        <v>47.719482756889576</v>
      </c>
      <c r="Z135" s="33">
        <f>Z$2</f>
        <v>45.94434752990113</v>
      </c>
      <c r="AA135" s="36">
        <f>AA$2*(1+industry!$CR$3)</f>
        <v>32.246168789119956</v>
      </c>
      <c r="AB135" s="33">
        <f>AB$2</f>
        <v>53.053018468287739</v>
      </c>
      <c r="AC135" s="33">
        <f>AC$2</f>
        <v>70.979493154659181</v>
      </c>
      <c r="AD135" s="33">
        <f>AD$2</f>
        <v>47.854766616613823</v>
      </c>
      <c r="AE135" s="33">
        <f>AE$2</f>
        <v>60.488888962067669</v>
      </c>
      <c r="AF135" s="33">
        <f>AF$2</f>
        <v>76.195346837608525</v>
      </c>
      <c r="AG135" s="33">
        <f>AG$2</f>
        <v>11.885449576302323</v>
      </c>
      <c r="AH135" s="36">
        <f>AH$2*(1+industry!$CR$3)</f>
        <v>30.281622988483562</v>
      </c>
      <c r="AI135" s="33">
        <f>AI$2</f>
        <v>16.431817345251204</v>
      </c>
      <c r="AJ135" s="33">
        <f>AJ$2</f>
        <v>19.148872170206232</v>
      </c>
      <c r="AK135" s="33">
        <f>AK$2</f>
        <v>15.987434167765453</v>
      </c>
      <c r="AL135" s="36">
        <f>AL$2*(1+industry!$CR$3)</f>
        <v>24.203947427401573</v>
      </c>
      <c r="AM135" s="33">
        <f>AM$2</f>
        <v>9.0686025914138089</v>
      </c>
      <c r="AN135" s="36">
        <f>AN$2*(1+industry!$CR$3)</f>
        <v>23.63524390311629</v>
      </c>
      <c r="AO135" s="33">
        <f>AO$2</f>
        <v>18.984280738982466</v>
      </c>
      <c r="AP135" s="33">
        <f>AP$2</f>
        <v>21.74546655750542</v>
      </c>
      <c r="AQ135" s="33">
        <f>AQ$2</f>
        <v>16.690645330874574</v>
      </c>
      <c r="AR135" s="33">
        <f>AR$2</f>
        <v>19.598847133327425</v>
      </c>
      <c r="AS135" s="33">
        <f>AS$2</f>
        <v>19.007629164491863</v>
      </c>
      <c r="AT135" s="36">
        <f>AT$2*(1+industry!$CR$3)</f>
        <v>11.488266371650715</v>
      </c>
      <c r="AU135" s="33">
        <f>AU$2</f>
        <v>11.57999868081767</v>
      </c>
      <c r="AV135" s="33">
        <f>AV$2</f>
        <v>7.5489807288775896</v>
      </c>
      <c r="AW135" s="33">
        <f>AW$2</f>
        <v>26.517479457971852</v>
      </c>
      <c r="AX135" s="33">
        <f>AX$2</f>
        <v>14.981497509947973</v>
      </c>
      <c r="AY135" s="33">
        <f>AY$2</f>
        <v>53.521295075046403</v>
      </c>
      <c r="AZ135" s="36">
        <f>AZ$2*(1+industry!$CR$3)</f>
        <v>9.7746094633012657</v>
      </c>
      <c r="BA135" s="33">
        <f>BA$2</f>
        <v>12.141835163145807</v>
      </c>
      <c r="BB135" s="33">
        <f>BB$2</f>
        <v>22.592343073181617</v>
      </c>
      <c r="BC135" s="33">
        <f>BC$2</f>
        <v>6.9923407963938367</v>
      </c>
      <c r="BD135" s="33">
        <f>BD$2</f>
        <v>13.758148068366138</v>
      </c>
      <c r="BE135" s="33">
        <f>BE$2</f>
        <v>10.139424442478056</v>
      </c>
      <c r="BF135" s="33">
        <f>BF$2</f>
        <v>15.963792528335206</v>
      </c>
      <c r="BG135" s="33">
        <f>BG$2</f>
        <v>8.3107721415427669</v>
      </c>
      <c r="BH135" s="33">
        <f>BH$2</f>
        <v>10.491060841457317</v>
      </c>
      <c r="BI135" s="33">
        <f>BI$2</f>
        <v>10.892532693864521</v>
      </c>
      <c r="BJ135" s="36">
        <f>BJ$2*(1+industry!$CR$3)</f>
        <v>13.929101020773704</v>
      </c>
      <c r="BK135" s="33">
        <f>BK$2</f>
        <v>10.229832683499206</v>
      </c>
      <c r="BL135" s="33">
        <f>BL$2</f>
        <v>10.782800452914904</v>
      </c>
      <c r="BM135" s="33">
        <f>BM$2</f>
        <v>4.4941605360454799</v>
      </c>
      <c r="BN135" s="33">
        <f>BN$2</f>
        <v>22.34878105191008</v>
      </c>
      <c r="BO135" s="33">
        <f>BO$2</f>
        <v>4.6179801843872257</v>
      </c>
      <c r="BP135" s="33">
        <f>BP$2</f>
        <v>9.4155781364775635</v>
      </c>
      <c r="BQ135" s="33">
        <f>BQ$2</f>
        <v>8.1896544570740577</v>
      </c>
      <c r="BR135" s="33">
        <f>BR$2</f>
        <v>5.3247658637887119</v>
      </c>
      <c r="BS135" s="33">
        <f>BS$2</f>
        <v>5.5924962819257766</v>
      </c>
      <c r="BT135" s="36">
        <f>BT$2*(1+industry!$CR$3)</f>
        <v>6.1269322513179265</v>
      </c>
      <c r="BU135" s="33">
        <f>BU$2</f>
        <v>7.0260544749803833</v>
      </c>
      <c r="BV135" s="33">
        <f>BV$2</f>
        <v>3.8526812863228028</v>
      </c>
      <c r="BZ135" s="33">
        <f>$BZ$2</f>
        <v>5428.6337000293515</v>
      </c>
      <c r="CA135" s="33">
        <f>SUM(B135:BV135)</f>
        <v>5311.6584522445373</v>
      </c>
      <c r="CB135" s="33">
        <f>CA135/BZ135</f>
        <v>0.97845217521598815</v>
      </c>
    </row>
    <row r="136" spans="1:80" ht="16">
      <c r="A136" s="35">
        <v>43964</v>
      </c>
      <c r="B136" s="33">
        <f>B$2</f>
        <v>386.59940414567228</v>
      </c>
      <c r="C136" s="33">
        <f>C$2</f>
        <v>291.55305423577585</v>
      </c>
      <c r="D136" s="33">
        <f>D$2</f>
        <v>428.65098534000828</v>
      </c>
      <c r="E136" s="33">
        <f>E$2</f>
        <v>184.41469262545192</v>
      </c>
      <c r="F136" s="33">
        <f>F$2</f>
        <v>323.12694531577387</v>
      </c>
      <c r="G136" s="33">
        <f>G$2</f>
        <v>216.7215490676428</v>
      </c>
      <c r="H136" s="33">
        <f>H$2</f>
        <v>168.48215261203617</v>
      </c>
      <c r="I136" s="33">
        <f>I$2</f>
        <v>236.2763135107466</v>
      </c>
      <c r="J136" s="33">
        <f>J$2</f>
        <v>122.84659019758273</v>
      </c>
      <c r="K136" s="33">
        <f>K$2</f>
        <v>185.95353158994646</v>
      </c>
      <c r="L136" s="33">
        <f>L$2</f>
        <v>128.31785966377473</v>
      </c>
      <c r="M136" s="33">
        <f>M$2</f>
        <v>188.03463832267661</v>
      </c>
      <c r="N136" s="33">
        <f>N$2</f>
        <v>329.41432270437315</v>
      </c>
      <c r="O136" s="33">
        <f>O$2</f>
        <v>112.86983258268164</v>
      </c>
      <c r="P136" s="33">
        <f>P$2</f>
        <v>148.15899319284344</v>
      </c>
      <c r="Q136" s="33">
        <f>Q$2</f>
        <v>198.05603805075148</v>
      </c>
      <c r="R136" s="33">
        <f>R$2</f>
        <v>91.860684215355491</v>
      </c>
      <c r="S136" s="33">
        <f>S$2</f>
        <v>94.866996717536395</v>
      </c>
      <c r="T136" s="33">
        <f>T$2</f>
        <v>225.06034850060274</v>
      </c>
      <c r="U136" s="33">
        <f>U$2</f>
        <v>44.547619284855614</v>
      </c>
      <c r="V136" s="33">
        <f>V$2</f>
        <v>65.771177287427392</v>
      </c>
      <c r="W136" s="33">
        <f>W$2</f>
        <v>85.741787950049329</v>
      </c>
      <c r="X136" s="33">
        <f>X$2</f>
        <v>67.960399924486296</v>
      </c>
      <c r="Y136" s="33">
        <f>Y$2</f>
        <v>47.719482756889576</v>
      </c>
      <c r="Z136" s="33">
        <f>Z$2</f>
        <v>45.94434752990113</v>
      </c>
      <c r="AA136" s="33">
        <f>AA$2</f>
        <v>45.760465347106575</v>
      </c>
      <c r="AB136" s="33">
        <f>AB$2</f>
        <v>53.053018468287739</v>
      </c>
      <c r="AC136" s="33">
        <f>AC$2</f>
        <v>70.979493154659181</v>
      </c>
      <c r="AD136" s="33">
        <f>AD$2</f>
        <v>47.854766616613823</v>
      </c>
      <c r="AE136" s="33">
        <f>AE$2</f>
        <v>60.488888962067669</v>
      </c>
      <c r="AF136" s="33">
        <f>AF$2</f>
        <v>76.195346837608525</v>
      </c>
      <c r="AG136" s="33">
        <f>AG$2</f>
        <v>11.885449576302323</v>
      </c>
      <c r="AH136" s="36">
        <f>AH$2*(1+industry!$CR$3)</f>
        <v>30.281622988483562</v>
      </c>
      <c r="AI136" s="33">
        <f>AI$2</f>
        <v>16.431817345251204</v>
      </c>
      <c r="AJ136" s="33">
        <f>AJ$2</f>
        <v>19.148872170206232</v>
      </c>
      <c r="AK136" s="33">
        <f>AK$2</f>
        <v>15.987434167765453</v>
      </c>
      <c r="AL136" s="36">
        <f>AL$2*(1+industry!$CR$3)</f>
        <v>24.203947427401573</v>
      </c>
      <c r="AM136" s="33">
        <f>AM$2</f>
        <v>9.0686025914138089</v>
      </c>
      <c r="AN136" s="36">
        <f>AN$2*(1+industry!$CR$3)</f>
        <v>23.63524390311629</v>
      </c>
      <c r="AO136" s="33">
        <f>AO$2</f>
        <v>18.984280738982466</v>
      </c>
      <c r="AP136" s="33">
        <f>AP$2</f>
        <v>21.74546655750542</v>
      </c>
      <c r="AQ136" s="33">
        <f>AQ$2</f>
        <v>16.690645330874574</v>
      </c>
      <c r="AR136" s="33">
        <f>AR$2</f>
        <v>19.598847133327425</v>
      </c>
      <c r="AS136" s="33">
        <f>AS$2</f>
        <v>19.007629164491863</v>
      </c>
      <c r="AT136" s="33">
        <f>AT$2</f>
        <v>16.302972878304519</v>
      </c>
      <c r="AU136" s="33">
        <f>AU$2</f>
        <v>11.57999868081767</v>
      </c>
      <c r="AV136" s="33">
        <f>AV$2</f>
        <v>7.5489807288775896</v>
      </c>
      <c r="AW136" s="33">
        <f>AW$2</f>
        <v>26.517479457971852</v>
      </c>
      <c r="AX136" s="33">
        <f>AX$2</f>
        <v>14.981497509947973</v>
      </c>
      <c r="AY136" s="33">
        <f>AY$2</f>
        <v>53.521295075046403</v>
      </c>
      <c r="AZ136" s="36">
        <f>AZ$2*(1+industry!$CR$3)</f>
        <v>9.7746094633012657</v>
      </c>
      <c r="BA136" s="33">
        <f>BA$2</f>
        <v>12.141835163145807</v>
      </c>
      <c r="BB136" s="33">
        <f>BB$2</f>
        <v>22.592343073181617</v>
      </c>
      <c r="BC136" s="33">
        <f>BC$2</f>
        <v>6.9923407963938367</v>
      </c>
      <c r="BD136" s="33">
        <f>BD$2</f>
        <v>13.758148068366138</v>
      </c>
      <c r="BE136" s="33">
        <f>BE$2</f>
        <v>10.139424442478056</v>
      </c>
      <c r="BF136" s="33">
        <f>BF$2</f>
        <v>15.963792528335206</v>
      </c>
      <c r="BG136" s="33">
        <f>BG$2</f>
        <v>8.3107721415427669</v>
      </c>
      <c r="BH136" s="33">
        <f>BH$2</f>
        <v>10.491060841457317</v>
      </c>
      <c r="BI136" s="33">
        <f>BI$2</f>
        <v>10.892532693864521</v>
      </c>
      <c r="BJ136" s="36">
        <f>BJ$2*(1+industry!$CR$3)</f>
        <v>13.929101020773704</v>
      </c>
      <c r="BK136" s="33">
        <f>BK$2</f>
        <v>10.229832683499206</v>
      </c>
      <c r="BL136" s="33">
        <f>BL$2</f>
        <v>10.782800452914904</v>
      </c>
      <c r="BM136" s="33">
        <f>BM$2</f>
        <v>4.4941605360454799</v>
      </c>
      <c r="BN136" s="33">
        <f>BN$2</f>
        <v>22.34878105191008</v>
      </c>
      <c r="BO136" s="33">
        <f>BO$2</f>
        <v>4.6179801843872257</v>
      </c>
      <c r="BP136" s="33">
        <f>BP$2</f>
        <v>9.4155781364775635</v>
      </c>
      <c r="BQ136" s="33">
        <f>BQ$2</f>
        <v>8.1896544570740577</v>
      </c>
      <c r="BR136" s="33">
        <f>BR$2</f>
        <v>5.3247658637887119</v>
      </c>
      <c r="BS136" s="33">
        <f>BS$2</f>
        <v>5.5924962819257766</v>
      </c>
      <c r="BT136" s="36">
        <f>BT$2*(1+industry!$CR$3)</f>
        <v>6.1269322513179265</v>
      </c>
      <c r="BU136" s="33">
        <f>BU$2</f>
        <v>7.0260544749803833</v>
      </c>
      <c r="BV136" s="33">
        <f>BV$2</f>
        <v>3.8526812863228028</v>
      </c>
      <c r="BZ136" s="33">
        <f>$BZ$2</f>
        <v>5428.6337000293515</v>
      </c>
      <c r="CA136" s="33">
        <f>SUM(B136:BV136)</f>
        <v>5383.3914880307566</v>
      </c>
      <c r="CB136" s="33">
        <f>CA136/BZ136</f>
        <v>0.99166600391580106</v>
      </c>
    </row>
    <row r="137" spans="1:80" ht="16">
      <c r="A137" s="35">
        <v>43965</v>
      </c>
      <c r="B137" s="33">
        <f>B$2</f>
        <v>386.59940414567228</v>
      </c>
      <c r="C137" s="33">
        <f>C$2</f>
        <v>291.55305423577585</v>
      </c>
      <c r="D137" s="33">
        <f>D$2</f>
        <v>428.65098534000828</v>
      </c>
      <c r="E137" s="33">
        <f>E$2</f>
        <v>184.41469262545192</v>
      </c>
      <c r="F137" s="33">
        <f>F$2</f>
        <v>323.12694531577387</v>
      </c>
      <c r="G137" s="33">
        <f>G$2</f>
        <v>216.7215490676428</v>
      </c>
      <c r="H137" s="33">
        <f>H$2</f>
        <v>168.48215261203617</v>
      </c>
      <c r="I137" s="33">
        <f>I$2</f>
        <v>236.2763135107466</v>
      </c>
      <c r="J137" s="33">
        <f>J$2</f>
        <v>122.84659019758273</v>
      </c>
      <c r="K137" s="33">
        <f>K$2</f>
        <v>185.95353158994646</v>
      </c>
      <c r="L137" s="33">
        <f>L$2</f>
        <v>128.31785966377473</v>
      </c>
      <c r="M137" s="33">
        <f>M$2</f>
        <v>188.03463832267661</v>
      </c>
      <c r="N137" s="33">
        <f>N$2</f>
        <v>329.41432270437315</v>
      </c>
      <c r="O137" s="33">
        <f>O$2</f>
        <v>112.86983258268164</v>
      </c>
      <c r="P137" s="33">
        <f>P$2</f>
        <v>148.15899319284344</v>
      </c>
      <c r="Q137" s="33">
        <f>Q$2</f>
        <v>198.05603805075148</v>
      </c>
      <c r="R137" s="33">
        <f>R$2</f>
        <v>91.860684215355491</v>
      </c>
      <c r="S137" s="33">
        <f>S$2</f>
        <v>94.866996717536395</v>
      </c>
      <c r="T137" s="33">
        <f>T$2</f>
        <v>225.06034850060274</v>
      </c>
      <c r="U137" s="33">
        <f>U$2</f>
        <v>44.547619284855614</v>
      </c>
      <c r="V137" s="33">
        <f>V$2</f>
        <v>65.771177287427392</v>
      </c>
      <c r="W137" s="33">
        <f>W$2</f>
        <v>85.741787950049329</v>
      </c>
      <c r="X137" s="33">
        <f>X$2</f>
        <v>67.960399924486296</v>
      </c>
      <c r="Y137" s="33">
        <f>Y$2</f>
        <v>47.719482756889576</v>
      </c>
      <c r="Z137" s="33">
        <f>Z$2</f>
        <v>45.94434752990113</v>
      </c>
      <c r="AA137" s="33">
        <f>AA$2</f>
        <v>45.760465347106575</v>
      </c>
      <c r="AB137" s="33">
        <f>AB$2</f>
        <v>53.053018468287739</v>
      </c>
      <c r="AC137" s="33">
        <f>AC$2</f>
        <v>70.979493154659181</v>
      </c>
      <c r="AD137" s="33">
        <f>AD$2</f>
        <v>47.854766616613823</v>
      </c>
      <c r="AE137" s="33">
        <f>AE$2</f>
        <v>60.488888962067669</v>
      </c>
      <c r="AF137" s="33">
        <f>AF$2</f>
        <v>76.195346837608525</v>
      </c>
      <c r="AG137" s="33">
        <f>AG$2</f>
        <v>11.885449576302323</v>
      </c>
      <c r="AH137" s="36">
        <f>AH$2*(1+industry!$CR$3)</f>
        <v>30.281622988483562</v>
      </c>
      <c r="AI137" s="33">
        <f>AI$2</f>
        <v>16.431817345251204</v>
      </c>
      <c r="AJ137" s="33">
        <f>AJ$2</f>
        <v>19.148872170206232</v>
      </c>
      <c r="AK137" s="33">
        <f>AK$2</f>
        <v>15.987434167765453</v>
      </c>
      <c r="AL137" s="36">
        <f>AL$2*(1+industry!$CR$3)</f>
        <v>24.203947427401573</v>
      </c>
      <c r="AM137" s="33">
        <f>AM$2</f>
        <v>9.0686025914138089</v>
      </c>
      <c r="AN137" s="36">
        <f>AN$2*(1+industry!$CR$3)</f>
        <v>23.63524390311629</v>
      </c>
      <c r="AO137" s="33">
        <f>AO$2</f>
        <v>18.984280738982466</v>
      </c>
      <c r="AP137" s="33">
        <f>AP$2</f>
        <v>21.74546655750542</v>
      </c>
      <c r="AQ137" s="33">
        <f>AQ$2</f>
        <v>16.690645330874574</v>
      </c>
      <c r="AR137" s="33">
        <f>AR$2</f>
        <v>19.598847133327425</v>
      </c>
      <c r="AS137" s="33">
        <f>AS$2</f>
        <v>19.007629164491863</v>
      </c>
      <c r="AT137" s="33">
        <f>AT$2</f>
        <v>16.302972878304519</v>
      </c>
      <c r="AU137" s="33">
        <f>AU$2</f>
        <v>11.57999868081767</v>
      </c>
      <c r="AV137" s="33">
        <f>AV$2</f>
        <v>7.5489807288775896</v>
      </c>
      <c r="AW137" s="33">
        <f>AW$2</f>
        <v>26.517479457971852</v>
      </c>
      <c r="AX137" s="33">
        <f>AX$2</f>
        <v>14.981497509947973</v>
      </c>
      <c r="AY137" s="33">
        <f>AY$2</f>
        <v>53.521295075046403</v>
      </c>
      <c r="AZ137" s="36">
        <f>AZ$2*(1+industry!$CR$3)</f>
        <v>9.7746094633012657</v>
      </c>
      <c r="BA137" s="33">
        <f>BA$2</f>
        <v>12.141835163145807</v>
      </c>
      <c r="BB137" s="33">
        <f>BB$2</f>
        <v>22.592343073181617</v>
      </c>
      <c r="BC137" s="33">
        <f>BC$2</f>
        <v>6.9923407963938367</v>
      </c>
      <c r="BD137" s="33">
        <f>BD$2</f>
        <v>13.758148068366138</v>
      </c>
      <c r="BE137" s="33">
        <f>BE$2</f>
        <v>10.139424442478056</v>
      </c>
      <c r="BF137" s="33">
        <f>BF$2</f>
        <v>15.963792528335206</v>
      </c>
      <c r="BG137" s="33">
        <f>BG$2</f>
        <v>8.3107721415427669</v>
      </c>
      <c r="BH137" s="33">
        <f>BH$2</f>
        <v>10.491060841457317</v>
      </c>
      <c r="BI137" s="33">
        <f>BI$2</f>
        <v>10.892532693864521</v>
      </c>
      <c r="BJ137" s="36">
        <f>BJ$2*(1+industry!$CR$3)</f>
        <v>13.929101020773704</v>
      </c>
      <c r="BK137" s="33">
        <f>BK$2</f>
        <v>10.229832683499206</v>
      </c>
      <c r="BL137" s="33">
        <f>BL$2</f>
        <v>10.782800452914904</v>
      </c>
      <c r="BM137" s="33">
        <f>BM$2</f>
        <v>4.4941605360454799</v>
      </c>
      <c r="BN137" s="33">
        <f>BN$2</f>
        <v>22.34878105191008</v>
      </c>
      <c r="BO137" s="33">
        <f>BO$2</f>
        <v>4.6179801843872257</v>
      </c>
      <c r="BP137" s="33">
        <f>BP$2</f>
        <v>9.4155781364775635</v>
      </c>
      <c r="BQ137" s="33">
        <f>BQ$2</f>
        <v>8.1896544570740577</v>
      </c>
      <c r="BR137" s="33">
        <f>BR$2</f>
        <v>5.3247658637887119</v>
      </c>
      <c r="BS137" s="33">
        <f>BS$2</f>
        <v>5.5924962819257766</v>
      </c>
      <c r="BT137" s="33">
        <f>BT$2</f>
        <v>8.6947157289923549</v>
      </c>
      <c r="BU137" s="33">
        <f>BU$2</f>
        <v>7.0260544749803833</v>
      </c>
      <c r="BV137" s="33">
        <f>BV$2</f>
        <v>3.8526812863228028</v>
      </c>
      <c r="BZ137" s="33">
        <f>$BZ$2</f>
        <v>5428.6337000293515</v>
      </c>
      <c r="CA137" s="33">
        <f>SUM(B137:BV137)</f>
        <v>5385.9592715084309</v>
      </c>
      <c r="CB137" s="33">
        <f>CA137/BZ137</f>
        <v>0.99213901123579407</v>
      </c>
    </row>
    <row r="138" spans="1:80" ht="16">
      <c r="A138" s="35">
        <v>43966</v>
      </c>
      <c r="B138" s="33">
        <f>B$2</f>
        <v>386.59940414567228</v>
      </c>
      <c r="C138" s="33">
        <f>C$2</f>
        <v>291.55305423577585</v>
      </c>
      <c r="D138" s="33">
        <f>D$2</f>
        <v>428.65098534000828</v>
      </c>
      <c r="E138" s="33">
        <f>E$2</f>
        <v>184.41469262545192</v>
      </c>
      <c r="F138" s="33">
        <f>F$2</f>
        <v>323.12694531577387</v>
      </c>
      <c r="G138" s="33">
        <f>G$2</f>
        <v>216.7215490676428</v>
      </c>
      <c r="H138" s="33">
        <f>H$2</f>
        <v>168.48215261203617</v>
      </c>
      <c r="I138" s="33">
        <f>I$2</f>
        <v>236.2763135107466</v>
      </c>
      <c r="J138" s="33">
        <f>J$2</f>
        <v>122.84659019758273</v>
      </c>
      <c r="K138" s="33">
        <f>K$2</f>
        <v>185.95353158994646</v>
      </c>
      <c r="L138" s="33">
        <f>L$2</f>
        <v>128.31785966377473</v>
      </c>
      <c r="M138" s="33">
        <f>M$2</f>
        <v>188.03463832267661</v>
      </c>
      <c r="N138" s="33">
        <f>N$2</f>
        <v>329.41432270437315</v>
      </c>
      <c r="O138" s="33">
        <f>O$2</f>
        <v>112.86983258268164</v>
      </c>
      <c r="P138" s="33">
        <f>P$2</f>
        <v>148.15899319284344</v>
      </c>
      <c r="Q138" s="33">
        <f>Q$2</f>
        <v>198.05603805075148</v>
      </c>
      <c r="R138" s="33">
        <f>R$2</f>
        <v>91.860684215355491</v>
      </c>
      <c r="S138" s="33">
        <f>S$2</f>
        <v>94.866996717536395</v>
      </c>
      <c r="T138" s="33">
        <f>T$2</f>
        <v>225.06034850060274</v>
      </c>
      <c r="U138" s="33">
        <f>U$2</f>
        <v>44.547619284855614</v>
      </c>
      <c r="V138" s="33">
        <f>V$2</f>
        <v>65.771177287427392</v>
      </c>
      <c r="W138" s="33">
        <f>W$2</f>
        <v>85.741787950049329</v>
      </c>
      <c r="X138" s="33">
        <f>X$2</f>
        <v>67.960399924486296</v>
      </c>
      <c r="Y138" s="33">
        <f>Y$2</f>
        <v>47.719482756889576</v>
      </c>
      <c r="Z138" s="33">
        <f>Z$2</f>
        <v>45.94434752990113</v>
      </c>
      <c r="AA138" s="33">
        <f>AA$2</f>
        <v>45.760465347106575</v>
      </c>
      <c r="AB138" s="33">
        <f>AB$2</f>
        <v>53.053018468287739</v>
      </c>
      <c r="AC138" s="33">
        <f>AC$2</f>
        <v>70.979493154659181</v>
      </c>
      <c r="AD138" s="33">
        <f>AD$2</f>
        <v>47.854766616613823</v>
      </c>
      <c r="AE138" s="33">
        <f>AE$2</f>
        <v>60.488888962067669</v>
      </c>
      <c r="AF138" s="33">
        <f>AF$2</f>
        <v>76.195346837608525</v>
      </c>
      <c r="AG138" s="33">
        <f>AG$2</f>
        <v>11.885449576302323</v>
      </c>
      <c r="AH138" s="36">
        <f>AH$2*(1+industry!$CR$3)</f>
        <v>30.281622988483562</v>
      </c>
      <c r="AI138" s="33">
        <f>AI$2</f>
        <v>16.431817345251204</v>
      </c>
      <c r="AJ138" s="33">
        <f>AJ$2</f>
        <v>19.148872170206232</v>
      </c>
      <c r="AK138" s="33">
        <f>AK$2</f>
        <v>15.987434167765453</v>
      </c>
      <c r="AL138" s="36">
        <f>AL$2*(1+industry!$CR$3)</f>
        <v>24.203947427401573</v>
      </c>
      <c r="AM138" s="33">
        <f>AM$2</f>
        <v>9.0686025914138089</v>
      </c>
      <c r="AN138" s="36">
        <f>AN$2*(1+industry!$CR$3)</f>
        <v>23.63524390311629</v>
      </c>
      <c r="AO138" s="33">
        <f>AO$2</f>
        <v>18.984280738982466</v>
      </c>
      <c r="AP138" s="33">
        <f>AP$2</f>
        <v>21.74546655750542</v>
      </c>
      <c r="AQ138" s="33">
        <f>AQ$2</f>
        <v>16.690645330874574</v>
      </c>
      <c r="AR138" s="33">
        <f>AR$2</f>
        <v>19.598847133327425</v>
      </c>
      <c r="AS138" s="33">
        <f>AS$2</f>
        <v>19.007629164491863</v>
      </c>
      <c r="AT138" s="33">
        <f>AT$2</f>
        <v>16.302972878304519</v>
      </c>
      <c r="AU138" s="33">
        <f>AU$2</f>
        <v>11.57999868081767</v>
      </c>
      <c r="AV138" s="33">
        <f>AV$2</f>
        <v>7.5489807288775896</v>
      </c>
      <c r="AW138" s="33">
        <f>AW$2</f>
        <v>26.517479457971852</v>
      </c>
      <c r="AX138" s="33">
        <f>AX$2</f>
        <v>14.981497509947973</v>
      </c>
      <c r="AY138" s="33">
        <f>AY$2</f>
        <v>53.521295075046403</v>
      </c>
      <c r="AZ138" s="36">
        <f>AZ$2*(1+industry!$CR$3)</f>
        <v>9.7746094633012657</v>
      </c>
      <c r="BA138" s="33">
        <f>BA$2</f>
        <v>12.141835163145807</v>
      </c>
      <c r="BB138" s="33">
        <f>BB$2</f>
        <v>22.592343073181617</v>
      </c>
      <c r="BC138" s="33">
        <f>BC$2</f>
        <v>6.9923407963938367</v>
      </c>
      <c r="BD138" s="33">
        <f>BD$2</f>
        <v>13.758148068366138</v>
      </c>
      <c r="BE138" s="33">
        <f>BE$2</f>
        <v>10.139424442478056</v>
      </c>
      <c r="BF138" s="33">
        <f>BF$2</f>
        <v>15.963792528335206</v>
      </c>
      <c r="BG138" s="33">
        <f>BG$2</f>
        <v>8.3107721415427669</v>
      </c>
      <c r="BH138" s="33">
        <f>BH$2</f>
        <v>10.491060841457317</v>
      </c>
      <c r="BI138" s="33">
        <f>BI$2</f>
        <v>10.892532693864521</v>
      </c>
      <c r="BJ138" s="36">
        <f>BJ$2*(1+industry!$CR$3)</f>
        <v>13.929101020773704</v>
      </c>
      <c r="BK138" s="33">
        <f>BK$2</f>
        <v>10.229832683499206</v>
      </c>
      <c r="BL138" s="33">
        <f>BL$2</f>
        <v>10.782800452914904</v>
      </c>
      <c r="BM138" s="33">
        <f>BM$2</f>
        <v>4.4941605360454799</v>
      </c>
      <c r="BN138" s="33">
        <f>BN$2</f>
        <v>22.34878105191008</v>
      </c>
      <c r="BO138" s="33">
        <f>BO$2</f>
        <v>4.6179801843872257</v>
      </c>
      <c r="BP138" s="33">
        <f>BP$2</f>
        <v>9.4155781364775635</v>
      </c>
      <c r="BQ138" s="33">
        <f>BQ$2</f>
        <v>8.1896544570740577</v>
      </c>
      <c r="BR138" s="33">
        <f>BR$2</f>
        <v>5.3247658637887119</v>
      </c>
      <c r="BS138" s="33">
        <f>BS$2</f>
        <v>5.5924962819257766</v>
      </c>
      <c r="BT138" s="33">
        <f>BT$2</f>
        <v>8.6947157289923549</v>
      </c>
      <c r="BU138" s="33">
        <f>BU$2</f>
        <v>7.0260544749803833</v>
      </c>
      <c r="BV138" s="33">
        <f>BV$2</f>
        <v>3.8526812863228028</v>
      </c>
      <c r="BZ138" s="33">
        <f>$BZ$2</f>
        <v>5428.6337000293515</v>
      </c>
      <c r="CA138" s="33">
        <f>SUM(B138:BV138)</f>
        <v>5385.9592715084309</v>
      </c>
      <c r="CB138" s="33">
        <f>CA138/BZ138</f>
        <v>0.99213901123579407</v>
      </c>
    </row>
    <row r="139" spans="1:80" ht="16">
      <c r="A139" s="35">
        <v>43967</v>
      </c>
      <c r="B139" s="33">
        <f>B$2</f>
        <v>386.59940414567228</v>
      </c>
      <c r="C139" s="33">
        <f>C$2</f>
        <v>291.55305423577585</v>
      </c>
      <c r="D139" s="33">
        <f>D$2</f>
        <v>428.65098534000828</v>
      </c>
      <c r="E139" s="33">
        <f>E$2</f>
        <v>184.41469262545192</v>
      </c>
      <c r="F139" s="33">
        <f>F$2</f>
        <v>323.12694531577387</v>
      </c>
      <c r="G139" s="33">
        <f>G$2</f>
        <v>216.7215490676428</v>
      </c>
      <c r="H139" s="33">
        <f>H$2</f>
        <v>168.48215261203617</v>
      </c>
      <c r="I139" s="33">
        <f>I$2</f>
        <v>236.2763135107466</v>
      </c>
      <c r="J139" s="33">
        <f>J$2</f>
        <v>122.84659019758273</v>
      </c>
      <c r="K139" s="33">
        <f>K$2</f>
        <v>185.95353158994646</v>
      </c>
      <c r="L139" s="33">
        <f>L$2</f>
        <v>128.31785966377473</v>
      </c>
      <c r="M139" s="33">
        <f>M$2</f>
        <v>188.03463832267661</v>
      </c>
      <c r="N139" s="33">
        <f>N$2</f>
        <v>329.41432270437315</v>
      </c>
      <c r="O139" s="33">
        <f>O$2</f>
        <v>112.86983258268164</v>
      </c>
      <c r="P139" s="33">
        <f>P$2</f>
        <v>148.15899319284344</v>
      </c>
      <c r="Q139" s="33">
        <f>Q$2</f>
        <v>198.05603805075148</v>
      </c>
      <c r="R139" s="33">
        <f>R$2</f>
        <v>91.860684215355491</v>
      </c>
      <c r="S139" s="33">
        <f>S$2</f>
        <v>94.866996717536395</v>
      </c>
      <c r="T139" s="33">
        <f>T$2</f>
        <v>225.06034850060274</v>
      </c>
      <c r="U139" s="33">
        <f>U$2</f>
        <v>44.547619284855614</v>
      </c>
      <c r="V139" s="33">
        <f>V$2</f>
        <v>65.771177287427392</v>
      </c>
      <c r="W139" s="33">
        <f>W$2</f>
        <v>85.741787950049329</v>
      </c>
      <c r="X139" s="33">
        <f>X$2</f>
        <v>67.960399924486296</v>
      </c>
      <c r="Y139" s="33">
        <f>Y$2</f>
        <v>47.719482756889576</v>
      </c>
      <c r="Z139" s="33">
        <f>Z$2</f>
        <v>45.94434752990113</v>
      </c>
      <c r="AA139" s="33">
        <f>AA$2</f>
        <v>45.760465347106575</v>
      </c>
      <c r="AB139" s="33">
        <f>AB$2</f>
        <v>53.053018468287739</v>
      </c>
      <c r="AC139" s="33">
        <f>AC$2</f>
        <v>70.979493154659181</v>
      </c>
      <c r="AD139" s="33">
        <f>AD$2</f>
        <v>47.854766616613823</v>
      </c>
      <c r="AE139" s="33">
        <f>AE$2</f>
        <v>60.488888962067669</v>
      </c>
      <c r="AF139" s="33">
        <f>AF$2</f>
        <v>76.195346837608525</v>
      </c>
      <c r="AG139" s="33">
        <f>AG$2</f>
        <v>11.885449576302323</v>
      </c>
      <c r="AH139" s="36">
        <f>AH$2*(1+industry!$CR$3)</f>
        <v>30.281622988483562</v>
      </c>
      <c r="AI139" s="33">
        <f>AI$2</f>
        <v>16.431817345251204</v>
      </c>
      <c r="AJ139" s="33">
        <f>AJ$2</f>
        <v>19.148872170206232</v>
      </c>
      <c r="AK139" s="33">
        <f>AK$2</f>
        <v>15.987434167765453</v>
      </c>
      <c r="AL139" s="36">
        <f>AL$2*(1+industry!$CR$3)</f>
        <v>24.203947427401573</v>
      </c>
      <c r="AM139" s="33">
        <f>AM$2</f>
        <v>9.0686025914138089</v>
      </c>
      <c r="AN139" s="36">
        <f>AN$2*(1+industry!$CR$3)</f>
        <v>23.63524390311629</v>
      </c>
      <c r="AO139" s="33">
        <f>AO$2</f>
        <v>18.984280738982466</v>
      </c>
      <c r="AP139" s="33">
        <f>AP$2</f>
        <v>21.74546655750542</v>
      </c>
      <c r="AQ139" s="33">
        <f>AQ$2</f>
        <v>16.690645330874574</v>
      </c>
      <c r="AR139" s="33">
        <f>AR$2</f>
        <v>19.598847133327425</v>
      </c>
      <c r="AS139" s="33">
        <f>AS$2</f>
        <v>19.007629164491863</v>
      </c>
      <c r="AT139" s="33">
        <f>AT$2</f>
        <v>16.302972878304519</v>
      </c>
      <c r="AU139" s="33">
        <f>AU$2</f>
        <v>11.57999868081767</v>
      </c>
      <c r="AV139" s="33">
        <f>AV$2</f>
        <v>7.5489807288775896</v>
      </c>
      <c r="AW139" s="33">
        <f>AW$2</f>
        <v>26.517479457971852</v>
      </c>
      <c r="AX139" s="33">
        <f>AX$2</f>
        <v>14.981497509947973</v>
      </c>
      <c r="AY139" s="33">
        <f>AY$2</f>
        <v>53.521295075046403</v>
      </c>
      <c r="AZ139" s="36">
        <f>AZ$2*(1+industry!$CR$3)</f>
        <v>9.7746094633012657</v>
      </c>
      <c r="BA139" s="33">
        <f>BA$2</f>
        <v>12.141835163145807</v>
      </c>
      <c r="BB139" s="33">
        <f>BB$2</f>
        <v>22.592343073181617</v>
      </c>
      <c r="BC139" s="33">
        <f>BC$2</f>
        <v>6.9923407963938367</v>
      </c>
      <c r="BD139" s="33">
        <f>BD$2</f>
        <v>13.758148068366138</v>
      </c>
      <c r="BE139" s="33">
        <f>BE$2</f>
        <v>10.139424442478056</v>
      </c>
      <c r="BF139" s="33">
        <f>BF$2</f>
        <v>15.963792528335206</v>
      </c>
      <c r="BG139" s="33">
        <f>BG$2</f>
        <v>8.3107721415427669</v>
      </c>
      <c r="BH139" s="33">
        <f>BH$2</f>
        <v>10.491060841457317</v>
      </c>
      <c r="BI139" s="33">
        <f>BI$2</f>
        <v>10.892532693864521</v>
      </c>
      <c r="BJ139" s="36">
        <f>BJ$2*(1+industry!$CR$3)</f>
        <v>13.929101020773704</v>
      </c>
      <c r="BK139" s="33">
        <f>BK$2</f>
        <v>10.229832683499206</v>
      </c>
      <c r="BL139" s="33">
        <f>BL$2</f>
        <v>10.782800452914904</v>
      </c>
      <c r="BM139" s="33">
        <f>BM$2</f>
        <v>4.4941605360454799</v>
      </c>
      <c r="BN139" s="33">
        <f>BN$2</f>
        <v>22.34878105191008</v>
      </c>
      <c r="BO139" s="33">
        <f>BO$2</f>
        <v>4.6179801843872257</v>
      </c>
      <c r="BP139" s="33">
        <f>BP$2</f>
        <v>9.4155781364775635</v>
      </c>
      <c r="BQ139" s="33">
        <f>BQ$2</f>
        <v>8.1896544570740577</v>
      </c>
      <c r="BR139" s="33">
        <f>BR$2</f>
        <v>5.3247658637887119</v>
      </c>
      <c r="BS139" s="33">
        <f>BS$2</f>
        <v>5.5924962819257766</v>
      </c>
      <c r="BT139" s="33">
        <f>BT$2</f>
        <v>8.6947157289923549</v>
      </c>
      <c r="BU139" s="33">
        <f>BU$2</f>
        <v>7.0260544749803833</v>
      </c>
      <c r="BV139" s="33">
        <f>BV$2</f>
        <v>3.8526812863228028</v>
      </c>
      <c r="BZ139" s="33">
        <f>$BZ$2</f>
        <v>5428.6337000293515</v>
      </c>
      <c r="CA139" s="33">
        <f>SUM(B139:BV139)</f>
        <v>5385.9592715084309</v>
      </c>
      <c r="CB139" s="33">
        <f>CA139/BZ139</f>
        <v>0.99213901123579407</v>
      </c>
    </row>
    <row r="140" spans="1:80" ht="16">
      <c r="A140" s="35">
        <v>43968</v>
      </c>
      <c r="B140" s="33">
        <f>B$2</f>
        <v>386.59940414567228</v>
      </c>
      <c r="C140" s="33">
        <f>C$2</f>
        <v>291.55305423577585</v>
      </c>
      <c r="D140" s="33">
        <f>D$2</f>
        <v>428.65098534000828</v>
      </c>
      <c r="E140" s="33">
        <f>E$2</f>
        <v>184.41469262545192</v>
      </c>
      <c r="F140" s="33">
        <f>F$2</f>
        <v>323.12694531577387</v>
      </c>
      <c r="G140" s="33">
        <f>G$2</f>
        <v>216.7215490676428</v>
      </c>
      <c r="H140" s="33">
        <f>H$2</f>
        <v>168.48215261203617</v>
      </c>
      <c r="I140" s="33">
        <f>I$2</f>
        <v>236.2763135107466</v>
      </c>
      <c r="J140" s="33">
        <f>J$2</f>
        <v>122.84659019758273</v>
      </c>
      <c r="K140" s="33">
        <f>K$2</f>
        <v>185.95353158994646</v>
      </c>
      <c r="L140" s="33">
        <f>L$2</f>
        <v>128.31785966377473</v>
      </c>
      <c r="M140" s="33">
        <f>M$2</f>
        <v>188.03463832267661</v>
      </c>
      <c r="N140" s="33">
        <f>N$2</f>
        <v>329.41432270437315</v>
      </c>
      <c r="O140" s="33">
        <f>O$2</f>
        <v>112.86983258268164</v>
      </c>
      <c r="P140" s="33">
        <f>P$2</f>
        <v>148.15899319284344</v>
      </c>
      <c r="Q140" s="33">
        <f>Q$2</f>
        <v>198.05603805075148</v>
      </c>
      <c r="R140" s="33">
        <f>R$2</f>
        <v>91.860684215355491</v>
      </c>
      <c r="S140" s="33">
        <f>S$2</f>
        <v>94.866996717536395</v>
      </c>
      <c r="T140" s="33">
        <f>T$2</f>
        <v>225.06034850060274</v>
      </c>
      <c r="U140" s="33">
        <f>U$2</f>
        <v>44.547619284855614</v>
      </c>
      <c r="V140" s="33">
        <f>V$2</f>
        <v>65.771177287427392</v>
      </c>
      <c r="W140" s="33">
        <f>W$2</f>
        <v>85.741787950049329</v>
      </c>
      <c r="X140" s="33">
        <f>X$2</f>
        <v>67.960399924486296</v>
      </c>
      <c r="Y140" s="33">
        <f>Y$2</f>
        <v>47.719482756889576</v>
      </c>
      <c r="Z140" s="33">
        <f>Z$2</f>
        <v>45.94434752990113</v>
      </c>
      <c r="AA140" s="33">
        <f>AA$2</f>
        <v>45.760465347106575</v>
      </c>
      <c r="AB140" s="33">
        <f>AB$2</f>
        <v>53.053018468287739</v>
      </c>
      <c r="AC140" s="33">
        <f>AC$2</f>
        <v>70.979493154659181</v>
      </c>
      <c r="AD140" s="33">
        <f>AD$2</f>
        <v>47.854766616613823</v>
      </c>
      <c r="AE140" s="33">
        <f>AE$2</f>
        <v>60.488888962067669</v>
      </c>
      <c r="AF140" s="33">
        <f>AF$2</f>
        <v>76.195346837608525</v>
      </c>
      <c r="AG140" s="33">
        <f>AG$2</f>
        <v>11.885449576302323</v>
      </c>
      <c r="AH140" s="36">
        <f>AH$2*(1+industry!$CR$3)</f>
        <v>30.281622988483562</v>
      </c>
      <c r="AI140" s="33">
        <f>AI$2</f>
        <v>16.431817345251204</v>
      </c>
      <c r="AJ140" s="33">
        <f>AJ$2</f>
        <v>19.148872170206232</v>
      </c>
      <c r="AK140" s="33">
        <f>AK$2</f>
        <v>15.987434167765453</v>
      </c>
      <c r="AL140" s="36">
        <f>AL$2*(1+industry!$CR$3)</f>
        <v>24.203947427401573</v>
      </c>
      <c r="AM140" s="33">
        <f>AM$2</f>
        <v>9.0686025914138089</v>
      </c>
      <c r="AN140" s="36">
        <f>AN$2*(1+industry!$CR$3)</f>
        <v>23.63524390311629</v>
      </c>
      <c r="AO140" s="33">
        <f>AO$2</f>
        <v>18.984280738982466</v>
      </c>
      <c r="AP140" s="33">
        <f>AP$2</f>
        <v>21.74546655750542</v>
      </c>
      <c r="AQ140" s="33">
        <f>AQ$2</f>
        <v>16.690645330874574</v>
      </c>
      <c r="AR140" s="33">
        <f>AR$2</f>
        <v>19.598847133327425</v>
      </c>
      <c r="AS140" s="33">
        <f>AS$2</f>
        <v>19.007629164491863</v>
      </c>
      <c r="AT140" s="33">
        <f>AT$2</f>
        <v>16.302972878304519</v>
      </c>
      <c r="AU140" s="33">
        <f>AU$2</f>
        <v>11.57999868081767</v>
      </c>
      <c r="AV140" s="33">
        <f>AV$2</f>
        <v>7.5489807288775896</v>
      </c>
      <c r="AW140" s="33">
        <f>AW$2</f>
        <v>26.517479457971852</v>
      </c>
      <c r="AX140" s="33">
        <f>AX$2</f>
        <v>14.981497509947973</v>
      </c>
      <c r="AY140" s="33">
        <f>AY$2</f>
        <v>53.521295075046403</v>
      </c>
      <c r="AZ140" s="36">
        <f>AZ$2*(1+industry!$CR$3)</f>
        <v>9.7746094633012657</v>
      </c>
      <c r="BA140" s="33">
        <f>BA$2</f>
        <v>12.141835163145807</v>
      </c>
      <c r="BB140" s="33">
        <f>BB$2</f>
        <v>22.592343073181617</v>
      </c>
      <c r="BC140" s="33">
        <f>BC$2</f>
        <v>6.9923407963938367</v>
      </c>
      <c r="BD140" s="33">
        <f>BD$2</f>
        <v>13.758148068366138</v>
      </c>
      <c r="BE140" s="33">
        <f>BE$2</f>
        <v>10.139424442478056</v>
      </c>
      <c r="BF140" s="33">
        <f>BF$2</f>
        <v>15.963792528335206</v>
      </c>
      <c r="BG140" s="33">
        <f>BG$2</f>
        <v>8.3107721415427669</v>
      </c>
      <c r="BH140" s="33">
        <f>BH$2</f>
        <v>10.491060841457317</v>
      </c>
      <c r="BI140" s="33">
        <f>BI$2</f>
        <v>10.892532693864521</v>
      </c>
      <c r="BJ140" s="33">
        <f>BJ$2</f>
        <v>19.766755819765017</v>
      </c>
      <c r="BK140" s="33">
        <f>BK$2</f>
        <v>10.229832683499206</v>
      </c>
      <c r="BL140" s="33">
        <f>BL$2</f>
        <v>10.782800452914904</v>
      </c>
      <c r="BM140" s="33">
        <f>BM$2</f>
        <v>4.4941605360454799</v>
      </c>
      <c r="BN140" s="33">
        <f>BN$2</f>
        <v>22.34878105191008</v>
      </c>
      <c r="BO140" s="33">
        <f>BO$2</f>
        <v>4.6179801843872257</v>
      </c>
      <c r="BP140" s="33">
        <f>BP$2</f>
        <v>9.4155781364775635</v>
      </c>
      <c r="BQ140" s="33">
        <f>BQ$2</f>
        <v>8.1896544570740577</v>
      </c>
      <c r="BR140" s="33">
        <f>BR$2</f>
        <v>5.3247658637887119</v>
      </c>
      <c r="BS140" s="33">
        <f>BS$2</f>
        <v>5.5924962819257766</v>
      </c>
      <c r="BT140" s="33">
        <f>BT$2</f>
        <v>8.6947157289923549</v>
      </c>
      <c r="BU140" s="33">
        <f>BU$2</f>
        <v>7.0260544749803833</v>
      </c>
      <c r="BV140" s="33">
        <f>BV$2</f>
        <v>3.8526812863228028</v>
      </c>
      <c r="BZ140" s="33">
        <f>$BZ$2</f>
        <v>5428.6337000293515</v>
      </c>
      <c r="CA140" s="33">
        <f>SUM(B140:BV140)</f>
        <v>5391.7969263074228</v>
      </c>
      <c r="CB140" s="33">
        <f>CA140/BZ140</f>
        <v>0.99321435636341981</v>
      </c>
    </row>
    <row r="141" spans="1:80" ht="16">
      <c r="A141" s="35">
        <v>43969</v>
      </c>
      <c r="B141" s="33">
        <f>B$2</f>
        <v>386.59940414567228</v>
      </c>
      <c r="C141" s="33">
        <f>C$2</f>
        <v>291.55305423577585</v>
      </c>
      <c r="D141" s="33">
        <f>D$2</f>
        <v>428.65098534000828</v>
      </c>
      <c r="E141" s="33">
        <f>E$2</f>
        <v>184.41469262545192</v>
      </c>
      <c r="F141" s="33">
        <f>F$2</f>
        <v>323.12694531577387</v>
      </c>
      <c r="G141" s="33">
        <f>G$2</f>
        <v>216.7215490676428</v>
      </c>
      <c r="H141" s="33">
        <f>H$2</f>
        <v>168.48215261203617</v>
      </c>
      <c r="I141" s="33">
        <f>I$2</f>
        <v>236.2763135107466</v>
      </c>
      <c r="J141" s="33">
        <f>J$2</f>
        <v>122.84659019758273</v>
      </c>
      <c r="K141" s="33">
        <f>K$2</f>
        <v>185.95353158994646</v>
      </c>
      <c r="L141" s="33">
        <f>L$2</f>
        <v>128.31785966377473</v>
      </c>
      <c r="M141" s="33">
        <f>M$2</f>
        <v>188.03463832267661</v>
      </c>
      <c r="N141" s="33">
        <f>N$2</f>
        <v>329.41432270437315</v>
      </c>
      <c r="O141" s="33">
        <f>O$2</f>
        <v>112.86983258268164</v>
      </c>
      <c r="P141" s="33">
        <f>P$2</f>
        <v>148.15899319284344</v>
      </c>
      <c r="Q141" s="33">
        <f>Q$2</f>
        <v>198.05603805075148</v>
      </c>
      <c r="R141" s="33">
        <f>R$2</f>
        <v>91.860684215355491</v>
      </c>
      <c r="S141" s="33">
        <f>S$2</f>
        <v>94.866996717536395</v>
      </c>
      <c r="T141" s="33">
        <f>T$2</f>
        <v>225.06034850060274</v>
      </c>
      <c r="U141" s="33">
        <f>U$2</f>
        <v>44.547619284855614</v>
      </c>
      <c r="V141" s="33">
        <f>V$2</f>
        <v>65.771177287427392</v>
      </c>
      <c r="W141" s="33">
        <f>W$2</f>
        <v>85.741787950049329</v>
      </c>
      <c r="X141" s="33">
        <f>X$2</f>
        <v>67.960399924486296</v>
      </c>
      <c r="Y141" s="33">
        <f>Y$2</f>
        <v>47.719482756889576</v>
      </c>
      <c r="Z141" s="33">
        <f>Z$2</f>
        <v>45.94434752990113</v>
      </c>
      <c r="AA141" s="33">
        <f>AA$2</f>
        <v>45.760465347106575</v>
      </c>
      <c r="AB141" s="33">
        <f>AB$2</f>
        <v>53.053018468287739</v>
      </c>
      <c r="AC141" s="33">
        <f>AC$2</f>
        <v>70.979493154659181</v>
      </c>
      <c r="AD141" s="33">
        <f>AD$2</f>
        <v>47.854766616613823</v>
      </c>
      <c r="AE141" s="33">
        <f>AE$2</f>
        <v>60.488888962067669</v>
      </c>
      <c r="AF141" s="33">
        <f>AF$2</f>
        <v>76.195346837608525</v>
      </c>
      <c r="AG141" s="33">
        <f>AG$2</f>
        <v>11.885449576302323</v>
      </c>
      <c r="AH141" s="36">
        <f>AH$2*(1+industry!$CR$3)</f>
        <v>30.281622988483562</v>
      </c>
      <c r="AI141" s="33">
        <f>AI$2</f>
        <v>16.431817345251204</v>
      </c>
      <c r="AJ141" s="33">
        <f>AJ$2</f>
        <v>19.148872170206232</v>
      </c>
      <c r="AK141" s="33">
        <f>AK$2</f>
        <v>15.987434167765453</v>
      </c>
      <c r="AL141" s="36">
        <f>AL$2*(1+industry!$CR$3)</f>
        <v>24.203947427401573</v>
      </c>
      <c r="AM141" s="33">
        <f>AM$2</f>
        <v>9.0686025914138089</v>
      </c>
      <c r="AN141" s="36">
        <f>AN$2*(1+industry!$CR$3)</f>
        <v>23.63524390311629</v>
      </c>
      <c r="AO141" s="33">
        <f>AO$2</f>
        <v>18.984280738982466</v>
      </c>
      <c r="AP141" s="33">
        <f>AP$2</f>
        <v>21.74546655750542</v>
      </c>
      <c r="AQ141" s="33">
        <f>AQ$2</f>
        <v>16.690645330874574</v>
      </c>
      <c r="AR141" s="33">
        <f>AR$2</f>
        <v>19.598847133327425</v>
      </c>
      <c r="AS141" s="33">
        <f>AS$2</f>
        <v>19.007629164491863</v>
      </c>
      <c r="AT141" s="33">
        <f>AT$2</f>
        <v>16.302972878304519</v>
      </c>
      <c r="AU141" s="33">
        <f>AU$2</f>
        <v>11.57999868081767</v>
      </c>
      <c r="AV141" s="33">
        <f>AV$2</f>
        <v>7.5489807288775896</v>
      </c>
      <c r="AW141" s="33">
        <f>AW$2</f>
        <v>26.517479457971852</v>
      </c>
      <c r="AX141" s="33">
        <f>AX$2</f>
        <v>14.981497509947973</v>
      </c>
      <c r="AY141" s="33">
        <f>AY$2</f>
        <v>53.521295075046403</v>
      </c>
      <c r="AZ141" s="36">
        <f>AZ$2*(1+industry!$CR$3)</f>
        <v>9.7746094633012657</v>
      </c>
      <c r="BA141" s="33">
        <f>BA$2</f>
        <v>12.141835163145807</v>
      </c>
      <c r="BB141" s="33">
        <f>BB$2</f>
        <v>22.592343073181617</v>
      </c>
      <c r="BC141" s="33">
        <f>BC$2</f>
        <v>6.9923407963938367</v>
      </c>
      <c r="BD141" s="33">
        <f>BD$2</f>
        <v>13.758148068366138</v>
      </c>
      <c r="BE141" s="33">
        <f>BE$2</f>
        <v>10.139424442478056</v>
      </c>
      <c r="BF141" s="33">
        <f>BF$2</f>
        <v>15.963792528335206</v>
      </c>
      <c r="BG141" s="33">
        <f>BG$2</f>
        <v>8.3107721415427669</v>
      </c>
      <c r="BH141" s="33">
        <f>BH$2</f>
        <v>10.491060841457317</v>
      </c>
      <c r="BI141" s="33">
        <f>BI$2</f>
        <v>10.892532693864521</v>
      </c>
      <c r="BJ141" s="33">
        <f>BJ$2</f>
        <v>19.766755819765017</v>
      </c>
      <c r="BK141" s="33">
        <f>BK$2</f>
        <v>10.229832683499206</v>
      </c>
      <c r="BL141" s="33">
        <f>BL$2</f>
        <v>10.782800452914904</v>
      </c>
      <c r="BM141" s="33">
        <f>BM$2</f>
        <v>4.4941605360454799</v>
      </c>
      <c r="BN141" s="33">
        <f>BN$2</f>
        <v>22.34878105191008</v>
      </c>
      <c r="BO141" s="33">
        <f>BO$2</f>
        <v>4.6179801843872257</v>
      </c>
      <c r="BP141" s="33">
        <f>BP$2</f>
        <v>9.4155781364775635</v>
      </c>
      <c r="BQ141" s="33">
        <f>BQ$2</f>
        <v>8.1896544570740577</v>
      </c>
      <c r="BR141" s="33">
        <f>BR$2</f>
        <v>5.3247658637887119</v>
      </c>
      <c r="BS141" s="33">
        <f>BS$2</f>
        <v>5.5924962819257766</v>
      </c>
      <c r="BT141" s="33">
        <f>BT$2</f>
        <v>8.6947157289923549</v>
      </c>
      <c r="BU141" s="33">
        <f>BU$2</f>
        <v>7.0260544749803833</v>
      </c>
      <c r="BV141" s="33">
        <f>BV$2</f>
        <v>3.8526812863228028</v>
      </c>
      <c r="BZ141" s="33">
        <f>$BZ$2</f>
        <v>5428.6337000293515</v>
      </c>
      <c r="CA141" s="33">
        <f>SUM(B141:BV141)</f>
        <v>5391.7969263074228</v>
      </c>
      <c r="CB141" s="33">
        <f>CA141/BZ141</f>
        <v>0.99321435636341981</v>
      </c>
    </row>
    <row r="142" spans="1:80" ht="16">
      <c r="A142" s="35">
        <v>43970</v>
      </c>
      <c r="B142" s="33">
        <f>B$2</f>
        <v>386.59940414567228</v>
      </c>
      <c r="C142" s="33">
        <f>C$2</f>
        <v>291.55305423577585</v>
      </c>
      <c r="D142" s="33">
        <f>D$2</f>
        <v>428.65098534000828</v>
      </c>
      <c r="E142" s="33">
        <f>E$2</f>
        <v>184.41469262545192</v>
      </c>
      <c r="F142" s="33">
        <f>F$2</f>
        <v>323.12694531577387</v>
      </c>
      <c r="G142" s="33">
        <f>G$2</f>
        <v>216.7215490676428</v>
      </c>
      <c r="H142" s="33">
        <f>H$2</f>
        <v>168.48215261203617</v>
      </c>
      <c r="I142" s="33">
        <f>I$2</f>
        <v>236.2763135107466</v>
      </c>
      <c r="J142" s="33">
        <f>J$2</f>
        <v>122.84659019758273</v>
      </c>
      <c r="K142" s="33">
        <f>K$2</f>
        <v>185.95353158994646</v>
      </c>
      <c r="L142" s="33">
        <f>L$2</f>
        <v>128.31785966377473</v>
      </c>
      <c r="M142" s="33">
        <f>M$2</f>
        <v>188.03463832267661</v>
      </c>
      <c r="N142" s="33">
        <f>N$2</f>
        <v>329.41432270437315</v>
      </c>
      <c r="O142" s="33">
        <f>O$2</f>
        <v>112.86983258268164</v>
      </c>
      <c r="P142" s="33">
        <f>P$2</f>
        <v>148.15899319284344</v>
      </c>
      <c r="Q142" s="33">
        <f>Q$2</f>
        <v>198.05603805075148</v>
      </c>
      <c r="R142" s="33">
        <f>R$2</f>
        <v>91.860684215355491</v>
      </c>
      <c r="S142" s="33">
        <f>S$2</f>
        <v>94.866996717536395</v>
      </c>
      <c r="T142" s="33">
        <f>T$2</f>
        <v>225.06034850060274</v>
      </c>
      <c r="U142" s="33">
        <f>U$2</f>
        <v>44.547619284855614</v>
      </c>
      <c r="V142" s="33">
        <f>V$2</f>
        <v>65.771177287427392</v>
      </c>
      <c r="W142" s="33">
        <f>W$2</f>
        <v>85.741787950049329</v>
      </c>
      <c r="X142" s="33">
        <f>X$2</f>
        <v>67.960399924486296</v>
      </c>
      <c r="Y142" s="33">
        <f>Y$2</f>
        <v>47.719482756889576</v>
      </c>
      <c r="Z142" s="33">
        <f>Z$2</f>
        <v>45.94434752990113</v>
      </c>
      <c r="AA142" s="33">
        <f>AA$2</f>
        <v>45.760465347106575</v>
      </c>
      <c r="AB142" s="33">
        <f>AB$2</f>
        <v>53.053018468287739</v>
      </c>
      <c r="AC142" s="33">
        <f>AC$2</f>
        <v>70.979493154659181</v>
      </c>
      <c r="AD142" s="33">
        <f>AD$2</f>
        <v>47.854766616613823</v>
      </c>
      <c r="AE142" s="33">
        <f>AE$2</f>
        <v>60.488888962067669</v>
      </c>
      <c r="AF142" s="33">
        <f>AF$2</f>
        <v>76.195346837608525</v>
      </c>
      <c r="AG142" s="33">
        <f>AG$2</f>
        <v>11.885449576302323</v>
      </c>
      <c r="AH142" s="36">
        <f>AH$2*(1+industry!$CR$3)</f>
        <v>30.281622988483562</v>
      </c>
      <c r="AI142" s="33">
        <f>AI$2</f>
        <v>16.431817345251204</v>
      </c>
      <c r="AJ142" s="33">
        <f>AJ$2</f>
        <v>19.148872170206232</v>
      </c>
      <c r="AK142" s="33">
        <f>AK$2</f>
        <v>15.987434167765453</v>
      </c>
      <c r="AL142" s="36">
        <f>AL$2*(1+industry!$CR$3)</f>
        <v>24.203947427401573</v>
      </c>
      <c r="AM142" s="33">
        <f>AM$2</f>
        <v>9.0686025914138089</v>
      </c>
      <c r="AN142" s="36">
        <f>AN$2*(1+industry!$CR$3)</f>
        <v>23.63524390311629</v>
      </c>
      <c r="AO142" s="33">
        <f>AO$2</f>
        <v>18.984280738982466</v>
      </c>
      <c r="AP142" s="33">
        <f>AP$2</f>
        <v>21.74546655750542</v>
      </c>
      <c r="AQ142" s="33">
        <f>AQ$2</f>
        <v>16.690645330874574</v>
      </c>
      <c r="AR142" s="33">
        <f>AR$2</f>
        <v>19.598847133327425</v>
      </c>
      <c r="AS142" s="33">
        <f>AS$2</f>
        <v>19.007629164491863</v>
      </c>
      <c r="AT142" s="33">
        <f>AT$2</f>
        <v>16.302972878304519</v>
      </c>
      <c r="AU142" s="33">
        <f>AU$2</f>
        <v>11.57999868081767</v>
      </c>
      <c r="AV142" s="33">
        <f>AV$2</f>
        <v>7.5489807288775896</v>
      </c>
      <c r="AW142" s="33">
        <f>AW$2</f>
        <v>26.517479457971852</v>
      </c>
      <c r="AX142" s="33">
        <f>AX$2</f>
        <v>14.981497509947973</v>
      </c>
      <c r="AY142" s="33">
        <f>AY$2</f>
        <v>53.521295075046403</v>
      </c>
      <c r="AZ142" s="36">
        <f>AZ$2*(1+industry!$CR$3)</f>
        <v>9.7746094633012657</v>
      </c>
      <c r="BA142" s="33">
        <f>BA$2</f>
        <v>12.141835163145807</v>
      </c>
      <c r="BB142" s="33">
        <f>BB$2</f>
        <v>22.592343073181617</v>
      </c>
      <c r="BC142" s="33">
        <f>BC$2</f>
        <v>6.9923407963938367</v>
      </c>
      <c r="BD142" s="33">
        <f>BD$2</f>
        <v>13.758148068366138</v>
      </c>
      <c r="BE142" s="33">
        <f>BE$2</f>
        <v>10.139424442478056</v>
      </c>
      <c r="BF142" s="33">
        <f>BF$2</f>
        <v>15.963792528335206</v>
      </c>
      <c r="BG142" s="33">
        <f>BG$2</f>
        <v>8.3107721415427669</v>
      </c>
      <c r="BH142" s="33">
        <f>BH$2</f>
        <v>10.491060841457317</v>
      </c>
      <c r="BI142" s="33">
        <f>BI$2</f>
        <v>10.892532693864521</v>
      </c>
      <c r="BJ142" s="33">
        <f>BJ$2</f>
        <v>19.766755819765017</v>
      </c>
      <c r="BK142" s="33">
        <f>BK$2</f>
        <v>10.229832683499206</v>
      </c>
      <c r="BL142" s="33">
        <f>BL$2</f>
        <v>10.782800452914904</v>
      </c>
      <c r="BM142" s="33">
        <f>BM$2</f>
        <v>4.4941605360454799</v>
      </c>
      <c r="BN142" s="33">
        <f>BN$2</f>
        <v>22.34878105191008</v>
      </c>
      <c r="BO142" s="33">
        <f>BO$2</f>
        <v>4.6179801843872257</v>
      </c>
      <c r="BP142" s="33">
        <f>BP$2</f>
        <v>9.4155781364775635</v>
      </c>
      <c r="BQ142" s="33">
        <f>BQ$2</f>
        <v>8.1896544570740577</v>
      </c>
      <c r="BR142" s="33">
        <f>BR$2</f>
        <v>5.3247658637887119</v>
      </c>
      <c r="BS142" s="33">
        <f>BS$2</f>
        <v>5.5924962819257766</v>
      </c>
      <c r="BT142" s="33">
        <f>BT$2</f>
        <v>8.6947157289923549</v>
      </c>
      <c r="BU142" s="33">
        <f>BU$2</f>
        <v>7.0260544749803833</v>
      </c>
      <c r="BV142" s="33">
        <f>BV$2</f>
        <v>3.8526812863228028</v>
      </c>
      <c r="BZ142" s="33">
        <f>$BZ$2</f>
        <v>5428.6337000293515</v>
      </c>
      <c r="CA142" s="33">
        <f>SUM(B142:BV142)</f>
        <v>5391.7969263074228</v>
      </c>
      <c r="CB142" s="33">
        <f>CA142/BZ142</f>
        <v>0.99321435636341981</v>
      </c>
    </row>
    <row r="143" spans="1:80" ht="16">
      <c r="A143" s="35">
        <v>43971</v>
      </c>
      <c r="B143" s="33">
        <f>B$2</f>
        <v>386.59940414567228</v>
      </c>
      <c r="C143" s="33">
        <f>C$2</f>
        <v>291.55305423577585</v>
      </c>
      <c r="D143" s="33">
        <f>D$2</f>
        <v>428.65098534000828</v>
      </c>
      <c r="E143" s="33">
        <f>E$2</f>
        <v>184.41469262545192</v>
      </c>
      <c r="F143" s="33">
        <f>F$2</f>
        <v>323.12694531577387</v>
      </c>
      <c r="G143" s="33">
        <f>G$2</f>
        <v>216.7215490676428</v>
      </c>
      <c r="H143" s="33">
        <f>H$2</f>
        <v>168.48215261203617</v>
      </c>
      <c r="I143" s="33">
        <f>I$2</f>
        <v>236.2763135107466</v>
      </c>
      <c r="J143" s="33">
        <f>J$2</f>
        <v>122.84659019758273</v>
      </c>
      <c r="K143" s="33">
        <f>K$2</f>
        <v>185.95353158994646</v>
      </c>
      <c r="L143" s="33">
        <f>L$2</f>
        <v>128.31785966377473</v>
      </c>
      <c r="M143" s="33">
        <f>M$2</f>
        <v>188.03463832267661</v>
      </c>
      <c r="N143" s="33">
        <f>N$2</f>
        <v>329.41432270437315</v>
      </c>
      <c r="O143" s="33">
        <f>O$2</f>
        <v>112.86983258268164</v>
      </c>
      <c r="P143" s="33">
        <f>P$2</f>
        <v>148.15899319284344</v>
      </c>
      <c r="Q143" s="33">
        <f>Q$2</f>
        <v>198.05603805075148</v>
      </c>
      <c r="R143" s="33">
        <f>R$2</f>
        <v>91.860684215355491</v>
      </c>
      <c r="S143" s="33">
        <f>S$2</f>
        <v>94.866996717536395</v>
      </c>
      <c r="T143" s="33">
        <f>T$2</f>
        <v>225.06034850060274</v>
      </c>
      <c r="U143" s="33">
        <f>U$2</f>
        <v>44.547619284855614</v>
      </c>
      <c r="V143" s="33">
        <f>V$2</f>
        <v>65.771177287427392</v>
      </c>
      <c r="W143" s="33">
        <f>W$2</f>
        <v>85.741787950049329</v>
      </c>
      <c r="X143" s="33">
        <f>X$2</f>
        <v>67.960399924486296</v>
      </c>
      <c r="Y143" s="33">
        <f>Y$2</f>
        <v>47.719482756889576</v>
      </c>
      <c r="Z143" s="33">
        <f>Z$2</f>
        <v>45.94434752990113</v>
      </c>
      <c r="AA143" s="33">
        <f>AA$2</f>
        <v>45.760465347106575</v>
      </c>
      <c r="AB143" s="33">
        <f>AB$2</f>
        <v>53.053018468287739</v>
      </c>
      <c r="AC143" s="33">
        <f>AC$2</f>
        <v>70.979493154659181</v>
      </c>
      <c r="AD143" s="33">
        <f>AD$2</f>
        <v>47.854766616613823</v>
      </c>
      <c r="AE143" s="33">
        <f>AE$2</f>
        <v>60.488888962067669</v>
      </c>
      <c r="AF143" s="33">
        <f>AF$2</f>
        <v>76.195346837608525</v>
      </c>
      <c r="AG143" s="33">
        <f>AG$2</f>
        <v>11.885449576302323</v>
      </c>
      <c r="AH143" s="36">
        <f>AH$2*(1+industry!$CR$3)</f>
        <v>30.281622988483562</v>
      </c>
      <c r="AI143" s="33">
        <f>AI$2</f>
        <v>16.431817345251204</v>
      </c>
      <c r="AJ143" s="33">
        <f>AJ$2</f>
        <v>19.148872170206232</v>
      </c>
      <c r="AK143" s="33">
        <f>AK$2</f>
        <v>15.987434167765453</v>
      </c>
      <c r="AL143" s="36">
        <f>AL$2*(1+industry!$CR$3)</f>
        <v>24.203947427401573</v>
      </c>
      <c r="AM143" s="33">
        <f>AM$2</f>
        <v>9.0686025914138089</v>
      </c>
      <c r="AN143" s="36">
        <f>AN$2*(1+industry!$CR$3)</f>
        <v>23.63524390311629</v>
      </c>
      <c r="AO143" s="33">
        <f>AO$2</f>
        <v>18.984280738982466</v>
      </c>
      <c r="AP143" s="33">
        <f>AP$2</f>
        <v>21.74546655750542</v>
      </c>
      <c r="AQ143" s="33">
        <f>AQ$2</f>
        <v>16.690645330874574</v>
      </c>
      <c r="AR143" s="33">
        <f>AR$2</f>
        <v>19.598847133327425</v>
      </c>
      <c r="AS143" s="33">
        <f>AS$2</f>
        <v>19.007629164491863</v>
      </c>
      <c r="AT143" s="33">
        <f>AT$2</f>
        <v>16.302972878304519</v>
      </c>
      <c r="AU143" s="33">
        <f>AU$2</f>
        <v>11.57999868081767</v>
      </c>
      <c r="AV143" s="33">
        <f>AV$2</f>
        <v>7.5489807288775896</v>
      </c>
      <c r="AW143" s="33">
        <f>AW$2</f>
        <v>26.517479457971852</v>
      </c>
      <c r="AX143" s="33">
        <f>AX$2</f>
        <v>14.981497509947973</v>
      </c>
      <c r="AY143" s="33">
        <f>AY$2</f>
        <v>53.521295075046403</v>
      </c>
      <c r="AZ143" s="36">
        <f>AZ$2*(1+industry!$CR$3)</f>
        <v>9.7746094633012657</v>
      </c>
      <c r="BA143" s="33">
        <f>BA$2</f>
        <v>12.141835163145807</v>
      </c>
      <c r="BB143" s="33">
        <f>BB$2</f>
        <v>22.592343073181617</v>
      </c>
      <c r="BC143" s="33">
        <f>BC$2</f>
        <v>6.9923407963938367</v>
      </c>
      <c r="BD143" s="33">
        <f>BD$2</f>
        <v>13.758148068366138</v>
      </c>
      <c r="BE143" s="33">
        <f>BE$2</f>
        <v>10.139424442478056</v>
      </c>
      <c r="BF143" s="33">
        <f>BF$2</f>
        <v>15.963792528335206</v>
      </c>
      <c r="BG143" s="33">
        <f>BG$2</f>
        <v>8.3107721415427669</v>
      </c>
      <c r="BH143" s="33">
        <f>BH$2</f>
        <v>10.491060841457317</v>
      </c>
      <c r="BI143" s="33">
        <f>BI$2</f>
        <v>10.892532693864521</v>
      </c>
      <c r="BJ143" s="33">
        <f>BJ$2</f>
        <v>19.766755819765017</v>
      </c>
      <c r="BK143" s="33">
        <f>BK$2</f>
        <v>10.229832683499206</v>
      </c>
      <c r="BL143" s="33">
        <f>BL$2</f>
        <v>10.782800452914904</v>
      </c>
      <c r="BM143" s="33">
        <f>BM$2</f>
        <v>4.4941605360454799</v>
      </c>
      <c r="BN143" s="33">
        <f>BN$2</f>
        <v>22.34878105191008</v>
      </c>
      <c r="BO143" s="33">
        <f>BO$2</f>
        <v>4.6179801843872257</v>
      </c>
      <c r="BP143" s="33">
        <f>BP$2</f>
        <v>9.4155781364775635</v>
      </c>
      <c r="BQ143" s="33">
        <f>BQ$2</f>
        <v>8.1896544570740577</v>
      </c>
      <c r="BR143" s="33">
        <f>BR$2</f>
        <v>5.3247658637887119</v>
      </c>
      <c r="BS143" s="33">
        <f>BS$2</f>
        <v>5.5924962819257766</v>
      </c>
      <c r="BT143" s="33">
        <f>BT$2</f>
        <v>8.6947157289923549</v>
      </c>
      <c r="BU143" s="33">
        <f>BU$2</f>
        <v>7.0260544749803833</v>
      </c>
      <c r="BV143" s="33">
        <f>BV$2</f>
        <v>3.8526812863228028</v>
      </c>
      <c r="BZ143" s="33">
        <f>$BZ$2</f>
        <v>5428.6337000293515</v>
      </c>
      <c r="CA143" s="33">
        <f>SUM(B143:BV143)</f>
        <v>5391.7969263074228</v>
      </c>
      <c r="CB143" s="33">
        <f>CA143/BZ143</f>
        <v>0.99321435636341981</v>
      </c>
    </row>
    <row r="144" spans="1:80" ht="16">
      <c r="A144" s="35">
        <v>43972</v>
      </c>
      <c r="B144" s="33">
        <f>B$2</f>
        <v>386.59940414567228</v>
      </c>
      <c r="C144" s="33">
        <f>C$2</f>
        <v>291.55305423577585</v>
      </c>
      <c r="D144" s="33">
        <f>D$2</f>
        <v>428.65098534000828</v>
      </c>
      <c r="E144" s="33">
        <f>E$2</f>
        <v>184.41469262545192</v>
      </c>
      <c r="F144" s="33">
        <f>F$2</f>
        <v>323.12694531577387</v>
      </c>
      <c r="G144" s="33">
        <f>G$2</f>
        <v>216.7215490676428</v>
      </c>
      <c r="H144" s="33">
        <f>H$2</f>
        <v>168.48215261203617</v>
      </c>
      <c r="I144" s="33">
        <f>I$2</f>
        <v>236.2763135107466</v>
      </c>
      <c r="J144" s="33">
        <f>J$2</f>
        <v>122.84659019758273</v>
      </c>
      <c r="K144" s="33">
        <f>K$2</f>
        <v>185.95353158994646</v>
      </c>
      <c r="L144" s="33">
        <f>L$2</f>
        <v>128.31785966377473</v>
      </c>
      <c r="M144" s="33">
        <f>M$2</f>
        <v>188.03463832267661</v>
      </c>
      <c r="N144" s="33">
        <f>N$2</f>
        <v>329.41432270437315</v>
      </c>
      <c r="O144" s="33">
        <f>O$2</f>
        <v>112.86983258268164</v>
      </c>
      <c r="P144" s="33">
        <f>P$2</f>
        <v>148.15899319284344</v>
      </c>
      <c r="Q144" s="33">
        <f>Q$2</f>
        <v>198.05603805075148</v>
      </c>
      <c r="R144" s="33">
        <f>R$2</f>
        <v>91.860684215355491</v>
      </c>
      <c r="S144" s="33">
        <f>S$2</f>
        <v>94.866996717536395</v>
      </c>
      <c r="T144" s="33">
        <f>T$2</f>
        <v>225.06034850060274</v>
      </c>
      <c r="U144" s="33">
        <f>U$2</f>
        <v>44.547619284855614</v>
      </c>
      <c r="V144" s="33">
        <f>V$2</f>
        <v>65.771177287427392</v>
      </c>
      <c r="W144" s="33">
        <f>W$2</f>
        <v>85.741787950049329</v>
      </c>
      <c r="X144" s="33">
        <f>X$2</f>
        <v>67.960399924486296</v>
      </c>
      <c r="Y144" s="33">
        <f>Y$2</f>
        <v>47.719482756889576</v>
      </c>
      <c r="Z144" s="33">
        <f>Z$2</f>
        <v>45.94434752990113</v>
      </c>
      <c r="AA144" s="33">
        <f>AA$2</f>
        <v>45.760465347106575</v>
      </c>
      <c r="AB144" s="33">
        <f>AB$2</f>
        <v>53.053018468287739</v>
      </c>
      <c r="AC144" s="33">
        <f>AC$2</f>
        <v>70.979493154659181</v>
      </c>
      <c r="AD144" s="33">
        <f>AD$2</f>
        <v>47.854766616613823</v>
      </c>
      <c r="AE144" s="33">
        <f>AE$2</f>
        <v>60.488888962067669</v>
      </c>
      <c r="AF144" s="33">
        <f>AF$2</f>
        <v>76.195346837608525</v>
      </c>
      <c r="AG144" s="33">
        <f>AG$2</f>
        <v>11.885449576302323</v>
      </c>
      <c r="AH144" s="33">
        <f>AH$2</f>
        <v>42.97258283552096</v>
      </c>
      <c r="AI144" s="33">
        <f>AI$2</f>
        <v>16.431817345251204</v>
      </c>
      <c r="AJ144" s="33">
        <f>AJ$2</f>
        <v>19.148872170206232</v>
      </c>
      <c r="AK144" s="33">
        <f>AK$2</f>
        <v>15.987434167765453</v>
      </c>
      <c r="AL144" s="36">
        <f>AL$2*(1+industry!$CR$3)</f>
        <v>24.203947427401573</v>
      </c>
      <c r="AM144" s="33">
        <f>AM$2</f>
        <v>9.0686025914138089</v>
      </c>
      <c r="AN144" s="36">
        <f>AN$2*(1+industry!$CR$3)</f>
        <v>23.63524390311629</v>
      </c>
      <c r="AO144" s="33">
        <f>AO$2</f>
        <v>18.984280738982466</v>
      </c>
      <c r="AP144" s="33">
        <f>AP$2</f>
        <v>21.74546655750542</v>
      </c>
      <c r="AQ144" s="33">
        <f>AQ$2</f>
        <v>16.690645330874574</v>
      </c>
      <c r="AR144" s="33">
        <f>AR$2</f>
        <v>19.598847133327425</v>
      </c>
      <c r="AS144" s="33">
        <f>AS$2</f>
        <v>19.007629164491863</v>
      </c>
      <c r="AT144" s="33">
        <f>AT$2</f>
        <v>16.302972878304519</v>
      </c>
      <c r="AU144" s="33">
        <f>AU$2</f>
        <v>11.57999868081767</v>
      </c>
      <c r="AV144" s="33">
        <f>AV$2</f>
        <v>7.5489807288775896</v>
      </c>
      <c r="AW144" s="33">
        <f>AW$2</f>
        <v>26.517479457971852</v>
      </c>
      <c r="AX144" s="33">
        <f>AX$2</f>
        <v>14.981497509947973</v>
      </c>
      <c r="AY144" s="33">
        <f>AY$2</f>
        <v>53.521295075046403</v>
      </c>
      <c r="AZ144" s="36">
        <f>AZ$2*(1+industry!$CR$3)</f>
        <v>9.7746094633012657</v>
      </c>
      <c r="BA144" s="33">
        <f>BA$2</f>
        <v>12.141835163145807</v>
      </c>
      <c r="BB144" s="33">
        <f>BB$2</f>
        <v>22.592343073181617</v>
      </c>
      <c r="BC144" s="33">
        <f>BC$2</f>
        <v>6.9923407963938367</v>
      </c>
      <c r="BD144" s="33">
        <f>BD$2</f>
        <v>13.758148068366138</v>
      </c>
      <c r="BE144" s="33">
        <f>BE$2</f>
        <v>10.139424442478056</v>
      </c>
      <c r="BF144" s="33">
        <f>BF$2</f>
        <v>15.963792528335206</v>
      </c>
      <c r="BG144" s="33">
        <f>BG$2</f>
        <v>8.3107721415427669</v>
      </c>
      <c r="BH144" s="33">
        <f>BH$2</f>
        <v>10.491060841457317</v>
      </c>
      <c r="BI144" s="33">
        <f>BI$2</f>
        <v>10.892532693864521</v>
      </c>
      <c r="BJ144" s="33">
        <f>BJ$2</f>
        <v>19.766755819765017</v>
      </c>
      <c r="BK144" s="33">
        <f>BK$2</f>
        <v>10.229832683499206</v>
      </c>
      <c r="BL144" s="33">
        <f>BL$2</f>
        <v>10.782800452914904</v>
      </c>
      <c r="BM144" s="33">
        <f>BM$2</f>
        <v>4.4941605360454799</v>
      </c>
      <c r="BN144" s="33">
        <f>BN$2</f>
        <v>22.34878105191008</v>
      </c>
      <c r="BO144" s="33">
        <f>BO$2</f>
        <v>4.6179801843872257</v>
      </c>
      <c r="BP144" s="33">
        <f>BP$2</f>
        <v>9.4155781364775635</v>
      </c>
      <c r="BQ144" s="33">
        <f>BQ$2</f>
        <v>8.1896544570740577</v>
      </c>
      <c r="BR144" s="33">
        <f>BR$2</f>
        <v>5.3247658637887119</v>
      </c>
      <c r="BS144" s="33">
        <f>BS$2</f>
        <v>5.5924962819257766</v>
      </c>
      <c r="BT144" s="33">
        <f>BT$2</f>
        <v>8.6947157289923549</v>
      </c>
      <c r="BU144" s="33">
        <f>BU$2</f>
        <v>7.0260544749803833</v>
      </c>
      <c r="BV144" s="33">
        <f>BV$2</f>
        <v>3.8526812863228028</v>
      </c>
      <c r="BZ144" s="33">
        <f>$BZ$2</f>
        <v>5428.6337000293515</v>
      </c>
      <c r="CA144" s="33">
        <f>SUM(B144:BV144)</f>
        <v>5404.4878861544603</v>
      </c>
      <c r="CB144" s="33">
        <f>CA144/BZ144</f>
        <v>0.99555213793946706</v>
      </c>
    </row>
    <row r="145" spans="1:80" ht="16">
      <c r="A145" s="35">
        <v>43973</v>
      </c>
      <c r="B145" s="33">
        <f>B$2</f>
        <v>386.59940414567228</v>
      </c>
      <c r="C145" s="33">
        <f>C$2</f>
        <v>291.55305423577585</v>
      </c>
      <c r="D145" s="33">
        <f>D$2</f>
        <v>428.65098534000828</v>
      </c>
      <c r="E145" s="33">
        <f>E$2</f>
        <v>184.41469262545192</v>
      </c>
      <c r="F145" s="33">
        <f>F$2</f>
        <v>323.12694531577387</v>
      </c>
      <c r="G145" s="33">
        <f>G$2</f>
        <v>216.7215490676428</v>
      </c>
      <c r="H145" s="33">
        <f>H$2</f>
        <v>168.48215261203617</v>
      </c>
      <c r="I145" s="33">
        <f>I$2</f>
        <v>236.2763135107466</v>
      </c>
      <c r="J145" s="33">
        <f>J$2</f>
        <v>122.84659019758273</v>
      </c>
      <c r="K145" s="33">
        <f>K$2</f>
        <v>185.95353158994646</v>
      </c>
      <c r="L145" s="33">
        <f>L$2</f>
        <v>128.31785966377473</v>
      </c>
      <c r="M145" s="33">
        <f>M$2</f>
        <v>188.03463832267661</v>
      </c>
      <c r="N145" s="33">
        <f>N$2</f>
        <v>329.41432270437315</v>
      </c>
      <c r="O145" s="33">
        <f>O$2</f>
        <v>112.86983258268164</v>
      </c>
      <c r="P145" s="33">
        <f>P$2</f>
        <v>148.15899319284344</v>
      </c>
      <c r="Q145" s="33">
        <f>Q$2</f>
        <v>198.05603805075148</v>
      </c>
      <c r="R145" s="33">
        <f>R$2</f>
        <v>91.860684215355491</v>
      </c>
      <c r="S145" s="33">
        <f>S$2</f>
        <v>94.866996717536395</v>
      </c>
      <c r="T145" s="33">
        <f>T$2</f>
        <v>225.06034850060274</v>
      </c>
      <c r="U145" s="33">
        <f>U$2</f>
        <v>44.547619284855614</v>
      </c>
      <c r="V145" s="33">
        <f>V$2</f>
        <v>65.771177287427392</v>
      </c>
      <c r="W145" s="33">
        <f>W$2</f>
        <v>85.741787950049329</v>
      </c>
      <c r="X145" s="33">
        <f>X$2</f>
        <v>67.960399924486296</v>
      </c>
      <c r="Y145" s="33">
        <f>Y$2</f>
        <v>47.719482756889576</v>
      </c>
      <c r="Z145" s="33">
        <f>Z$2</f>
        <v>45.94434752990113</v>
      </c>
      <c r="AA145" s="33">
        <f>AA$2</f>
        <v>45.760465347106575</v>
      </c>
      <c r="AB145" s="33">
        <f>AB$2</f>
        <v>53.053018468287739</v>
      </c>
      <c r="AC145" s="33">
        <f>AC$2</f>
        <v>70.979493154659181</v>
      </c>
      <c r="AD145" s="33">
        <f>AD$2</f>
        <v>47.854766616613823</v>
      </c>
      <c r="AE145" s="33">
        <f>AE$2</f>
        <v>60.488888962067669</v>
      </c>
      <c r="AF145" s="33">
        <f>AF$2</f>
        <v>76.195346837608525</v>
      </c>
      <c r="AG145" s="33">
        <f>AG$2</f>
        <v>11.885449576302323</v>
      </c>
      <c r="AH145" s="33">
        <f>AH$2</f>
        <v>42.97258283552096</v>
      </c>
      <c r="AI145" s="33">
        <f>AI$2</f>
        <v>16.431817345251204</v>
      </c>
      <c r="AJ145" s="33">
        <f>AJ$2</f>
        <v>19.148872170206232</v>
      </c>
      <c r="AK145" s="33">
        <f>AK$2</f>
        <v>15.987434167765453</v>
      </c>
      <c r="AL145" s="36">
        <f>AL$2*(1+industry!$CR$3)</f>
        <v>24.203947427401573</v>
      </c>
      <c r="AM145" s="33">
        <f>AM$2</f>
        <v>9.0686025914138089</v>
      </c>
      <c r="AN145" s="36">
        <f>AN$2*(1+industry!$CR$3)</f>
        <v>23.63524390311629</v>
      </c>
      <c r="AO145" s="33">
        <f>AO$2</f>
        <v>18.984280738982466</v>
      </c>
      <c r="AP145" s="33">
        <f>AP$2</f>
        <v>21.74546655750542</v>
      </c>
      <c r="AQ145" s="33">
        <f>AQ$2</f>
        <v>16.690645330874574</v>
      </c>
      <c r="AR145" s="33">
        <f>AR$2</f>
        <v>19.598847133327425</v>
      </c>
      <c r="AS145" s="33">
        <f>AS$2</f>
        <v>19.007629164491863</v>
      </c>
      <c r="AT145" s="33">
        <f>AT$2</f>
        <v>16.302972878304519</v>
      </c>
      <c r="AU145" s="33">
        <f>AU$2</f>
        <v>11.57999868081767</v>
      </c>
      <c r="AV145" s="33">
        <f>AV$2</f>
        <v>7.5489807288775896</v>
      </c>
      <c r="AW145" s="33">
        <f>AW$2</f>
        <v>26.517479457971852</v>
      </c>
      <c r="AX145" s="33">
        <f>AX$2</f>
        <v>14.981497509947973</v>
      </c>
      <c r="AY145" s="33">
        <f>AY$2</f>
        <v>53.521295075046403</v>
      </c>
      <c r="AZ145" s="36">
        <f>AZ$2*(1+industry!$CR$3)</f>
        <v>9.7746094633012657</v>
      </c>
      <c r="BA145" s="33">
        <f>BA$2</f>
        <v>12.141835163145807</v>
      </c>
      <c r="BB145" s="33">
        <f>BB$2</f>
        <v>22.592343073181617</v>
      </c>
      <c r="BC145" s="33">
        <f>BC$2</f>
        <v>6.9923407963938367</v>
      </c>
      <c r="BD145" s="33">
        <f>BD$2</f>
        <v>13.758148068366138</v>
      </c>
      <c r="BE145" s="33">
        <f>BE$2</f>
        <v>10.139424442478056</v>
      </c>
      <c r="BF145" s="33">
        <f>BF$2</f>
        <v>15.963792528335206</v>
      </c>
      <c r="BG145" s="33">
        <f>BG$2</f>
        <v>8.3107721415427669</v>
      </c>
      <c r="BH145" s="33">
        <f>BH$2</f>
        <v>10.491060841457317</v>
      </c>
      <c r="BI145" s="33">
        <f>BI$2</f>
        <v>10.892532693864521</v>
      </c>
      <c r="BJ145" s="33">
        <f>BJ$2</f>
        <v>19.766755819765017</v>
      </c>
      <c r="BK145" s="33">
        <f>BK$2</f>
        <v>10.229832683499206</v>
      </c>
      <c r="BL145" s="33">
        <f>BL$2</f>
        <v>10.782800452914904</v>
      </c>
      <c r="BM145" s="33">
        <f>BM$2</f>
        <v>4.4941605360454799</v>
      </c>
      <c r="BN145" s="33">
        <f>BN$2</f>
        <v>22.34878105191008</v>
      </c>
      <c r="BO145" s="33">
        <f>BO$2</f>
        <v>4.6179801843872257</v>
      </c>
      <c r="BP145" s="33">
        <f>BP$2</f>
        <v>9.4155781364775635</v>
      </c>
      <c r="BQ145" s="33">
        <f>BQ$2</f>
        <v>8.1896544570740577</v>
      </c>
      <c r="BR145" s="33">
        <f>BR$2</f>
        <v>5.3247658637887119</v>
      </c>
      <c r="BS145" s="33">
        <f>BS$2</f>
        <v>5.5924962819257766</v>
      </c>
      <c r="BT145" s="33">
        <f>BT$2</f>
        <v>8.6947157289923549</v>
      </c>
      <c r="BU145" s="33">
        <f>BU$2</f>
        <v>7.0260544749803833</v>
      </c>
      <c r="BV145" s="33">
        <f>BV$2</f>
        <v>3.8526812863228028</v>
      </c>
      <c r="BZ145" s="33">
        <f>$BZ$2</f>
        <v>5428.6337000293515</v>
      </c>
      <c r="CA145" s="33">
        <f>SUM(B145:BV145)</f>
        <v>5404.4878861544603</v>
      </c>
      <c r="CB145" s="33">
        <f>CA145/BZ145</f>
        <v>0.99555213793946706</v>
      </c>
    </row>
    <row r="146" spans="1:80" ht="16">
      <c r="A146" s="35">
        <v>43974</v>
      </c>
      <c r="B146" s="33">
        <f>B$2</f>
        <v>386.59940414567228</v>
      </c>
      <c r="C146" s="33">
        <f>C$2</f>
        <v>291.55305423577585</v>
      </c>
      <c r="D146" s="33">
        <f>D$2</f>
        <v>428.65098534000828</v>
      </c>
      <c r="E146" s="33">
        <f>E$2</f>
        <v>184.41469262545192</v>
      </c>
      <c r="F146" s="33">
        <f>F$2</f>
        <v>323.12694531577387</v>
      </c>
      <c r="G146" s="33">
        <f>G$2</f>
        <v>216.7215490676428</v>
      </c>
      <c r="H146" s="33">
        <f>H$2</f>
        <v>168.48215261203617</v>
      </c>
      <c r="I146" s="33">
        <f>I$2</f>
        <v>236.2763135107466</v>
      </c>
      <c r="J146" s="33">
        <f>J$2</f>
        <v>122.84659019758273</v>
      </c>
      <c r="K146" s="33">
        <f>K$2</f>
        <v>185.95353158994646</v>
      </c>
      <c r="L146" s="33">
        <f>L$2</f>
        <v>128.31785966377473</v>
      </c>
      <c r="M146" s="33">
        <f>M$2</f>
        <v>188.03463832267661</v>
      </c>
      <c r="N146" s="33">
        <f>N$2</f>
        <v>329.41432270437315</v>
      </c>
      <c r="O146" s="33">
        <f>O$2</f>
        <v>112.86983258268164</v>
      </c>
      <c r="P146" s="33">
        <f>P$2</f>
        <v>148.15899319284344</v>
      </c>
      <c r="Q146" s="33">
        <f>Q$2</f>
        <v>198.05603805075148</v>
      </c>
      <c r="R146" s="33">
        <f>R$2</f>
        <v>91.860684215355491</v>
      </c>
      <c r="S146" s="33">
        <f>S$2</f>
        <v>94.866996717536395</v>
      </c>
      <c r="T146" s="33">
        <f>T$2</f>
        <v>225.06034850060274</v>
      </c>
      <c r="U146" s="33">
        <f>U$2</f>
        <v>44.547619284855614</v>
      </c>
      <c r="V146" s="33">
        <f>V$2</f>
        <v>65.771177287427392</v>
      </c>
      <c r="W146" s="33">
        <f>W$2</f>
        <v>85.741787950049329</v>
      </c>
      <c r="X146" s="33">
        <f>X$2</f>
        <v>67.960399924486296</v>
      </c>
      <c r="Y146" s="33">
        <f>Y$2</f>
        <v>47.719482756889576</v>
      </c>
      <c r="Z146" s="33">
        <f>Z$2</f>
        <v>45.94434752990113</v>
      </c>
      <c r="AA146" s="33">
        <f>AA$2</f>
        <v>45.760465347106575</v>
      </c>
      <c r="AB146" s="33">
        <f>AB$2</f>
        <v>53.053018468287739</v>
      </c>
      <c r="AC146" s="33">
        <f>AC$2</f>
        <v>70.979493154659181</v>
      </c>
      <c r="AD146" s="33">
        <f>AD$2</f>
        <v>47.854766616613823</v>
      </c>
      <c r="AE146" s="33">
        <f>AE$2</f>
        <v>60.488888962067669</v>
      </c>
      <c r="AF146" s="33">
        <f>AF$2</f>
        <v>76.195346837608525</v>
      </c>
      <c r="AG146" s="33">
        <f>AG$2</f>
        <v>11.885449576302323</v>
      </c>
      <c r="AH146" s="33">
        <f>AH$2</f>
        <v>42.97258283552096</v>
      </c>
      <c r="AI146" s="33">
        <f>AI$2</f>
        <v>16.431817345251204</v>
      </c>
      <c r="AJ146" s="33">
        <f>AJ$2</f>
        <v>19.148872170206232</v>
      </c>
      <c r="AK146" s="33">
        <f>AK$2</f>
        <v>15.987434167765453</v>
      </c>
      <c r="AL146" s="36">
        <f>AL$2*(1+industry!$CR$3)</f>
        <v>24.203947427401573</v>
      </c>
      <c r="AM146" s="33">
        <f>AM$2</f>
        <v>9.0686025914138089</v>
      </c>
      <c r="AN146" s="36">
        <f>AN$2*(1+industry!$CR$3)</f>
        <v>23.63524390311629</v>
      </c>
      <c r="AO146" s="33">
        <f>AO$2</f>
        <v>18.984280738982466</v>
      </c>
      <c r="AP146" s="33">
        <f>AP$2</f>
        <v>21.74546655750542</v>
      </c>
      <c r="AQ146" s="33">
        <f>AQ$2</f>
        <v>16.690645330874574</v>
      </c>
      <c r="AR146" s="33">
        <f>AR$2</f>
        <v>19.598847133327425</v>
      </c>
      <c r="AS146" s="33">
        <f>AS$2</f>
        <v>19.007629164491863</v>
      </c>
      <c r="AT146" s="33">
        <f>AT$2</f>
        <v>16.302972878304519</v>
      </c>
      <c r="AU146" s="33">
        <f>AU$2</f>
        <v>11.57999868081767</v>
      </c>
      <c r="AV146" s="33">
        <f>AV$2</f>
        <v>7.5489807288775896</v>
      </c>
      <c r="AW146" s="33">
        <f>AW$2</f>
        <v>26.517479457971852</v>
      </c>
      <c r="AX146" s="33">
        <f>AX$2</f>
        <v>14.981497509947973</v>
      </c>
      <c r="AY146" s="33">
        <f>AY$2</f>
        <v>53.521295075046403</v>
      </c>
      <c r="AZ146" s="36">
        <f>AZ$2*(1+industry!$CR$3)</f>
        <v>9.7746094633012657</v>
      </c>
      <c r="BA146" s="33">
        <f>BA$2</f>
        <v>12.141835163145807</v>
      </c>
      <c r="BB146" s="33">
        <f>BB$2</f>
        <v>22.592343073181617</v>
      </c>
      <c r="BC146" s="33">
        <f>BC$2</f>
        <v>6.9923407963938367</v>
      </c>
      <c r="BD146" s="33">
        <f>BD$2</f>
        <v>13.758148068366138</v>
      </c>
      <c r="BE146" s="33">
        <f>BE$2</f>
        <v>10.139424442478056</v>
      </c>
      <c r="BF146" s="33">
        <f>BF$2</f>
        <v>15.963792528335206</v>
      </c>
      <c r="BG146" s="33">
        <f>BG$2</f>
        <v>8.3107721415427669</v>
      </c>
      <c r="BH146" s="33">
        <f>BH$2</f>
        <v>10.491060841457317</v>
      </c>
      <c r="BI146" s="33">
        <f>BI$2</f>
        <v>10.892532693864521</v>
      </c>
      <c r="BJ146" s="33">
        <f>BJ$2</f>
        <v>19.766755819765017</v>
      </c>
      <c r="BK146" s="33">
        <f>BK$2</f>
        <v>10.229832683499206</v>
      </c>
      <c r="BL146" s="33">
        <f>BL$2</f>
        <v>10.782800452914904</v>
      </c>
      <c r="BM146" s="33">
        <f>BM$2</f>
        <v>4.4941605360454799</v>
      </c>
      <c r="BN146" s="33">
        <f>BN$2</f>
        <v>22.34878105191008</v>
      </c>
      <c r="BO146" s="33">
        <f>BO$2</f>
        <v>4.6179801843872257</v>
      </c>
      <c r="BP146" s="33">
        <f>BP$2</f>
        <v>9.4155781364775635</v>
      </c>
      <c r="BQ146" s="33">
        <f>BQ$2</f>
        <v>8.1896544570740577</v>
      </c>
      <c r="BR146" s="33">
        <f>BR$2</f>
        <v>5.3247658637887119</v>
      </c>
      <c r="BS146" s="33">
        <f>BS$2</f>
        <v>5.5924962819257766</v>
      </c>
      <c r="BT146" s="33">
        <f>BT$2</f>
        <v>8.6947157289923549</v>
      </c>
      <c r="BU146" s="33">
        <f>BU$2</f>
        <v>7.0260544749803833</v>
      </c>
      <c r="BV146" s="33">
        <f>BV$2</f>
        <v>3.8526812863228028</v>
      </c>
      <c r="BZ146" s="33">
        <f>$BZ$2</f>
        <v>5428.6337000293515</v>
      </c>
      <c r="CA146" s="33">
        <f>SUM(B146:BV146)</f>
        <v>5404.4878861544603</v>
      </c>
      <c r="CB146" s="33">
        <f>CA146/BZ146</f>
        <v>0.99555213793946706</v>
      </c>
    </row>
    <row r="147" spans="1:80" ht="16">
      <c r="A147" s="35">
        <v>43975</v>
      </c>
      <c r="B147" s="33">
        <f>B$2</f>
        <v>386.59940414567228</v>
      </c>
      <c r="C147" s="33">
        <f>C$2</f>
        <v>291.55305423577585</v>
      </c>
      <c r="D147" s="33">
        <f>D$2</f>
        <v>428.65098534000828</v>
      </c>
      <c r="E147" s="33">
        <f>E$2</f>
        <v>184.41469262545192</v>
      </c>
      <c r="F147" s="33">
        <f>F$2</f>
        <v>323.12694531577387</v>
      </c>
      <c r="G147" s="33">
        <f>G$2</f>
        <v>216.7215490676428</v>
      </c>
      <c r="H147" s="33">
        <f>H$2</f>
        <v>168.48215261203617</v>
      </c>
      <c r="I147" s="33">
        <f>I$2</f>
        <v>236.2763135107466</v>
      </c>
      <c r="J147" s="33">
        <f>J$2</f>
        <v>122.84659019758273</v>
      </c>
      <c r="K147" s="33">
        <f>K$2</f>
        <v>185.95353158994646</v>
      </c>
      <c r="L147" s="33">
        <f>L$2</f>
        <v>128.31785966377473</v>
      </c>
      <c r="M147" s="33">
        <f>M$2</f>
        <v>188.03463832267661</v>
      </c>
      <c r="N147" s="33">
        <f>N$2</f>
        <v>329.41432270437315</v>
      </c>
      <c r="O147" s="33">
        <f>O$2</f>
        <v>112.86983258268164</v>
      </c>
      <c r="P147" s="33">
        <f>P$2</f>
        <v>148.15899319284344</v>
      </c>
      <c r="Q147" s="33">
        <f>Q$2</f>
        <v>198.05603805075148</v>
      </c>
      <c r="R147" s="33">
        <f>R$2</f>
        <v>91.860684215355491</v>
      </c>
      <c r="S147" s="33">
        <f>S$2</f>
        <v>94.866996717536395</v>
      </c>
      <c r="T147" s="33">
        <f>T$2</f>
        <v>225.06034850060274</v>
      </c>
      <c r="U147" s="33">
        <f>U$2</f>
        <v>44.547619284855614</v>
      </c>
      <c r="V147" s="33">
        <f>V$2</f>
        <v>65.771177287427392</v>
      </c>
      <c r="W147" s="33">
        <f>W$2</f>
        <v>85.741787950049329</v>
      </c>
      <c r="X147" s="33">
        <f>X$2</f>
        <v>67.960399924486296</v>
      </c>
      <c r="Y147" s="33">
        <f>Y$2</f>
        <v>47.719482756889576</v>
      </c>
      <c r="Z147" s="33">
        <f>Z$2</f>
        <v>45.94434752990113</v>
      </c>
      <c r="AA147" s="33">
        <f>AA$2</f>
        <v>45.760465347106575</v>
      </c>
      <c r="AB147" s="33">
        <f>AB$2</f>
        <v>53.053018468287739</v>
      </c>
      <c r="AC147" s="33">
        <f>AC$2</f>
        <v>70.979493154659181</v>
      </c>
      <c r="AD147" s="33">
        <f>AD$2</f>
        <v>47.854766616613823</v>
      </c>
      <c r="AE147" s="33">
        <f>AE$2</f>
        <v>60.488888962067669</v>
      </c>
      <c r="AF147" s="33">
        <f>AF$2</f>
        <v>76.195346837608525</v>
      </c>
      <c r="AG147" s="33">
        <f>AG$2</f>
        <v>11.885449576302323</v>
      </c>
      <c r="AH147" s="33">
        <f>AH$2</f>
        <v>42.97258283552096</v>
      </c>
      <c r="AI147" s="33">
        <f>AI$2</f>
        <v>16.431817345251204</v>
      </c>
      <c r="AJ147" s="33">
        <f>AJ$2</f>
        <v>19.148872170206232</v>
      </c>
      <c r="AK147" s="33">
        <f>AK$2</f>
        <v>15.987434167765453</v>
      </c>
      <c r="AL147" s="36">
        <f>AL$2*(1+industry!$CR$3)</f>
        <v>24.203947427401573</v>
      </c>
      <c r="AM147" s="33">
        <f>AM$2</f>
        <v>9.0686025914138089</v>
      </c>
      <c r="AN147" s="36">
        <f>AN$2*(1+industry!$CR$3)</f>
        <v>23.63524390311629</v>
      </c>
      <c r="AO147" s="33">
        <f>AO$2</f>
        <v>18.984280738982466</v>
      </c>
      <c r="AP147" s="33">
        <f>AP$2</f>
        <v>21.74546655750542</v>
      </c>
      <c r="AQ147" s="33">
        <f>AQ$2</f>
        <v>16.690645330874574</v>
      </c>
      <c r="AR147" s="33">
        <f>AR$2</f>
        <v>19.598847133327425</v>
      </c>
      <c r="AS147" s="33">
        <f>AS$2</f>
        <v>19.007629164491863</v>
      </c>
      <c r="AT147" s="33">
        <f>AT$2</f>
        <v>16.302972878304519</v>
      </c>
      <c r="AU147" s="33">
        <f>AU$2</f>
        <v>11.57999868081767</v>
      </c>
      <c r="AV147" s="33">
        <f>AV$2</f>
        <v>7.5489807288775896</v>
      </c>
      <c r="AW147" s="33">
        <f>AW$2</f>
        <v>26.517479457971852</v>
      </c>
      <c r="AX147" s="33">
        <f>AX$2</f>
        <v>14.981497509947973</v>
      </c>
      <c r="AY147" s="33">
        <f>AY$2</f>
        <v>53.521295075046403</v>
      </c>
      <c r="AZ147" s="36">
        <f>AZ$2*(1+industry!$CR$3)</f>
        <v>9.7746094633012657</v>
      </c>
      <c r="BA147" s="33">
        <f>BA$2</f>
        <v>12.141835163145807</v>
      </c>
      <c r="BB147" s="33">
        <f>BB$2</f>
        <v>22.592343073181617</v>
      </c>
      <c r="BC147" s="33">
        <f>BC$2</f>
        <v>6.9923407963938367</v>
      </c>
      <c r="BD147" s="33">
        <f>BD$2</f>
        <v>13.758148068366138</v>
      </c>
      <c r="BE147" s="33">
        <f>BE$2</f>
        <v>10.139424442478056</v>
      </c>
      <c r="BF147" s="33">
        <f>BF$2</f>
        <v>15.963792528335206</v>
      </c>
      <c r="BG147" s="33">
        <f>BG$2</f>
        <v>8.3107721415427669</v>
      </c>
      <c r="BH147" s="33">
        <f>BH$2</f>
        <v>10.491060841457317</v>
      </c>
      <c r="BI147" s="33">
        <f>BI$2</f>
        <v>10.892532693864521</v>
      </c>
      <c r="BJ147" s="33">
        <f>BJ$2</f>
        <v>19.766755819765017</v>
      </c>
      <c r="BK147" s="33">
        <f>BK$2</f>
        <v>10.229832683499206</v>
      </c>
      <c r="BL147" s="33">
        <f>BL$2</f>
        <v>10.782800452914904</v>
      </c>
      <c r="BM147" s="33">
        <f>BM$2</f>
        <v>4.4941605360454799</v>
      </c>
      <c r="BN147" s="33">
        <f>BN$2</f>
        <v>22.34878105191008</v>
      </c>
      <c r="BO147" s="33">
        <f>BO$2</f>
        <v>4.6179801843872257</v>
      </c>
      <c r="BP147" s="33">
        <f>BP$2</f>
        <v>9.4155781364775635</v>
      </c>
      <c r="BQ147" s="33">
        <f>BQ$2</f>
        <v>8.1896544570740577</v>
      </c>
      <c r="BR147" s="33">
        <f>BR$2</f>
        <v>5.3247658637887119</v>
      </c>
      <c r="BS147" s="33">
        <f>BS$2</f>
        <v>5.5924962819257766</v>
      </c>
      <c r="BT147" s="33">
        <f>BT$2</f>
        <v>8.6947157289923549</v>
      </c>
      <c r="BU147" s="33">
        <f>BU$2</f>
        <v>7.0260544749803833</v>
      </c>
      <c r="BV147" s="33">
        <f>BV$2</f>
        <v>3.8526812863228028</v>
      </c>
      <c r="BZ147" s="33">
        <f>$BZ$2</f>
        <v>5428.6337000293515</v>
      </c>
      <c r="CA147" s="33">
        <f>SUM(B147:BV147)</f>
        <v>5404.4878861544603</v>
      </c>
      <c r="CB147" s="33">
        <f>CA147/BZ147</f>
        <v>0.99555213793946706</v>
      </c>
    </row>
    <row r="148" spans="1:80" ht="16">
      <c r="A148" s="35">
        <v>43976</v>
      </c>
      <c r="B148" s="33">
        <f>B$2</f>
        <v>386.59940414567228</v>
      </c>
      <c r="C148" s="33">
        <f>C$2</f>
        <v>291.55305423577585</v>
      </c>
      <c r="D148" s="33">
        <f>D$2</f>
        <v>428.65098534000828</v>
      </c>
      <c r="E148" s="33">
        <f>E$2</f>
        <v>184.41469262545192</v>
      </c>
      <c r="F148" s="33">
        <f>F$2</f>
        <v>323.12694531577387</v>
      </c>
      <c r="G148" s="33">
        <f>G$2</f>
        <v>216.7215490676428</v>
      </c>
      <c r="H148" s="33">
        <f>H$2</f>
        <v>168.48215261203617</v>
      </c>
      <c r="I148" s="33">
        <f>I$2</f>
        <v>236.2763135107466</v>
      </c>
      <c r="J148" s="33">
        <f>J$2</f>
        <v>122.84659019758273</v>
      </c>
      <c r="K148" s="33">
        <f>K$2</f>
        <v>185.95353158994646</v>
      </c>
      <c r="L148" s="33">
        <f>L$2</f>
        <v>128.31785966377473</v>
      </c>
      <c r="M148" s="33">
        <f>M$2</f>
        <v>188.03463832267661</v>
      </c>
      <c r="N148" s="33">
        <f>N$2</f>
        <v>329.41432270437315</v>
      </c>
      <c r="O148" s="33">
        <f>O$2</f>
        <v>112.86983258268164</v>
      </c>
      <c r="P148" s="33">
        <f>P$2</f>
        <v>148.15899319284344</v>
      </c>
      <c r="Q148" s="33">
        <f>Q$2</f>
        <v>198.05603805075148</v>
      </c>
      <c r="R148" s="33">
        <f>R$2</f>
        <v>91.860684215355491</v>
      </c>
      <c r="S148" s="33">
        <f>S$2</f>
        <v>94.866996717536395</v>
      </c>
      <c r="T148" s="33">
        <f>T$2</f>
        <v>225.06034850060274</v>
      </c>
      <c r="U148" s="33">
        <f>U$2</f>
        <v>44.547619284855614</v>
      </c>
      <c r="V148" s="33">
        <f>V$2</f>
        <v>65.771177287427392</v>
      </c>
      <c r="W148" s="33">
        <f>W$2</f>
        <v>85.741787950049329</v>
      </c>
      <c r="X148" s="33">
        <f>X$2</f>
        <v>67.960399924486296</v>
      </c>
      <c r="Y148" s="33">
        <f>Y$2</f>
        <v>47.719482756889576</v>
      </c>
      <c r="Z148" s="33">
        <f>Z$2</f>
        <v>45.94434752990113</v>
      </c>
      <c r="AA148" s="33">
        <f>AA$2</f>
        <v>45.760465347106575</v>
      </c>
      <c r="AB148" s="33">
        <f>AB$2</f>
        <v>53.053018468287739</v>
      </c>
      <c r="AC148" s="33">
        <f>AC$2</f>
        <v>70.979493154659181</v>
      </c>
      <c r="AD148" s="33">
        <f>AD$2</f>
        <v>47.854766616613823</v>
      </c>
      <c r="AE148" s="33">
        <f>AE$2</f>
        <v>60.488888962067669</v>
      </c>
      <c r="AF148" s="33">
        <f>AF$2</f>
        <v>76.195346837608525</v>
      </c>
      <c r="AG148" s="33">
        <f>AG$2</f>
        <v>11.885449576302323</v>
      </c>
      <c r="AH148" s="33">
        <f>AH$2</f>
        <v>42.97258283552096</v>
      </c>
      <c r="AI148" s="33">
        <f>AI$2</f>
        <v>16.431817345251204</v>
      </c>
      <c r="AJ148" s="33">
        <f>AJ$2</f>
        <v>19.148872170206232</v>
      </c>
      <c r="AK148" s="33">
        <f>AK$2</f>
        <v>15.987434167765453</v>
      </c>
      <c r="AL148" s="36">
        <f>AL$2*(1+industry!$CR$3)</f>
        <v>24.203947427401573</v>
      </c>
      <c r="AM148" s="33">
        <f>AM$2</f>
        <v>9.0686025914138089</v>
      </c>
      <c r="AN148" s="36">
        <f>AN$2*(1+industry!$CR$3)</f>
        <v>23.63524390311629</v>
      </c>
      <c r="AO148" s="33">
        <f>AO$2</f>
        <v>18.984280738982466</v>
      </c>
      <c r="AP148" s="33">
        <f>AP$2</f>
        <v>21.74546655750542</v>
      </c>
      <c r="AQ148" s="33">
        <f>AQ$2</f>
        <v>16.690645330874574</v>
      </c>
      <c r="AR148" s="33">
        <f>AR$2</f>
        <v>19.598847133327425</v>
      </c>
      <c r="AS148" s="33">
        <f>AS$2</f>
        <v>19.007629164491863</v>
      </c>
      <c r="AT148" s="33">
        <f>AT$2</f>
        <v>16.302972878304519</v>
      </c>
      <c r="AU148" s="33">
        <f>AU$2</f>
        <v>11.57999868081767</v>
      </c>
      <c r="AV148" s="33">
        <f>AV$2</f>
        <v>7.5489807288775896</v>
      </c>
      <c r="AW148" s="33">
        <f>AW$2</f>
        <v>26.517479457971852</v>
      </c>
      <c r="AX148" s="33">
        <f>AX$2</f>
        <v>14.981497509947973</v>
      </c>
      <c r="AY148" s="33">
        <f>AY$2</f>
        <v>53.521295075046403</v>
      </c>
      <c r="AZ148" s="36">
        <f>AZ$2*(1+industry!$CR$3)</f>
        <v>9.7746094633012657</v>
      </c>
      <c r="BA148" s="33">
        <f>BA$2</f>
        <v>12.141835163145807</v>
      </c>
      <c r="BB148" s="33">
        <f>BB$2</f>
        <v>22.592343073181617</v>
      </c>
      <c r="BC148" s="33">
        <f>BC$2</f>
        <v>6.9923407963938367</v>
      </c>
      <c r="BD148" s="33">
        <f>BD$2</f>
        <v>13.758148068366138</v>
      </c>
      <c r="BE148" s="33">
        <f>BE$2</f>
        <v>10.139424442478056</v>
      </c>
      <c r="BF148" s="33">
        <f>BF$2</f>
        <v>15.963792528335206</v>
      </c>
      <c r="BG148" s="33">
        <f>BG$2</f>
        <v>8.3107721415427669</v>
      </c>
      <c r="BH148" s="33">
        <f>BH$2</f>
        <v>10.491060841457317</v>
      </c>
      <c r="BI148" s="33">
        <f>BI$2</f>
        <v>10.892532693864521</v>
      </c>
      <c r="BJ148" s="33">
        <f>BJ$2</f>
        <v>19.766755819765017</v>
      </c>
      <c r="BK148" s="33">
        <f>BK$2</f>
        <v>10.229832683499206</v>
      </c>
      <c r="BL148" s="33">
        <f>BL$2</f>
        <v>10.782800452914904</v>
      </c>
      <c r="BM148" s="33">
        <f>BM$2</f>
        <v>4.4941605360454799</v>
      </c>
      <c r="BN148" s="33">
        <f>BN$2</f>
        <v>22.34878105191008</v>
      </c>
      <c r="BO148" s="33">
        <f>BO$2</f>
        <v>4.6179801843872257</v>
      </c>
      <c r="BP148" s="33">
        <f>BP$2</f>
        <v>9.4155781364775635</v>
      </c>
      <c r="BQ148" s="33">
        <f>BQ$2</f>
        <v>8.1896544570740577</v>
      </c>
      <c r="BR148" s="33">
        <f>BR$2</f>
        <v>5.3247658637887119</v>
      </c>
      <c r="BS148" s="33">
        <f>BS$2</f>
        <v>5.5924962819257766</v>
      </c>
      <c r="BT148" s="33">
        <f>BT$2</f>
        <v>8.6947157289923549</v>
      </c>
      <c r="BU148" s="33">
        <f>BU$2</f>
        <v>7.0260544749803833</v>
      </c>
      <c r="BV148" s="33">
        <f>BV$2</f>
        <v>3.8526812863228028</v>
      </c>
      <c r="BZ148" s="33">
        <f>$BZ$2</f>
        <v>5428.6337000293515</v>
      </c>
      <c r="CA148" s="33">
        <f>SUM(B148:BV148)</f>
        <v>5404.4878861544603</v>
      </c>
      <c r="CB148" s="33">
        <f>CA148/BZ148</f>
        <v>0.99555213793946706</v>
      </c>
    </row>
    <row r="149" spans="1:80" ht="16">
      <c r="A149" s="35">
        <v>43977</v>
      </c>
      <c r="B149" s="33">
        <f>B$2</f>
        <v>386.59940414567228</v>
      </c>
      <c r="C149" s="33">
        <f>C$2</f>
        <v>291.55305423577585</v>
      </c>
      <c r="D149" s="33">
        <f>D$2</f>
        <v>428.65098534000828</v>
      </c>
      <c r="E149" s="33">
        <f>E$2</f>
        <v>184.41469262545192</v>
      </c>
      <c r="F149" s="33">
        <f>F$2</f>
        <v>323.12694531577387</v>
      </c>
      <c r="G149" s="33">
        <f>G$2</f>
        <v>216.7215490676428</v>
      </c>
      <c r="H149" s="33">
        <f>H$2</f>
        <v>168.48215261203617</v>
      </c>
      <c r="I149" s="33">
        <f>I$2</f>
        <v>236.2763135107466</v>
      </c>
      <c r="J149" s="33">
        <f>J$2</f>
        <v>122.84659019758273</v>
      </c>
      <c r="K149" s="33">
        <f>K$2</f>
        <v>185.95353158994646</v>
      </c>
      <c r="L149" s="33">
        <f>L$2</f>
        <v>128.31785966377473</v>
      </c>
      <c r="M149" s="33">
        <f>M$2</f>
        <v>188.03463832267661</v>
      </c>
      <c r="N149" s="33">
        <f>N$2</f>
        <v>329.41432270437315</v>
      </c>
      <c r="O149" s="33">
        <f>O$2</f>
        <v>112.86983258268164</v>
      </c>
      <c r="P149" s="33">
        <f>P$2</f>
        <v>148.15899319284344</v>
      </c>
      <c r="Q149" s="33">
        <f>Q$2</f>
        <v>198.05603805075148</v>
      </c>
      <c r="R149" s="33">
        <f>R$2</f>
        <v>91.860684215355491</v>
      </c>
      <c r="S149" s="33">
        <f>S$2</f>
        <v>94.866996717536395</v>
      </c>
      <c r="T149" s="33">
        <f>T$2</f>
        <v>225.06034850060274</v>
      </c>
      <c r="U149" s="33">
        <f>U$2</f>
        <v>44.547619284855614</v>
      </c>
      <c r="V149" s="33">
        <f>V$2</f>
        <v>65.771177287427392</v>
      </c>
      <c r="W149" s="33">
        <f>W$2</f>
        <v>85.741787950049329</v>
      </c>
      <c r="X149" s="33">
        <f>X$2</f>
        <v>67.960399924486296</v>
      </c>
      <c r="Y149" s="33">
        <f>Y$2</f>
        <v>47.719482756889576</v>
      </c>
      <c r="Z149" s="33">
        <f>Z$2</f>
        <v>45.94434752990113</v>
      </c>
      <c r="AA149" s="33">
        <f>AA$2</f>
        <v>45.760465347106575</v>
      </c>
      <c r="AB149" s="33">
        <f>AB$2</f>
        <v>53.053018468287739</v>
      </c>
      <c r="AC149" s="33">
        <f>AC$2</f>
        <v>70.979493154659181</v>
      </c>
      <c r="AD149" s="33">
        <f>AD$2</f>
        <v>47.854766616613823</v>
      </c>
      <c r="AE149" s="33">
        <f>AE$2</f>
        <v>60.488888962067669</v>
      </c>
      <c r="AF149" s="33">
        <f>AF$2</f>
        <v>76.195346837608525</v>
      </c>
      <c r="AG149" s="33">
        <f>AG$2</f>
        <v>11.885449576302323</v>
      </c>
      <c r="AH149" s="33">
        <f>AH$2</f>
        <v>42.97258283552096</v>
      </c>
      <c r="AI149" s="33">
        <f>AI$2</f>
        <v>16.431817345251204</v>
      </c>
      <c r="AJ149" s="33">
        <f>AJ$2</f>
        <v>19.148872170206232</v>
      </c>
      <c r="AK149" s="33">
        <f>AK$2</f>
        <v>15.987434167765453</v>
      </c>
      <c r="AL149" s="36">
        <f>AL$2*(1+industry!$CR$3)</f>
        <v>24.203947427401573</v>
      </c>
      <c r="AM149" s="33">
        <f>AM$2</f>
        <v>9.0686025914138089</v>
      </c>
      <c r="AN149" s="36">
        <f>AN$2*(1+industry!$CR$3)</f>
        <v>23.63524390311629</v>
      </c>
      <c r="AO149" s="33">
        <f>AO$2</f>
        <v>18.984280738982466</v>
      </c>
      <c r="AP149" s="33">
        <f>AP$2</f>
        <v>21.74546655750542</v>
      </c>
      <c r="AQ149" s="33">
        <f>AQ$2</f>
        <v>16.690645330874574</v>
      </c>
      <c r="AR149" s="33">
        <f>AR$2</f>
        <v>19.598847133327425</v>
      </c>
      <c r="AS149" s="33">
        <f>AS$2</f>
        <v>19.007629164491863</v>
      </c>
      <c r="AT149" s="33">
        <f>AT$2</f>
        <v>16.302972878304519</v>
      </c>
      <c r="AU149" s="33">
        <f>AU$2</f>
        <v>11.57999868081767</v>
      </c>
      <c r="AV149" s="33">
        <f>AV$2</f>
        <v>7.5489807288775896</v>
      </c>
      <c r="AW149" s="33">
        <f>AW$2</f>
        <v>26.517479457971852</v>
      </c>
      <c r="AX149" s="33">
        <f>AX$2</f>
        <v>14.981497509947973</v>
      </c>
      <c r="AY149" s="33">
        <f>AY$2</f>
        <v>53.521295075046403</v>
      </c>
      <c r="AZ149" s="36">
        <f>AZ$2*(1+industry!$CR$3)</f>
        <v>9.7746094633012657</v>
      </c>
      <c r="BA149" s="33">
        <f>BA$2</f>
        <v>12.141835163145807</v>
      </c>
      <c r="BB149" s="33">
        <f>BB$2</f>
        <v>22.592343073181617</v>
      </c>
      <c r="BC149" s="33">
        <f>BC$2</f>
        <v>6.9923407963938367</v>
      </c>
      <c r="BD149" s="33">
        <f>BD$2</f>
        <v>13.758148068366138</v>
      </c>
      <c r="BE149" s="33">
        <f>BE$2</f>
        <v>10.139424442478056</v>
      </c>
      <c r="BF149" s="33">
        <f>BF$2</f>
        <v>15.963792528335206</v>
      </c>
      <c r="BG149" s="33">
        <f>BG$2</f>
        <v>8.3107721415427669</v>
      </c>
      <c r="BH149" s="33">
        <f>BH$2</f>
        <v>10.491060841457317</v>
      </c>
      <c r="BI149" s="33">
        <f>BI$2</f>
        <v>10.892532693864521</v>
      </c>
      <c r="BJ149" s="33">
        <f>BJ$2</f>
        <v>19.766755819765017</v>
      </c>
      <c r="BK149" s="33">
        <f>BK$2</f>
        <v>10.229832683499206</v>
      </c>
      <c r="BL149" s="33">
        <f>BL$2</f>
        <v>10.782800452914904</v>
      </c>
      <c r="BM149" s="33">
        <f>BM$2</f>
        <v>4.4941605360454799</v>
      </c>
      <c r="BN149" s="33">
        <f>BN$2</f>
        <v>22.34878105191008</v>
      </c>
      <c r="BO149" s="33">
        <f>BO$2</f>
        <v>4.6179801843872257</v>
      </c>
      <c r="BP149" s="33">
        <f>BP$2</f>
        <v>9.4155781364775635</v>
      </c>
      <c r="BQ149" s="33">
        <f>BQ$2</f>
        <v>8.1896544570740577</v>
      </c>
      <c r="BR149" s="33">
        <f>BR$2</f>
        <v>5.3247658637887119</v>
      </c>
      <c r="BS149" s="33">
        <f>BS$2</f>
        <v>5.5924962819257766</v>
      </c>
      <c r="BT149" s="33">
        <f>BT$2</f>
        <v>8.6947157289923549</v>
      </c>
      <c r="BU149" s="33">
        <f>BU$2</f>
        <v>7.0260544749803833</v>
      </c>
      <c r="BV149" s="33">
        <f>BV$2</f>
        <v>3.8526812863228028</v>
      </c>
      <c r="BZ149" s="33">
        <f>$BZ$2</f>
        <v>5428.6337000293515</v>
      </c>
      <c r="CA149" s="33">
        <f>SUM(B149:BV149)</f>
        <v>5404.4878861544603</v>
      </c>
      <c r="CB149" s="33">
        <f>CA149/BZ149</f>
        <v>0.99555213793946706</v>
      </c>
    </row>
    <row r="150" spans="1:80" ht="16">
      <c r="A150" s="35">
        <v>43978</v>
      </c>
      <c r="B150" s="33">
        <f>B$2</f>
        <v>386.59940414567228</v>
      </c>
      <c r="C150" s="33">
        <f>C$2</f>
        <v>291.55305423577585</v>
      </c>
      <c r="D150" s="33">
        <f>D$2</f>
        <v>428.65098534000828</v>
      </c>
      <c r="E150" s="33">
        <f>E$2</f>
        <v>184.41469262545192</v>
      </c>
      <c r="F150" s="33">
        <f>F$2</f>
        <v>323.12694531577387</v>
      </c>
      <c r="G150" s="33">
        <f>G$2</f>
        <v>216.7215490676428</v>
      </c>
      <c r="H150" s="33">
        <f>H$2</f>
        <v>168.48215261203617</v>
      </c>
      <c r="I150" s="33">
        <f>I$2</f>
        <v>236.2763135107466</v>
      </c>
      <c r="J150" s="33">
        <f>J$2</f>
        <v>122.84659019758273</v>
      </c>
      <c r="K150" s="33">
        <f>K$2</f>
        <v>185.95353158994646</v>
      </c>
      <c r="L150" s="33">
        <f>L$2</f>
        <v>128.31785966377473</v>
      </c>
      <c r="M150" s="33">
        <f>M$2</f>
        <v>188.03463832267661</v>
      </c>
      <c r="N150" s="33">
        <f>N$2</f>
        <v>329.41432270437315</v>
      </c>
      <c r="O150" s="33">
        <f>O$2</f>
        <v>112.86983258268164</v>
      </c>
      <c r="P150" s="33">
        <f>P$2</f>
        <v>148.15899319284344</v>
      </c>
      <c r="Q150" s="33">
        <f>Q$2</f>
        <v>198.05603805075148</v>
      </c>
      <c r="R150" s="33">
        <f>R$2</f>
        <v>91.860684215355491</v>
      </c>
      <c r="S150" s="33">
        <f>S$2</f>
        <v>94.866996717536395</v>
      </c>
      <c r="T150" s="33">
        <f>T$2</f>
        <v>225.06034850060274</v>
      </c>
      <c r="U150" s="33">
        <f>U$2</f>
        <v>44.547619284855614</v>
      </c>
      <c r="V150" s="33">
        <f>V$2</f>
        <v>65.771177287427392</v>
      </c>
      <c r="W150" s="33">
        <f>W$2</f>
        <v>85.741787950049329</v>
      </c>
      <c r="X150" s="33">
        <f>X$2</f>
        <v>67.960399924486296</v>
      </c>
      <c r="Y150" s="33">
        <f>Y$2</f>
        <v>47.719482756889576</v>
      </c>
      <c r="Z150" s="33">
        <f>Z$2</f>
        <v>45.94434752990113</v>
      </c>
      <c r="AA150" s="33">
        <f>AA$2</f>
        <v>45.760465347106575</v>
      </c>
      <c r="AB150" s="33">
        <f>AB$2</f>
        <v>53.053018468287739</v>
      </c>
      <c r="AC150" s="33">
        <f>AC$2</f>
        <v>70.979493154659181</v>
      </c>
      <c r="AD150" s="33">
        <f>AD$2</f>
        <v>47.854766616613823</v>
      </c>
      <c r="AE150" s="33">
        <f>AE$2</f>
        <v>60.488888962067669</v>
      </c>
      <c r="AF150" s="33">
        <f>AF$2</f>
        <v>76.195346837608525</v>
      </c>
      <c r="AG150" s="33">
        <f>AG$2</f>
        <v>11.885449576302323</v>
      </c>
      <c r="AH150" s="33">
        <f>AH$2</f>
        <v>42.97258283552096</v>
      </c>
      <c r="AI150" s="33">
        <f>AI$2</f>
        <v>16.431817345251204</v>
      </c>
      <c r="AJ150" s="33">
        <f>AJ$2</f>
        <v>19.148872170206232</v>
      </c>
      <c r="AK150" s="33">
        <f>AK$2</f>
        <v>15.987434167765453</v>
      </c>
      <c r="AL150" s="33">
        <f>AL$2</f>
        <v>34.347767164467122</v>
      </c>
      <c r="AM150" s="33">
        <f>AM$2</f>
        <v>9.0686025914138089</v>
      </c>
      <c r="AN150" s="36">
        <f>AN$2*(1+industry!$CR$3)</f>
        <v>23.63524390311629</v>
      </c>
      <c r="AO150" s="33">
        <f>AO$2</f>
        <v>18.984280738982466</v>
      </c>
      <c r="AP150" s="33">
        <f>AP$2</f>
        <v>21.74546655750542</v>
      </c>
      <c r="AQ150" s="33">
        <f>AQ$2</f>
        <v>16.690645330874574</v>
      </c>
      <c r="AR150" s="33">
        <f>AR$2</f>
        <v>19.598847133327425</v>
      </c>
      <c r="AS150" s="33">
        <f>AS$2</f>
        <v>19.007629164491863</v>
      </c>
      <c r="AT150" s="33">
        <f>AT$2</f>
        <v>16.302972878304519</v>
      </c>
      <c r="AU150" s="33">
        <f>AU$2</f>
        <v>11.57999868081767</v>
      </c>
      <c r="AV150" s="33">
        <f>AV$2</f>
        <v>7.5489807288775896</v>
      </c>
      <c r="AW150" s="33">
        <f>AW$2</f>
        <v>26.517479457971852</v>
      </c>
      <c r="AX150" s="33">
        <f>AX$2</f>
        <v>14.981497509947973</v>
      </c>
      <c r="AY150" s="33">
        <f>AY$2</f>
        <v>53.521295075046403</v>
      </c>
      <c r="AZ150" s="33">
        <f>AZ$2</f>
        <v>13.871126227492056</v>
      </c>
      <c r="BA150" s="33">
        <f>BA$2</f>
        <v>12.141835163145807</v>
      </c>
      <c r="BB150" s="33">
        <f>BB$2</f>
        <v>22.592343073181617</v>
      </c>
      <c r="BC150" s="33">
        <f>BC$2</f>
        <v>6.9923407963938367</v>
      </c>
      <c r="BD150" s="33">
        <f>BD$2</f>
        <v>13.758148068366138</v>
      </c>
      <c r="BE150" s="33">
        <f>BE$2</f>
        <v>10.139424442478056</v>
      </c>
      <c r="BF150" s="33">
        <f>BF$2</f>
        <v>15.963792528335206</v>
      </c>
      <c r="BG150" s="33">
        <f>BG$2</f>
        <v>8.3107721415427669</v>
      </c>
      <c r="BH150" s="33">
        <f>BH$2</f>
        <v>10.491060841457317</v>
      </c>
      <c r="BI150" s="33">
        <f>BI$2</f>
        <v>10.892532693864521</v>
      </c>
      <c r="BJ150" s="33">
        <f>BJ$2</f>
        <v>19.766755819765017</v>
      </c>
      <c r="BK150" s="33">
        <f>BK$2</f>
        <v>10.229832683499206</v>
      </c>
      <c r="BL150" s="33">
        <f>BL$2</f>
        <v>10.782800452914904</v>
      </c>
      <c r="BM150" s="33">
        <f>BM$2</f>
        <v>4.4941605360454799</v>
      </c>
      <c r="BN150" s="33">
        <f>BN$2</f>
        <v>22.34878105191008</v>
      </c>
      <c r="BO150" s="33">
        <f>BO$2</f>
        <v>4.6179801843872257</v>
      </c>
      <c r="BP150" s="33">
        <f>BP$2</f>
        <v>9.4155781364775635</v>
      </c>
      <c r="BQ150" s="33">
        <f>BQ$2</f>
        <v>8.1896544570740577</v>
      </c>
      <c r="BR150" s="33">
        <f>BR$2</f>
        <v>5.3247658637887119</v>
      </c>
      <c r="BS150" s="33">
        <f>BS$2</f>
        <v>5.5924962819257766</v>
      </c>
      <c r="BT150" s="33">
        <f>BT$2</f>
        <v>8.6947157289923549</v>
      </c>
      <c r="BU150" s="33">
        <f>BU$2</f>
        <v>7.0260544749803833</v>
      </c>
      <c r="BV150" s="33">
        <f>BV$2</f>
        <v>3.8526812863228028</v>
      </c>
      <c r="BZ150" s="33">
        <f>$BZ$2</f>
        <v>5428.6337000293515</v>
      </c>
      <c r="CA150" s="33">
        <f>SUM(B150:BV150)</f>
        <v>5418.7282226557163</v>
      </c>
      <c r="CB150" s="33">
        <f>CA150/BZ150</f>
        <v>0.99817532773051498</v>
      </c>
    </row>
    <row r="151" spans="1:80" ht="16">
      <c r="A151" s="35">
        <v>43979</v>
      </c>
      <c r="B151" s="33">
        <f>B$2</f>
        <v>386.59940414567228</v>
      </c>
      <c r="C151" s="33">
        <f>C$2</f>
        <v>291.55305423577585</v>
      </c>
      <c r="D151" s="33">
        <f>D$2</f>
        <v>428.65098534000828</v>
      </c>
      <c r="E151" s="33">
        <f>E$2</f>
        <v>184.41469262545192</v>
      </c>
      <c r="F151" s="33">
        <f>F$2</f>
        <v>323.12694531577387</v>
      </c>
      <c r="G151" s="33">
        <f>G$2</f>
        <v>216.7215490676428</v>
      </c>
      <c r="H151" s="33">
        <f>H$2</f>
        <v>168.48215261203617</v>
      </c>
      <c r="I151" s="33">
        <f>I$2</f>
        <v>236.2763135107466</v>
      </c>
      <c r="J151" s="33">
        <f>J$2</f>
        <v>122.84659019758273</v>
      </c>
      <c r="K151" s="33">
        <f>K$2</f>
        <v>185.95353158994646</v>
      </c>
      <c r="L151" s="33">
        <f>L$2</f>
        <v>128.31785966377473</v>
      </c>
      <c r="M151" s="33">
        <f>M$2</f>
        <v>188.03463832267661</v>
      </c>
      <c r="N151" s="33">
        <f>N$2</f>
        <v>329.41432270437315</v>
      </c>
      <c r="O151" s="33">
        <f>O$2</f>
        <v>112.86983258268164</v>
      </c>
      <c r="P151" s="33">
        <f>P$2</f>
        <v>148.15899319284344</v>
      </c>
      <c r="Q151" s="33">
        <f>Q$2</f>
        <v>198.05603805075148</v>
      </c>
      <c r="R151" s="33">
        <f>R$2</f>
        <v>91.860684215355491</v>
      </c>
      <c r="S151" s="33">
        <f>S$2</f>
        <v>94.866996717536395</v>
      </c>
      <c r="T151" s="33">
        <f>T$2</f>
        <v>225.06034850060274</v>
      </c>
      <c r="U151" s="33">
        <f>U$2</f>
        <v>44.547619284855614</v>
      </c>
      <c r="V151" s="33">
        <f>V$2</f>
        <v>65.771177287427392</v>
      </c>
      <c r="W151" s="33">
        <f>W$2</f>
        <v>85.741787950049329</v>
      </c>
      <c r="X151" s="33">
        <f>X$2</f>
        <v>67.960399924486296</v>
      </c>
      <c r="Y151" s="33">
        <f>Y$2</f>
        <v>47.719482756889576</v>
      </c>
      <c r="Z151" s="33">
        <f>Z$2</f>
        <v>45.94434752990113</v>
      </c>
      <c r="AA151" s="33">
        <f>AA$2</f>
        <v>45.760465347106575</v>
      </c>
      <c r="AB151" s="33">
        <f>AB$2</f>
        <v>53.053018468287739</v>
      </c>
      <c r="AC151" s="33">
        <f>AC$2</f>
        <v>70.979493154659181</v>
      </c>
      <c r="AD151" s="33">
        <f>AD$2</f>
        <v>47.854766616613823</v>
      </c>
      <c r="AE151" s="33">
        <f>AE$2</f>
        <v>60.488888962067669</v>
      </c>
      <c r="AF151" s="33">
        <f>AF$2</f>
        <v>76.195346837608525</v>
      </c>
      <c r="AG151" s="33">
        <f>AG$2</f>
        <v>11.885449576302323</v>
      </c>
      <c r="AH151" s="33">
        <f>AH$2</f>
        <v>42.97258283552096</v>
      </c>
      <c r="AI151" s="33">
        <f>AI$2</f>
        <v>16.431817345251204</v>
      </c>
      <c r="AJ151" s="33">
        <f>AJ$2</f>
        <v>19.148872170206232</v>
      </c>
      <c r="AK151" s="33">
        <f>AK$2</f>
        <v>15.987434167765453</v>
      </c>
      <c r="AL151" s="33">
        <f>AL$2</f>
        <v>34.347767164467122</v>
      </c>
      <c r="AM151" s="33">
        <f>AM$2</f>
        <v>9.0686025914138089</v>
      </c>
      <c r="AN151" s="36">
        <f>AN$2*(1+industry!$CR$3)</f>
        <v>23.63524390311629</v>
      </c>
      <c r="AO151" s="33">
        <f>AO$2</f>
        <v>18.984280738982466</v>
      </c>
      <c r="AP151" s="33">
        <f>AP$2</f>
        <v>21.74546655750542</v>
      </c>
      <c r="AQ151" s="33">
        <f>AQ$2</f>
        <v>16.690645330874574</v>
      </c>
      <c r="AR151" s="33">
        <f>AR$2</f>
        <v>19.598847133327425</v>
      </c>
      <c r="AS151" s="33">
        <f>AS$2</f>
        <v>19.007629164491863</v>
      </c>
      <c r="AT151" s="33">
        <f>AT$2</f>
        <v>16.302972878304519</v>
      </c>
      <c r="AU151" s="33">
        <f>AU$2</f>
        <v>11.57999868081767</v>
      </c>
      <c r="AV151" s="33">
        <f>AV$2</f>
        <v>7.5489807288775896</v>
      </c>
      <c r="AW151" s="33">
        <f>AW$2</f>
        <v>26.517479457971852</v>
      </c>
      <c r="AX151" s="33">
        <f>AX$2</f>
        <v>14.981497509947973</v>
      </c>
      <c r="AY151" s="33">
        <f>AY$2</f>
        <v>53.521295075046403</v>
      </c>
      <c r="AZ151" s="33">
        <f>AZ$2</f>
        <v>13.871126227492056</v>
      </c>
      <c r="BA151" s="33">
        <f>BA$2</f>
        <v>12.141835163145807</v>
      </c>
      <c r="BB151" s="33">
        <f>BB$2</f>
        <v>22.592343073181617</v>
      </c>
      <c r="BC151" s="33">
        <f>BC$2</f>
        <v>6.9923407963938367</v>
      </c>
      <c r="BD151" s="33">
        <f>BD$2</f>
        <v>13.758148068366138</v>
      </c>
      <c r="BE151" s="33">
        <f>BE$2</f>
        <v>10.139424442478056</v>
      </c>
      <c r="BF151" s="33">
        <f>BF$2</f>
        <v>15.963792528335206</v>
      </c>
      <c r="BG151" s="33">
        <f>BG$2</f>
        <v>8.3107721415427669</v>
      </c>
      <c r="BH151" s="33">
        <f>BH$2</f>
        <v>10.491060841457317</v>
      </c>
      <c r="BI151" s="33">
        <f>BI$2</f>
        <v>10.892532693864521</v>
      </c>
      <c r="BJ151" s="33">
        <f>BJ$2</f>
        <v>19.766755819765017</v>
      </c>
      <c r="BK151" s="33">
        <f>BK$2</f>
        <v>10.229832683499206</v>
      </c>
      <c r="BL151" s="33">
        <f>BL$2</f>
        <v>10.782800452914904</v>
      </c>
      <c r="BM151" s="33">
        <f>BM$2</f>
        <v>4.4941605360454799</v>
      </c>
      <c r="BN151" s="33">
        <f>BN$2</f>
        <v>22.34878105191008</v>
      </c>
      <c r="BO151" s="33">
        <f>BO$2</f>
        <v>4.6179801843872257</v>
      </c>
      <c r="BP151" s="33">
        <f>BP$2</f>
        <v>9.4155781364775635</v>
      </c>
      <c r="BQ151" s="33">
        <f>BQ$2</f>
        <v>8.1896544570740577</v>
      </c>
      <c r="BR151" s="33">
        <f>BR$2</f>
        <v>5.3247658637887119</v>
      </c>
      <c r="BS151" s="33">
        <f>BS$2</f>
        <v>5.5924962819257766</v>
      </c>
      <c r="BT151" s="33">
        <f>BT$2</f>
        <v>8.6947157289923549</v>
      </c>
      <c r="BU151" s="33">
        <f>BU$2</f>
        <v>7.0260544749803833</v>
      </c>
      <c r="BV151" s="33">
        <f>BV$2</f>
        <v>3.8526812863228028</v>
      </c>
      <c r="BZ151" s="33">
        <f>$BZ$2</f>
        <v>5428.6337000293515</v>
      </c>
      <c r="CA151" s="33">
        <f>SUM(B151:BV151)</f>
        <v>5418.7282226557163</v>
      </c>
      <c r="CB151" s="33">
        <f>CA151/BZ151</f>
        <v>0.99817532773051498</v>
      </c>
    </row>
    <row r="152" spans="1:80" ht="16">
      <c r="A152" s="35">
        <v>43980</v>
      </c>
      <c r="B152" s="33">
        <f>B$2</f>
        <v>386.59940414567228</v>
      </c>
      <c r="C152" s="33">
        <f>C$2</f>
        <v>291.55305423577585</v>
      </c>
      <c r="D152" s="33">
        <f>D$2</f>
        <v>428.65098534000828</v>
      </c>
      <c r="E152" s="33">
        <f>E$2</f>
        <v>184.41469262545192</v>
      </c>
      <c r="F152" s="33">
        <f>F$2</f>
        <v>323.12694531577387</v>
      </c>
      <c r="G152" s="33">
        <f>G$2</f>
        <v>216.7215490676428</v>
      </c>
      <c r="H152" s="33">
        <f>H$2</f>
        <v>168.48215261203617</v>
      </c>
      <c r="I152" s="33">
        <f>I$2</f>
        <v>236.2763135107466</v>
      </c>
      <c r="J152" s="33">
        <f>J$2</f>
        <v>122.84659019758273</v>
      </c>
      <c r="K152" s="33">
        <f>K$2</f>
        <v>185.95353158994646</v>
      </c>
      <c r="L152" s="33">
        <f>L$2</f>
        <v>128.31785966377473</v>
      </c>
      <c r="M152" s="33">
        <f>M$2</f>
        <v>188.03463832267661</v>
      </c>
      <c r="N152" s="33">
        <f>N$2</f>
        <v>329.41432270437315</v>
      </c>
      <c r="O152" s="33">
        <f>O$2</f>
        <v>112.86983258268164</v>
      </c>
      <c r="P152" s="33">
        <f>P$2</f>
        <v>148.15899319284344</v>
      </c>
      <c r="Q152" s="33">
        <f>Q$2</f>
        <v>198.05603805075148</v>
      </c>
      <c r="R152" s="33">
        <f>R$2</f>
        <v>91.860684215355491</v>
      </c>
      <c r="S152" s="33">
        <f>S$2</f>
        <v>94.866996717536395</v>
      </c>
      <c r="T152" s="33">
        <f>T$2</f>
        <v>225.06034850060274</v>
      </c>
      <c r="U152" s="33">
        <f>U$2</f>
        <v>44.547619284855614</v>
      </c>
      <c r="V152" s="33">
        <f>V$2</f>
        <v>65.771177287427392</v>
      </c>
      <c r="W152" s="33">
        <f>W$2</f>
        <v>85.741787950049329</v>
      </c>
      <c r="X152" s="33">
        <f>X$2</f>
        <v>67.960399924486296</v>
      </c>
      <c r="Y152" s="33">
        <f>Y$2</f>
        <v>47.719482756889576</v>
      </c>
      <c r="Z152" s="33">
        <f>Z$2</f>
        <v>45.94434752990113</v>
      </c>
      <c r="AA152" s="33">
        <f>AA$2</f>
        <v>45.760465347106575</v>
      </c>
      <c r="AB152" s="33">
        <f>AB$2</f>
        <v>53.053018468287739</v>
      </c>
      <c r="AC152" s="33">
        <f>AC$2</f>
        <v>70.979493154659181</v>
      </c>
      <c r="AD152" s="33">
        <f>AD$2</f>
        <v>47.854766616613823</v>
      </c>
      <c r="AE152" s="33">
        <f>AE$2</f>
        <v>60.488888962067669</v>
      </c>
      <c r="AF152" s="33">
        <f>AF$2</f>
        <v>76.195346837608525</v>
      </c>
      <c r="AG152" s="33">
        <f>AG$2</f>
        <v>11.885449576302323</v>
      </c>
      <c r="AH152" s="33">
        <f>AH$2</f>
        <v>42.97258283552096</v>
      </c>
      <c r="AI152" s="33">
        <f>AI$2</f>
        <v>16.431817345251204</v>
      </c>
      <c r="AJ152" s="33">
        <f>AJ$2</f>
        <v>19.148872170206232</v>
      </c>
      <c r="AK152" s="33">
        <f>AK$2</f>
        <v>15.987434167765453</v>
      </c>
      <c r="AL152" s="33">
        <f>AL$2</f>
        <v>34.347767164467122</v>
      </c>
      <c r="AM152" s="33">
        <f>AM$2</f>
        <v>9.0686025914138089</v>
      </c>
      <c r="AN152" s="36">
        <f>AN$2*(1+industry!$CR$3)</f>
        <v>23.63524390311629</v>
      </c>
      <c r="AO152" s="33">
        <f>AO$2</f>
        <v>18.984280738982466</v>
      </c>
      <c r="AP152" s="33">
        <f>AP$2</f>
        <v>21.74546655750542</v>
      </c>
      <c r="AQ152" s="33">
        <f>AQ$2</f>
        <v>16.690645330874574</v>
      </c>
      <c r="AR152" s="33">
        <f>AR$2</f>
        <v>19.598847133327425</v>
      </c>
      <c r="AS152" s="33">
        <f>AS$2</f>
        <v>19.007629164491863</v>
      </c>
      <c r="AT152" s="33">
        <f>AT$2</f>
        <v>16.302972878304519</v>
      </c>
      <c r="AU152" s="33">
        <f>AU$2</f>
        <v>11.57999868081767</v>
      </c>
      <c r="AV152" s="33">
        <f>AV$2</f>
        <v>7.5489807288775896</v>
      </c>
      <c r="AW152" s="33">
        <f>AW$2</f>
        <v>26.517479457971852</v>
      </c>
      <c r="AX152" s="33">
        <f>AX$2</f>
        <v>14.981497509947973</v>
      </c>
      <c r="AY152" s="33">
        <f>AY$2</f>
        <v>53.521295075046403</v>
      </c>
      <c r="AZ152" s="33">
        <f>AZ$2</f>
        <v>13.871126227492056</v>
      </c>
      <c r="BA152" s="33">
        <f>BA$2</f>
        <v>12.141835163145807</v>
      </c>
      <c r="BB152" s="33">
        <f>BB$2</f>
        <v>22.592343073181617</v>
      </c>
      <c r="BC152" s="33">
        <f>BC$2</f>
        <v>6.9923407963938367</v>
      </c>
      <c r="BD152" s="33">
        <f>BD$2</f>
        <v>13.758148068366138</v>
      </c>
      <c r="BE152" s="33">
        <f>BE$2</f>
        <v>10.139424442478056</v>
      </c>
      <c r="BF152" s="33">
        <f>BF$2</f>
        <v>15.963792528335206</v>
      </c>
      <c r="BG152" s="33">
        <f>BG$2</f>
        <v>8.3107721415427669</v>
      </c>
      <c r="BH152" s="33">
        <f>BH$2</f>
        <v>10.491060841457317</v>
      </c>
      <c r="BI152" s="33">
        <f>BI$2</f>
        <v>10.892532693864521</v>
      </c>
      <c r="BJ152" s="33">
        <f>BJ$2</f>
        <v>19.766755819765017</v>
      </c>
      <c r="BK152" s="33">
        <f>BK$2</f>
        <v>10.229832683499206</v>
      </c>
      <c r="BL152" s="33">
        <f>BL$2</f>
        <v>10.782800452914904</v>
      </c>
      <c r="BM152" s="33">
        <f>BM$2</f>
        <v>4.4941605360454799</v>
      </c>
      <c r="BN152" s="33">
        <f>BN$2</f>
        <v>22.34878105191008</v>
      </c>
      <c r="BO152" s="33">
        <f>BO$2</f>
        <v>4.6179801843872257</v>
      </c>
      <c r="BP152" s="33">
        <f>BP$2</f>
        <v>9.4155781364775635</v>
      </c>
      <c r="BQ152" s="33">
        <f>BQ$2</f>
        <v>8.1896544570740577</v>
      </c>
      <c r="BR152" s="33">
        <f>BR$2</f>
        <v>5.3247658637887119</v>
      </c>
      <c r="BS152" s="33">
        <f>BS$2</f>
        <v>5.5924962819257766</v>
      </c>
      <c r="BT152" s="33">
        <f>BT$2</f>
        <v>8.6947157289923549</v>
      </c>
      <c r="BU152" s="33">
        <f>BU$2</f>
        <v>7.0260544749803833</v>
      </c>
      <c r="BV152" s="33">
        <f>BV$2</f>
        <v>3.8526812863228028</v>
      </c>
      <c r="BZ152" s="33">
        <f>$BZ$2</f>
        <v>5428.6337000293515</v>
      </c>
      <c r="CA152" s="33">
        <f>SUM(B152:BV152)</f>
        <v>5418.7282226557163</v>
      </c>
      <c r="CB152" s="33">
        <f>CA152/BZ152</f>
        <v>0.99817532773051498</v>
      </c>
    </row>
    <row r="153" spans="1:80" ht="16">
      <c r="A153" s="35">
        <v>43981</v>
      </c>
      <c r="B153" s="33">
        <f>B$2</f>
        <v>386.59940414567228</v>
      </c>
      <c r="C153" s="33">
        <f>C$2</f>
        <v>291.55305423577585</v>
      </c>
      <c r="D153" s="33">
        <f>D$2</f>
        <v>428.65098534000828</v>
      </c>
      <c r="E153" s="33">
        <f>E$2</f>
        <v>184.41469262545192</v>
      </c>
      <c r="F153" s="33">
        <f>F$2</f>
        <v>323.12694531577387</v>
      </c>
      <c r="G153" s="33">
        <f>G$2</f>
        <v>216.7215490676428</v>
      </c>
      <c r="H153" s="33">
        <f>H$2</f>
        <v>168.48215261203617</v>
      </c>
      <c r="I153" s="33">
        <f>I$2</f>
        <v>236.2763135107466</v>
      </c>
      <c r="J153" s="33">
        <f>J$2</f>
        <v>122.84659019758273</v>
      </c>
      <c r="K153" s="33">
        <f>K$2</f>
        <v>185.95353158994646</v>
      </c>
      <c r="L153" s="33">
        <f>L$2</f>
        <v>128.31785966377473</v>
      </c>
      <c r="M153" s="33">
        <f>M$2</f>
        <v>188.03463832267661</v>
      </c>
      <c r="N153" s="33">
        <f>N$2</f>
        <v>329.41432270437315</v>
      </c>
      <c r="O153" s="33">
        <f>O$2</f>
        <v>112.86983258268164</v>
      </c>
      <c r="P153" s="33">
        <f>P$2</f>
        <v>148.15899319284344</v>
      </c>
      <c r="Q153" s="33">
        <f>Q$2</f>
        <v>198.05603805075148</v>
      </c>
      <c r="R153" s="33">
        <f>R$2</f>
        <v>91.860684215355491</v>
      </c>
      <c r="S153" s="33">
        <f>S$2</f>
        <v>94.866996717536395</v>
      </c>
      <c r="T153" s="33">
        <f>T$2</f>
        <v>225.06034850060274</v>
      </c>
      <c r="U153" s="33">
        <f>U$2</f>
        <v>44.547619284855614</v>
      </c>
      <c r="V153" s="33">
        <f>V$2</f>
        <v>65.771177287427392</v>
      </c>
      <c r="W153" s="33">
        <f>W$2</f>
        <v>85.741787950049329</v>
      </c>
      <c r="X153" s="33">
        <f>X$2</f>
        <v>67.960399924486296</v>
      </c>
      <c r="Y153" s="33">
        <f>Y$2</f>
        <v>47.719482756889576</v>
      </c>
      <c r="Z153" s="33">
        <f>Z$2</f>
        <v>45.94434752990113</v>
      </c>
      <c r="AA153" s="33">
        <f>AA$2</f>
        <v>45.760465347106575</v>
      </c>
      <c r="AB153" s="33">
        <f>AB$2</f>
        <v>53.053018468287739</v>
      </c>
      <c r="AC153" s="33">
        <f>AC$2</f>
        <v>70.979493154659181</v>
      </c>
      <c r="AD153" s="33">
        <f>AD$2</f>
        <v>47.854766616613823</v>
      </c>
      <c r="AE153" s="33">
        <f>AE$2</f>
        <v>60.488888962067669</v>
      </c>
      <c r="AF153" s="33">
        <f>AF$2</f>
        <v>76.195346837608525</v>
      </c>
      <c r="AG153" s="33">
        <f>AG$2</f>
        <v>11.885449576302323</v>
      </c>
      <c r="AH153" s="33">
        <f>AH$2</f>
        <v>42.97258283552096</v>
      </c>
      <c r="AI153" s="33">
        <f>AI$2</f>
        <v>16.431817345251204</v>
      </c>
      <c r="AJ153" s="33">
        <f>AJ$2</f>
        <v>19.148872170206232</v>
      </c>
      <c r="AK153" s="33">
        <f>AK$2</f>
        <v>15.987434167765453</v>
      </c>
      <c r="AL153" s="33">
        <f>AL$2</f>
        <v>34.347767164467122</v>
      </c>
      <c r="AM153" s="33">
        <f>AM$2</f>
        <v>9.0686025914138089</v>
      </c>
      <c r="AN153" s="36">
        <f>AN$2*(1+industry!$CR$3)</f>
        <v>23.63524390311629</v>
      </c>
      <c r="AO153" s="33">
        <f>AO$2</f>
        <v>18.984280738982466</v>
      </c>
      <c r="AP153" s="33">
        <f>AP$2</f>
        <v>21.74546655750542</v>
      </c>
      <c r="AQ153" s="33">
        <f>AQ$2</f>
        <v>16.690645330874574</v>
      </c>
      <c r="AR153" s="33">
        <f>AR$2</f>
        <v>19.598847133327425</v>
      </c>
      <c r="AS153" s="33">
        <f>AS$2</f>
        <v>19.007629164491863</v>
      </c>
      <c r="AT153" s="33">
        <f>AT$2</f>
        <v>16.302972878304519</v>
      </c>
      <c r="AU153" s="33">
        <f>AU$2</f>
        <v>11.57999868081767</v>
      </c>
      <c r="AV153" s="33">
        <f>AV$2</f>
        <v>7.5489807288775896</v>
      </c>
      <c r="AW153" s="33">
        <f>AW$2</f>
        <v>26.517479457971852</v>
      </c>
      <c r="AX153" s="33">
        <f>AX$2</f>
        <v>14.981497509947973</v>
      </c>
      <c r="AY153" s="33">
        <f>AY$2</f>
        <v>53.521295075046403</v>
      </c>
      <c r="AZ153" s="33">
        <f>AZ$2</f>
        <v>13.871126227492056</v>
      </c>
      <c r="BA153" s="33">
        <f>BA$2</f>
        <v>12.141835163145807</v>
      </c>
      <c r="BB153" s="33">
        <f>BB$2</f>
        <v>22.592343073181617</v>
      </c>
      <c r="BC153" s="33">
        <f>BC$2</f>
        <v>6.9923407963938367</v>
      </c>
      <c r="BD153" s="33">
        <f>BD$2</f>
        <v>13.758148068366138</v>
      </c>
      <c r="BE153" s="33">
        <f>BE$2</f>
        <v>10.139424442478056</v>
      </c>
      <c r="BF153" s="33">
        <f>BF$2</f>
        <v>15.963792528335206</v>
      </c>
      <c r="BG153" s="33">
        <f>BG$2</f>
        <v>8.3107721415427669</v>
      </c>
      <c r="BH153" s="33">
        <f>BH$2</f>
        <v>10.491060841457317</v>
      </c>
      <c r="BI153" s="33">
        <f>BI$2</f>
        <v>10.892532693864521</v>
      </c>
      <c r="BJ153" s="33">
        <f>BJ$2</f>
        <v>19.766755819765017</v>
      </c>
      <c r="BK153" s="33">
        <f>BK$2</f>
        <v>10.229832683499206</v>
      </c>
      <c r="BL153" s="33">
        <f>BL$2</f>
        <v>10.782800452914904</v>
      </c>
      <c r="BM153" s="33">
        <f>BM$2</f>
        <v>4.4941605360454799</v>
      </c>
      <c r="BN153" s="33">
        <f>BN$2</f>
        <v>22.34878105191008</v>
      </c>
      <c r="BO153" s="33">
        <f>BO$2</f>
        <v>4.6179801843872257</v>
      </c>
      <c r="BP153" s="33">
        <f>BP$2</f>
        <v>9.4155781364775635</v>
      </c>
      <c r="BQ153" s="33">
        <f>BQ$2</f>
        <v>8.1896544570740577</v>
      </c>
      <c r="BR153" s="33">
        <f>BR$2</f>
        <v>5.3247658637887119</v>
      </c>
      <c r="BS153" s="33">
        <f>BS$2</f>
        <v>5.5924962819257766</v>
      </c>
      <c r="BT153" s="33">
        <f>BT$2</f>
        <v>8.6947157289923549</v>
      </c>
      <c r="BU153" s="33">
        <f>BU$2</f>
        <v>7.0260544749803833</v>
      </c>
      <c r="BV153" s="33">
        <f>BV$2</f>
        <v>3.8526812863228028</v>
      </c>
      <c r="BZ153" s="33">
        <f>$BZ$2</f>
        <v>5428.6337000293515</v>
      </c>
      <c r="CA153" s="33">
        <f>SUM(B153:BV153)</f>
        <v>5418.7282226557163</v>
      </c>
      <c r="CB153" s="33">
        <f>CA153/BZ153</f>
        <v>0.99817532773051498</v>
      </c>
    </row>
    <row r="154" spans="1:80" ht="16">
      <c r="A154" s="35">
        <v>43982</v>
      </c>
      <c r="B154" s="33">
        <f>B$2</f>
        <v>386.59940414567228</v>
      </c>
      <c r="C154" s="33">
        <f>C$2</f>
        <v>291.55305423577585</v>
      </c>
      <c r="D154" s="33">
        <f>D$2</f>
        <v>428.65098534000828</v>
      </c>
      <c r="E154" s="33">
        <f>E$2</f>
        <v>184.41469262545192</v>
      </c>
      <c r="F154" s="33">
        <f>F$2</f>
        <v>323.12694531577387</v>
      </c>
      <c r="G154" s="33">
        <f>G$2</f>
        <v>216.7215490676428</v>
      </c>
      <c r="H154" s="33">
        <f>H$2</f>
        <v>168.48215261203617</v>
      </c>
      <c r="I154" s="33">
        <f>I$2</f>
        <v>236.2763135107466</v>
      </c>
      <c r="J154" s="33">
        <f>J$2</f>
        <v>122.84659019758273</v>
      </c>
      <c r="K154" s="33">
        <f>K$2</f>
        <v>185.95353158994646</v>
      </c>
      <c r="L154" s="33">
        <f>L$2</f>
        <v>128.31785966377473</v>
      </c>
      <c r="M154" s="33">
        <f>M$2</f>
        <v>188.03463832267661</v>
      </c>
      <c r="N154" s="33">
        <f>N$2</f>
        <v>329.41432270437315</v>
      </c>
      <c r="O154" s="33">
        <f>O$2</f>
        <v>112.86983258268164</v>
      </c>
      <c r="P154" s="33">
        <f>P$2</f>
        <v>148.15899319284344</v>
      </c>
      <c r="Q154" s="33">
        <f>Q$2</f>
        <v>198.05603805075148</v>
      </c>
      <c r="R154" s="33">
        <f>R$2</f>
        <v>91.860684215355491</v>
      </c>
      <c r="S154" s="33">
        <f>S$2</f>
        <v>94.866996717536395</v>
      </c>
      <c r="T154" s="33">
        <f>T$2</f>
        <v>225.06034850060274</v>
      </c>
      <c r="U154" s="33">
        <f>U$2</f>
        <v>44.547619284855614</v>
      </c>
      <c r="V154" s="33">
        <f>V$2</f>
        <v>65.771177287427392</v>
      </c>
      <c r="W154" s="33">
        <f>W$2</f>
        <v>85.741787950049329</v>
      </c>
      <c r="X154" s="33">
        <f>X$2</f>
        <v>67.960399924486296</v>
      </c>
      <c r="Y154" s="33">
        <f>Y$2</f>
        <v>47.719482756889576</v>
      </c>
      <c r="Z154" s="33">
        <f>Z$2</f>
        <v>45.94434752990113</v>
      </c>
      <c r="AA154" s="33">
        <f>AA$2</f>
        <v>45.760465347106575</v>
      </c>
      <c r="AB154" s="33">
        <f>AB$2</f>
        <v>53.053018468287739</v>
      </c>
      <c r="AC154" s="33">
        <f>AC$2</f>
        <v>70.979493154659181</v>
      </c>
      <c r="AD154" s="33">
        <f>AD$2</f>
        <v>47.854766616613823</v>
      </c>
      <c r="AE154" s="33">
        <f>AE$2</f>
        <v>60.488888962067669</v>
      </c>
      <c r="AF154" s="33">
        <f>AF$2</f>
        <v>76.195346837608525</v>
      </c>
      <c r="AG154" s="33">
        <f>AG$2</f>
        <v>11.885449576302323</v>
      </c>
      <c r="AH154" s="33">
        <f>AH$2</f>
        <v>42.97258283552096</v>
      </c>
      <c r="AI154" s="33">
        <f>AI$2</f>
        <v>16.431817345251204</v>
      </c>
      <c r="AJ154" s="33">
        <f>AJ$2</f>
        <v>19.148872170206232</v>
      </c>
      <c r="AK154" s="33">
        <f>AK$2</f>
        <v>15.987434167765453</v>
      </c>
      <c r="AL154" s="33">
        <f>AL$2</f>
        <v>34.347767164467122</v>
      </c>
      <c r="AM154" s="33">
        <f>AM$2</f>
        <v>9.0686025914138089</v>
      </c>
      <c r="AN154" s="36">
        <f>AN$2*(1+industry!$CR$3)</f>
        <v>23.63524390311629</v>
      </c>
      <c r="AO154" s="33">
        <f>AO$2</f>
        <v>18.984280738982466</v>
      </c>
      <c r="AP154" s="33">
        <f>AP$2</f>
        <v>21.74546655750542</v>
      </c>
      <c r="AQ154" s="33">
        <f>AQ$2</f>
        <v>16.690645330874574</v>
      </c>
      <c r="AR154" s="33">
        <f>AR$2</f>
        <v>19.598847133327425</v>
      </c>
      <c r="AS154" s="33">
        <f>AS$2</f>
        <v>19.007629164491863</v>
      </c>
      <c r="AT154" s="33">
        <f>AT$2</f>
        <v>16.302972878304519</v>
      </c>
      <c r="AU154" s="33">
        <f>AU$2</f>
        <v>11.57999868081767</v>
      </c>
      <c r="AV154" s="33">
        <f>AV$2</f>
        <v>7.5489807288775896</v>
      </c>
      <c r="AW154" s="33">
        <f>AW$2</f>
        <v>26.517479457971852</v>
      </c>
      <c r="AX154" s="33">
        <f>AX$2</f>
        <v>14.981497509947973</v>
      </c>
      <c r="AY154" s="33">
        <f>AY$2</f>
        <v>53.521295075046403</v>
      </c>
      <c r="AZ154" s="33">
        <f>AZ$2</f>
        <v>13.871126227492056</v>
      </c>
      <c r="BA154" s="33">
        <f>BA$2</f>
        <v>12.141835163145807</v>
      </c>
      <c r="BB154" s="33">
        <f>BB$2</f>
        <v>22.592343073181617</v>
      </c>
      <c r="BC154" s="33">
        <f>BC$2</f>
        <v>6.9923407963938367</v>
      </c>
      <c r="BD154" s="33">
        <f>BD$2</f>
        <v>13.758148068366138</v>
      </c>
      <c r="BE154" s="33">
        <f>BE$2</f>
        <v>10.139424442478056</v>
      </c>
      <c r="BF154" s="33">
        <f>BF$2</f>
        <v>15.963792528335206</v>
      </c>
      <c r="BG154" s="33">
        <f>BG$2</f>
        <v>8.3107721415427669</v>
      </c>
      <c r="BH154" s="33">
        <f>BH$2</f>
        <v>10.491060841457317</v>
      </c>
      <c r="BI154" s="33">
        <f>BI$2</f>
        <v>10.892532693864521</v>
      </c>
      <c r="BJ154" s="33">
        <f>BJ$2</f>
        <v>19.766755819765017</v>
      </c>
      <c r="BK154" s="33">
        <f>BK$2</f>
        <v>10.229832683499206</v>
      </c>
      <c r="BL154" s="33">
        <f>BL$2</f>
        <v>10.782800452914904</v>
      </c>
      <c r="BM154" s="33">
        <f>BM$2</f>
        <v>4.4941605360454799</v>
      </c>
      <c r="BN154" s="33">
        <f>BN$2</f>
        <v>22.34878105191008</v>
      </c>
      <c r="BO154" s="33">
        <f>BO$2</f>
        <v>4.6179801843872257</v>
      </c>
      <c r="BP154" s="33">
        <f>BP$2</f>
        <v>9.4155781364775635</v>
      </c>
      <c r="BQ154" s="33">
        <f>BQ$2</f>
        <v>8.1896544570740577</v>
      </c>
      <c r="BR154" s="33">
        <f>BR$2</f>
        <v>5.3247658637887119</v>
      </c>
      <c r="BS154" s="33">
        <f>BS$2</f>
        <v>5.5924962819257766</v>
      </c>
      <c r="BT154" s="33">
        <f>BT$2</f>
        <v>8.6947157289923549</v>
      </c>
      <c r="BU154" s="33">
        <f>BU$2</f>
        <v>7.0260544749803833</v>
      </c>
      <c r="BV154" s="33">
        <f>BV$2</f>
        <v>3.8526812863228028</v>
      </c>
      <c r="BZ154" s="33">
        <f>$BZ$2</f>
        <v>5428.6337000293515</v>
      </c>
      <c r="CA154" s="33">
        <f>SUM(B154:BV154)</f>
        <v>5418.7282226557163</v>
      </c>
      <c r="CB154" s="33">
        <f>CA154/BZ154</f>
        <v>0.99817532773051498</v>
      </c>
    </row>
    <row r="155" spans="1:80" ht="16">
      <c r="A155" s="35">
        <v>43983</v>
      </c>
      <c r="B155" s="33">
        <f>B$2</f>
        <v>386.59940414567228</v>
      </c>
      <c r="C155" s="33">
        <f>C$2</f>
        <v>291.55305423577585</v>
      </c>
      <c r="D155" s="33">
        <f>D$2</f>
        <v>428.65098534000828</v>
      </c>
      <c r="E155" s="33">
        <f>E$2</f>
        <v>184.41469262545192</v>
      </c>
      <c r="F155" s="33">
        <f>F$2</f>
        <v>323.12694531577387</v>
      </c>
      <c r="G155" s="33">
        <f>G$2</f>
        <v>216.7215490676428</v>
      </c>
      <c r="H155" s="33">
        <f>H$2</f>
        <v>168.48215261203617</v>
      </c>
      <c r="I155" s="33">
        <f>I$2</f>
        <v>236.2763135107466</v>
      </c>
      <c r="J155" s="33">
        <f>J$2</f>
        <v>122.84659019758273</v>
      </c>
      <c r="K155" s="33">
        <f>K$2</f>
        <v>185.95353158994646</v>
      </c>
      <c r="L155" s="33">
        <f>L$2</f>
        <v>128.31785966377473</v>
      </c>
      <c r="M155" s="33">
        <f>M$2</f>
        <v>188.03463832267661</v>
      </c>
      <c r="N155" s="33">
        <f>N$2</f>
        <v>329.41432270437315</v>
      </c>
      <c r="O155" s="33">
        <f>O$2</f>
        <v>112.86983258268164</v>
      </c>
      <c r="P155" s="33">
        <f>P$2</f>
        <v>148.15899319284344</v>
      </c>
      <c r="Q155" s="33">
        <f>Q$2</f>
        <v>198.05603805075148</v>
      </c>
      <c r="R155" s="33">
        <f>R$2</f>
        <v>91.860684215355491</v>
      </c>
      <c r="S155" s="33">
        <f>S$2</f>
        <v>94.866996717536395</v>
      </c>
      <c r="T155" s="33">
        <f>T$2</f>
        <v>225.06034850060274</v>
      </c>
      <c r="U155" s="33">
        <f>U$2</f>
        <v>44.547619284855614</v>
      </c>
      <c r="V155" s="33">
        <f>V$2</f>
        <v>65.771177287427392</v>
      </c>
      <c r="W155" s="33">
        <f>W$2</f>
        <v>85.741787950049329</v>
      </c>
      <c r="X155" s="33">
        <f>X$2</f>
        <v>67.960399924486296</v>
      </c>
      <c r="Y155" s="33">
        <f>Y$2</f>
        <v>47.719482756889576</v>
      </c>
      <c r="Z155" s="33">
        <f>Z$2</f>
        <v>45.94434752990113</v>
      </c>
      <c r="AA155" s="33">
        <f>AA$2</f>
        <v>45.760465347106575</v>
      </c>
      <c r="AB155" s="33">
        <f>AB$2</f>
        <v>53.053018468287739</v>
      </c>
      <c r="AC155" s="33">
        <f>AC$2</f>
        <v>70.979493154659181</v>
      </c>
      <c r="AD155" s="33">
        <f>AD$2</f>
        <v>47.854766616613823</v>
      </c>
      <c r="AE155" s="33">
        <f>AE$2</f>
        <v>60.488888962067669</v>
      </c>
      <c r="AF155" s="33">
        <f>AF$2</f>
        <v>76.195346837608525</v>
      </c>
      <c r="AG155" s="33">
        <f>AG$2</f>
        <v>11.885449576302323</v>
      </c>
      <c r="AH155" s="33">
        <f>AH$2</f>
        <v>42.97258283552096</v>
      </c>
      <c r="AI155" s="33">
        <f>AI$2</f>
        <v>16.431817345251204</v>
      </c>
      <c r="AJ155" s="33">
        <f>AJ$2</f>
        <v>19.148872170206232</v>
      </c>
      <c r="AK155" s="33">
        <f>AK$2</f>
        <v>15.987434167765453</v>
      </c>
      <c r="AL155" s="33">
        <f>AL$2</f>
        <v>34.347767164467122</v>
      </c>
      <c r="AM155" s="33">
        <f>AM$2</f>
        <v>9.0686025914138089</v>
      </c>
      <c r="AN155" s="36">
        <f>AN$2*(1+industry!$CR$3)</f>
        <v>23.63524390311629</v>
      </c>
      <c r="AO155" s="33">
        <f>AO$2</f>
        <v>18.984280738982466</v>
      </c>
      <c r="AP155" s="33">
        <f>AP$2</f>
        <v>21.74546655750542</v>
      </c>
      <c r="AQ155" s="33">
        <f>AQ$2</f>
        <v>16.690645330874574</v>
      </c>
      <c r="AR155" s="33">
        <f>AR$2</f>
        <v>19.598847133327425</v>
      </c>
      <c r="AS155" s="33">
        <f>AS$2</f>
        <v>19.007629164491863</v>
      </c>
      <c r="AT155" s="33">
        <f>AT$2</f>
        <v>16.302972878304519</v>
      </c>
      <c r="AU155" s="33">
        <f>AU$2</f>
        <v>11.57999868081767</v>
      </c>
      <c r="AV155" s="33">
        <f>AV$2</f>
        <v>7.5489807288775896</v>
      </c>
      <c r="AW155" s="33">
        <f>AW$2</f>
        <v>26.517479457971852</v>
      </c>
      <c r="AX155" s="33">
        <f>AX$2</f>
        <v>14.981497509947973</v>
      </c>
      <c r="AY155" s="33">
        <f>AY$2</f>
        <v>53.521295075046403</v>
      </c>
      <c r="AZ155" s="33">
        <f>AZ$2</f>
        <v>13.871126227492056</v>
      </c>
      <c r="BA155" s="33">
        <f>BA$2</f>
        <v>12.141835163145807</v>
      </c>
      <c r="BB155" s="33">
        <f>BB$2</f>
        <v>22.592343073181617</v>
      </c>
      <c r="BC155" s="33">
        <f>BC$2</f>
        <v>6.9923407963938367</v>
      </c>
      <c r="BD155" s="33">
        <f>BD$2</f>
        <v>13.758148068366138</v>
      </c>
      <c r="BE155" s="33">
        <f>BE$2</f>
        <v>10.139424442478056</v>
      </c>
      <c r="BF155" s="33">
        <f>BF$2</f>
        <v>15.963792528335206</v>
      </c>
      <c r="BG155" s="33">
        <f>BG$2</f>
        <v>8.3107721415427669</v>
      </c>
      <c r="BH155" s="33">
        <f>BH$2</f>
        <v>10.491060841457317</v>
      </c>
      <c r="BI155" s="33">
        <f>BI$2</f>
        <v>10.892532693864521</v>
      </c>
      <c r="BJ155" s="33">
        <f>BJ$2</f>
        <v>19.766755819765017</v>
      </c>
      <c r="BK155" s="33">
        <f>BK$2</f>
        <v>10.229832683499206</v>
      </c>
      <c r="BL155" s="33">
        <f>BL$2</f>
        <v>10.782800452914904</v>
      </c>
      <c r="BM155" s="33">
        <f>BM$2</f>
        <v>4.4941605360454799</v>
      </c>
      <c r="BN155" s="33">
        <f>BN$2</f>
        <v>22.34878105191008</v>
      </c>
      <c r="BO155" s="33">
        <f>BO$2</f>
        <v>4.6179801843872257</v>
      </c>
      <c r="BP155" s="33">
        <f>BP$2</f>
        <v>9.4155781364775635</v>
      </c>
      <c r="BQ155" s="33">
        <f>BQ$2</f>
        <v>8.1896544570740577</v>
      </c>
      <c r="BR155" s="33">
        <f>BR$2</f>
        <v>5.3247658637887119</v>
      </c>
      <c r="BS155" s="33">
        <f>BS$2</f>
        <v>5.5924962819257766</v>
      </c>
      <c r="BT155" s="33">
        <f>BT$2</f>
        <v>8.6947157289923549</v>
      </c>
      <c r="BU155" s="33">
        <f>BU$2</f>
        <v>7.0260544749803833</v>
      </c>
      <c r="BV155" s="33">
        <f>BV$2</f>
        <v>3.8526812863228028</v>
      </c>
      <c r="BZ155" s="33">
        <f>$BZ$2</f>
        <v>5428.6337000293515</v>
      </c>
      <c r="CA155" s="33">
        <f>SUM(B155:BV155)</f>
        <v>5418.7282226557163</v>
      </c>
      <c r="CB155" s="33">
        <f>CA155/BZ155</f>
        <v>0.99817532773051498</v>
      </c>
    </row>
    <row r="156" spans="1:80" ht="16">
      <c r="A156" s="35">
        <v>43984</v>
      </c>
      <c r="B156" s="33">
        <f>B$2</f>
        <v>386.59940414567228</v>
      </c>
      <c r="C156" s="33">
        <f>C$2</f>
        <v>291.55305423577585</v>
      </c>
      <c r="D156" s="33">
        <f>D$2</f>
        <v>428.65098534000828</v>
      </c>
      <c r="E156" s="33">
        <f>E$2</f>
        <v>184.41469262545192</v>
      </c>
      <c r="F156" s="33">
        <f>F$2</f>
        <v>323.12694531577387</v>
      </c>
      <c r="G156" s="33">
        <f>G$2</f>
        <v>216.7215490676428</v>
      </c>
      <c r="H156" s="33">
        <f>H$2</f>
        <v>168.48215261203617</v>
      </c>
      <c r="I156" s="33">
        <f>I$2</f>
        <v>236.2763135107466</v>
      </c>
      <c r="J156" s="33">
        <f>J$2</f>
        <v>122.84659019758273</v>
      </c>
      <c r="K156" s="33">
        <f>K$2</f>
        <v>185.95353158994646</v>
      </c>
      <c r="L156" s="33">
        <f>L$2</f>
        <v>128.31785966377473</v>
      </c>
      <c r="M156" s="33">
        <f>M$2</f>
        <v>188.03463832267661</v>
      </c>
      <c r="N156" s="33">
        <f>N$2</f>
        <v>329.41432270437315</v>
      </c>
      <c r="O156" s="33">
        <f>O$2</f>
        <v>112.86983258268164</v>
      </c>
      <c r="P156" s="33">
        <f>P$2</f>
        <v>148.15899319284344</v>
      </c>
      <c r="Q156" s="33">
        <f>Q$2</f>
        <v>198.05603805075148</v>
      </c>
      <c r="R156" s="33">
        <f>R$2</f>
        <v>91.860684215355491</v>
      </c>
      <c r="S156" s="33">
        <f>S$2</f>
        <v>94.866996717536395</v>
      </c>
      <c r="T156" s="33">
        <f>T$2</f>
        <v>225.06034850060274</v>
      </c>
      <c r="U156" s="33">
        <f>U$2</f>
        <v>44.547619284855614</v>
      </c>
      <c r="V156" s="33">
        <f>V$2</f>
        <v>65.771177287427392</v>
      </c>
      <c r="W156" s="33">
        <f>W$2</f>
        <v>85.741787950049329</v>
      </c>
      <c r="X156" s="33">
        <f>X$2</f>
        <v>67.960399924486296</v>
      </c>
      <c r="Y156" s="33">
        <f>Y$2</f>
        <v>47.719482756889576</v>
      </c>
      <c r="Z156" s="33">
        <f>Z$2</f>
        <v>45.94434752990113</v>
      </c>
      <c r="AA156" s="33">
        <f>AA$2</f>
        <v>45.760465347106575</v>
      </c>
      <c r="AB156" s="33">
        <f>AB$2</f>
        <v>53.053018468287739</v>
      </c>
      <c r="AC156" s="33">
        <f>AC$2</f>
        <v>70.979493154659181</v>
      </c>
      <c r="AD156" s="33">
        <f>AD$2</f>
        <v>47.854766616613823</v>
      </c>
      <c r="AE156" s="33">
        <f>AE$2</f>
        <v>60.488888962067669</v>
      </c>
      <c r="AF156" s="33">
        <f>AF$2</f>
        <v>76.195346837608525</v>
      </c>
      <c r="AG156" s="33">
        <f>AG$2</f>
        <v>11.885449576302323</v>
      </c>
      <c r="AH156" s="33">
        <f>AH$2</f>
        <v>42.97258283552096</v>
      </c>
      <c r="AI156" s="33">
        <f>AI$2</f>
        <v>16.431817345251204</v>
      </c>
      <c r="AJ156" s="33">
        <f>AJ$2</f>
        <v>19.148872170206232</v>
      </c>
      <c r="AK156" s="33">
        <f>AK$2</f>
        <v>15.987434167765453</v>
      </c>
      <c r="AL156" s="33">
        <f>AL$2</f>
        <v>34.347767164467122</v>
      </c>
      <c r="AM156" s="33">
        <f>AM$2</f>
        <v>9.0686025914138089</v>
      </c>
      <c r="AN156" s="36">
        <f>AN$2*(1+industry!$CR$3)</f>
        <v>23.63524390311629</v>
      </c>
      <c r="AO156" s="33">
        <f>AO$2</f>
        <v>18.984280738982466</v>
      </c>
      <c r="AP156" s="33">
        <f>AP$2</f>
        <v>21.74546655750542</v>
      </c>
      <c r="AQ156" s="33">
        <f>AQ$2</f>
        <v>16.690645330874574</v>
      </c>
      <c r="AR156" s="33">
        <f>AR$2</f>
        <v>19.598847133327425</v>
      </c>
      <c r="AS156" s="33">
        <f>AS$2</f>
        <v>19.007629164491863</v>
      </c>
      <c r="AT156" s="33">
        <f>AT$2</f>
        <v>16.302972878304519</v>
      </c>
      <c r="AU156" s="33">
        <f>AU$2</f>
        <v>11.57999868081767</v>
      </c>
      <c r="AV156" s="33">
        <f>AV$2</f>
        <v>7.5489807288775896</v>
      </c>
      <c r="AW156" s="33">
        <f>AW$2</f>
        <v>26.517479457971852</v>
      </c>
      <c r="AX156" s="33">
        <f>AX$2</f>
        <v>14.981497509947973</v>
      </c>
      <c r="AY156" s="33">
        <f>AY$2</f>
        <v>53.521295075046403</v>
      </c>
      <c r="AZ156" s="33">
        <f>AZ$2</f>
        <v>13.871126227492056</v>
      </c>
      <c r="BA156" s="33">
        <f>BA$2</f>
        <v>12.141835163145807</v>
      </c>
      <c r="BB156" s="33">
        <f>BB$2</f>
        <v>22.592343073181617</v>
      </c>
      <c r="BC156" s="33">
        <f>BC$2</f>
        <v>6.9923407963938367</v>
      </c>
      <c r="BD156" s="33">
        <f>BD$2</f>
        <v>13.758148068366138</v>
      </c>
      <c r="BE156" s="33">
        <f>BE$2</f>
        <v>10.139424442478056</v>
      </c>
      <c r="BF156" s="33">
        <f>BF$2</f>
        <v>15.963792528335206</v>
      </c>
      <c r="BG156" s="33">
        <f>BG$2</f>
        <v>8.3107721415427669</v>
      </c>
      <c r="BH156" s="33">
        <f>BH$2</f>
        <v>10.491060841457317</v>
      </c>
      <c r="BI156" s="33">
        <f>BI$2</f>
        <v>10.892532693864521</v>
      </c>
      <c r="BJ156" s="33">
        <f>BJ$2</f>
        <v>19.766755819765017</v>
      </c>
      <c r="BK156" s="33">
        <f>BK$2</f>
        <v>10.229832683499206</v>
      </c>
      <c r="BL156" s="33">
        <f>BL$2</f>
        <v>10.782800452914904</v>
      </c>
      <c r="BM156" s="33">
        <f>BM$2</f>
        <v>4.4941605360454799</v>
      </c>
      <c r="BN156" s="33">
        <f>BN$2</f>
        <v>22.34878105191008</v>
      </c>
      <c r="BO156" s="33">
        <f>BO$2</f>
        <v>4.6179801843872257</v>
      </c>
      <c r="BP156" s="33">
        <f>BP$2</f>
        <v>9.4155781364775635</v>
      </c>
      <c r="BQ156" s="33">
        <f>BQ$2</f>
        <v>8.1896544570740577</v>
      </c>
      <c r="BR156" s="33">
        <f>BR$2</f>
        <v>5.3247658637887119</v>
      </c>
      <c r="BS156" s="33">
        <f>BS$2</f>
        <v>5.5924962819257766</v>
      </c>
      <c r="BT156" s="33">
        <f>BT$2</f>
        <v>8.6947157289923549</v>
      </c>
      <c r="BU156" s="33">
        <f>BU$2</f>
        <v>7.0260544749803833</v>
      </c>
      <c r="BV156" s="33">
        <f>BV$2</f>
        <v>3.8526812863228028</v>
      </c>
      <c r="BZ156" s="33">
        <f>$BZ$2</f>
        <v>5428.6337000293515</v>
      </c>
      <c r="CA156" s="33">
        <f>SUM(B156:BV156)</f>
        <v>5418.7282226557163</v>
      </c>
      <c r="CB156" s="33">
        <f>CA156/BZ156</f>
        <v>0.99817532773051498</v>
      </c>
    </row>
    <row r="157" spans="1:80" ht="16">
      <c r="A157" s="35">
        <v>43985</v>
      </c>
      <c r="B157" s="33">
        <f>B$2</f>
        <v>386.59940414567228</v>
      </c>
      <c r="C157" s="33">
        <f>C$2</f>
        <v>291.55305423577585</v>
      </c>
      <c r="D157" s="33">
        <f>D$2</f>
        <v>428.65098534000828</v>
      </c>
      <c r="E157" s="33">
        <f>E$2</f>
        <v>184.41469262545192</v>
      </c>
      <c r="F157" s="33">
        <f>F$2</f>
        <v>323.12694531577387</v>
      </c>
      <c r="G157" s="33">
        <f>G$2</f>
        <v>216.7215490676428</v>
      </c>
      <c r="H157" s="33">
        <f>H$2</f>
        <v>168.48215261203617</v>
      </c>
      <c r="I157" s="33">
        <f>I$2</f>
        <v>236.2763135107466</v>
      </c>
      <c r="J157" s="33">
        <f>J$2</f>
        <v>122.84659019758273</v>
      </c>
      <c r="K157" s="33">
        <f>K$2</f>
        <v>185.95353158994646</v>
      </c>
      <c r="L157" s="33">
        <f>L$2</f>
        <v>128.31785966377473</v>
      </c>
      <c r="M157" s="33">
        <f>M$2</f>
        <v>188.03463832267661</v>
      </c>
      <c r="N157" s="33">
        <f>N$2</f>
        <v>329.41432270437315</v>
      </c>
      <c r="O157" s="33">
        <f>O$2</f>
        <v>112.86983258268164</v>
      </c>
      <c r="P157" s="33">
        <f>P$2</f>
        <v>148.15899319284344</v>
      </c>
      <c r="Q157" s="33">
        <f>Q$2</f>
        <v>198.05603805075148</v>
      </c>
      <c r="R157" s="33">
        <f>R$2</f>
        <v>91.860684215355491</v>
      </c>
      <c r="S157" s="33">
        <f>S$2</f>
        <v>94.866996717536395</v>
      </c>
      <c r="T157" s="33">
        <f>T$2</f>
        <v>225.06034850060274</v>
      </c>
      <c r="U157" s="33">
        <f>U$2</f>
        <v>44.547619284855614</v>
      </c>
      <c r="V157" s="33">
        <f>V$2</f>
        <v>65.771177287427392</v>
      </c>
      <c r="W157" s="33">
        <f>W$2</f>
        <v>85.741787950049329</v>
      </c>
      <c r="X157" s="33">
        <f>X$2</f>
        <v>67.960399924486296</v>
      </c>
      <c r="Y157" s="33">
        <f>Y$2</f>
        <v>47.719482756889576</v>
      </c>
      <c r="Z157" s="33">
        <f>Z$2</f>
        <v>45.94434752990113</v>
      </c>
      <c r="AA157" s="33">
        <f>AA$2</f>
        <v>45.760465347106575</v>
      </c>
      <c r="AB157" s="33">
        <f>AB$2</f>
        <v>53.053018468287739</v>
      </c>
      <c r="AC157" s="33">
        <f>AC$2</f>
        <v>70.979493154659181</v>
      </c>
      <c r="AD157" s="33">
        <f>AD$2</f>
        <v>47.854766616613823</v>
      </c>
      <c r="AE157" s="33">
        <f>AE$2</f>
        <v>60.488888962067669</v>
      </c>
      <c r="AF157" s="33">
        <f>AF$2</f>
        <v>76.195346837608525</v>
      </c>
      <c r="AG157" s="33">
        <f>AG$2</f>
        <v>11.885449576302323</v>
      </c>
      <c r="AH157" s="33">
        <f>AH$2</f>
        <v>42.97258283552096</v>
      </c>
      <c r="AI157" s="33">
        <f>AI$2</f>
        <v>16.431817345251204</v>
      </c>
      <c r="AJ157" s="33">
        <f>AJ$2</f>
        <v>19.148872170206232</v>
      </c>
      <c r="AK157" s="33">
        <f>AK$2</f>
        <v>15.987434167765453</v>
      </c>
      <c r="AL157" s="33">
        <f>AL$2</f>
        <v>34.347767164467122</v>
      </c>
      <c r="AM157" s="33">
        <f>AM$2</f>
        <v>9.0686025914138089</v>
      </c>
      <c r="AN157" s="33">
        <f>AN$2</f>
        <v>33.540721276751782</v>
      </c>
      <c r="AO157" s="33">
        <f>AO$2</f>
        <v>18.984280738982466</v>
      </c>
      <c r="AP157" s="33">
        <f>AP$2</f>
        <v>21.74546655750542</v>
      </c>
      <c r="AQ157" s="33">
        <f>AQ$2</f>
        <v>16.690645330874574</v>
      </c>
      <c r="AR157" s="33">
        <f>AR$2</f>
        <v>19.598847133327425</v>
      </c>
      <c r="AS157" s="33">
        <f>AS$2</f>
        <v>19.007629164491863</v>
      </c>
      <c r="AT157" s="33">
        <f>AT$2</f>
        <v>16.302972878304519</v>
      </c>
      <c r="AU157" s="33">
        <f>AU$2</f>
        <v>11.57999868081767</v>
      </c>
      <c r="AV157" s="33">
        <f>AV$2</f>
        <v>7.5489807288775896</v>
      </c>
      <c r="AW157" s="33">
        <f>AW$2</f>
        <v>26.517479457971852</v>
      </c>
      <c r="AX157" s="33">
        <f>AX$2</f>
        <v>14.981497509947973</v>
      </c>
      <c r="AY157" s="33">
        <f>AY$2</f>
        <v>53.521295075046403</v>
      </c>
      <c r="AZ157" s="33">
        <f>AZ$2</f>
        <v>13.871126227492056</v>
      </c>
      <c r="BA157" s="33">
        <f>BA$2</f>
        <v>12.141835163145807</v>
      </c>
      <c r="BB157" s="33">
        <f>BB$2</f>
        <v>22.592343073181617</v>
      </c>
      <c r="BC157" s="33">
        <f>BC$2</f>
        <v>6.9923407963938367</v>
      </c>
      <c r="BD157" s="33">
        <f>BD$2</f>
        <v>13.758148068366138</v>
      </c>
      <c r="BE157" s="33">
        <f>BE$2</f>
        <v>10.139424442478056</v>
      </c>
      <c r="BF157" s="33">
        <f>BF$2</f>
        <v>15.963792528335206</v>
      </c>
      <c r="BG157" s="33">
        <f>BG$2</f>
        <v>8.3107721415427669</v>
      </c>
      <c r="BH157" s="33">
        <f>BH$2</f>
        <v>10.491060841457317</v>
      </c>
      <c r="BI157" s="33">
        <f>BI$2</f>
        <v>10.892532693864521</v>
      </c>
      <c r="BJ157" s="33">
        <f>BJ$2</f>
        <v>19.766755819765017</v>
      </c>
      <c r="BK157" s="33">
        <f>BK$2</f>
        <v>10.229832683499206</v>
      </c>
      <c r="BL157" s="33">
        <f>BL$2</f>
        <v>10.782800452914904</v>
      </c>
      <c r="BM157" s="33">
        <f>BM$2</f>
        <v>4.4941605360454799</v>
      </c>
      <c r="BN157" s="33">
        <f>BN$2</f>
        <v>22.34878105191008</v>
      </c>
      <c r="BO157" s="33">
        <f>BO$2</f>
        <v>4.6179801843872257</v>
      </c>
      <c r="BP157" s="33">
        <f>BP$2</f>
        <v>9.4155781364775635</v>
      </c>
      <c r="BQ157" s="33">
        <f>BQ$2</f>
        <v>8.1896544570740577</v>
      </c>
      <c r="BR157" s="33">
        <f>BR$2</f>
        <v>5.3247658637887119</v>
      </c>
      <c r="BS157" s="33">
        <f>BS$2</f>
        <v>5.5924962819257766</v>
      </c>
      <c r="BT157" s="33">
        <f>BT$2</f>
        <v>8.6947157289923549</v>
      </c>
      <c r="BU157" s="33">
        <f>BU$2</f>
        <v>7.0260544749803833</v>
      </c>
      <c r="BV157" s="33">
        <f>BV$2</f>
        <v>3.8526812863228028</v>
      </c>
      <c r="BZ157" s="33">
        <f>$BZ$2</f>
        <v>5428.6337000293515</v>
      </c>
      <c r="CA157" s="33">
        <f>SUM(B157:BV157)</f>
        <v>5428.6337000293515</v>
      </c>
      <c r="CB157" s="33">
        <f>CA157/BZ157</f>
        <v>1</v>
      </c>
    </row>
    <row r="158" spans="1:80" ht="16">
      <c r="A158" s="35">
        <v>43986</v>
      </c>
      <c r="B158" s="33">
        <f>B$2</f>
        <v>386.59940414567228</v>
      </c>
      <c r="C158" s="33">
        <f>C$2</f>
        <v>291.55305423577585</v>
      </c>
      <c r="D158" s="33">
        <f>D$2</f>
        <v>428.65098534000828</v>
      </c>
      <c r="E158" s="33">
        <f>E$2</f>
        <v>184.41469262545192</v>
      </c>
      <c r="F158" s="33">
        <f>F$2</f>
        <v>323.12694531577387</v>
      </c>
      <c r="G158" s="33">
        <f>G$2</f>
        <v>216.7215490676428</v>
      </c>
      <c r="H158" s="33">
        <f>H$2</f>
        <v>168.48215261203617</v>
      </c>
      <c r="I158" s="33">
        <f>I$2</f>
        <v>236.2763135107466</v>
      </c>
      <c r="J158" s="33">
        <f>J$2</f>
        <v>122.84659019758273</v>
      </c>
      <c r="K158" s="33">
        <f>K$2</f>
        <v>185.95353158994646</v>
      </c>
      <c r="L158" s="33">
        <f>L$2</f>
        <v>128.31785966377473</v>
      </c>
      <c r="M158" s="33">
        <f>M$2</f>
        <v>188.03463832267661</v>
      </c>
      <c r="N158" s="33">
        <f>N$2</f>
        <v>329.41432270437315</v>
      </c>
      <c r="O158" s="33">
        <f>O$2</f>
        <v>112.86983258268164</v>
      </c>
      <c r="P158" s="33">
        <f>P$2</f>
        <v>148.15899319284344</v>
      </c>
      <c r="Q158" s="33">
        <f>Q$2</f>
        <v>198.05603805075148</v>
      </c>
      <c r="R158" s="33">
        <f>R$2</f>
        <v>91.860684215355491</v>
      </c>
      <c r="S158" s="33">
        <f>S$2</f>
        <v>94.866996717536395</v>
      </c>
      <c r="T158" s="33">
        <f>T$2</f>
        <v>225.06034850060274</v>
      </c>
      <c r="U158" s="33">
        <f>U$2</f>
        <v>44.547619284855614</v>
      </c>
      <c r="V158" s="33">
        <f>V$2</f>
        <v>65.771177287427392</v>
      </c>
      <c r="W158" s="33">
        <f>W$2</f>
        <v>85.741787950049329</v>
      </c>
      <c r="X158" s="33">
        <f>X$2</f>
        <v>67.960399924486296</v>
      </c>
      <c r="Y158" s="33">
        <f>Y$2</f>
        <v>47.719482756889576</v>
      </c>
      <c r="Z158" s="33">
        <f>Z$2</f>
        <v>45.94434752990113</v>
      </c>
      <c r="AA158" s="33">
        <f>AA$2</f>
        <v>45.760465347106575</v>
      </c>
      <c r="AB158" s="33">
        <f>AB$2</f>
        <v>53.053018468287739</v>
      </c>
      <c r="AC158" s="33">
        <f>AC$2</f>
        <v>70.979493154659181</v>
      </c>
      <c r="AD158" s="33">
        <f>AD$2</f>
        <v>47.854766616613823</v>
      </c>
      <c r="AE158" s="33">
        <f>AE$2</f>
        <v>60.488888962067669</v>
      </c>
      <c r="AF158" s="33">
        <f>AF$2</f>
        <v>76.195346837608525</v>
      </c>
      <c r="AG158" s="33">
        <f>AG$2</f>
        <v>11.885449576302323</v>
      </c>
      <c r="AH158" s="33">
        <f>AH$2</f>
        <v>42.97258283552096</v>
      </c>
      <c r="AI158" s="33">
        <f>AI$2</f>
        <v>16.431817345251204</v>
      </c>
      <c r="AJ158" s="33">
        <f>AJ$2</f>
        <v>19.148872170206232</v>
      </c>
      <c r="AK158" s="33">
        <f>AK$2</f>
        <v>15.987434167765453</v>
      </c>
      <c r="AL158" s="33">
        <f>AL$2</f>
        <v>34.347767164467122</v>
      </c>
      <c r="AM158" s="33">
        <f>AM$2</f>
        <v>9.0686025914138089</v>
      </c>
      <c r="AN158" s="33">
        <f>AN$2</f>
        <v>33.540721276751782</v>
      </c>
      <c r="AO158" s="33">
        <f>AO$2</f>
        <v>18.984280738982466</v>
      </c>
      <c r="AP158" s="33">
        <f>AP$2</f>
        <v>21.74546655750542</v>
      </c>
      <c r="AQ158" s="33">
        <f>AQ$2</f>
        <v>16.690645330874574</v>
      </c>
      <c r="AR158" s="33">
        <f>AR$2</f>
        <v>19.598847133327425</v>
      </c>
      <c r="AS158" s="33">
        <f>AS$2</f>
        <v>19.007629164491863</v>
      </c>
      <c r="AT158" s="33">
        <f>AT$2</f>
        <v>16.302972878304519</v>
      </c>
      <c r="AU158" s="33">
        <f>AU$2</f>
        <v>11.57999868081767</v>
      </c>
      <c r="AV158" s="33">
        <f>AV$2</f>
        <v>7.5489807288775896</v>
      </c>
      <c r="AW158" s="33">
        <f>AW$2</f>
        <v>26.517479457971852</v>
      </c>
      <c r="AX158" s="33">
        <f>AX$2</f>
        <v>14.981497509947973</v>
      </c>
      <c r="AY158" s="33">
        <f>AY$2</f>
        <v>53.521295075046403</v>
      </c>
      <c r="AZ158" s="33">
        <f>AZ$2</f>
        <v>13.871126227492056</v>
      </c>
      <c r="BA158" s="33">
        <f>BA$2</f>
        <v>12.141835163145807</v>
      </c>
      <c r="BB158" s="33">
        <f>BB$2</f>
        <v>22.592343073181617</v>
      </c>
      <c r="BC158" s="33">
        <f>BC$2</f>
        <v>6.9923407963938367</v>
      </c>
      <c r="BD158" s="33">
        <f>BD$2</f>
        <v>13.758148068366138</v>
      </c>
      <c r="BE158" s="33">
        <f>BE$2</f>
        <v>10.139424442478056</v>
      </c>
      <c r="BF158" s="33">
        <f>BF$2</f>
        <v>15.963792528335206</v>
      </c>
      <c r="BG158" s="33">
        <f>BG$2</f>
        <v>8.3107721415427669</v>
      </c>
      <c r="BH158" s="33">
        <f>BH$2</f>
        <v>10.491060841457317</v>
      </c>
      <c r="BI158" s="33">
        <f>BI$2</f>
        <v>10.892532693864521</v>
      </c>
      <c r="BJ158" s="33">
        <f>BJ$2</f>
        <v>19.766755819765017</v>
      </c>
      <c r="BK158" s="33">
        <f>BK$2</f>
        <v>10.229832683499206</v>
      </c>
      <c r="BL158" s="33">
        <f>BL$2</f>
        <v>10.782800452914904</v>
      </c>
      <c r="BM158" s="33">
        <f>BM$2</f>
        <v>4.4941605360454799</v>
      </c>
      <c r="BN158" s="33">
        <f>BN$2</f>
        <v>22.34878105191008</v>
      </c>
      <c r="BO158" s="33">
        <f>BO$2</f>
        <v>4.6179801843872257</v>
      </c>
      <c r="BP158" s="33">
        <f>BP$2</f>
        <v>9.4155781364775635</v>
      </c>
      <c r="BQ158" s="33">
        <f>BQ$2</f>
        <v>8.1896544570740577</v>
      </c>
      <c r="BR158" s="33">
        <f>BR$2</f>
        <v>5.3247658637887119</v>
      </c>
      <c r="BS158" s="33">
        <f>BS$2</f>
        <v>5.5924962819257766</v>
      </c>
      <c r="BT158" s="33">
        <f>BT$2</f>
        <v>8.6947157289923549</v>
      </c>
      <c r="BU158" s="33">
        <f>BU$2</f>
        <v>7.0260544749803833</v>
      </c>
      <c r="BV158" s="33">
        <f>BV$2</f>
        <v>3.8526812863228028</v>
      </c>
      <c r="BZ158" s="33">
        <f>$BZ$2</f>
        <v>5428.6337000293515</v>
      </c>
      <c r="CA158" s="33">
        <f>SUM(B158:BV158)</f>
        <v>5428.6337000293515</v>
      </c>
      <c r="CB158" s="33">
        <f>CA158/BZ158</f>
        <v>1</v>
      </c>
    </row>
    <row r="159" spans="1:80" ht="16">
      <c r="A159" s="35">
        <v>43987</v>
      </c>
      <c r="B159" s="33">
        <f>B$2</f>
        <v>386.59940414567228</v>
      </c>
      <c r="C159" s="33">
        <f>C$2</f>
        <v>291.55305423577585</v>
      </c>
      <c r="D159" s="33">
        <f>D$2</f>
        <v>428.65098534000828</v>
      </c>
      <c r="E159" s="33">
        <f>E$2</f>
        <v>184.41469262545192</v>
      </c>
      <c r="F159" s="33">
        <f>F$2</f>
        <v>323.12694531577387</v>
      </c>
      <c r="G159" s="33">
        <f>G$2</f>
        <v>216.7215490676428</v>
      </c>
      <c r="H159" s="33">
        <f>H$2</f>
        <v>168.48215261203617</v>
      </c>
      <c r="I159" s="33">
        <f>I$2</f>
        <v>236.2763135107466</v>
      </c>
      <c r="J159" s="33">
        <f>J$2</f>
        <v>122.84659019758273</v>
      </c>
      <c r="K159" s="33">
        <f>K$2</f>
        <v>185.95353158994646</v>
      </c>
      <c r="L159" s="33">
        <f>L$2</f>
        <v>128.31785966377473</v>
      </c>
      <c r="M159" s="33">
        <f>M$2</f>
        <v>188.03463832267661</v>
      </c>
      <c r="N159" s="33">
        <f>N$2</f>
        <v>329.41432270437315</v>
      </c>
      <c r="O159" s="33">
        <f>O$2</f>
        <v>112.86983258268164</v>
      </c>
      <c r="P159" s="33">
        <f>P$2</f>
        <v>148.15899319284344</v>
      </c>
      <c r="Q159" s="33">
        <f>Q$2</f>
        <v>198.05603805075148</v>
      </c>
      <c r="R159" s="33">
        <f>R$2</f>
        <v>91.860684215355491</v>
      </c>
      <c r="S159" s="33">
        <f>S$2</f>
        <v>94.866996717536395</v>
      </c>
      <c r="T159" s="33">
        <f>T$2</f>
        <v>225.06034850060274</v>
      </c>
      <c r="U159" s="33">
        <f>U$2</f>
        <v>44.547619284855614</v>
      </c>
      <c r="V159" s="33">
        <f>V$2</f>
        <v>65.771177287427392</v>
      </c>
      <c r="W159" s="33">
        <f>W$2</f>
        <v>85.741787950049329</v>
      </c>
      <c r="X159" s="33">
        <f>X$2</f>
        <v>67.960399924486296</v>
      </c>
      <c r="Y159" s="33">
        <f>Y$2</f>
        <v>47.719482756889576</v>
      </c>
      <c r="Z159" s="33">
        <f>Z$2</f>
        <v>45.94434752990113</v>
      </c>
      <c r="AA159" s="33">
        <f>AA$2</f>
        <v>45.760465347106575</v>
      </c>
      <c r="AB159" s="33">
        <f>AB$2</f>
        <v>53.053018468287739</v>
      </c>
      <c r="AC159" s="33">
        <f>AC$2</f>
        <v>70.979493154659181</v>
      </c>
      <c r="AD159" s="33">
        <f>AD$2</f>
        <v>47.854766616613823</v>
      </c>
      <c r="AE159" s="33">
        <f>AE$2</f>
        <v>60.488888962067669</v>
      </c>
      <c r="AF159" s="33">
        <f>AF$2</f>
        <v>76.195346837608525</v>
      </c>
      <c r="AG159" s="33">
        <f>AG$2</f>
        <v>11.885449576302323</v>
      </c>
      <c r="AH159" s="33">
        <f>AH$2</f>
        <v>42.97258283552096</v>
      </c>
      <c r="AI159" s="33">
        <f>AI$2</f>
        <v>16.431817345251204</v>
      </c>
      <c r="AJ159" s="33">
        <f>AJ$2</f>
        <v>19.148872170206232</v>
      </c>
      <c r="AK159" s="33">
        <f>AK$2</f>
        <v>15.987434167765453</v>
      </c>
      <c r="AL159" s="33">
        <f>AL$2</f>
        <v>34.347767164467122</v>
      </c>
      <c r="AM159" s="33">
        <f>AM$2</f>
        <v>9.0686025914138089</v>
      </c>
      <c r="AN159" s="33">
        <f>AN$2</f>
        <v>33.540721276751782</v>
      </c>
      <c r="AO159" s="33">
        <f>AO$2</f>
        <v>18.984280738982466</v>
      </c>
      <c r="AP159" s="33">
        <f>AP$2</f>
        <v>21.74546655750542</v>
      </c>
      <c r="AQ159" s="33">
        <f>AQ$2</f>
        <v>16.690645330874574</v>
      </c>
      <c r="AR159" s="33">
        <f>AR$2</f>
        <v>19.598847133327425</v>
      </c>
      <c r="AS159" s="33">
        <f>AS$2</f>
        <v>19.007629164491863</v>
      </c>
      <c r="AT159" s="33">
        <f>AT$2</f>
        <v>16.302972878304519</v>
      </c>
      <c r="AU159" s="33">
        <f>AU$2</f>
        <v>11.57999868081767</v>
      </c>
      <c r="AV159" s="33">
        <f>AV$2</f>
        <v>7.5489807288775896</v>
      </c>
      <c r="AW159" s="33">
        <f>AW$2</f>
        <v>26.517479457971852</v>
      </c>
      <c r="AX159" s="33">
        <f>AX$2</f>
        <v>14.981497509947973</v>
      </c>
      <c r="AY159" s="33">
        <f>AY$2</f>
        <v>53.521295075046403</v>
      </c>
      <c r="AZ159" s="33">
        <f>AZ$2</f>
        <v>13.871126227492056</v>
      </c>
      <c r="BA159" s="33">
        <f>BA$2</f>
        <v>12.141835163145807</v>
      </c>
      <c r="BB159" s="33">
        <f>BB$2</f>
        <v>22.592343073181617</v>
      </c>
      <c r="BC159" s="33">
        <f>BC$2</f>
        <v>6.9923407963938367</v>
      </c>
      <c r="BD159" s="33">
        <f>BD$2</f>
        <v>13.758148068366138</v>
      </c>
      <c r="BE159" s="33">
        <f>BE$2</f>
        <v>10.139424442478056</v>
      </c>
      <c r="BF159" s="33">
        <f>BF$2</f>
        <v>15.963792528335206</v>
      </c>
      <c r="BG159" s="33">
        <f>BG$2</f>
        <v>8.3107721415427669</v>
      </c>
      <c r="BH159" s="33">
        <f>BH$2</f>
        <v>10.491060841457317</v>
      </c>
      <c r="BI159" s="33">
        <f>BI$2</f>
        <v>10.892532693864521</v>
      </c>
      <c r="BJ159" s="33">
        <f>BJ$2</f>
        <v>19.766755819765017</v>
      </c>
      <c r="BK159" s="33">
        <f>BK$2</f>
        <v>10.229832683499206</v>
      </c>
      <c r="BL159" s="33">
        <f>BL$2</f>
        <v>10.782800452914904</v>
      </c>
      <c r="BM159" s="33">
        <f>BM$2</f>
        <v>4.4941605360454799</v>
      </c>
      <c r="BN159" s="33">
        <f>BN$2</f>
        <v>22.34878105191008</v>
      </c>
      <c r="BO159" s="33">
        <f>BO$2</f>
        <v>4.6179801843872257</v>
      </c>
      <c r="BP159" s="33">
        <f>BP$2</f>
        <v>9.4155781364775635</v>
      </c>
      <c r="BQ159" s="33">
        <f>BQ$2</f>
        <v>8.1896544570740577</v>
      </c>
      <c r="BR159" s="33">
        <f>BR$2</f>
        <v>5.3247658637887119</v>
      </c>
      <c r="BS159" s="33">
        <f>BS$2</f>
        <v>5.5924962819257766</v>
      </c>
      <c r="BT159" s="33">
        <f>BT$2</f>
        <v>8.6947157289923549</v>
      </c>
      <c r="BU159" s="33">
        <f>BU$2</f>
        <v>7.0260544749803833</v>
      </c>
      <c r="BV159" s="33">
        <f>BV$2</f>
        <v>3.8526812863228028</v>
      </c>
      <c r="BZ159" s="33">
        <f>$BZ$2</f>
        <v>5428.6337000293515</v>
      </c>
      <c r="CA159" s="33">
        <f>SUM(B159:BV159)</f>
        <v>5428.6337000293515</v>
      </c>
      <c r="CB159" s="33">
        <f>CA159/BZ159</f>
        <v>1</v>
      </c>
    </row>
    <row r="160" spans="1:80" ht="16">
      <c r="A160" s="35">
        <v>43988</v>
      </c>
      <c r="B160" s="33">
        <f>B$2</f>
        <v>386.59940414567228</v>
      </c>
      <c r="C160" s="33">
        <f>C$2</f>
        <v>291.55305423577585</v>
      </c>
      <c r="D160" s="33">
        <f>D$2</f>
        <v>428.65098534000828</v>
      </c>
      <c r="E160" s="33">
        <f>E$2</f>
        <v>184.41469262545192</v>
      </c>
      <c r="F160" s="33">
        <f>F$2</f>
        <v>323.12694531577387</v>
      </c>
      <c r="G160" s="33">
        <f>G$2</f>
        <v>216.7215490676428</v>
      </c>
      <c r="H160" s="33">
        <f>H$2</f>
        <v>168.48215261203617</v>
      </c>
      <c r="I160" s="33">
        <f>I$2</f>
        <v>236.2763135107466</v>
      </c>
      <c r="J160" s="33">
        <f>J$2</f>
        <v>122.84659019758273</v>
      </c>
      <c r="K160" s="33">
        <f>K$2</f>
        <v>185.95353158994646</v>
      </c>
      <c r="L160" s="33">
        <f>L$2</f>
        <v>128.31785966377473</v>
      </c>
      <c r="M160" s="33">
        <f>M$2</f>
        <v>188.03463832267661</v>
      </c>
      <c r="N160" s="33">
        <f>N$2</f>
        <v>329.41432270437315</v>
      </c>
      <c r="O160" s="33">
        <f>O$2</f>
        <v>112.86983258268164</v>
      </c>
      <c r="P160" s="33">
        <f>P$2</f>
        <v>148.15899319284344</v>
      </c>
      <c r="Q160" s="33">
        <f>Q$2</f>
        <v>198.05603805075148</v>
      </c>
      <c r="R160" s="33">
        <f>R$2</f>
        <v>91.860684215355491</v>
      </c>
      <c r="S160" s="33">
        <f>S$2</f>
        <v>94.866996717536395</v>
      </c>
      <c r="T160" s="33">
        <f>T$2</f>
        <v>225.06034850060274</v>
      </c>
      <c r="U160" s="33">
        <f>U$2</f>
        <v>44.547619284855614</v>
      </c>
      <c r="V160" s="33">
        <f>V$2</f>
        <v>65.771177287427392</v>
      </c>
      <c r="W160" s="33">
        <f>W$2</f>
        <v>85.741787950049329</v>
      </c>
      <c r="X160" s="33">
        <f>X$2</f>
        <v>67.960399924486296</v>
      </c>
      <c r="Y160" s="33">
        <f>Y$2</f>
        <v>47.719482756889576</v>
      </c>
      <c r="Z160" s="33">
        <f>Z$2</f>
        <v>45.94434752990113</v>
      </c>
      <c r="AA160" s="33">
        <f>AA$2</f>
        <v>45.760465347106575</v>
      </c>
      <c r="AB160" s="33">
        <f>AB$2</f>
        <v>53.053018468287739</v>
      </c>
      <c r="AC160" s="33">
        <f>AC$2</f>
        <v>70.979493154659181</v>
      </c>
      <c r="AD160" s="33">
        <f>AD$2</f>
        <v>47.854766616613823</v>
      </c>
      <c r="AE160" s="33">
        <f>AE$2</f>
        <v>60.488888962067669</v>
      </c>
      <c r="AF160" s="33">
        <f>AF$2</f>
        <v>76.195346837608525</v>
      </c>
      <c r="AG160" s="33">
        <f>AG$2</f>
        <v>11.885449576302323</v>
      </c>
      <c r="AH160" s="33">
        <f>AH$2</f>
        <v>42.97258283552096</v>
      </c>
      <c r="AI160" s="33">
        <f>AI$2</f>
        <v>16.431817345251204</v>
      </c>
      <c r="AJ160" s="33">
        <f>AJ$2</f>
        <v>19.148872170206232</v>
      </c>
      <c r="AK160" s="33">
        <f>AK$2</f>
        <v>15.987434167765453</v>
      </c>
      <c r="AL160" s="33">
        <f>AL$2</f>
        <v>34.347767164467122</v>
      </c>
      <c r="AM160" s="33">
        <f>AM$2</f>
        <v>9.0686025914138089</v>
      </c>
      <c r="AN160" s="33">
        <f>AN$2</f>
        <v>33.540721276751782</v>
      </c>
      <c r="AO160" s="33">
        <f>AO$2</f>
        <v>18.984280738982466</v>
      </c>
      <c r="AP160" s="33">
        <f>AP$2</f>
        <v>21.74546655750542</v>
      </c>
      <c r="AQ160" s="33">
        <f>AQ$2</f>
        <v>16.690645330874574</v>
      </c>
      <c r="AR160" s="33">
        <f>AR$2</f>
        <v>19.598847133327425</v>
      </c>
      <c r="AS160" s="33">
        <f>AS$2</f>
        <v>19.007629164491863</v>
      </c>
      <c r="AT160" s="33">
        <f>AT$2</f>
        <v>16.302972878304519</v>
      </c>
      <c r="AU160" s="33">
        <f>AU$2</f>
        <v>11.57999868081767</v>
      </c>
      <c r="AV160" s="33">
        <f>AV$2</f>
        <v>7.5489807288775896</v>
      </c>
      <c r="AW160" s="33">
        <f>AW$2</f>
        <v>26.517479457971852</v>
      </c>
      <c r="AX160" s="33">
        <f>AX$2</f>
        <v>14.981497509947973</v>
      </c>
      <c r="AY160" s="33">
        <f>AY$2</f>
        <v>53.521295075046403</v>
      </c>
      <c r="AZ160" s="33">
        <f>AZ$2</f>
        <v>13.871126227492056</v>
      </c>
      <c r="BA160" s="33">
        <f>BA$2</f>
        <v>12.141835163145807</v>
      </c>
      <c r="BB160" s="33">
        <f>BB$2</f>
        <v>22.592343073181617</v>
      </c>
      <c r="BC160" s="33">
        <f>BC$2</f>
        <v>6.9923407963938367</v>
      </c>
      <c r="BD160" s="33">
        <f>BD$2</f>
        <v>13.758148068366138</v>
      </c>
      <c r="BE160" s="33">
        <f>BE$2</f>
        <v>10.139424442478056</v>
      </c>
      <c r="BF160" s="33">
        <f>BF$2</f>
        <v>15.963792528335206</v>
      </c>
      <c r="BG160" s="33">
        <f>BG$2</f>
        <v>8.3107721415427669</v>
      </c>
      <c r="BH160" s="33">
        <f>BH$2</f>
        <v>10.491060841457317</v>
      </c>
      <c r="BI160" s="33">
        <f>BI$2</f>
        <v>10.892532693864521</v>
      </c>
      <c r="BJ160" s="33">
        <f>BJ$2</f>
        <v>19.766755819765017</v>
      </c>
      <c r="BK160" s="33">
        <f>BK$2</f>
        <v>10.229832683499206</v>
      </c>
      <c r="BL160" s="33">
        <f>BL$2</f>
        <v>10.782800452914904</v>
      </c>
      <c r="BM160" s="33">
        <f>BM$2</f>
        <v>4.4941605360454799</v>
      </c>
      <c r="BN160" s="33">
        <f>BN$2</f>
        <v>22.34878105191008</v>
      </c>
      <c r="BO160" s="33">
        <f>BO$2</f>
        <v>4.6179801843872257</v>
      </c>
      <c r="BP160" s="33">
        <f>BP$2</f>
        <v>9.4155781364775635</v>
      </c>
      <c r="BQ160" s="33">
        <f>BQ$2</f>
        <v>8.1896544570740577</v>
      </c>
      <c r="BR160" s="33">
        <f>BR$2</f>
        <v>5.3247658637887119</v>
      </c>
      <c r="BS160" s="33">
        <f>BS$2</f>
        <v>5.5924962819257766</v>
      </c>
      <c r="BT160" s="33">
        <f>BT$2</f>
        <v>8.6947157289923549</v>
      </c>
      <c r="BU160" s="33">
        <f>BU$2</f>
        <v>7.0260544749803833</v>
      </c>
      <c r="BV160" s="33">
        <f>BV$2</f>
        <v>3.8526812863228028</v>
      </c>
      <c r="BZ160" s="33">
        <f>$BZ$2</f>
        <v>5428.6337000293515</v>
      </c>
      <c r="CA160" s="33">
        <f>SUM(B160:BV160)</f>
        <v>5428.6337000293515</v>
      </c>
      <c r="CB160" s="33">
        <f>CA160/BZ160</f>
        <v>1</v>
      </c>
    </row>
    <row r="161" spans="1:80" ht="16">
      <c r="A161" s="35">
        <v>43989</v>
      </c>
      <c r="B161" s="33">
        <f>B$2</f>
        <v>386.59940414567228</v>
      </c>
      <c r="C161" s="33">
        <f>C$2</f>
        <v>291.55305423577585</v>
      </c>
      <c r="D161" s="33">
        <f>D$2</f>
        <v>428.65098534000828</v>
      </c>
      <c r="E161" s="33">
        <f>E$2</f>
        <v>184.41469262545192</v>
      </c>
      <c r="F161" s="33">
        <f>F$2</f>
        <v>323.12694531577387</v>
      </c>
      <c r="G161" s="33">
        <f>G$2</f>
        <v>216.7215490676428</v>
      </c>
      <c r="H161" s="33">
        <f>H$2</f>
        <v>168.48215261203617</v>
      </c>
      <c r="I161" s="33">
        <f>I$2</f>
        <v>236.2763135107466</v>
      </c>
      <c r="J161" s="33">
        <f>J$2</f>
        <v>122.84659019758273</v>
      </c>
      <c r="K161" s="33">
        <f>K$2</f>
        <v>185.95353158994646</v>
      </c>
      <c r="L161" s="33">
        <f>L$2</f>
        <v>128.31785966377473</v>
      </c>
      <c r="M161" s="33">
        <f>M$2</f>
        <v>188.03463832267661</v>
      </c>
      <c r="N161" s="33">
        <f>N$2</f>
        <v>329.41432270437315</v>
      </c>
      <c r="O161" s="33">
        <f>O$2</f>
        <v>112.86983258268164</v>
      </c>
      <c r="P161" s="33">
        <f>P$2</f>
        <v>148.15899319284344</v>
      </c>
      <c r="Q161" s="33">
        <f>Q$2</f>
        <v>198.05603805075148</v>
      </c>
      <c r="R161" s="33">
        <f>R$2</f>
        <v>91.860684215355491</v>
      </c>
      <c r="S161" s="33">
        <f>S$2</f>
        <v>94.866996717536395</v>
      </c>
      <c r="T161" s="33">
        <f>T$2</f>
        <v>225.06034850060274</v>
      </c>
      <c r="U161" s="33">
        <f>U$2</f>
        <v>44.547619284855614</v>
      </c>
      <c r="V161" s="33">
        <f>V$2</f>
        <v>65.771177287427392</v>
      </c>
      <c r="W161" s="33">
        <f>W$2</f>
        <v>85.741787950049329</v>
      </c>
      <c r="X161" s="33">
        <f>X$2</f>
        <v>67.960399924486296</v>
      </c>
      <c r="Y161" s="33">
        <f>Y$2</f>
        <v>47.719482756889576</v>
      </c>
      <c r="Z161" s="33">
        <f>Z$2</f>
        <v>45.94434752990113</v>
      </c>
      <c r="AA161" s="33">
        <f>AA$2</f>
        <v>45.760465347106575</v>
      </c>
      <c r="AB161" s="33">
        <f>AB$2</f>
        <v>53.053018468287739</v>
      </c>
      <c r="AC161" s="33">
        <f>AC$2</f>
        <v>70.979493154659181</v>
      </c>
      <c r="AD161" s="33">
        <f>AD$2</f>
        <v>47.854766616613823</v>
      </c>
      <c r="AE161" s="33">
        <f>AE$2</f>
        <v>60.488888962067669</v>
      </c>
      <c r="AF161" s="33">
        <f>AF$2</f>
        <v>76.195346837608525</v>
      </c>
      <c r="AG161" s="33">
        <f>AG$2</f>
        <v>11.885449576302323</v>
      </c>
      <c r="AH161" s="33">
        <f>AH$2</f>
        <v>42.97258283552096</v>
      </c>
      <c r="AI161" s="33">
        <f>AI$2</f>
        <v>16.431817345251204</v>
      </c>
      <c r="AJ161" s="33">
        <f>AJ$2</f>
        <v>19.148872170206232</v>
      </c>
      <c r="AK161" s="33">
        <f>AK$2</f>
        <v>15.987434167765453</v>
      </c>
      <c r="AL161" s="33">
        <f>AL$2</f>
        <v>34.347767164467122</v>
      </c>
      <c r="AM161" s="33">
        <f>AM$2</f>
        <v>9.0686025914138089</v>
      </c>
      <c r="AN161" s="33">
        <f>AN$2</f>
        <v>33.540721276751782</v>
      </c>
      <c r="AO161" s="33">
        <f>AO$2</f>
        <v>18.984280738982466</v>
      </c>
      <c r="AP161" s="33">
        <f>AP$2</f>
        <v>21.74546655750542</v>
      </c>
      <c r="AQ161" s="33">
        <f>AQ$2</f>
        <v>16.690645330874574</v>
      </c>
      <c r="AR161" s="33">
        <f>AR$2</f>
        <v>19.598847133327425</v>
      </c>
      <c r="AS161" s="33">
        <f>AS$2</f>
        <v>19.007629164491863</v>
      </c>
      <c r="AT161" s="33">
        <f>AT$2</f>
        <v>16.302972878304519</v>
      </c>
      <c r="AU161" s="33">
        <f>AU$2</f>
        <v>11.57999868081767</v>
      </c>
      <c r="AV161" s="33">
        <f>AV$2</f>
        <v>7.5489807288775896</v>
      </c>
      <c r="AW161" s="33">
        <f>AW$2</f>
        <v>26.517479457971852</v>
      </c>
      <c r="AX161" s="33">
        <f>AX$2</f>
        <v>14.981497509947973</v>
      </c>
      <c r="AY161" s="33">
        <f>AY$2</f>
        <v>53.521295075046403</v>
      </c>
      <c r="AZ161" s="33">
        <f>AZ$2</f>
        <v>13.871126227492056</v>
      </c>
      <c r="BA161" s="33">
        <f>BA$2</f>
        <v>12.141835163145807</v>
      </c>
      <c r="BB161" s="33">
        <f>BB$2</f>
        <v>22.592343073181617</v>
      </c>
      <c r="BC161" s="33">
        <f>BC$2</f>
        <v>6.9923407963938367</v>
      </c>
      <c r="BD161" s="33">
        <f>BD$2</f>
        <v>13.758148068366138</v>
      </c>
      <c r="BE161" s="33">
        <f>BE$2</f>
        <v>10.139424442478056</v>
      </c>
      <c r="BF161" s="33">
        <f>BF$2</f>
        <v>15.963792528335206</v>
      </c>
      <c r="BG161" s="33">
        <f>BG$2</f>
        <v>8.3107721415427669</v>
      </c>
      <c r="BH161" s="33">
        <f>BH$2</f>
        <v>10.491060841457317</v>
      </c>
      <c r="BI161" s="33">
        <f>BI$2</f>
        <v>10.892532693864521</v>
      </c>
      <c r="BJ161" s="33">
        <f>BJ$2</f>
        <v>19.766755819765017</v>
      </c>
      <c r="BK161" s="33">
        <f>BK$2</f>
        <v>10.229832683499206</v>
      </c>
      <c r="BL161" s="33">
        <f>BL$2</f>
        <v>10.782800452914904</v>
      </c>
      <c r="BM161" s="33">
        <f>BM$2</f>
        <v>4.4941605360454799</v>
      </c>
      <c r="BN161" s="33">
        <f>BN$2</f>
        <v>22.34878105191008</v>
      </c>
      <c r="BO161" s="33">
        <f>BO$2</f>
        <v>4.6179801843872257</v>
      </c>
      <c r="BP161" s="33">
        <f>BP$2</f>
        <v>9.4155781364775635</v>
      </c>
      <c r="BQ161" s="33">
        <f>BQ$2</f>
        <v>8.1896544570740577</v>
      </c>
      <c r="BR161" s="33">
        <f>BR$2</f>
        <v>5.3247658637887119</v>
      </c>
      <c r="BS161" s="33">
        <f>BS$2</f>
        <v>5.5924962819257766</v>
      </c>
      <c r="BT161" s="33">
        <f>BT$2</f>
        <v>8.6947157289923549</v>
      </c>
      <c r="BU161" s="33">
        <f>BU$2</f>
        <v>7.0260544749803833</v>
      </c>
      <c r="BV161" s="33">
        <f>BV$2</f>
        <v>3.8526812863228028</v>
      </c>
      <c r="BZ161" s="33">
        <f>$BZ$2</f>
        <v>5428.6337000293515</v>
      </c>
      <c r="CA161" s="33">
        <f>SUM(B161:BV161)</f>
        <v>5428.6337000293515</v>
      </c>
      <c r="CB161" s="33">
        <f>CA161/BZ161</f>
        <v>1</v>
      </c>
    </row>
    <row r="162" spans="1:80" ht="16">
      <c r="A162" s="35">
        <v>43990</v>
      </c>
      <c r="B162" s="33">
        <f>B$2</f>
        <v>386.59940414567228</v>
      </c>
      <c r="C162" s="33">
        <f>C$2</f>
        <v>291.55305423577585</v>
      </c>
      <c r="D162" s="33">
        <f>D$2</f>
        <v>428.65098534000828</v>
      </c>
      <c r="E162" s="33">
        <f>E$2</f>
        <v>184.41469262545192</v>
      </c>
      <c r="F162" s="33">
        <f>F$2</f>
        <v>323.12694531577387</v>
      </c>
      <c r="G162" s="33">
        <f>G$2</f>
        <v>216.7215490676428</v>
      </c>
      <c r="H162" s="33">
        <f>H$2</f>
        <v>168.48215261203617</v>
      </c>
      <c r="I162" s="33">
        <f>I$2</f>
        <v>236.2763135107466</v>
      </c>
      <c r="J162" s="33">
        <f>J$2</f>
        <v>122.84659019758273</v>
      </c>
      <c r="K162" s="33">
        <f>K$2</f>
        <v>185.95353158994646</v>
      </c>
      <c r="L162" s="33">
        <f>L$2</f>
        <v>128.31785966377473</v>
      </c>
      <c r="M162" s="33">
        <f>M$2</f>
        <v>188.03463832267661</v>
      </c>
      <c r="N162" s="33">
        <f>N$2</f>
        <v>329.41432270437315</v>
      </c>
      <c r="O162" s="33">
        <f>O$2</f>
        <v>112.86983258268164</v>
      </c>
      <c r="P162" s="33">
        <f>P$2</f>
        <v>148.15899319284344</v>
      </c>
      <c r="Q162" s="33">
        <f>Q$2</f>
        <v>198.05603805075148</v>
      </c>
      <c r="R162" s="33">
        <f>R$2</f>
        <v>91.860684215355491</v>
      </c>
      <c r="S162" s="33">
        <f>S$2</f>
        <v>94.866996717536395</v>
      </c>
      <c r="T162" s="33">
        <f>T$2</f>
        <v>225.06034850060274</v>
      </c>
      <c r="U162" s="33">
        <f>U$2</f>
        <v>44.547619284855614</v>
      </c>
      <c r="V162" s="33">
        <f>V$2</f>
        <v>65.771177287427392</v>
      </c>
      <c r="W162" s="33">
        <f>W$2</f>
        <v>85.741787950049329</v>
      </c>
      <c r="X162" s="33">
        <f>X$2</f>
        <v>67.960399924486296</v>
      </c>
      <c r="Y162" s="33">
        <f>Y$2</f>
        <v>47.719482756889576</v>
      </c>
      <c r="Z162" s="33">
        <f>Z$2</f>
        <v>45.94434752990113</v>
      </c>
      <c r="AA162" s="33">
        <f>AA$2</f>
        <v>45.760465347106575</v>
      </c>
      <c r="AB162" s="33">
        <f>AB$2</f>
        <v>53.053018468287739</v>
      </c>
      <c r="AC162" s="33">
        <f>AC$2</f>
        <v>70.979493154659181</v>
      </c>
      <c r="AD162" s="33">
        <f>AD$2</f>
        <v>47.854766616613823</v>
      </c>
      <c r="AE162" s="33">
        <f>AE$2</f>
        <v>60.488888962067669</v>
      </c>
      <c r="AF162" s="33">
        <f>AF$2</f>
        <v>76.195346837608525</v>
      </c>
      <c r="AG162" s="33">
        <f>AG$2</f>
        <v>11.885449576302323</v>
      </c>
      <c r="AH162" s="33">
        <f>AH$2</f>
        <v>42.97258283552096</v>
      </c>
      <c r="AI162" s="33">
        <f>AI$2</f>
        <v>16.431817345251204</v>
      </c>
      <c r="AJ162" s="33">
        <f>AJ$2</f>
        <v>19.148872170206232</v>
      </c>
      <c r="AK162" s="33">
        <f>AK$2</f>
        <v>15.987434167765453</v>
      </c>
      <c r="AL162" s="33">
        <f>AL$2</f>
        <v>34.347767164467122</v>
      </c>
      <c r="AM162" s="33">
        <f>AM$2</f>
        <v>9.0686025914138089</v>
      </c>
      <c r="AN162" s="33">
        <f>AN$2</f>
        <v>33.540721276751782</v>
      </c>
      <c r="AO162" s="33">
        <f>AO$2</f>
        <v>18.984280738982466</v>
      </c>
      <c r="AP162" s="33">
        <f>AP$2</f>
        <v>21.74546655750542</v>
      </c>
      <c r="AQ162" s="33">
        <f>AQ$2</f>
        <v>16.690645330874574</v>
      </c>
      <c r="AR162" s="33">
        <f>AR$2</f>
        <v>19.598847133327425</v>
      </c>
      <c r="AS162" s="33">
        <f>AS$2</f>
        <v>19.007629164491863</v>
      </c>
      <c r="AT162" s="33">
        <f>AT$2</f>
        <v>16.302972878304519</v>
      </c>
      <c r="AU162" s="33">
        <f>AU$2</f>
        <v>11.57999868081767</v>
      </c>
      <c r="AV162" s="33">
        <f>AV$2</f>
        <v>7.5489807288775896</v>
      </c>
      <c r="AW162" s="33">
        <f>AW$2</f>
        <v>26.517479457971852</v>
      </c>
      <c r="AX162" s="33">
        <f>AX$2</f>
        <v>14.981497509947973</v>
      </c>
      <c r="AY162" s="33">
        <f>AY$2</f>
        <v>53.521295075046403</v>
      </c>
      <c r="AZ162" s="33">
        <f>AZ$2</f>
        <v>13.871126227492056</v>
      </c>
      <c r="BA162" s="33">
        <f>BA$2</f>
        <v>12.141835163145807</v>
      </c>
      <c r="BB162" s="33">
        <f>BB$2</f>
        <v>22.592343073181617</v>
      </c>
      <c r="BC162" s="33">
        <f>BC$2</f>
        <v>6.9923407963938367</v>
      </c>
      <c r="BD162" s="33">
        <f>BD$2</f>
        <v>13.758148068366138</v>
      </c>
      <c r="BE162" s="33">
        <f>BE$2</f>
        <v>10.139424442478056</v>
      </c>
      <c r="BF162" s="33">
        <f>BF$2</f>
        <v>15.963792528335206</v>
      </c>
      <c r="BG162" s="33">
        <f>BG$2</f>
        <v>8.3107721415427669</v>
      </c>
      <c r="BH162" s="33">
        <f>BH$2</f>
        <v>10.491060841457317</v>
      </c>
      <c r="BI162" s="33">
        <f>BI$2</f>
        <v>10.892532693864521</v>
      </c>
      <c r="BJ162" s="33">
        <f>BJ$2</f>
        <v>19.766755819765017</v>
      </c>
      <c r="BK162" s="33">
        <f>BK$2</f>
        <v>10.229832683499206</v>
      </c>
      <c r="BL162" s="33">
        <f>BL$2</f>
        <v>10.782800452914904</v>
      </c>
      <c r="BM162" s="33">
        <f>BM$2</f>
        <v>4.4941605360454799</v>
      </c>
      <c r="BN162" s="33">
        <f>BN$2</f>
        <v>22.34878105191008</v>
      </c>
      <c r="BO162" s="33">
        <f>BO$2</f>
        <v>4.6179801843872257</v>
      </c>
      <c r="BP162" s="33">
        <f>BP$2</f>
        <v>9.4155781364775635</v>
      </c>
      <c r="BQ162" s="33">
        <f>BQ$2</f>
        <v>8.1896544570740577</v>
      </c>
      <c r="BR162" s="33">
        <f>BR$2</f>
        <v>5.3247658637887119</v>
      </c>
      <c r="BS162" s="33">
        <f>BS$2</f>
        <v>5.5924962819257766</v>
      </c>
      <c r="BT162" s="33">
        <f>BT$2</f>
        <v>8.6947157289923549</v>
      </c>
      <c r="BU162" s="33">
        <f>BU$2</f>
        <v>7.0260544749803833</v>
      </c>
      <c r="BV162" s="33">
        <f>BV$2</f>
        <v>3.8526812863228028</v>
      </c>
      <c r="BZ162" s="33">
        <f>$BZ$2</f>
        <v>5428.6337000293515</v>
      </c>
      <c r="CA162" s="33">
        <f>SUM(B162:BV162)</f>
        <v>5428.6337000293515</v>
      </c>
      <c r="CB162" s="33">
        <f>CA162/BZ162</f>
        <v>1</v>
      </c>
    </row>
    <row r="163" spans="1:80" ht="16">
      <c r="A163" s="35">
        <v>43991</v>
      </c>
      <c r="B163" s="33">
        <f>B$2</f>
        <v>386.59940414567228</v>
      </c>
      <c r="C163" s="33">
        <f>C$2</f>
        <v>291.55305423577585</v>
      </c>
      <c r="D163" s="33">
        <f>D$2</f>
        <v>428.65098534000828</v>
      </c>
      <c r="E163" s="33">
        <f>E$2</f>
        <v>184.41469262545192</v>
      </c>
      <c r="F163" s="33">
        <f>F$2</f>
        <v>323.12694531577387</v>
      </c>
      <c r="G163" s="33">
        <f>G$2</f>
        <v>216.7215490676428</v>
      </c>
      <c r="H163" s="33">
        <f>H$2</f>
        <v>168.48215261203617</v>
      </c>
      <c r="I163" s="33">
        <f>I$2</f>
        <v>236.2763135107466</v>
      </c>
      <c r="J163" s="33">
        <f>J$2</f>
        <v>122.84659019758273</v>
      </c>
      <c r="K163" s="33">
        <f>K$2</f>
        <v>185.95353158994646</v>
      </c>
      <c r="L163" s="33">
        <f>L$2</f>
        <v>128.31785966377473</v>
      </c>
      <c r="M163" s="33">
        <f>M$2</f>
        <v>188.03463832267661</v>
      </c>
      <c r="N163" s="33">
        <f>N$2</f>
        <v>329.41432270437315</v>
      </c>
      <c r="O163" s="33">
        <f>O$2</f>
        <v>112.86983258268164</v>
      </c>
      <c r="P163" s="33">
        <f>P$2</f>
        <v>148.15899319284344</v>
      </c>
      <c r="Q163" s="33">
        <f>Q$2</f>
        <v>198.05603805075148</v>
      </c>
      <c r="R163" s="33">
        <f>R$2</f>
        <v>91.860684215355491</v>
      </c>
      <c r="S163" s="33">
        <f>S$2</f>
        <v>94.866996717536395</v>
      </c>
      <c r="T163" s="33">
        <f>T$2</f>
        <v>225.06034850060274</v>
      </c>
      <c r="U163" s="33">
        <f>U$2</f>
        <v>44.547619284855614</v>
      </c>
      <c r="V163" s="33">
        <f>V$2</f>
        <v>65.771177287427392</v>
      </c>
      <c r="W163" s="33">
        <f>W$2</f>
        <v>85.741787950049329</v>
      </c>
      <c r="X163" s="33">
        <f>X$2</f>
        <v>67.960399924486296</v>
      </c>
      <c r="Y163" s="33">
        <f>Y$2</f>
        <v>47.719482756889576</v>
      </c>
      <c r="Z163" s="33">
        <f>Z$2</f>
        <v>45.94434752990113</v>
      </c>
      <c r="AA163" s="33">
        <f>AA$2</f>
        <v>45.760465347106575</v>
      </c>
      <c r="AB163" s="33">
        <f>AB$2</f>
        <v>53.053018468287739</v>
      </c>
      <c r="AC163" s="33">
        <f>AC$2</f>
        <v>70.979493154659181</v>
      </c>
      <c r="AD163" s="33">
        <f>AD$2</f>
        <v>47.854766616613823</v>
      </c>
      <c r="AE163" s="33">
        <f>AE$2</f>
        <v>60.488888962067669</v>
      </c>
      <c r="AF163" s="33">
        <f>AF$2</f>
        <v>76.195346837608525</v>
      </c>
      <c r="AG163" s="33">
        <f>AG$2</f>
        <v>11.885449576302323</v>
      </c>
      <c r="AH163" s="33">
        <f>AH$2</f>
        <v>42.97258283552096</v>
      </c>
      <c r="AI163" s="33">
        <f>AI$2</f>
        <v>16.431817345251204</v>
      </c>
      <c r="AJ163" s="33">
        <f>AJ$2</f>
        <v>19.148872170206232</v>
      </c>
      <c r="AK163" s="33">
        <f>AK$2</f>
        <v>15.987434167765453</v>
      </c>
      <c r="AL163" s="33">
        <f>AL$2</f>
        <v>34.347767164467122</v>
      </c>
      <c r="AM163" s="33">
        <f>AM$2</f>
        <v>9.0686025914138089</v>
      </c>
      <c r="AN163" s="33">
        <f>AN$2</f>
        <v>33.540721276751782</v>
      </c>
      <c r="AO163" s="33">
        <f>AO$2</f>
        <v>18.984280738982466</v>
      </c>
      <c r="AP163" s="33">
        <f>AP$2</f>
        <v>21.74546655750542</v>
      </c>
      <c r="AQ163" s="33">
        <f>AQ$2</f>
        <v>16.690645330874574</v>
      </c>
      <c r="AR163" s="33">
        <f>AR$2</f>
        <v>19.598847133327425</v>
      </c>
      <c r="AS163" s="33">
        <f>AS$2</f>
        <v>19.007629164491863</v>
      </c>
      <c r="AT163" s="33">
        <f>AT$2</f>
        <v>16.302972878304519</v>
      </c>
      <c r="AU163" s="33">
        <f>AU$2</f>
        <v>11.57999868081767</v>
      </c>
      <c r="AV163" s="33">
        <f>AV$2</f>
        <v>7.5489807288775896</v>
      </c>
      <c r="AW163" s="33">
        <f>AW$2</f>
        <v>26.517479457971852</v>
      </c>
      <c r="AX163" s="33">
        <f>AX$2</f>
        <v>14.981497509947973</v>
      </c>
      <c r="AY163" s="33">
        <f>AY$2</f>
        <v>53.521295075046403</v>
      </c>
      <c r="AZ163" s="33">
        <f>AZ$2</f>
        <v>13.871126227492056</v>
      </c>
      <c r="BA163" s="33">
        <f>BA$2</f>
        <v>12.141835163145807</v>
      </c>
      <c r="BB163" s="33">
        <f>BB$2</f>
        <v>22.592343073181617</v>
      </c>
      <c r="BC163" s="33">
        <f>BC$2</f>
        <v>6.9923407963938367</v>
      </c>
      <c r="BD163" s="33">
        <f>BD$2</f>
        <v>13.758148068366138</v>
      </c>
      <c r="BE163" s="33">
        <f>BE$2</f>
        <v>10.139424442478056</v>
      </c>
      <c r="BF163" s="33">
        <f>BF$2</f>
        <v>15.963792528335206</v>
      </c>
      <c r="BG163" s="33">
        <f>BG$2</f>
        <v>8.3107721415427669</v>
      </c>
      <c r="BH163" s="33">
        <f>BH$2</f>
        <v>10.491060841457317</v>
      </c>
      <c r="BI163" s="33">
        <f>BI$2</f>
        <v>10.892532693864521</v>
      </c>
      <c r="BJ163" s="33">
        <f>BJ$2</f>
        <v>19.766755819765017</v>
      </c>
      <c r="BK163" s="33">
        <f>BK$2</f>
        <v>10.229832683499206</v>
      </c>
      <c r="BL163" s="33">
        <f>BL$2</f>
        <v>10.782800452914904</v>
      </c>
      <c r="BM163" s="33">
        <f>BM$2</f>
        <v>4.4941605360454799</v>
      </c>
      <c r="BN163" s="33">
        <f>BN$2</f>
        <v>22.34878105191008</v>
      </c>
      <c r="BO163" s="33">
        <f>BO$2</f>
        <v>4.6179801843872257</v>
      </c>
      <c r="BP163" s="33">
        <f>BP$2</f>
        <v>9.4155781364775635</v>
      </c>
      <c r="BQ163" s="33">
        <f>BQ$2</f>
        <v>8.1896544570740577</v>
      </c>
      <c r="BR163" s="33">
        <f>BR$2</f>
        <v>5.3247658637887119</v>
      </c>
      <c r="BS163" s="33">
        <f>BS$2</f>
        <v>5.5924962819257766</v>
      </c>
      <c r="BT163" s="33">
        <f>BT$2</f>
        <v>8.6947157289923549</v>
      </c>
      <c r="BU163" s="33">
        <f>BU$2</f>
        <v>7.0260544749803833</v>
      </c>
      <c r="BV163" s="33">
        <f>BV$2</f>
        <v>3.8526812863228028</v>
      </c>
      <c r="BZ163" s="33">
        <f>$BZ$2</f>
        <v>5428.6337000293515</v>
      </c>
      <c r="CA163" s="33">
        <f>SUM(B163:BV163)</f>
        <v>5428.6337000293515</v>
      </c>
      <c r="CB163" s="33">
        <f>CA163/BZ163</f>
        <v>1</v>
      </c>
    </row>
    <row r="164" spans="1:80" ht="16">
      <c r="A164" s="35">
        <v>43992</v>
      </c>
      <c r="B164" s="33">
        <f>B$2</f>
        <v>386.59940414567228</v>
      </c>
      <c r="C164" s="33">
        <f>C$2</f>
        <v>291.55305423577585</v>
      </c>
      <c r="D164" s="33">
        <f>D$2</f>
        <v>428.65098534000828</v>
      </c>
      <c r="E164" s="33">
        <f>E$2</f>
        <v>184.41469262545192</v>
      </c>
      <c r="F164" s="33">
        <f>F$2</f>
        <v>323.12694531577387</v>
      </c>
      <c r="G164" s="33">
        <f>G$2</f>
        <v>216.7215490676428</v>
      </c>
      <c r="H164" s="33">
        <f>H$2</f>
        <v>168.48215261203617</v>
      </c>
      <c r="I164" s="33">
        <f>I$2</f>
        <v>236.2763135107466</v>
      </c>
      <c r="J164" s="33">
        <f>J$2</f>
        <v>122.84659019758273</v>
      </c>
      <c r="K164" s="33">
        <f>K$2</f>
        <v>185.95353158994646</v>
      </c>
      <c r="L164" s="33">
        <f>L$2</f>
        <v>128.31785966377473</v>
      </c>
      <c r="M164" s="33">
        <f>M$2</f>
        <v>188.03463832267661</v>
      </c>
      <c r="N164" s="33">
        <f>N$2</f>
        <v>329.41432270437315</v>
      </c>
      <c r="O164" s="33">
        <f>O$2</f>
        <v>112.86983258268164</v>
      </c>
      <c r="P164" s="33">
        <f>P$2</f>
        <v>148.15899319284344</v>
      </c>
      <c r="Q164" s="33">
        <f>Q$2</f>
        <v>198.05603805075148</v>
      </c>
      <c r="R164" s="33">
        <f>R$2</f>
        <v>91.860684215355491</v>
      </c>
      <c r="S164" s="33">
        <f>S$2</f>
        <v>94.866996717536395</v>
      </c>
      <c r="T164" s="33">
        <f>T$2</f>
        <v>225.06034850060274</v>
      </c>
      <c r="U164" s="33">
        <f>U$2</f>
        <v>44.547619284855614</v>
      </c>
      <c r="V164" s="33">
        <f>V$2</f>
        <v>65.771177287427392</v>
      </c>
      <c r="W164" s="33">
        <f>W$2</f>
        <v>85.741787950049329</v>
      </c>
      <c r="X164" s="33">
        <f>X$2</f>
        <v>67.960399924486296</v>
      </c>
      <c r="Y164" s="33">
        <f>Y$2</f>
        <v>47.719482756889576</v>
      </c>
      <c r="Z164" s="33">
        <f>Z$2</f>
        <v>45.94434752990113</v>
      </c>
      <c r="AA164" s="33">
        <f>AA$2</f>
        <v>45.760465347106575</v>
      </c>
      <c r="AB164" s="33">
        <f>AB$2</f>
        <v>53.053018468287739</v>
      </c>
      <c r="AC164" s="33">
        <f>AC$2</f>
        <v>70.979493154659181</v>
      </c>
      <c r="AD164" s="33">
        <f>AD$2</f>
        <v>47.854766616613823</v>
      </c>
      <c r="AE164" s="33">
        <f>AE$2</f>
        <v>60.488888962067669</v>
      </c>
      <c r="AF164" s="33">
        <f>AF$2</f>
        <v>76.195346837608525</v>
      </c>
      <c r="AG164" s="33">
        <f>AG$2</f>
        <v>11.885449576302323</v>
      </c>
      <c r="AH164" s="33">
        <f>AH$2</f>
        <v>42.97258283552096</v>
      </c>
      <c r="AI164" s="33">
        <f>AI$2</f>
        <v>16.431817345251204</v>
      </c>
      <c r="AJ164" s="33">
        <f>AJ$2</f>
        <v>19.148872170206232</v>
      </c>
      <c r="AK164" s="33">
        <f>AK$2</f>
        <v>15.987434167765453</v>
      </c>
      <c r="AL164" s="33">
        <f>AL$2</f>
        <v>34.347767164467122</v>
      </c>
      <c r="AM164" s="33">
        <f>AM$2</f>
        <v>9.0686025914138089</v>
      </c>
      <c r="AN164" s="33">
        <f>AN$2</f>
        <v>33.540721276751782</v>
      </c>
      <c r="AO164" s="33">
        <f>AO$2</f>
        <v>18.984280738982466</v>
      </c>
      <c r="AP164" s="33">
        <f>AP$2</f>
        <v>21.74546655750542</v>
      </c>
      <c r="AQ164" s="33">
        <f>AQ$2</f>
        <v>16.690645330874574</v>
      </c>
      <c r="AR164" s="33">
        <f>AR$2</f>
        <v>19.598847133327425</v>
      </c>
      <c r="AS164" s="33">
        <f>AS$2</f>
        <v>19.007629164491863</v>
      </c>
      <c r="AT164" s="33">
        <f>AT$2</f>
        <v>16.302972878304519</v>
      </c>
      <c r="AU164" s="33">
        <f>AU$2</f>
        <v>11.57999868081767</v>
      </c>
      <c r="AV164" s="33">
        <f>AV$2</f>
        <v>7.5489807288775896</v>
      </c>
      <c r="AW164" s="33">
        <f>AW$2</f>
        <v>26.517479457971852</v>
      </c>
      <c r="AX164" s="33">
        <f>AX$2</f>
        <v>14.981497509947973</v>
      </c>
      <c r="AY164" s="33">
        <f>AY$2</f>
        <v>53.521295075046403</v>
      </c>
      <c r="AZ164" s="33">
        <f>AZ$2</f>
        <v>13.871126227492056</v>
      </c>
      <c r="BA164" s="33">
        <f>BA$2</f>
        <v>12.141835163145807</v>
      </c>
      <c r="BB164" s="33">
        <f>BB$2</f>
        <v>22.592343073181617</v>
      </c>
      <c r="BC164" s="33">
        <f>BC$2</f>
        <v>6.9923407963938367</v>
      </c>
      <c r="BD164" s="33">
        <f>BD$2</f>
        <v>13.758148068366138</v>
      </c>
      <c r="BE164" s="33">
        <f>BE$2</f>
        <v>10.139424442478056</v>
      </c>
      <c r="BF164" s="33">
        <f>BF$2</f>
        <v>15.963792528335206</v>
      </c>
      <c r="BG164" s="33">
        <f>BG$2</f>
        <v>8.3107721415427669</v>
      </c>
      <c r="BH164" s="33">
        <f>BH$2</f>
        <v>10.491060841457317</v>
      </c>
      <c r="BI164" s="33">
        <f>BI$2</f>
        <v>10.892532693864521</v>
      </c>
      <c r="BJ164" s="33">
        <f>BJ$2</f>
        <v>19.766755819765017</v>
      </c>
      <c r="BK164" s="33">
        <f>BK$2</f>
        <v>10.229832683499206</v>
      </c>
      <c r="BL164" s="33">
        <f>BL$2</f>
        <v>10.782800452914904</v>
      </c>
      <c r="BM164" s="33">
        <f>BM$2</f>
        <v>4.4941605360454799</v>
      </c>
      <c r="BN164" s="33">
        <f>BN$2</f>
        <v>22.34878105191008</v>
      </c>
      <c r="BO164" s="33">
        <f>BO$2</f>
        <v>4.6179801843872257</v>
      </c>
      <c r="BP164" s="33">
        <f>BP$2</f>
        <v>9.4155781364775635</v>
      </c>
      <c r="BQ164" s="33">
        <f>BQ$2</f>
        <v>8.1896544570740577</v>
      </c>
      <c r="BR164" s="33">
        <f>BR$2</f>
        <v>5.3247658637887119</v>
      </c>
      <c r="BS164" s="33">
        <f>BS$2</f>
        <v>5.5924962819257766</v>
      </c>
      <c r="BT164" s="33">
        <f>BT$2</f>
        <v>8.6947157289923549</v>
      </c>
      <c r="BU164" s="33">
        <f>BU$2</f>
        <v>7.0260544749803833</v>
      </c>
      <c r="BV164" s="33">
        <f>BV$2</f>
        <v>3.8526812863228028</v>
      </c>
      <c r="BZ164" s="33">
        <f>$BZ$2</f>
        <v>5428.6337000293515</v>
      </c>
      <c r="CA164" s="33">
        <f>SUM(B164:BV164)</f>
        <v>5428.6337000293515</v>
      </c>
      <c r="CB164" s="33">
        <f>CA164/BZ164</f>
        <v>1</v>
      </c>
    </row>
    <row r="165" spans="1:80" ht="16">
      <c r="A165" s="35">
        <v>43993</v>
      </c>
      <c r="B165" s="33">
        <f>B$2</f>
        <v>386.59940414567228</v>
      </c>
      <c r="C165" s="33">
        <f>C$2</f>
        <v>291.55305423577585</v>
      </c>
      <c r="D165" s="33">
        <f>D$2</f>
        <v>428.65098534000828</v>
      </c>
      <c r="E165" s="33">
        <f>E$2</f>
        <v>184.41469262545192</v>
      </c>
      <c r="F165" s="33">
        <f>F$2</f>
        <v>323.12694531577387</v>
      </c>
      <c r="G165" s="33">
        <f>G$2</f>
        <v>216.7215490676428</v>
      </c>
      <c r="H165" s="33">
        <f>H$2</f>
        <v>168.48215261203617</v>
      </c>
      <c r="I165" s="33">
        <f>I$2</f>
        <v>236.2763135107466</v>
      </c>
      <c r="J165" s="33">
        <f>J$2</f>
        <v>122.84659019758273</v>
      </c>
      <c r="K165" s="33">
        <f>K$2</f>
        <v>185.95353158994646</v>
      </c>
      <c r="L165" s="33">
        <f>L$2</f>
        <v>128.31785966377473</v>
      </c>
      <c r="M165" s="33">
        <f>M$2</f>
        <v>188.03463832267661</v>
      </c>
      <c r="N165" s="33">
        <f>N$2</f>
        <v>329.41432270437315</v>
      </c>
      <c r="O165" s="33">
        <f>O$2</f>
        <v>112.86983258268164</v>
      </c>
      <c r="P165" s="33">
        <f>P$2</f>
        <v>148.15899319284344</v>
      </c>
      <c r="Q165" s="33">
        <f>Q$2</f>
        <v>198.05603805075148</v>
      </c>
      <c r="R165" s="33">
        <f>R$2</f>
        <v>91.860684215355491</v>
      </c>
      <c r="S165" s="33">
        <f>S$2</f>
        <v>94.866996717536395</v>
      </c>
      <c r="T165" s="33">
        <f>T$2</f>
        <v>225.06034850060274</v>
      </c>
      <c r="U165" s="33">
        <f>U$2</f>
        <v>44.547619284855614</v>
      </c>
      <c r="V165" s="33">
        <f>V$2</f>
        <v>65.771177287427392</v>
      </c>
      <c r="W165" s="33">
        <f>W$2</f>
        <v>85.741787950049329</v>
      </c>
      <c r="X165" s="33">
        <f>X$2</f>
        <v>67.960399924486296</v>
      </c>
      <c r="Y165" s="33">
        <f>Y$2</f>
        <v>47.719482756889576</v>
      </c>
      <c r="Z165" s="33">
        <f>Z$2</f>
        <v>45.94434752990113</v>
      </c>
      <c r="AA165" s="33">
        <f>AA$2</f>
        <v>45.760465347106575</v>
      </c>
      <c r="AB165" s="33">
        <f>AB$2</f>
        <v>53.053018468287739</v>
      </c>
      <c r="AC165" s="33">
        <f>AC$2</f>
        <v>70.979493154659181</v>
      </c>
      <c r="AD165" s="33">
        <f>AD$2</f>
        <v>47.854766616613823</v>
      </c>
      <c r="AE165" s="33">
        <f>AE$2</f>
        <v>60.488888962067669</v>
      </c>
      <c r="AF165" s="33">
        <f>AF$2</f>
        <v>76.195346837608525</v>
      </c>
      <c r="AG165" s="33">
        <f>AG$2</f>
        <v>11.885449576302323</v>
      </c>
      <c r="AH165" s="33">
        <f>AH$2</f>
        <v>42.97258283552096</v>
      </c>
      <c r="AI165" s="33">
        <f>AI$2</f>
        <v>16.431817345251204</v>
      </c>
      <c r="AJ165" s="33">
        <f>AJ$2</f>
        <v>19.148872170206232</v>
      </c>
      <c r="AK165" s="33">
        <f>AK$2</f>
        <v>15.987434167765453</v>
      </c>
      <c r="AL165" s="33">
        <f>AL$2</f>
        <v>34.347767164467122</v>
      </c>
      <c r="AM165" s="33">
        <f>AM$2</f>
        <v>9.0686025914138089</v>
      </c>
      <c r="AN165" s="33">
        <f>AN$2</f>
        <v>33.540721276751782</v>
      </c>
      <c r="AO165" s="33">
        <f>AO$2</f>
        <v>18.984280738982466</v>
      </c>
      <c r="AP165" s="33">
        <f>AP$2</f>
        <v>21.74546655750542</v>
      </c>
      <c r="AQ165" s="33">
        <f>AQ$2</f>
        <v>16.690645330874574</v>
      </c>
      <c r="AR165" s="33">
        <f>AR$2</f>
        <v>19.598847133327425</v>
      </c>
      <c r="AS165" s="33">
        <f>AS$2</f>
        <v>19.007629164491863</v>
      </c>
      <c r="AT165" s="33">
        <f>AT$2</f>
        <v>16.302972878304519</v>
      </c>
      <c r="AU165" s="33">
        <f>AU$2</f>
        <v>11.57999868081767</v>
      </c>
      <c r="AV165" s="33">
        <f>AV$2</f>
        <v>7.5489807288775896</v>
      </c>
      <c r="AW165" s="33">
        <f>AW$2</f>
        <v>26.517479457971852</v>
      </c>
      <c r="AX165" s="33">
        <f>AX$2</f>
        <v>14.981497509947973</v>
      </c>
      <c r="AY165" s="33">
        <f>AY$2</f>
        <v>53.521295075046403</v>
      </c>
      <c r="AZ165" s="33">
        <f>AZ$2</f>
        <v>13.871126227492056</v>
      </c>
      <c r="BA165" s="33">
        <f>BA$2</f>
        <v>12.141835163145807</v>
      </c>
      <c r="BB165" s="33">
        <f>BB$2</f>
        <v>22.592343073181617</v>
      </c>
      <c r="BC165" s="33">
        <f>BC$2</f>
        <v>6.9923407963938367</v>
      </c>
      <c r="BD165" s="33">
        <f>BD$2</f>
        <v>13.758148068366138</v>
      </c>
      <c r="BE165" s="33">
        <f>BE$2</f>
        <v>10.139424442478056</v>
      </c>
      <c r="BF165" s="33">
        <f>BF$2</f>
        <v>15.963792528335206</v>
      </c>
      <c r="BG165" s="33">
        <f>BG$2</f>
        <v>8.3107721415427669</v>
      </c>
      <c r="BH165" s="33">
        <f>BH$2</f>
        <v>10.491060841457317</v>
      </c>
      <c r="BI165" s="33">
        <f>BI$2</f>
        <v>10.892532693864521</v>
      </c>
      <c r="BJ165" s="33">
        <f>BJ$2</f>
        <v>19.766755819765017</v>
      </c>
      <c r="BK165" s="33">
        <f>BK$2</f>
        <v>10.229832683499206</v>
      </c>
      <c r="BL165" s="33">
        <f>BL$2</f>
        <v>10.782800452914904</v>
      </c>
      <c r="BM165" s="33">
        <f>BM$2</f>
        <v>4.4941605360454799</v>
      </c>
      <c r="BN165" s="33">
        <f>BN$2</f>
        <v>22.34878105191008</v>
      </c>
      <c r="BO165" s="33">
        <f>BO$2</f>
        <v>4.6179801843872257</v>
      </c>
      <c r="BP165" s="33">
        <f>BP$2</f>
        <v>9.4155781364775635</v>
      </c>
      <c r="BQ165" s="33">
        <f>BQ$2</f>
        <v>8.1896544570740577</v>
      </c>
      <c r="BR165" s="33">
        <f>BR$2</f>
        <v>5.3247658637887119</v>
      </c>
      <c r="BS165" s="33">
        <f>BS$2</f>
        <v>5.5924962819257766</v>
      </c>
      <c r="BT165" s="33">
        <f>BT$2</f>
        <v>8.6947157289923549</v>
      </c>
      <c r="BU165" s="33">
        <f>BU$2</f>
        <v>7.0260544749803833</v>
      </c>
      <c r="BV165" s="33">
        <f>BV$2</f>
        <v>3.8526812863228028</v>
      </c>
      <c r="BZ165" s="33">
        <f>$BZ$2</f>
        <v>5428.6337000293515</v>
      </c>
      <c r="CA165" s="33">
        <f>SUM(B165:BV165)</f>
        <v>5428.6337000293515</v>
      </c>
      <c r="CB165" s="33">
        <f>CA165/BZ165</f>
        <v>1</v>
      </c>
    </row>
    <row r="166" spans="1:80" ht="16">
      <c r="A166" s="35">
        <v>43994</v>
      </c>
      <c r="B166" s="33">
        <f>B$2</f>
        <v>386.59940414567228</v>
      </c>
      <c r="C166" s="33">
        <f>C$2</f>
        <v>291.55305423577585</v>
      </c>
      <c r="D166" s="33">
        <f>D$2</f>
        <v>428.65098534000828</v>
      </c>
      <c r="E166" s="33">
        <f>E$2</f>
        <v>184.41469262545192</v>
      </c>
      <c r="F166" s="33">
        <f>F$2</f>
        <v>323.12694531577387</v>
      </c>
      <c r="G166" s="33">
        <f>G$2</f>
        <v>216.7215490676428</v>
      </c>
      <c r="H166" s="33">
        <f>H$2</f>
        <v>168.48215261203617</v>
      </c>
      <c r="I166" s="33">
        <f>I$2</f>
        <v>236.2763135107466</v>
      </c>
      <c r="J166" s="33">
        <f>J$2</f>
        <v>122.84659019758273</v>
      </c>
      <c r="K166" s="33">
        <f>K$2</f>
        <v>185.95353158994646</v>
      </c>
      <c r="L166" s="33">
        <f>L$2</f>
        <v>128.31785966377473</v>
      </c>
      <c r="M166" s="33">
        <f>M$2</f>
        <v>188.03463832267661</v>
      </c>
      <c r="N166" s="33">
        <f>N$2</f>
        <v>329.41432270437315</v>
      </c>
      <c r="O166" s="33">
        <f>O$2</f>
        <v>112.86983258268164</v>
      </c>
      <c r="P166" s="33">
        <f>P$2</f>
        <v>148.15899319284344</v>
      </c>
      <c r="Q166" s="33">
        <f>Q$2</f>
        <v>198.05603805075148</v>
      </c>
      <c r="R166" s="33">
        <f>R$2</f>
        <v>91.860684215355491</v>
      </c>
      <c r="S166" s="33">
        <f>S$2</f>
        <v>94.866996717536395</v>
      </c>
      <c r="T166" s="33">
        <f>T$2</f>
        <v>225.06034850060274</v>
      </c>
      <c r="U166" s="33">
        <f>U$2</f>
        <v>44.547619284855614</v>
      </c>
      <c r="V166" s="33">
        <f>V$2</f>
        <v>65.771177287427392</v>
      </c>
      <c r="W166" s="33">
        <f>W$2</f>
        <v>85.741787950049329</v>
      </c>
      <c r="X166" s="33">
        <f>X$2</f>
        <v>67.960399924486296</v>
      </c>
      <c r="Y166" s="33">
        <f>Y$2</f>
        <v>47.719482756889576</v>
      </c>
      <c r="Z166" s="33">
        <f>Z$2</f>
        <v>45.94434752990113</v>
      </c>
      <c r="AA166" s="33">
        <f>AA$2</f>
        <v>45.760465347106575</v>
      </c>
      <c r="AB166" s="33">
        <f>AB$2</f>
        <v>53.053018468287739</v>
      </c>
      <c r="AC166" s="33">
        <f>AC$2</f>
        <v>70.979493154659181</v>
      </c>
      <c r="AD166" s="33">
        <f>AD$2</f>
        <v>47.854766616613823</v>
      </c>
      <c r="AE166" s="33">
        <f>AE$2</f>
        <v>60.488888962067669</v>
      </c>
      <c r="AF166" s="33">
        <f>AF$2</f>
        <v>76.195346837608525</v>
      </c>
      <c r="AG166" s="33">
        <f>AG$2</f>
        <v>11.885449576302323</v>
      </c>
      <c r="AH166" s="33">
        <f>AH$2</f>
        <v>42.97258283552096</v>
      </c>
      <c r="AI166" s="33">
        <f>AI$2</f>
        <v>16.431817345251204</v>
      </c>
      <c r="AJ166" s="33">
        <f>AJ$2</f>
        <v>19.148872170206232</v>
      </c>
      <c r="AK166" s="33">
        <f>AK$2</f>
        <v>15.987434167765453</v>
      </c>
      <c r="AL166" s="33">
        <f>AL$2</f>
        <v>34.347767164467122</v>
      </c>
      <c r="AM166" s="33">
        <f>AM$2</f>
        <v>9.0686025914138089</v>
      </c>
      <c r="AN166" s="33">
        <f>AN$2</f>
        <v>33.540721276751782</v>
      </c>
      <c r="AO166" s="33">
        <f>AO$2</f>
        <v>18.984280738982466</v>
      </c>
      <c r="AP166" s="33">
        <f>AP$2</f>
        <v>21.74546655750542</v>
      </c>
      <c r="AQ166" s="33">
        <f>AQ$2</f>
        <v>16.690645330874574</v>
      </c>
      <c r="AR166" s="33">
        <f>AR$2</f>
        <v>19.598847133327425</v>
      </c>
      <c r="AS166" s="33">
        <f>AS$2</f>
        <v>19.007629164491863</v>
      </c>
      <c r="AT166" s="33">
        <f>AT$2</f>
        <v>16.302972878304519</v>
      </c>
      <c r="AU166" s="33">
        <f>AU$2</f>
        <v>11.57999868081767</v>
      </c>
      <c r="AV166" s="33">
        <f>AV$2</f>
        <v>7.5489807288775896</v>
      </c>
      <c r="AW166" s="33">
        <f>AW$2</f>
        <v>26.517479457971852</v>
      </c>
      <c r="AX166" s="33">
        <f>AX$2</f>
        <v>14.981497509947973</v>
      </c>
      <c r="AY166" s="33">
        <f>AY$2</f>
        <v>53.521295075046403</v>
      </c>
      <c r="AZ166" s="33">
        <f>AZ$2</f>
        <v>13.871126227492056</v>
      </c>
      <c r="BA166" s="33">
        <f>BA$2</f>
        <v>12.141835163145807</v>
      </c>
      <c r="BB166" s="33">
        <f>BB$2</f>
        <v>22.592343073181617</v>
      </c>
      <c r="BC166" s="33">
        <f>BC$2</f>
        <v>6.9923407963938367</v>
      </c>
      <c r="BD166" s="33">
        <f>BD$2</f>
        <v>13.758148068366138</v>
      </c>
      <c r="BE166" s="33">
        <f>BE$2</f>
        <v>10.139424442478056</v>
      </c>
      <c r="BF166" s="33">
        <f>BF$2</f>
        <v>15.963792528335206</v>
      </c>
      <c r="BG166" s="33">
        <f>BG$2</f>
        <v>8.3107721415427669</v>
      </c>
      <c r="BH166" s="33">
        <f>BH$2</f>
        <v>10.491060841457317</v>
      </c>
      <c r="BI166" s="33">
        <f>BI$2</f>
        <v>10.892532693864521</v>
      </c>
      <c r="BJ166" s="33">
        <f>BJ$2</f>
        <v>19.766755819765017</v>
      </c>
      <c r="BK166" s="33">
        <f>BK$2</f>
        <v>10.229832683499206</v>
      </c>
      <c r="BL166" s="33">
        <f>BL$2</f>
        <v>10.782800452914904</v>
      </c>
      <c r="BM166" s="33">
        <f>BM$2</f>
        <v>4.4941605360454799</v>
      </c>
      <c r="BN166" s="33">
        <f>BN$2</f>
        <v>22.34878105191008</v>
      </c>
      <c r="BO166" s="33">
        <f>BO$2</f>
        <v>4.6179801843872257</v>
      </c>
      <c r="BP166" s="33">
        <f>BP$2</f>
        <v>9.4155781364775635</v>
      </c>
      <c r="BQ166" s="33">
        <f>BQ$2</f>
        <v>8.1896544570740577</v>
      </c>
      <c r="BR166" s="33">
        <f>BR$2</f>
        <v>5.3247658637887119</v>
      </c>
      <c r="BS166" s="33">
        <f>BS$2</f>
        <v>5.5924962819257766</v>
      </c>
      <c r="BT166" s="33">
        <f>BT$2</f>
        <v>8.6947157289923549</v>
      </c>
      <c r="BU166" s="33">
        <f>BU$2</f>
        <v>7.0260544749803833</v>
      </c>
      <c r="BV166" s="33">
        <f>BV$2</f>
        <v>3.8526812863228028</v>
      </c>
      <c r="BZ166" s="33">
        <f>$BZ$2</f>
        <v>5428.6337000293515</v>
      </c>
      <c r="CA166" s="33">
        <f>SUM(B166:BV166)</f>
        <v>5428.6337000293515</v>
      </c>
      <c r="CB166" s="33">
        <f>CA166/BZ166</f>
        <v>1</v>
      </c>
    </row>
    <row r="167" spans="1:80" ht="16">
      <c r="A167" s="35">
        <v>43995</v>
      </c>
      <c r="B167" s="33">
        <f>B$2</f>
        <v>386.59940414567228</v>
      </c>
      <c r="C167" s="33">
        <f>C$2</f>
        <v>291.55305423577585</v>
      </c>
      <c r="D167" s="33">
        <f>D$2</f>
        <v>428.65098534000828</v>
      </c>
      <c r="E167" s="33">
        <f>E$2</f>
        <v>184.41469262545192</v>
      </c>
      <c r="F167" s="33">
        <f>F$2</f>
        <v>323.12694531577387</v>
      </c>
      <c r="G167" s="33">
        <f>G$2</f>
        <v>216.7215490676428</v>
      </c>
      <c r="H167" s="33">
        <f>H$2</f>
        <v>168.48215261203617</v>
      </c>
      <c r="I167" s="33">
        <f>I$2</f>
        <v>236.2763135107466</v>
      </c>
      <c r="J167" s="33">
        <f>J$2</f>
        <v>122.84659019758273</v>
      </c>
      <c r="K167" s="33">
        <f>K$2</f>
        <v>185.95353158994646</v>
      </c>
      <c r="L167" s="33">
        <f>L$2</f>
        <v>128.31785966377473</v>
      </c>
      <c r="M167" s="33">
        <f>M$2</f>
        <v>188.03463832267661</v>
      </c>
      <c r="N167" s="33">
        <f>N$2</f>
        <v>329.41432270437315</v>
      </c>
      <c r="O167" s="33">
        <f>O$2</f>
        <v>112.86983258268164</v>
      </c>
      <c r="P167" s="33">
        <f>P$2</f>
        <v>148.15899319284344</v>
      </c>
      <c r="Q167" s="33">
        <f>Q$2</f>
        <v>198.05603805075148</v>
      </c>
      <c r="R167" s="33">
        <f>R$2</f>
        <v>91.860684215355491</v>
      </c>
      <c r="S167" s="33">
        <f>S$2</f>
        <v>94.866996717536395</v>
      </c>
      <c r="T167" s="33">
        <f>T$2</f>
        <v>225.06034850060274</v>
      </c>
      <c r="U167" s="33">
        <f>U$2</f>
        <v>44.547619284855614</v>
      </c>
      <c r="V167" s="33">
        <f>V$2</f>
        <v>65.771177287427392</v>
      </c>
      <c r="W167" s="33">
        <f>W$2</f>
        <v>85.741787950049329</v>
      </c>
      <c r="X167" s="33">
        <f>X$2</f>
        <v>67.960399924486296</v>
      </c>
      <c r="Y167" s="33">
        <f>Y$2</f>
        <v>47.719482756889576</v>
      </c>
      <c r="Z167" s="33">
        <f>Z$2</f>
        <v>45.94434752990113</v>
      </c>
      <c r="AA167" s="33">
        <f>AA$2</f>
        <v>45.760465347106575</v>
      </c>
      <c r="AB167" s="33">
        <f>AB$2</f>
        <v>53.053018468287739</v>
      </c>
      <c r="AC167" s="33">
        <f>AC$2</f>
        <v>70.979493154659181</v>
      </c>
      <c r="AD167" s="33">
        <f>AD$2</f>
        <v>47.854766616613823</v>
      </c>
      <c r="AE167" s="33">
        <f>AE$2</f>
        <v>60.488888962067669</v>
      </c>
      <c r="AF167" s="33">
        <f>AF$2</f>
        <v>76.195346837608525</v>
      </c>
      <c r="AG167" s="33">
        <f>AG$2</f>
        <v>11.885449576302323</v>
      </c>
      <c r="AH167" s="33">
        <f>AH$2</f>
        <v>42.97258283552096</v>
      </c>
      <c r="AI167" s="33">
        <f>AI$2</f>
        <v>16.431817345251204</v>
      </c>
      <c r="AJ167" s="33">
        <f>AJ$2</f>
        <v>19.148872170206232</v>
      </c>
      <c r="AK167" s="33">
        <f>AK$2</f>
        <v>15.987434167765453</v>
      </c>
      <c r="AL167" s="33">
        <f>AL$2</f>
        <v>34.347767164467122</v>
      </c>
      <c r="AM167" s="33">
        <f>AM$2</f>
        <v>9.0686025914138089</v>
      </c>
      <c r="AN167" s="33">
        <f>AN$2</f>
        <v>33.540721276751782</v>
      </c>
      <c r="AO167" s="33">
        <f>AO$2</f>
        <v>18.984280738982466</v>
      </c>
      <c r="AP167" s="33">
        <f>AP$2</f>
        <v>21.74546655750542</v>
      </c>
      <c r="AQ167" s="33">
        <f>AQ$2</f>
        <v>16.690645330874574</v>
      </c>
      <c r="AR167" s="33">
        <f>AR$2</f>
        <v>19.598847133327425</v>
      </c>
      <c r="AS167" s="33">
        <f>AS$2</f>
        <v>19.007629164491863</v>
      </c>
      <c r="AT167" s="33">
        <f>AT$2</f>
        <v>16.302972878304519</v>
      </c>
      <c r="AU167" s="33">
        <f>AU$2</f>
        <v>11.57999868081767</v>
      </c>
      <c r="AV167" s="33">
        <f>AV$2</f>
        <v>7.5489807288775896</v>
      </c>
      <c r="AW167" s="33">
        <f>AW$2</f>
        <v>26.517479457971852</v>
      </c>
      <c r="AX167" s="33">
        <f>AX$2</f>
        <v>14.981497509947973</v>
      </c>
      <c r="AY167" s="33">
        <f>AY$2</f>
        <v>53.521295075046403</v>
      </c>
      <c r="AZ167" s="33">
        <f>AZ$2</f>
        <v>13.871126227492056</v>
      </c>
      <c r="BA167" s="33">
        <f>BA$2</f>
        <v>12.141835163145807</v>
      </c>
      <c r="BB167" s="33">
        <f>BB$2</f>
        <v>22.592343073181617</v>
      </c>
      <c r="BC167" s="33">
        <f>BC$2</f>
        <v>6.9923407963938367</v>
      </c>
      <c r="BD167" s="33">
        <f>BD$2</f>
        <v>13.758148068366138</v>
      </c>
      <c r="BE167" s="33">
        <f>BE$2</f>
        <v>10.139424442478056</v>
      </c>
      <c r="BF167" s="33">
        <f>BF$2</f>
        <v>15.963792528335206</v>
      </c>
      <c r="BG167" s="33">
        <f>BG$2</f>
        <v>8.3107721415427669</v>
      </c>
      <c r="BH167" s="33">
        <f>BH$2</f>
        <v>10.491060841457317</v>
      </c>
      <c r="BI167" s="33">
        <f>BI$2</f>
        <v>10.892532693864521</v>
      </c>
      <c r="BJ167" s="33">
        <f>BJ$2</f>
        <v>19.766755819765017</v>
      </c>
      <c r="BK167" s="33">
        <f>BK$2</f>
        <v>10.229832683499206</v>
      </c>
      <c r="BL167" s="33">
        <f>BL$2</f>
        <v>10.782800452914904</v>
      </c>
      <c r="BM167" s="33">
        <f>BM$2</f>
        <v>4.4941605360454799</v>
      </c>
      <c r="BN167" s="33">
        <f>BN$2</f>
        <v>22.34878105191008</v>
      </c>
      <c r="BO167" s="33">
        <f>BO$2</f>
        <v>4.6179801843872257</v>
      </c>
      <c r="BP167" s="33">
        <f>BP$2</f>
        <v>9.4155781364775635</v>
      </c>
      <c r="BQ167" s="33">
        <f>BQ$2</f>
        <v>8.1896544570740577</v>
      </c>
      <c r="BR167" s="33">
        <f>BR$2</f>
        <v>5.3247658637887119</v>
      </c>
      <c r="BS167" s="33">
        <f>BS$2</f>
        <v>5.5924962819257766</v>
      </c>
      <c r="BT167" s="33">
        <f>BT$2</f>
        <v>8.6947157289923549</v>
      </c>
      <c r="BU167" s="33">
        <f>BU$2</f>
        <v>7.0260544749803833</v>
      </c>
      <c r="BV167" s="33">
        <f>BV$2</f>
        <v>3.8526812863228028</v>
      </c>
      <c r="BZ167" s="33">
        <f>$BZ$2</f>
        <v>5428.6337000293515</v>
      </c>
      <c r="CA167" s="33">
        <f>SUM(B167:BV167)</f>
        <v>5428.6337000293515</v>
      </c>
      <c r="CB167" s="33">
        <f>CA167/BZ167</f>
        <v>1</v>
      </c>
    </row>
    <row r="168" spans="1:80" ht="16">
      <c r="A168" s="35">
        <v>43996</v>
      </c>
      <c r="B168" s="33">
        <f>B$2</f>
        <v>386.59940414567228</v>
      </c>
      <c r="C168" s="33">
        <f>C$2</f>
        <v>291.55305423577585</v>
      </c>
      <c r="D168" s="33">
        <f>D$2</f>
        <v>428.65098534000828</v>
      </c>
      <c r="E168" s="33">
        <f>E$2</f>
        <v>184.41469262545192</v>
      </c>
      <c r="F168" s="33">
        <f>F$2</f>
        <v>323.12694531577387</v>
      </c>
      <c r="G168" s="33">
        <f>G$2</f>
        <v>216.7215490676428</v>
      </c>
      <c r="H168" s="33">
        <f>H$2</f>
        <v>168.48215261203617</v>
      </c>
      <c r="I168" s="33">
        <f>I$2</f>
        <v>236.2763135107466</v>
      </c>
      <c r="J168" s="33">
        <f>J$2</f>
        <v>122.84659019758273</v>
      </c>
      <c r="K168" s="33">
        <f>K$2</f>
        <v>185.95353158994646</v>
      </c>
      <c r="L168" s="33">
        <f>L$2</f>
        <v>128.31785966377473</v>
      </c>
      <c r="M168" s="33">
        <f>M$2</f>
        <v>188.03463832267661</v>
      </c>
      <c r="N168" s="33">
        <f>N$2</f>
        <v>329.41432270437315</v>
      </c>
      <c r="O168" s="33">
        <f>O$2</f>
        <v>112.86983258268164</v>
      </c>
      <c r="P168" s="33">
        <f>P$2</f>
        <v>148.15899319284344</v>
      </c>
      <c r="Q168" s="33">
        <f>Q$2</f>
        <v>198.05603805075148</v>
      </c>
      <c r="R168" s="33">
        <f>R$2</f>
        <v>91.860684215355491</v>
      </c>
      <c r="S168" s="33">
        <f>S$2</f>
        <v>94.866996717536395</v>
      </c>
      <c r="T168" s="33">
        <f>T$2</f>
        <v>225.06034850060274</v>
      </c>
      <c r="U168" s="33">
        <f>U$2</f>
        <v>44.547619284855614</v>
      </c>
      <c r="V168" s="33">
        <f>V$2</f>
        <v>65.771177287427392</v>
      </c>
      <c r="W168" s="33">
        <f>W$2</f>
        <v>85.741787950049329</v>
      </c>
      <c r="X168" s="33">
        <f>X$2</f>
        <v>67.960399924486296</v>
      </c>
      <c r="Y168" s="33">
        <f>Y$2</f>
        <v>47.719482756889576</v>
      </c>
      <c r="Z168" s="33">
        <f>Z$2</f>
        <v>45.94434752990113</v>
      </c>
      <c r="AA168" s="33">
        <f>AA$2</f>
        <v>45.760465347106575</v>
      </c>
      <c r="AB168" s="33">
        <f>AB$2</f>
        <v>53.053018468287739</v>
      </c>
      <c r="AC168" s="33">
        <f>AC$2</f>
        <v>70.979493154659181</v>
      </c>
      <c r="AD168" s="33">
        <f>AD$2</f>
        <v>47.854766616613823</v>
      </c>
      <c r="AE168" s="33">
        <f>AE$2</f>
        <v>60.488888962067669</v>
      </c>
      <c r="AF168" s="33">
        <f>AF$2</f>
        <v>76.195346837608525</v>
      </c>
      <c r="AG168" s="33">
        <f>AG$2</f>
        <v>11.885449576302323</v>
      </c>
      <c r="AH168" s="33">
        <f>AH$2</f>
        <v>42.97258283552096</v>
      </c>
      <c r="AI168" s="33">
        <f>AI$2</f>
        <v>16.431817345251204</v>
      </c>
      <c r="AJ168" s="33">
        <f>AJ$2</f>
        <v>19.148872170206232</v>
      </c>
      <c r="AK168" s="33">
        <f>AK$2</f>
        <v>15.987434167765453</v>
      </c>
      <c r="AL168" s="33">
        <f>AL$2</f>
        <v>34.347767164467122</v>
      </c>
      <c r="AM168" s="33">
        <f>AM$2</f>
        <v>9.0686025914138089</v>
      </c>
      <c r="AN168" s="33">
        <f>AN$2</f>
        <v>33.540721276751782</v>
      </c>
      <c r="AO168" s="33">
        <f>AO$2</f>
        <v>18.984280738982466</v>
      </c>
      <c r="AP168" s="33">
        <f>AP$2</f>
        <v>21.74546655750542</v>
      </c>
      <c r="AQ168" s="33">
        <f>AQ$2</f>
        <v>16.690645330874574</v>
      </c>
      <c r="AR168" s="33">
        <f>AR$2</f>
        <v>19.598847133327425</v>
      </c>
      <c r="AS168" s="33">
        <f>AS$2</f>
        <v>19.007629164491863</v>
      </c>
      <c r="AT168" s="33">
        <f>AT$2</f>
        <v>16.302972878304519</v>
      </c>
      <c r="AU168" s="33">
        <f>AU$2</f>
        <v>11.57999868081767</v>
      </c>
      <c r="AV168" s="33">
        <f>AV$2</f>
        <v>7.5489807288775896</v>
      </c>
      <c r="AW168" s="33">
        <f>AW$2</f>
        <v>26.517479457971852</v>
      </c>
      <c r="AX168" s="33">
        <f>AX$2</f>
        <v>14.981497509947973</v>
      </c>
      <c r="AY168" s="33">
        <f>AY$2</f>
        <v>53.521295075046403</v>
      </c>
      <c r="AZ168" s="33">
        <f>AZ$2</f>
        <v>13.871126227492056</v>
      </c>
      <c r="BA168" s="33">
        <f>BA$2</f>
        <v>12.141835163145807</v>
      </c>
      <c r="BB168" s="33">
        <f>BB$2</f>
        <v>22.592343073181617</v>
      </c>
      <c r="BC168" s="33">
        <f>BC$2</f>
        <v>6.9923407963938367</v>
      </c>
      <c r="BD168" s="33">
        <f>BD$2</f>
        <v>13.758148068366138</v>
      </c>
      <c r="BE168" s="33">
        <f>BE$2</f>
        <v>10.139424442478056</v>
      </c>
      <c r="BF168" s="33">
        <f>BF$2</f>
        <v>15.963792528335206</v>
      </c>
      <c r="BG168" s="33">
        <f>BG$2</f>
        <v>8.3107721415427669</v>
      </c>
      <c r="BH168" s="33">
        <f>BH$2</f>
        <v>10.491060841457317</v>
      </c>
      <c r="BI168" s="33">
        <f>BI$2</f>
        <v>10.892532693864521</v>
      </c>
      <c r="BJ168" s="33">
        <f>BJ$2</f>
        <v>19.766755819765017</v>
      </c>
      <c r="BK168" s="33">
        <f>BK$2</f>
        <v>10.229832683499206</v>
      </c>
      <c r="BL168" s="33">
        <f>BL$2</f>
        <v>10.782800452914904</v>
      </c>
      <c r="BM168" s="33">
        <f>BM$2</f>
        <v>4.4941605360454799</v>
      </c>
      <c r="BN168" s="33">
        <f>BN$2</f>
        <v>22.34878105191008</v>
      </c>
      <c r="BO168" s="33">
        <f>BO$2</f>
        <v>4.6179801843872257</v>
      </c>
      <c r="BP168" s="33">
        <f>BP$2</f>
        <v>9.4155781364775635</v>
      </c>
      <c r="BQ168" s="33">
        <f>BQ$2</f>
        <v>8.1896544570740577</v>
      </c>
      <c r="BR168" s="33">
        <f>BR$2</f>
        <v>5.3247658637887119</v>
      </c>
      <c r="BS168" s="33">
        <f>BS$2</f>
        <v>5.5924962819257766</v>
      </c>
      <c r="BT168" s="33">
        <f>BT$2</f>
        <v>8.6947157289923549</v>
      </c>
      <c r="BU168" s="33">
        <f>BU$2</f>
        <v>7.0260544749803833</v>
      </c>
      <c r="BV168" s="33">
        <f>BV$2</f>
        <v>3.8526812863228028</v>
      </c>
      <c r="BZ168" s="33">
        <f>$BZ$2</f>
        <v>5428.6337000293515</v>
      </c>
      <c r="CA168" s="33">
        <f>SUM(B168:BV168)</f>
        <v>5428.6337000293515</v>
      </c>
      <c r="CB168" s="33">
        <f>CA168/BZ168</f>
        <v>1</v>
      </c>
    </row>
    <row r="169" spans="1:80" ht="16">
      <c r="A169" s="35">
        <v>43997</v>
      </c>
      <c r="B169" s="33">
        <f>B$2</f>
        <v>386.59940414567228</v>
      </c>
      <c r="C169" s="33">
        <f>C$2</f>
        <v>291.55305423577585</v>
      </c>
      <c r="D169" s="33">
        <f>D$2</f>
        <v>428.65098534000828</v>
      </c>
      <c r="E169" s="33">
        <f>E$2</f>
        <v>184.41469262545192</v>
      </c>
      <c r="F169" s="33">
        <f>F$2</f>
        <v>323.12694531577387</v>
      </c>
      <c r="G169" s="33">
        <f>G$2</f>
        <v>216.7215490676428</v>
      </c>
      <c r="H169" s="33">
        <f>H$2</f>
        <v>168.48215261203617</v>
      </c>
      <c r="I169" s="33">
        <f>I$2</f>
        <v>236.2763135107466</v>
      </c>
      <c r="J169" s="33">
        <f>J$2</f>
        <v>122.84659019758273</v>
      </c>
      <c r="K169" s="33">
        <f>K$2</f>
        <v>185.95353158994646</v>
      </c>
      <c r="L169" s="33">
        <f>L$2</f>
        <v>128.31785966377473</v>
      </c>
      <c r="M169" s="33">
        <f>M$2</f>
        <v>188.03463832267661</v>
      </c>
      <c r="N169" s="33">
        <f>N$2</f>
        <v>329.41432270437315</v>
      </c>
      <c r="O169" s="33">
        <f>O$2</f>
        <v>112.86983258268164</v>
      </c>
      <c r="P169" s="33">
        <f>P$2</f>
        <v>148.15899319284344</v>
      </c>
      <c r="Q169" s="33">
        <f>Q$2</f>
        <v>198.05603805075148</v>
      </c>
      <c r="R169" s="33">
        <f>R$2</f>
        <v>91.860684215355491</v>
      </c>
      <c r="S169" s="33">
        <f>S$2</f>
        <v>94.866996717536395</v>
      </c>
      <c r="T169" s="33">
        <f>T$2</f>
        <v>225.06034850060274</v>
      </c>
      <c r="U169" s="33">
        <f>U$2</f>
        <v>44.547619284855614</v>
      </c>
      <c r="V169" s="33">
        <f>V$2</f>
        <v>65.771177287427392</v>
      </c>
      <c r="W169" s="33">
        <f>W$2</f>
        <v>85.741787950049329</v>
      </c>
      <c r="X169" s="33">
        <f>X$2</f>
        <v>67.960399924486296</v>
      </c>
      <c r="Y169" s="33">
        <f>Y$2</f>
        <v>47.719482756889576</v>
      </c>
      <c r="Z169" s="33">
        <f>Z$2</f>
        <v>45.94434752990113</v>
      </c>
      <c r="AA169" s="33">
        <f>AA$2</f>
        <v>45.760465347106575</v>
      </c>
      <c r="AB169" s="33">
        <f>AB$2</f>
        <v>53.053018468287739</v>
      </c>
      <c r="AC169" s="33">
        <f>AC$2</f>
        <v>70.979493154659181</v>
      </c>
      <c r="AD169" s="33">
        <f>AD$2</f>
        <v>47.854766616613823</v>
      </c>
      <c r="AE169" s="33">
        <f>AE$2</f>
        <v>60.488888962067669</v>
      </c>
      <c r="AF169" s="33">
        <f>AF$2</f>
        <v>76.195346837608525</v>
      </c>
      <c r="AG169" s="33">
        <f>AG$2</f>
        <v>11.885449576302323</v>
      </c>
      <c r="AH169" s="33">
        <f>AH$2</f>
        <v>42.97258283552096</v>
      </c>
      <c r="AI169" s="33">
        <f>AI$2</f>
        <v>16.431817345251204</v>
      </c>
      <c r="AJ169" s="33">
        <f>AJ$2</f>
        <v>19.148872170206232</v>
      </c>
      <c r="AK169" s="33">
        <f>AK$2</f>
        <v>15.987434167765453</v>
      </c>
      <c r="AL169" s="33">
        <f>AL$2</f>
        <v>34.347767164467122</v>
      </c>
      <c r="AM169" s="33">
        <f>AM$2</f>
        <v>9.0686025914138089</v>
      </c>
      <c r="AN169" s="33">
        <f>AN$2</f>
        <v>33.540721276751782</v>
      </c>
      <c r="AO169" s="33">
        <f>AO$2</f>
        <v>18.984280738982466</v>
      </c>
      <c r="AP169" s="33">
        <f>AP$2</f>
        <v>21.74546655750542</v>
      </c>
      <c r="AQ169" s="33">
        <f>AQ$2</f>
        <v>16.690645330874574</v>
      </c>
      <c r="AR169" s="33">
        <f>AR$2</f>
        <v>19.598847133327425</v>
      </c>
      <c r="AS169" s="33">
        <f>AS$2</f>
        <v>19.007629164491863</v>
      </c>
      <c r="AT169" s="33">
        <f>AT$2</f>
        <v>16.302972878304519</v>
      </c>
      <c r="AU169" s="33">
        <f>AU$2</f>
        <v>11.57999868081767</v>
      </c>
      <c r="AV169" s="33">
        <f>AV$2</f>
        <v>7.5489807288775896</v>
      </c>
      <c r="AW169" s="33">
        <f>AW$2</f>
        <v>26.517479457971852</v>
      </c>
      <c r="AX169" s="33">
        <f>AX$2</f>
        <v>14.981497509947973</v>
      </c>
      <c r="AY169" s="33">
        <f>AY$2</f>
        <v>53.521295075046403</v>
      </c>
      <c r="AZ169" s="33">
        <f>AZ$2</f>
        <v>13.871126227492056</v>
      </c>
      <c r="BA169" s="33">
        <f>BA$2</f>
        <v>12.141835163145807</v>
      </c>
      <c r="BB169" s="33">
        <f>BB$2</f>
        <v>22.592343073181617</v>
      </c>
      <c r="BC169" s="33">
        <f>BC$2</f>
        <v>6.9923407963938367</v>
      </c>
      <c r="BD169" s="33">
        <f>BD$2</f>
        <v>13.758148068366138</v>
      </c>
      <c r="BE169" s="33">
        <f>BE$2</f>
        <v>10.139424442478056</v>
      </c>
      <c r="BF169" s="33">
        <f>BF$2</f>
        <v>15.963792528335206</v>
      </c>
      <c r="BG169" s="33">
        <f>BG$2</f>
        <v>8.3107721415427669</v>
      </c>
      <c r="BH169" s="33">
        <f>BH$2</f>
        <v>10.491060841457317</v>
      </c>
      <c r="BI169" s="33">
        <f>BI$2</f>
        <v>10.892532693864521</v>
      </c>
      <c r="BJ169" s="33">
        <f>BJ$2</f>
        <v>19.766755819765017</v>
      </c>
      <c r="BK169" s="33">
        <f>BK$2</f>
        <v>10.229832683499206</v>
      </c>
      <c r="BL169" s="33">
        <f>BL$2</f>
        <v>10.782800452914904</v>
      </c>
      <c r="BM169" s="33">
        <f>BM$2</f>
        <v>4.4941605360454799</v>
      </c>
      <c r="BN169" s="33">
        <f>BN$2</f>
        <v>22.34878105191008</v>
      </c>
      <c r="BO169" s="33">
        <f>BO$2</f>
        <v>4.6179801843872257</v>
      </c>
      <c r="BP169" s="33">
        <f>BP$2</f>
        <v>9.4155781364775635</v>
      </c>
      <c r="BQ169" s="33">
        <f>BQ$2</f>
        <v>8.1896544570740577</v>
      </c>
      <c r="BR169" s="33">
        <f>BR$2</f>
        <v>5.3247658637887119</v>
      </c>
      <c r="BS169" s="33">
        <f>BS$2</f>
        <v>5.5924962819257766</v>
      </c>
      <c r="BT169" s="33">
        <f>BT$2</f>
        <v>8.6947157289923549</v>
      </c>
      <c r="BU169" s="33">
        <f>BU$2</f>
        <v>7.0260544749803833</v>
      </c>
      <c r="BV169" s="33">
        <f>BV$2</f>
        <v>3.8526812863228028</v>
      </c>
      <c r="BZ169" s="33">
        <f>$BZ$2</f>
        <v>5428.6337000293515</v>
      </c>
      <c r="CA169" s="33">
        <f>SUM(B169:BV169)</f>
        <v>5428.6337000293515</v>
      </c>
      <c r="CB169" s="33">
        <f>CA169/BZ169</f>
        <v>1</v>
      </c>
    </row>
    <row r="170" spans="1:80" ht="16">
      <c r="A170" s="35">
        <v>43998</v>
      </c>
      <c r="B170" s="33">
        <f>B$2</f>
        <v>386.59940414567228</v>
      </c>
      <c r="C170" s="33">
        <f>C$2</f>
        <v>291.55305423577585</v>
      </c>
      <c r="D170" s="33">
        <f>D$2</f>
        <v>428.65098534000828</v>
      </c>
      <c r="E170" s="33">
        <f>E$2</f>
        <v>184.41469262545192</v>
      </c>
      <c r="F170" s="33">
        <f>F$2</f>
        <v>323.12694531577387</v>
      </c>
      <c r="G170" s="33">
        <f>G$2</f>
        <v>216.7215490676428</v>
      </c>
      <c r="H170" s="33">
        <f>H$2</f>
        <v>168.48215261203617</v>
      </c>
      <c r="I170" s="33">
        <f>I$2</f>
        <v>236.2763135107466</v>
      </c>
      <c r="J170" s="33">
        <f>J$2</f>
        <v>122.84659019758273</v>
      </c>
      <c r="K170" s="33">
        <f>K$2</f>
        <v>185.95353158994646</v>
      </c>
      <c r="L170" s="33">
        <f>L$2</f>
        <v>128.31785966377473</v>
      </c>
      <c r="M170" s="33">
        <f>M$2</f>
        <v>188.03463832267661</v>
      </c>
      <c r="N170" s="33">
        <f>N$2</f>
        <v>329.41432270437315</v>
      </c>
      <c r="O170" s="33">
        <f>O$2</f>
        <v>112.86983258268164</v>
      </c>
      <c r="P170" s="33">
        <f>P$2</f>
        <v>148.15899319284344</v>
      </c>
      <c r="Q170" s="33">
        <f>Q$2</f>
        <v>198.05603805075148</v>
      </c>
      <c r="R170" s="33">
        <f>R$2</f>
        <v>91.860684215355491</v>
      </c>
      <c r="S170" s="33">
        <f>S$2</f>
        <v>94.866996717536395</v>
      </c>
      <c r="T170" s="33">
        <f>T$2</f>
        <v>225.06034850060274</v>
      </c>
      <c r="U170" s="33">
        <f>U$2</f>
        <v>44.547619284855614</v>
      </c>
      <c r="V170" s="33">
        <f>V$2</f>
        <v>65.771177287427392</v>
      </c>
      <c r="W170" s="33">
        <f>W$2</f>
        <v>85.741787950049329</v>
      </c>
      <c r="X170" s="33">
        <f>X$2</f>
        <v>67.960399924486296</v>
      </c>
      <c r="Y170" s="33">
        <f>Y$2</f>
        <v>47.719482756889576</v>
      </c>
      <c r="Z170" s="33">
        <f>Z$2</f>
        <v>45.94434752990113</v>
      </c>
      <c r="AA170" s="33">
        <f>AA$2</f>
        <v>45.760465347106575</v>
      </c>
      <c r="AB170" s="33">
        <f>AB$2</f>
        <v>53.053018468287739</v>
      </c>
      <c r="AC170" s="33">
        <f>AC$2</f>
        <v>70.979493154659181</v>
      </c>
      <c r="AD170" s="33">
        <f>AD$2</f>
        <v>47.854766616613823</v>
      </c>
      <c r="AE170" s="33">
        <f>AE$2</f>
        <v>60.488888962067669</v>
      </c>
      <c r="AF170" s="33">
        <f>AF$2</f>
        <v>76.195346837608525</v>
      </c>
      <c r="AG170" s="33">
        <f>AG$2</f>
        <v>11.885449576302323</v>
      </c>
      <c r="AH170" s="33">
        <f>AH$2</f>
        <v>42.97258283552096</v>
      </c>
      <c r="AI170" s="33">
        <f>AI$2</f>
        <v>16.431817345251204</v>
      </c>
      <c r="AJ170" s="33">
        <f>AJ$2</f>
        <v>19.148872170206232</v>
      </c>
      <c r="AK170" s="33">
        <f>AK$2</f>
        <v>15.987434167765453</v>
      </c>
      <c r="AL170" s="33">
        <f>AL$2</f>
        <v>34.347767164467122</v>
      </c>
      <c r="AM170" s="33">
        <f>AM$2</f>
        <v>9.0686025914138089</v>
      </c>
      <c r="AN170" s="33">
        <f>AN$2</f>
        <v>33.540721276751782</v>
      </c>
      <c r="AO170" s="33">
        <f>AO$2</f>
        <v>18.984280738982466</v>
      </c>
      <c r="AP170" s="33">
        <f>AP$2</f>
        <v>21.74546655750542</v>
      </c>
      <c r="AQ170" s="33">
        <f>AQ$2</f>
        <v>16.690645330874574</v>
      </c>
      <c r="AR170" s="33">
        <f>AR$2</f>
        <v>19.598847133327425</v>
      </c>
      <c r="AS170" s="33">
        <f>AS$2</f>
        <v>19.007629164491863</v>
      </c>
      <c r="AT170" s="33">
        <f>AT$2</f>
        <v>16.302972878304519</v>
      </c>
      <c r="AU170" s="33">
        <f>AU$2</f>
        <v>11.57999868081767</v>
      </c>
      <c r="AV170" s="33">
        <f>AV$2</f>
        <v>7.5489807288775896</v>
      </c>
      <c r="AW170" s="33">
        <f>AW$2</f>
        <v>26.517479457971852</v>
      </c>
      <c r="AX170" s="33">
        <f>AX$2</f>
        <v>14.981497509947973</v>
      </c>
      <c r="AY170" s="33">
        <f>AY$2</f>
        <v>53.521295075046403</v>
      </c>
      <c r="AZ170" s="33">
        <f>AZ$2</f>
        <v>13.871126227492056</v>
      </c>
      <c r="BA170" s="33">
        <f>BA$2</f>
        <v>12.141835163145807</v>
      </c>
      <c r="BB170" s="33">
        <f>BB$2</f>
        <v>22.592343073181617</v>
      </c>
      <c r="BC170" s="33">
        <f>BC$2</f>
        <v>6.9923407963938367</v>
      </c>
      <c r="BD170" s="33">
        <f>BD$2</f>
        <v>13.758148068366138</v>
      </c>
      <c r="BE170" s="33">
        <f>BE$2</f>
        <v>10.139424442478056</v>
      </c>
      <c r="BF170" s="33">
        <f>BF$2</f>
        <v>15.963792528335206</v>
      </c>
      <c r="BG170" s="33">
        <f>BG$2</f>
        <v>8.3107721415427669</v>
      </c>
      <c r="BH170" s="33">
        <f>BH$2</f>
        <v>10.491060841457317</v>
      </c>
      <c r="BI170" s="33">
        <f>BI$2</f>
        <v>10.892532693864521</v>
      </c>
      <c r="BJ170" s="33">
        <f>BJ$2</f>
        <v>19.766755819765017</v>
      </c>
      <c r="BK170" s="33">
        <f>BK$2</f>
        <v>10.229832683499206</v>
      </c>
      <c r="BL170" s="33">
        <f>BL$2</f>
        <v>10.782800452914904</v>
      </c>
      <c r="BM170" s="33">
        <f>BM$2</f>
        <v>4.4941605360454799</v>
      </c>
      <c r="BN170" s="33">
        <f>BN$2</f>
        <v>22.34878105191008</v>
      </c>
      <c r="BO170" s="33">
        <f>BO$2</f>
        <v>4.6179801843872257</v>
      </c>
      <c r="BP170" s="33">
        <f>BP$2</f>
        <v>9.4155781364775635</v>
      </c>
      <c r="BQ170" s="33">
        <f>BQ$2</f>
        <v>8.1896544570740577</v>
      </c>
      <c r="BR170" s="33">
        <f>BR$2</f>
        <v>5.3247658637887119</v>
      </c>
      <c r="BS170" s="33">
        <f>BS$2</f>
        <v>5.5924962819257766</v>
      </c>
      <c r="BT170" s="33">
        <f>BT$2</f>
        <v>8.6947157289923549</v>
      </c>
      <c r="BU170" s="33">
        <f>BU$2</f>
        <v>7.0260544749803833</v>
      </c>
      <c r="BV170" s="33">
        <f>BV$2</f>
        <v>3.8526812863228028</v>
      </c>
      <c r="BZ170" s="33">
        <f>$BZ$2</f>
        <v>5428.6337000293515</v>
      </c>
      <c r="CA170" s="33">
        <f>SUM(B170:BV170)</f>
        <v>5428.6337000293515</v>
      </c>
      <c r="CB170" s="33">
        <f>CA170/BZ170</f>
        <v>1</v>
      </c>
    </row>
    <row r="171" spans="1:80" ht="16">
      <c r="A171" s="35">
        <v>43999</v>
      </c>
      <c r="B171" s="33">
        <f>B$2</f>
        <v>386.59940414567228</v>
      </c>
      <c r="C171" s="33">
        <f>C$2</f>
        <v>291.55305423577585</v>
      </c>
      <c r="D171" s="33">
        <f>D$2</f>
        <v>428.65098534000828</v>
      </c>
      <c r="E171" s="33">
        <f>E$2</f>
        <v>184.41469262545192</v>
      </c>
      <c r="F171" s="33">
        <f>F$2</f>
        <v>323.12694531577387</v>
      </c>
      <c r="G171" s="33">
        <f>G$2</f>
        <v>216.7215490676428</v>
      </c>
      <c r="H171" s="33">
        <f>H$2</f>
        <v>168.48215261203617</v>
      </c>
      <c r="I171" s="33">
        <f>I$2</f>
        <v>236.2763135107466</v>
      </c>
      <c r="J171" s="33">
        <f>J$2</f>
        <v>122.84659019758273</v>
      </c>
      <c r="K171" s="33">
        <f>K$2</f>
        <v>185.95353158994646</v>
      </c>
      <c r="L171" s="33">
        <f>L$2</f>
        <v>128.31785966377473</v>
      </c>
      <c r="M171" s="33">
        <f>M$2</f>
        <v>188.03463832267661</v>
      </c>
      <c r="N171" s="33">
        <f>N$2</f>
        <v>329.41432270437315</v>
      </c>
      <c r="O171" s="33">
        <f>O$2</f>
        <v>112.86983258268164</v>
      </c>
      <c r="P171" s="33">
        <f>P$2</f>
        <v>148.15899319284344</v>
      </c>
      <c r="Q171" s="33">
        <f>Q$2</f>
        <v>198.05603805075148</v>
      </c>
      <c r="R171" s="33">
        <f>R$2</f>
        <v>91.860684215355491</v>
      </c>
      <c r="S171" s="33">
        <f>S$2</f>
        <v>94.866996717536395</v>
      </c>
      <c r="T171" s="33">
        <f>T$2</f>
        <v>225.06034850060274</v>
      </c>
      <c r="U171" s="33">
        <f>U$2</f>
        <v>44.547619284855614</v>
      </c>
      <c r="V171" s="33">
        <f>V$2</f>
        <v>65.771177287427392</v>
      </c>
      <c r="W171" s="33">
        <f>W$2</f>
        <v>85.741787950049329</v>
      </c>
      <c r="X171" s="33">
        <f>X$2</f>
        <v>67.960399924486296</v>
      </c>
      <c r="Y171" s="33">
        <f>Y$2</f>
        <v>47.719482756889576</v>
      </c>
      <c r="Z171" s="33">
        <f>Z$2</f>
        <v>45.94434752990113</v>
      </c>
      <c r="AA171" s="33">
        <f>AA$2</f>
        <v>45.760465347106575</v>
      </c>
      <c r="AB171" s="33">
        <f>AB$2</f>
        <v>53.053018468287739</v>
      </c>
      <c r="AC171" s="33">
        <f>AC$2</f>
        <v>70.979493154659181</v>
      </c>
      <c r="AD171" s="33">
        <f>AD$2</f>
        <v>47.854766616613823</v>
      </c>
      <c r="AE171" s="33">
        <f>AE$2</f>
        <v>60.488888962067669</v>
      </c>
      <c r="AF171" s="33">
        <f>AF$2</f>
        <v>76.195346837608525</v>
      </c>
      <c r="AG171" s="33">
        <f>AG$2</f>
        <v>11.885449576302323</v>
      </c>
      <c r="AH171" s="33">
        <f>AH$2</f>
        <v>42.97258283552096</v>
      </c>
      <c r="AI171" s="33">
        <f>AI$2</f>
        <v>16.431817345251204</v>
      </c>
      <c r="AJ171" s="33">
        <f>AJ$2</f>
        <v>19.148872170206232</v>
      </c>
      <c r="AK171" s="33">
        <f>AK$2</f>
        <v>15.987434167765453</v>
      </c>
      <c r="AL171" s="33">
        <f>AL$2</f>
        <v>34.347767164467122</v>
      </c>
      <c r="AM171" s="33">
        <f>AM$2</f>
        <v>9.0686025914138089</v>
      </c>
      <c r="AN171" s="33">
        <f>AN$2</f>
        <v>33.540721276751782</v>
      </c>
      <c r="AO171" s="33">
        <f>AO$2</f>
        <v>18.984280738982466</v>
      </c>
      <c r="AP171" s="33">
        <f>AP$2</f>
        <v>21.74546655750542</v>
      </c>
      <c r="AQ171" s="33">
        <f>AQ$2</f>
        <v>16.690645330874574</v>
      </c>
      <c r="AR171" s="33">
        <f>AR$2</f>
        <v>19.598847133327425</v>
      </c>
      <c r="AS171" s="33">
        <f>AS$2</f>
        <v>19.007629164491863</v>
      </c>
      <c r="AT171" s="33">
        <f>AT$2</f>
        <v>16.302972878304519</v>
      </c>
      <c r="AU171" s="33">
        <f>AU$2</f>
        <v>11.57999868081767</v>
      </c>
      <c r="AV171" s="33">
        <f>AV$2</f>
        <v>7.5489807288775896</v>
      </c>
      <c r="AW171" s="33">
        <f>AW$2</f>
        <v>26.517479457971852</v>
      </c>
      <c r="AX171" s="33">
        <f>AX$2</f>
        <v>14.981497509947973</v>
      </c>
      <c r="AY171" s="33">
        <f>AY$2</f>
        <v>53.521295075046403</v>
      </c>
      <c r="AZ171" s="33">
        <f>AZ$2</f>
        <v>13.871126227492056</v>
      </c>
      <c r="BA171" s="33">
        <f>BA$2</f>
        <v>12.141835163145807</v>
      </c>
      <c r="BB171" s="33">
        <f>BB$2</f>
        <v>22.592343073181617</v>
      </c>
      <c r="BC171" s="33">
        <f>BC$2</f>
        <v>6.9923407963938367</v>
      </c>
      <c r="BD171" s="33">
        <f>BD$2</f>
        <v>13.758148068366138</v>
      </c>
      <c r="BE171" s="33">
        <f>BE$2</f>
        <v>10.139424442478056</v>
      </c>
      <c r="BF171" s="33">
        <f>BF$2</f>
        <v>15.963792528335206</v>
      </c>
      <c r="BG171" s="33">
        <f>BG$2</f>
        <v>8.3107721415427669</v>
      </c>
      <c r="BH171" s="33">
        <f>BH$2</f>
        <v>10.491060841457317</v>
      </c>
      <c r="BI171" s="33">
        <f>BI$2</f>
        <v>10.892532693864521</v>
      </c>
      <c r="BJ171" s="33">
        <f>BJ$2</f>
        <v>19.766755819765017</v>
      </c>
      <c r="BK171" s="33">
        <f>BK$2</f>
        <v>10.229832683499206</v>
      </c>
      <c r="BL171" s="33">
        <f>BL$2</f>
        <v>10.782800452914904</v>
      </c>
      <c r="BM171" s="33">
        <f>BM$2</f>
        <v>4.4941605360454799</v>
      </c>
      <c r="BN171" s="33">
        <f>BN$2</f>
        <v>22.34878105191008</v>
      </c>
      <c r="BO171" s="33">
        <f>BO$2</f>
        <v>4.6179801843872257</v>
      </c>
      <c r="BP171" s="33">
        <f>BP$2</f>
        <v>9.4155781364775635</v>
      </c>
      <c r="BQ171" s="33">
        <f>BQ$2</f>
        <v>8.1896544570740577</v>
      </c>
      <c r="BR171" s="33">
        <f>BR$2</f>
        <v>5.3247658637887119</v>
      </c>
      <c r="BS171" s="33">
        <f>BS$2</f>
        <v>5.5924962819257766</v>
      </c>
      <c r="BT171" s="33">
        <f>BT$2</f>
        <v>8.6947157289923549</v>
      </c>
      <c r="BU171" s="33">
        <f>BU$2</f>
        <v>7.0260544749803833</v>
      </c>
      <c r="BV171" s="33">
        <f>BV$2</f>
        <v>3.8526812863228028</v>
      </c>
      <c r="BZ171" s="33">
        <f>$BZ$2</f>
        <v>5428.6337000293515</v>
      </c>
      <c r="CA171" s="33">
        <f>SUM(B171:BV171)</f>
        <v>5428.6337000293515</v>
      </c>
      <c r="CB171" s="33">
        <f>CA171/BZ171</f>
        <v>1</v>
      </c>
    </row>
    <row r="172" spans="1:80" ht="16">
      <c r="A172" s="35">
        <v>44000</v>
      </c>
      <c r="B172" s="33">
        <f>B$2</f>
        <v>386.59940414567228</v>
      </c>
      <c r="C172" s="33">
        <f>C$2</f>
        <v>291.55305423577585</v>
      </c>
      <c r="D172" s="33">
        <f>D$2</f>
        <v>428.65098534000828</v>
      </c>
      <c r="E172" s="33">
        <f>E$2</f>
        <v>184.41469262545192</v>
      </c>
      <c r="F172" s="33">
        <f>F$2</f>
        <v>323.12694531577387</v>
      </c>
      <c r="G172" s="33">
        <f>G$2</f>
        <v>216.7215490676428</v>
      </c>
      <c r="H172" s="33">
        <f>H$2</f>
        <v>168.48215261203617</v>
      </c>
      <c r="I172" s="33">
        <f>I$2</f>
        <v>236.2763135107466</v>
      </c>
      <c r="J172" s="33">
        <f>J$2</f>
        <v>122.84659019758273</v>
      </c>
      <c r="K172" s="33">
        <f>K$2</f>
        <v>185.95353158994646</v>
      </c>
      <c r="L172" s="33">
        <f>L$2</f>
        <v>128.31785966377473</v>
      </c>
      <c r="M172" s="33">
        <f>M$2</f>
        <v>188.03463832267661</v>
      </c>
      <c r="N172" s="33">
        <f>N$2</f>
        <v>329.41432270437315</v>
      </c>
      <c r="O172" s="33">
        <f>O$2</f>
        <v>112.86983258268164</v>
      </c>
      <c r="P172" s="33">
        <f>P$2</f>
        <v>148.15899319284344</v>
      </c>
      <c r="Q172" s="33">
        <f>Q$2</f>
        <v>198.05603805075148</v>
      </c>
      <c r="R172" s="33">
        <f>R$2</f>
        <v>91.860684215355491</v>
      </c>
      <c r="S172" s="33">
        <f>S$2</f>
        <v>94.866996717536395</v>
      </c>
      <c r="T172" s="33">
        <f>T$2</f>
        <v>225.06034850060274</v>
      </c>
      <c r="U172" s="33">
        <f>U$2</f>
        <v>44.547619284855614</v>
      </c>
      <c r="V172" s="33">
        <f>V$2</f>
        <v>65.771177287427392</v>
      </c>
      <c r="W172" s="33">
        <f>W$2</f>
        <v>85.741787950049329</v>
      </c>
      <c r="X172" s="33">
        <f>X$2</f>
        <v>67.960399924486296</v>
      </c>
      <c r="Y172" s="33">
        <f>Y$2</f>
        <v>47.719482756889576</v>
      </c>
      <c r="Z172" s="33">
        <f>Z$2</f>
        <v>45.94434752990113</v>
      </c>
      <c r="AA172" s="33">
        <f>AA$2</f>
        <v>45.760465347106575</v>
      </c>
      <c r="AB172" s="33">
        <f>AB$2</f>
        <v>53.053018468287739</v>
      </c>
      <c r="AC172" s="33">
        <f>AC$2</f>
        <v>70.979493154659181</v>
      </c>
      <c r="AD172" s="33">
        <f>AD$2</f>
        <v>47.854766616613823</v>
      </c>
      <c r="AE172" s="33">
        <f>AE$2</f>
        <v>60.488888962067669</v>
      </c>
      <c r="AF172" s="33">
        <f>AF$2</f>
        <v>76.195346837608525</v>
      </c>
      <c r="AG172" s="33">
        <f>AG$2</f>
        <v>11.885449576302323</v>
      </c>
      <c r="AH172" s="33">
        <f>AH$2</f>
        <v>42.97258283552096</v>
      </c>
      <c r="AI172" s="33">
        <f>AI$2</f>
        <v>16.431817345251204</v>
      </c>
      <c r="AJ172" s="33">
        <f>AJ$2</f>
        <v>19.148872170206232</v>
      </c>
      <c r="AK172" s="33">
        <f>AK$2</f>
        <v>15.987434167765453</v>
      </c>
      <c r="AL172" s="33">
        <f>AL$2</f>
        <v>34.347767164467122</v>
      </c>
      <c r="AM172" s="33">
        <f>AM$2</f>
        <v>9.0686025914138089</v>
      </c>
      <c r="AN172" s="33">
        <f>AN$2</f>
        <v>33.540721276751782</v>
      </c>
      <c r="AO172" s="33">
        <f>AO$2</f>
        <v>18.984280738982466</v>
      </c>
      <c r="AP172" s="33">
        <f>AP$2</f>
        <v>21.74546655750542</v>
      </c>
      <c r="AQ172" s="33">
        <f>AQ$2</f>
        <v>16.690645330874574</v>
      </c>
      <c r="AR172" s="33">
        <f>AR$2</f>
        <v>19.598847133327425</v>
      </c>
      <c r="AS172" s="33">
        <f>AS$2</f>
        <v>19.007629164491863</v>
      </c>
      <c r="AT172" s="33">
        <f>AT$2</f>
        <v>16.302972878304519</v>
      </c>
      <c r="AU172" s="33">
        <f>AU$2</f>
        <v>11.57999868081767</v>
      </c>
      <c r="AV172" s="33">
        <f>AV$2</f>
        <v>7.5489807288775896</v>
      </c>
      <c r="AW172" s="33">
        <f>AW$2</f>
        <v>26.517479457971852</v>
      </c>
      <c r="AX172" s="33">
        <f>AX$2</f>
        <v>14.981497509947973</v>
      </c>
      <c r="AY172" s="33">
        <f>AY$2</f>
        <v>53.521295075046403</v>
      </c>
      <c r="AZ172" s="33">
        <f>AZ$2</f>
        <v>13.871126227492056</v>
      </c>
      <c r="BA172" s="33">
        <f>BA$2</f>
        <v>12.141835163145807</v>
      </c>
      <c r="BB172" s="33">
        <f>BB$2</f>
        <v>22.592343073181617</v>
      </c>
      <c r="BC172" s="33">
        <f>BC$2</f>
        <v>6.9923407963938367</v>
      </c>
      <c r="BD172" s="33">
        <f>BD$2</f>
        <v>13.758148068366138</v>
      </c>
      <c r="BE172" s="33">
        <f>BE$2</f>
        <v>10.139424442478056</v>
      </c>
      <c r="BF172" s="33">
        <f>BF$2</f>
        <v>15.963792528335206</v>
      </c>
      <c r="BG172" s="33">
        <f>BG$2</f>
        <v>8.3107721415427669</v>
      </c>
      <c r="BH172" s="33">
        <f>BH$2</f>
        <v>10.491060841457317</v>
      </c>
      <c r="BI172" s="33">
        <f>BI$2</f>
        <v>10.892532693864521</v>
      </c>
      <c r="BJ172" s="33">
        <f>BJ$2</f>
        <v>19.766755819765017</v>
      </c>
      <c r="BK172" s="33">
        <f>BK$2</f>
        <v>10.229832683499206</v>
      </c>
      <c r="BL172" s="33">
        <f>BL$2</f>
        <v>10.782800452914904</v>
      </c>
      <c r="BM172" s="33">
        <f>BM$2</f>
        <v>4.4941605360454799</v>
      </c>
      <c r="BN172" s="33">
        <f>BN$2</f>
        <v>22.34878105191008</v>
      </c>
      <c r="BO172" s="33">
        <f>BO$2</f>
        <v>4.6179801843872257</v>
      </c>
      <c r="BP172" s="33">
        <f>BP$2</f>
        <v>9.4155781364775635</v>
      </c>
      <c r="BQ172" s="33">
        <f>BQ$2</f>
        <v>8.1896544570740577</v>
      </c>
      <c r="BR172" s="33">
        <f>BR$2</f>
        <v>5.3247658637887119</v>
      </c>
      <c r="BS172" s="33">
        <f>BS$2</f>
        <v>5.5924962819257766</v>
      </c>
      <c r="BT172" s="33">
        <f>BT$2</f>
        <v>8.6947157289923549</v>
      </c>
      <c r="BU172" s="33">
        <f>BU$2</f>
        <v>7.0260544749803833</v>
      </c>
      <c r="BV172" s="33">
        <f>BV$2</f>
        <v>3.8526812863228028</v>
      </c>
      <c r="BZ172" s="33">
        <f>$BZ$2</f>
        <v>5428.6337000293515</v>
      </c>
      <c r="CA172" s="33">
        <f>SUM(B172:BV172)</f>
        <v>5428.6337000293515</v>
      </c>
      <c r="CB172" s="33">
        <f>CA172/BZ172</f>
        <v>1</v>
      </c>
    </row>
    <row r="173" spans="1:80" ht="16">
      <c r="A173" s="35">
        <v>44001</v>
      </c>
      <c r="B173" s="33">
        <f>B$2</f>
        <v>386.59940414567228</v>
      </c>
      <c r="C173" s="33">
        <f>C$2</f>
        <v>291.55305423577585</v>
      </c>
      <c r="D173" s="33">
        <f>D$2</f>
        <v>428.65098534000828</v>
      </c>
      <c r="E173" s="33">
        <f>E$2</f>
        <v>184.41469262545192</v>
      </c>
      <c r="F173" s="33">
        <f>F$2</f>
        <v>323.12694531577387</v>
      </c>
      <c r="G173" s="33">
        <f>G$2</f>
        <v>216.7215490676428</v>
      </c>
      <c r="H173" s="33">
        <f>H$2</f>
        <v>168.48215261203617</v>
      </c>
      <c r="I173" s="33">
        <f>I$2</f>
        <v>236.2763135107466</v>
      </c>
      <c r="J173" s="33">
        <f>J$2</f>
        <v>122.84659019758273</v>
      </c>
      <c r="K173" s="33">
        <f>K$2</f>
        <v>185.95353158994646</v>
      </c>
      <c r="L173" s="33">
        <f>L$2</f>
        <v>128.31785966377473</v>
      </c>
      <c r="M173" s="33">
        <f>M$2</f>
        <v>188.03463832267661</v>
      </c>
      <c r="N173" s="33">
        <f>N$2</f>
        <v>329.41432270437315</v>
      </c>
      <c r="O173" s="33">
        <f>O$2</f>
        <v>112.86983258268164</v>
      </c>
      <c r="P173" s="33">
        <f>P$2</f>
        <v>148.15899319284344</v>
      </c>
      <c r="Q173" s="33">
        <f>Q$2</f>
        <v>198.05603805075148</v>
      </c>
      <c r="R173" s="33">
        <f>R$2</f>
        <v>91.860684215355491</v>
      </c>
      <c r="S173" s="33">
        <f>S$2</f>
        <v>94.866996717536395</v>
      </c>
      <c r="T173" s="33">
        <f>T$2</f>
        <v>225.06034850060274</v>
      </c>
      <c r="U173" s="33">
        <f>U$2</f>
        <v>44.547619284855614</v>
      </c>
      <c r="V173" s="33">
        <f>V$2</f>
        <v>65.771177287427392</v>
      </c>
      <c r="W173" s="33">
        <f>W$2</f>
        <v>85.741787950049329</v>
      </c>
      <c r="X173" s="33">
        <f>X$2</f>
        <v>67.960399924486296</v>
      </c>
      <c r="Y173" s="33">
        <f>Y$2</f>
        <v>47.719482756889576</v>
      </c>
      <c r="Z173" s="33">
        <f>Z$2</f>
        <v>45.94434752990113</v>
      </c>
      <c r="AA173" s="33">
        <f>AA$2</f>
        <v>45.760465347106575</v>
      </c>
      <c r="AB173" s="33">
        <f>AB$2</f>
        <v>53.053018468287739</v>
      </c>
      <c r="AC173" s="33">
        <f>AC$2</f>
        <v>70.979493154659181</v>
      </c>
      <c r="AD173" s="33">
        <f>AD$2</f>
        <v>47.854766616613823</v>
      </c>
      <c r="AE173" s="33">
        <f>AE$2</f>
        <v>60.488888962067669</v>
      </c>
      <c r="AF173" s="33">
        <f>AF$2</f>
        <v>76.195346837608525</v>
      </c>
      <c r="AG173" s="33">
        <f>AG$2</f>
        <v>11.885449576302323</v>
      </c>
      <c r="AH173" s="33">
        <f>AH$2</f>
        <v>42.97258283552096</v>
      </c>
      <c r="AI173" s="33">
        <f>AI$2</f>
        <v>16.431817345251204</v>
      </c>
      <c r="AJ173" s="33">
        <f>AJ$2</f>
        <v>19.148872170206232</v>
      </c>
      <c r="AK173" s="33">
        <f>AK$2</f>
        <v>15.987434167765453</v>
      </c>
      <c r="AL173" s="33">
        <f>AL$2</f>
        <v>34.347767164467122</v>
      </c>
      <c r="AM173" s="33">
        <f>AM$2</f>
        <v>9.0686025914138089</v>
      </c>
      <c r="AN173" s="33">
        <f>AN$2</f>
        <v>33.540721276751782</v>
      </c>
      <c r="AO173" s="33">
        <f>AO$2</f>
        <v>18.984280738982466</v>
      </c>
      <c r="AP173" s="33">
        <f>AP$2</f>
        <v>21.74546655750542</v>
      </c>
      <c r="AQ173" s="33">
        <f>AQ$2</f>
        <v>16.690645330874574</v>
      </c>
      <c r="AR173" s="33">
        <f>AR$2</f>
        <v>19.598847133327425</v>
      </c>
      <c r="AS173" s="33">
        <f>AS$2</f>
        <v>19.007629164491863</v>
      </c>
      <c r="AT173" s="33">
        <f>AT$2</f>
        <v>16.302972878304519</v>
      </c>
      <c r="AU173" s="33">
        <f>AU$2</f>
        <v>11.57999868081767</v>
      </c>
      <c r="AV173" s="33">
        <f>AV$2</f>
        <v>7.5489807288775896</v>
      </c>
      <c r="AW173" s="33">
        <f>AW$2</f>
        <v>26.517479457971852</v>
      </c>
      <c r="AX173" s="33">
        <f>AX$2</f>
        <v>14.981497509947973</v>
      </c>
      <c r="AY173" s="33">
        <f>AY$2</f>
        <v>53.521295075046403</v>
      </c>
      <c r="AZ173" s="33">
        <f>AZ$2</f>
        <v>13.871126227492056</v>
      </c>
      <c r="BA173" s="33">
        <f>BA$2</f>
        <v>12.141835163145807</v>
      </c>
      <c r="BB173" s="33">
        <f>BB$2</f>
        <v>22.592343073181617</v>
      </c>
      <c r="BC173" s="33">
        <f>BC$2</f>
        <v>6.9923407963938367</v>
      </c>
      <c r="BD173" s="33">
        <f>BD$2</f>
        <v>13.758148068366138</v>
      </c>
      <c r="BE173" s="33">
        <f>BE$2</f>
        <v>10.139424442478056</v>
      </c>
      <c r="BF173" s="33">
        <f>BF$2</f>
        <v>15.963792528335206</v>
      </c>
      <c r="BG173" s="33">
        <f>BG$2</f>
        <v>8.3107721415427669</v>
      </c>
      <c r="BH173" s="33">
        <f>BH$2</f>
        <v>10.491060841457317</v>
      </c>
      <c r="BI173" s="33">
        <f>BI$2</f>
        <v>10.892532693864521</v>
      </c>
      <c r="BJ173" s="33">
        <f>BJ$2</f>
        <v>19.766755819765017</v>
      </c>
      <c r="BK173" s="33">
        <f>BK$2</f>
        <v>10.229832683499206</v>
      </c>
      <c r="BL173" s="33">
        <f>BL$2</f>
        <v>10.782800452914904</v>
      </c>
      <c r="BM173" s="33">
        <f>BM$2</f>
        <v>4.4941605360454799</v>
      </c>
      <c r="BN173" s="33">
        <f>BN$2</f>
        <v>22.34878105191008</v>
      </c>
      <c r="BO173" s="33">
        <f>BO$2</f>
        <v>4.6179801843872257</v>
      </c>
      <c r="BP173" s="33">
        <f>BP$2</f>
        <v>9.4155781364775635</v>
      </c>
      <c r="BQ173" s="33">
        <f>BQ$2</f>
        <v>8.1896544570740577</v>
      </c>
      <c r="BR173" s="33">
        <f>BR$2</f>
        <v>5.3247658637887119</v>
      </c>
      <c r="BS173" s="33">
        <f>BS$2</f>
        <v>5.5924962819257766</v>
      </c>
      <c r="BT173" s="33">
        <f>BT$2</f>
        <v>8.6947157289923549</v>
      </c>
      <c r="BU173" s="33">
        <f>BU$2</f>
        <v>7.0260544749803833</v>
      </c>
      <c r="BV173" s="33">
        <f>BV$2</f>
        <v>3.8526812863228028</v>
      </c>
      <c r="BZ173" s="33">
        <f>$BZ$2</f>
        <v>5428.6337000293515</v>
      </c>
      <c r="CA173" s="33">
        <f>SUM(B173:BV173)</f>
        <v>5428.6337000293515</v>
      </c>
      <c r="CB173" s="33">
        <f>CA173/BZ173</f>
        <v>1</v>
      </c>
    </row>
    <row r="174" spans="1:80" ht="16">
      <c r="A174" s="35">
        <v>44002</v>
      </c>
      <c r="B174" s="33">
        <f>B$2</f>
        <v>386.59940414567228</v>
      </c>
      <c r="C174" s="33">
        <f>C$2</f>
        <v>291.55305423577585</v>
      </c>
      <c r="D174" s="33">
        <f>D$2</f>
        <v>428.65098534000828</v>
      </c>
      <c r="E174" s="33">
        <f>E$2</f>
        <v>184.41469262545192</v>
      </c>
      <c r="F174" s="33">
        <f>F$2</f>
        <v>323.12694531577387</v>
      </c>
      <c r="G174" s="33">
        <f>G$2</f>
        <v>216.7215490676428</v>
      </c>
      <c r="H174" s="33">
        <f>H$2</f>
        <v>168.48215261203617</v>
      </c>
      <c r="I174" s="33">
        <f>I$2</f>
        <v>236.2763135107466</v>
      </c>
      <c r="J174" s="33">
        <f>J$2</f>
        <v>122.84659019758273</v>
      </c>
      <c r="K174" s="33">
        <f>K$2</f>
        <v>185.95353158994646</v>
      </c>
      <c r="L174" s="33">
        <f>L$2</f>
        <v>128.31785966377473</v>
      </c>
      <c r="M174" s="33">
        <f>M$2</f>
        <v>188.03463832267661</v>
      </c>
      <c r="N174" s="33">
        <f>N$2</f>
        <v>329.41432270437315</v>
      </c>
      <c r="O174" s="33">
        <f>O$2</f>
        <v>112.86983258268164</v>
      </c>
      <c r="P174" s="33">
        <f>P$2</f>
        <v>148.15899319284344</v>
      </c>
      <c r="Q174" s="33">
        <f>Q$2</f>
        <v>198.05603805075148</v>
      </c>
      <c r="R174" s="33">
        <f>R$2</f>
        <v>91.860684215355491</v>
      </c>
      <c r="S174" s="33">
        <f>S$2</f>
        <v>94.866996717536395</v>
      </c>
      <c r="T174" s="33">
        <f>T$2</f>
        <v>225.06034850060274</v>
      </c>
      <c r="U174" s="33">
        <f>U$2</f>
        <v>44.547619284855614</v>
      </c>
      <c r="V174" s="33">
        <f>V$2</f>
        <v>65.771177287427392</v>
      </c>
      <c r="W174" s="33">
        <f>W$2</f>
        <v>85.741787950049329</v>
      </c>
      <c r="X174" s="33">
        <f>X$2</f>
        <v>67.960399924486296</v>
      </c>
      <c r="Y174" s="33">
        <f>Y$2</f>
        <v>47.719482756889576</v>
      </c>
      <c r="Z174" s="33">
        <f>Z$2</f>
        <v>45.94434752990113</v>
      </c>
      <c r="AA174" s="33">
        <f>AA$2</f>
        <v>45.760465347106575</v>
      </c>
      <c r="AB174" s="33">
        <f>AB$2</f>
        <v>53.053018468287739</v>
      </c>
      <c r="AC174" s="33">
        <f>AC$2</f>
        <v>70.979493154659181</v>
      </c>
      <c r="AD174" s="33">
        <f>AD$2</f>
        <v>47.854766616613823</v>
      </c>
      <c r="AE174" s="33">
        <f>AE$2</f>
        <v>60.488888962067669</v>
      </c>
      <c r="AF174" s="33">
        <f>AF$2</f>
        <v>76.195346837608525</v>
      </c>
      <c r="AG174" s="33">
        <f>AG$2</f>
        <v>11.885449576302323</v>
      </c>
      <c r="AH174" s="33">
        <f>AH$2</f>
        <v>42.97258283552096</v>
      </c>
      <c r="AI174" s="33">
        <f>AI$2</f>
        <v>16.431817345251204</v>
      </c>
      <c r="AJ174" s="33">
        <f>AJ$2</f>
        <v>19.148872170206232</v>
      </c>
      <c r="AK174" s="33">
        <f>AK$2</f>
        <v>15.987434167765453</v>
      </c>
      <c r="AL174" s="33">
        <f>AL$2</f>
        <v>34.347767164467122</v>
      </c>
      <c r="AM174" s="33">
        <f>AM$2</f>
        <v>9.0686025914138089</v>
      </c>
      <c r="AN174" s="33">
        <f>AN$2</f>
        <v>33.540721276751782</v>
      </c>
      <c r="AO174" s="33">
        <f>AO$2</f>
        <v>18.984280738982466</v>
      </c>
      <c r="AP174" s="33">
        <f>AP$2</f>
        <v>21.74546655750542</v>
      </c>
      <c r="AQ174" s="33">
        <f>AQ$2</f>
        <v>16.690645330874574</v>
      </c>
      <c r="AR174" s="33">
        <f>AR$2</f>
        <v>19.598847133327425</v>
      </c>
      <c r="AS174" s="33">
        <f>AS$2</f>
        <v>19.007629164491863</v>
      </c>
      <c r="AT174" s="33">
        <f>AT$2</f>
        <v>16.302972878304519</v>
      </c>
      <c r="AU174" s="33">
        <f>AU$2</f>
        <v>11.57999868081767</v>
      </c>
      <c r="AV174" s="33">
        <f>AV$2</f>
        <v>7.5489807288775896</v>
      </c>
      <c r="AW174" s="33">
        <f>AW$2</f>
        <v>26.517479457971852</v>
      </c>
      <c r="AX174" s="33">
        <f>AX$2</f>
        <v>14.981497509947973</v>
      </c>
      <c r="AY174" s="33">
        <f>AY$2</f>
        <v>53.521295075046403</v>
      </c>
      <c r="AZ174" s="33">
        <f>AZ$2</f>
        <v>13.871126227492056</v>
      </c>
      <c r="BA174" s="33">
        <f>BA$2</f>
        <v>12.141835163145807</v>
      </c>
      <c r="BB174" s="33">
        <f>BB$2</f>
        <v>22.592343073181617</v>
      </c>
      <c r="BC174" s="33">
        <f>BC$2</f>
        <v>6.9923407963938367</v>
      </c>
      <c r="BD174" s="33">
        <f>BD$2</f>
        <v>13.758148068366138</v>
      </c>
      <c r="BE174" s="33">
        <f>BE$2</f>
        <v>10.139424442478056</v>
      </c>
      <c r="BF174" s="33">
        <f>BF$2</f>
        <v>15.963792528335206</v>
      </c>
      <c r="BG174" s="33">
        <f>BG$2</f>
        <v>8.3107721415427669</v>
      </c>
      <c r="BH174" s="33">
        <f>BH$2</f>
        <v>10.491060841457317</v>
      </c>
      <c r="BI174" s="33">
        <f>BI$2</f>
        <v>10.892532693864521</v>
      </c>
      <c r="BJ174" s="33">
        <f>BJ$2</f>
        <v>19.766755819765017</v>
      </c>
      <c r="BK174" s="33">
        <f>BK$2</f>
        <v>10.229832683499206</v>
      </c>
      <c r="BL174" s="33">
        <f>BL$2</f>
        <v>10.782800452914904</v>
      </c>
      <c r="BM174" s="33">
        <f>BM$2</f>
        <v>4.4941605360454799</v>
      </c>
      <c r="BN174" s="33">
        <f>BN$2</f>
        <v>22.34878105191008</v>
      </c>
      <c r="BO174" s="33">
        <f>BO$2</f>
        <v>4.6179801843872257</v>
      </c>
      <c r="BP174" s="33">
        <f>BP$2</f>
        <v>9.4155781364775635</v>
      </c>
      <c r="BQ174" s="33">
        <f>BQ$2</f>
        <v>8.1896544570740577</v>
      </c>
      <c r="BR174" s="33">
        <f>BR$2</f>
        <v>5.3247658637887119</v>
      </c>
      <c r="BS174" s="33">
        <f>BS$2</f>
        <v>5.5924962819257766</v>
      </c>
      <c r="BT174" s="33">
        <f>BT$2</f>
        <v>8.6947157289923549</v>
      </c>
      <c r="BU174" s="33">
        <f>BU$2</f>
        <v>7.0260544749803833</v>
      </c>
      <c r="BV174" s="33">
        <f>BV$2</f>
        <v>3.8526812863228028</v>
      </c>
      <c r="BZ174" s="33">
        <f>$BZ$2</f>
        <v>5428.6337000293515</v>
      </c>
      <c r="CA174" s="33">
        <f>SUM(B174:BV174)</f>
        <v>5428.6337000293515</v>
      </c>
      <c r="CB174" s="33">
        <f>CA174/BZ174</f>
        <v>1</v>
      </c>
    </row>
    <row r="175" spans="1:80" ht="16">
      <c r="A175" s="35">
        <v>44003</v>
      </c>
      <c r="B175" s="33">
        <f>B$2</f>
        <v>386.59940414567228</v>
      </c>
      <c r="C175" s="33">
        <f>C$2</f>
        <v>291.55305423577585</v>
      </c>
      <c r="D175" s="33">
        <f>D$2</f>
        <v>428.65098534000828</v>
      </c>
      <c r="E175" s="33">
        <f>E$2</f>
        <v>184.41469262545192</v>
      </c>
      <c r="F175" s="33">
        <f>F$2</f>
        <v>323.12694531577387</v>
      </c>
      <c r="G175" s="33">
        <f>G$2</f>
        <v>216.7215490676428</v>
      </c>
      <c r="H175" s="33">
        <f>H$2</f>
        <v>168.48215261203617</v>
      </c>
      <c r="I175" s="33">
        <f>I$2</f>
        <v>236.2763135107466</v>
      </c>
      <c r="J175" s="33">
        <f>J$2</f>
        <v>122.84659019758273</v>
      </c>
      <c r="K175" s="33">
        <f>K$2</f>
        <v>185.95353158994646</v>
      </c>
      <c r="L175" s="33">
        <f>L$2</f>
        <v>128.31785966377473</v>
      </c>
      <c r="M175" s="33">
        <f>M$2</f>
        <v>188.03463832267661</v>
      </c>
      <c r="N175" s="33">
        <f>N$2</f>
        <v>329.41432270437315</v>
      </c>
      <c r="O175" s="33">
        <f>O$2</f>
        <v>112.86983258268164</v>
      </c>
      <c r="P175" s="33">
        <f>P$2</f>
        <v>148.15899319284344</v>
      </c>
      <c r="Q175" s="33">
        <f>Q$2</f>
        <v>198.05603805075148</v>
      </c>
      <c r="R175" s="33">
        <f>R$2</f>
        <v>91.860684215355491</v>
      </c>
      <c r="S175" s="33">
        <f>S$2</f>
        <v>94.866996717536395</v>
      </c>
      <c r="T175" s="33">
        <f>T$2</f>
        <v>225.06034850060274</v>
      </c>
      <c r="U175" s="33">
        <f>U$2</f>
        <v>44.547619284855614</v>
      </c>
      <c r="V175" s="33">
        <f>V$2</f>
        <v>65.771177287427392</v>
      </c>
      <c r="W175" s="33">
        <f>W$2</f>
        <v>85.741787950049329</v>
      </c>
      <c r="X175" s="33">
        <f>X$2</f>
        <v>67.960399924486296</v>
      </c>
      <c r="Y175" s="33">
        <f>Y$2</f>
        <v>47.719482756889576</v>
      </c>
      <c r="Z175" s="33">
        <f>Z$2</f>
        <v>45.94434752990113</v>
      </c>
      <c r="AA175" s="33">
        <f>AA$2</f>
        <v>45.760465347106575</v>
      </c>
      <c r="AB175" s="33">
        <f>AB$2</f>
        <v>53.053018468287739</v>
      </c>
      <c r="AC175" s="33">
        <f>AC$2</f>
        <v>70.979493154659181</v>
      </c>
      <c r="AD175" s="33">
        <f>AD$2</f>
        <v>47.854766616613823</v>
      </c>
      <c r="AE175" s="33">
        <f>AE$2</f>
        <v>60.488888962067669</v>
      </c>
      <c r="AF175" s="33">
        <f>AF$2</f>
        <v>76.195346837608525</v>
      </c>
      <c r="AG175" s="33">
        <f>AG$2</f>
        <v>11.885449576302323</v>
      </c>
      <c r="AH175" s="33">
        <f>AH$2</f>
        <v>42.97258283552096</v>
      </c>
      <c r="AI175" s="33">
        <f>AI$2</f>
        <v>16.431817345251204</v>
      </c>
      <c r="AJ175" s="33">
        <f>AJ$2</f>
        <v>19.148872170206232</v>
      </c>
      <c r="AK175" s="33">
        <f>AK$2</f>
        <v>15.987434167765453</v>
      </c>
      <c r="AL175" s="33">
        <f>AL$2</f>
        <v>34.347767164467122</v>
      </c>
      <c r="AM175" s="33">
        <f>AM$2</f>
        <v>9.0686025914138089</v>
      </c>
      <c r="AN175" s="33">
        <f>AN$2</f>
        <v>33.540721276751782</v>
      </c>
      <c r="AO175" s="33">
        <f>AO$2</f>
        <v>18.984280738982466</v>
      </c>
      <c r="AP175" s="33">
        <f>AP$2</f>
        <v>21.74546655750542</v>
      </c>
      <c r="AQ175" s="33">
        <f>AQ$2</f>
        <v>16.690645330874574</v>
      </c>
      <c r="AR175" s="33">
        <f>AR$2</f>
        <v>19.598847133327425</v>
      </c>
      <c r="AS175" s="33">
        <f>AS$2</f>
        <v>19.007629164491863</v>
      </c>
      <c r="AT175" s="33">
        <f>AT$2</f>
        <v>16.302972878304519</v>
      </c>
      <c r="AU175" s="33">
        <f>AU$2</f>
        <v>11.57999868081767</v>
      </c>
      <c r="AV175" s="33">
        <f>AV$2</f>
        <v>7.5489807288775896</v>
      </c>
      <c r="AW175" s="33">
        <f>AW$2</f>
        <v>26.517479457971852</v>
      </c>
      <c r="AX175" s="33">
        <f>AX$2</f>
        <v>14.981497509947973</v>
      </c>
      <c r="AY175" s="33">
        <f>AY$2</f>
        <v>53.521295075046403</v>
      </c>
      <c r="AZ175" s="33">
        <f>AZ$2</f>
        <v>13.871126227492056</v>
      </c>
      <c r="BA175" s="33">
        <f>BA$2</f>
        <v>12.141835163145807</v>
      </c>
      <c r="BB175" s="33">
        <f>BB$2</f>
        <v>22.592343073181617</v>
      </c>
      <c r="BC175" s="33">
        <f>BC$2</f>
        <v>6.9923407963938367</v>
      </c>
      <c r="BD175" s="33">
        <f>BD$2</f>
        <v>13.758148068366138</v>
      </c>
      <c r="BE175" s="33">
        <f>BE$2</f>
        <v>10.139424442478056</v>
      </c>
      <c r="BF175" s="33">
        <f>BF$2</f>
        <v>15.963792528335206</v>
      </c>
      <c r="BG175" s="33">
        <f>BG$2</f>
        <v>8.3107721415427669</v>
      </c>
      <c r="BH175" s="33">
        <f>BH$2</f>
        <v>10.491060841457317</v>
      </c>
      <c r="BI175" s="33">
        <f>BI$2</f>
        <v>10.892532693864521</v>
      </c>
      <c r="BJ175" s="33">
        <f>BJ$2</f>
        <v>19.766755819765017</v>
      </c>
      <c r="BK175" s="33">
        <f>BK$2</f>
        <v>10.229832683499206</v>
      </c>
      <c r="BL175" s="33">
        <f>BL$2</f>
        <v>10.782800452914904</v>
      </c>
      <c r="BM175" s="33">
        <f>BM$2</f>
        <v>4.4941605360454799</v>
      </c>
      <c r="BN175" s="33">
        <f>BN$2</f>
        <v>22.34878105191008</v>
      </c>
      <c r="BO175" s="33">
        <f>BO$2</f>
        <v>4.6179801843872257</v>
      </c>
      <c r="BP175" s="33">
        <f>BP$2</f>
        <v>9.4155781364775635</v>
      </c>
      <c r="BQ175" s="33">
        <f>BQ$2</f>
        <v>8.1896544570740577</v>
      </c>
      <c r="BR175" s="33">
        <f>BR$2</f>
        <v>5.3247658637887119</v>
      </c>
      <c r="BS175" s="33">
        <f>BS$2</f>
        <v>5.5924962819257766</v>
      </c>
      <c r="BT175" s="33">
        <f>BT$2</f>
        <v>8.6947157289923549</v>
      </c>
      <c r="BU175" s="33">
        <f>BU$2</f>
        <v>7.0260544749803833</v>
      </c>
      <c r="BV175" s="33">
        <f>BV$2</f>
        <v>3.8526812863228028</v>
      </c>
      <c r="BZ175" s="33">
        <f>$BZ$2</f>
        <v>5428.6337000293515</v>
      </c>
      <c r="CA175" s="33">
        <f>SUM(B175:BV175)</f>
        <v>5428.6337000293515</v>
      </c>
      <c r="CB175" s="33">
        <f>CA175/BZ175</f>
        <v>1</v>
      </c>
    </row>
    <row r="176" spans="1:80" ht="16">
      <c r="A176" s="35">
        <v>44004</v>
      </c>
      <c r="B176" s="33">
        <f>B$2</f>
        <v>386.59940414567228</v>
      </c>
      <c r="C176" s="33">
        <f>C$2</f>
        <v>291.55305423577585</v>
      </c>
      <c r="D176" s="33">
        <f>D$2</f>
        <v>428.65098534000828</v>
      </c>
      <c r="E176" s="33">
        <f>E$2</f>
        <v>184.41469262545192</v>
      </c>
      <c r="F176" s="33">
        <f>F$2</f>
        <v>323.12694531577387</v>
      </c>
      <c r="G176" s="33">
        <f>G$2</f>
        <v>216.7215490676428</v>
      </c>
      <c r="H176" s="33">
        <f>H$2</f>
        <v>168.48215261203617</v>
      </c>
      <c r="I176" s="33">
        <f>I$2</f>
        <v>236.2763135107466</v>
      </c>
      <c r="J176" s="33">
        <f>J$2</f>
        <v>122.84659019758273</v>
      </c>
      <c r="K176" s="33">
        <f>K$2</f>
        <v>185.95353158994646</v>
      </c>
      <c r="L176" s="33">
        <f>L$2</f>
        <v>128.31785966377473</v>
      </c>
      <c r="M176" s="33">
        <f>M$2</f>
        <v>188.03463832267661</v>
      </c>
      <c r="N176" s="33">
        <f>N$2</f>
        <v>329.41432270437315</v>
      </c>
      <c r="O176" s="33">
        <f>O$2</f>
        <v>112.86983258268164</v>
      </c>
      <c r="P176" s="33">
        <f>P$2</f>
        <v>148.15899319284344</v>
      </c>
      <c r="Q176" s="33">
        <f>Q$2</f>
        <v>198.05603805075148</v>
      </c>
      <c r="R176" s="33">
        <f>R$2</f>
        <v>91.860684215355491</v>
      </c>
      <c r="S176" s="33">
        <f>S$2</f>
        <v>94.866996717536395</v>
      </c>
      <c r="T176" s="33">
        <f>T$2</f>
        <v>225.06034850060274</v>
      </c>
      <c r="U176" s="33">
        <f>U$2</f>
        <v>44.547619284855614</v>
      </c>
      <c r="V176" s="33">
        <f>V$2</f>
        <v>65.771177287427392</v>
      </c>
      <c r="W176" s="33">
        <f>W$2</f>
        <v>85.741787950049329</v>
      </c>
      <c r="X176" s="33">
        <f>X$2</f>
        <v>67.960399924486296</v>
      </c>
      <c r="Y176" s="33">
        <f>Y$2</f>
        <v>47.719482756889576</v>
      </c>
      <c r="Z176" s="33">
        <f>Z$2</f>
        <v>45.94434752990113</v>
      </c>
      <c r="AA176" s="33">
        <f>AA$2</f>
        <v>45.760465347106575</v>
      </c>
      <c r="AB176" s="33">
        <f>AB$2</f>
        <v>53.053018468287739</v>
      </c>
      <c r="AC176" s="33">
        <f>AC$2</f>
        <v>70.979493154659181</v>
      </c>
      <c r="AD176" s="33">
        <f>AD$2</f>
        <v>47.854766616613823</v>
      </c>
      <c r="AE176" s="33">
        <f>AE$2</f>
        <v>60.488888962067669</v>
      </c>
      <c r="AF176" s="33">
        <f>AF$2</f>
        <v>76.195346837608525</v>
      </c>
      <c r="AG176" s="33">
        <f>AG$2</f>
        <v>11.885449576302323</v>
      </c>
      <c r="AH176" s="33">
        <f>AH$2</f>
        <v>42.97258283552096</v>
      </c>
      <c r="AI176" s="33">
        <f>AI$2</f>
        <v>16.431817345251204</v>
      </c>
      <c r="AJ176" s="33">
        <f>AJ$2</f>
        <v>19.148872170206232</v>
      </c>
      <c r="AK176" s="33">
        <f>AK$2</f>
        <v>15.987434167765453</v>
      </c>
      <c r="AL176" s="33">
        <f>AL$2</f>
        <v>34.347767164467122</v>
      </c>
      <c r="AM176" s="33">
        <f>AM$2</f>
        <v>9.0686025914138089</v>
      </c>
      <c r="AN176" s="33">
        <f>AN$2</f>
        <v>33.540721276751782</v>
      </c>
      <c r="AO176" s="33">
        <f>AO$2</f>
        <v>18.984280738982466</v>
      </c>
      <c r="AP176" s="33">
        <f>AP$2</f>
        <v>21.74546655750542</v>
      </c>
      <c r="AQ176" s="33">
        <f>AQ$2</f>
        <v>16.690645330874574</v>
      </c>
      <c r="AR176" s="33">
        <f>AR$2</f>
        <v>19.598847133327425</v>
      </c>
      <c r="AS176" s="33">
        <f>AS$2</f>
        <v>19.007629164491863</v>
      </c>
      <c r="AT176" s="33">
        <f>AT$2</f>
        <v>16.302972878304519</v>
      </c>
      <c r="AU176" s="33">
        <f>AU$2</f>
        <v>11.57999868081767</v>
      </c>
      <c r="AV176" s="33">
        <f>AV$2</f>
        <v>7.5489807288775896</v>
      </c>
      <c r="AW176" s="33">
        <f>AW$2</f>
        <v>26.517479457971852</v>
      </c>
      <c r="AX176" s="33">
        <f>AX$2</f>
        <v>14.981497509947973</v>
      </c>
      <c r="AY176" s="33">
        <f>AY$2</f>
        <v>53.521295075046403</v>
      </c>
      <c r="AZ176" s="33">
        <f>AZ$2</f>
        <v>13.871126227492056</v>
      </c>
      <c r="BA176" s="33">
        <f>BA$2</f>
        <v>12.141835163145807</v>
      </c>
      <c r="BB176" s="33">
        <f>BB$2</f>
        <v>22.592343073181617</v>
      </c>
      <c r="BC176" s="33">
        <f>BC$2</f>
        <v>6.9923407963938367</v>
      </c>
      <c r="BD176" s="33">
        <f>BD$2</f>
        <v>13.758148068366138</v>
      </c>
      <c r="BE176" s="33">
        <f>BE$2</f>
        <v>10.139424442478056</v>
      </c>
      <c r="BF176" s="33">
        <f>BF$2</f>
        <v>15.963792528335206</v>
      </c>
      <c r="BG176" s="33">
        <f>BG$2</f>
        <v>8.3107721415427669</v>
      </c>
      <c r="BH176" s="33">
        <f>BH$2</f>
        <v>10.491060841457317</v>
      </c>
      <c r="BI176" s="33">
        <f>BI$2</f>
        <v>10.892532693864521</v>
      </c>
      <c r="BJ176" s="33">
        <f>BJ$2</f>
        <v>19.766755819765017</v>
      </c>
      <c r="BK176" s="33">
        <f>BK$2</f>
        <v>10.229832683499206</v>
      </c>
      <c r="BL176" s="33">
        <f>BL$2</f>
        <v>10.782800452914904</v>
      </c>
      <c r="BM176" s="33">
        <f>BM$2</f>
        <v>4.4941605360454799</v>
      </c>
      <c r="BN176" s="33">
        <f>BN$2</f>
        <v>22.34878105191008</v>
      </c>
      <c r="BO176" s="33">
        <f>BO$2</f>
        <v>4.6179801843872257</v>
      </c>
      <c r="BP176" s="33">
        <f>BP$2</f>
        <v>9.4155781364775635</v>
      </c>
      <c r="BQ176" s="33">
        <f>BQ$2</f>
        <v>8.1896544570740577</v>
      </c>
      <c r="BR176" s="33">
        <f>BR$2</f>
        <v>5.3247658637887119</v>
      </c>
      <c r="BS176" s="33">
        <f>BS$2</f>
        <v>5.5924962819257766</v>
      </c>
      <c r="BT176" s="33">
        <f>BT$2</f>
        <v>8.6947157289923549</v>
      </c>
      <c r="BU176" s="33">
        <f>BU$2</f>
        <v>7.0260544749803833</v>
      </c>
      <c r="BV176" s="33">
        <f>BV$2</f>
        <v>3.8526812863228028</v>
      </c>
      <c r="BZ176" s="33">
        <f>$BZ$2</f>
        <v>5428.6337000293515</v>
      </c>
      <c r="CA176" s="33">
        <f>SUM(B176:BV176)</f>
        <v>5428.6337000293515</v>
      </c>
      <c r="CB176" s="33">
        <f>CA176/BZ176</f>
        <v>1</v>
      </c>
    </row>
    <row r="177" spans="1:80" ht="16">
      <c r="A177" s="35">
        <v>44005</v>
      </c>
      <c r="B177" s="33">
        <f>B$2</f>
        <v>386.59940414567228</v>
      </c>
      <c r="C177" s="33">
        <f>C$2</f>
        <v>291.55305423577585</v>
      </c>
      <c r="D177" s="33">
        <f>D$2</f>
        <v>428.65098534000828</v>
      </c>
      <c r="E177" s="33">
        <f>E$2</f>
        <v>184.41469262545192</v>
      </c>
      <c r="F177" s="33">
        <f>F$2</f>
        <v>323.12694531577387</v>
      </c>
      <c r="G177" s="33">
        <f>G$2</f>
        <v>216.7215490676428</v>
      </c>
      <c r="H177" s="33">
        <f>H$2</f>
        <v>168.48215261203617</v>
      </c>
      <c r="I177" s="33">
        <f>I$2</f>
        <v>236.2763135107466</v>
      </c>
      <c r="J177" s="33">
        <f>J$2</f>
        <v>122.84659019758273</v>
      </c>
      <c r="K177" s="33">
        <f>K$2</f>
        <v>185.95353158994646</v>
      </c>
      <c r="L177" s="33">
        <f>L$2</f>
        <v>128.31785966377473</v>
      </c>
      <c r="M177" s="33">
        <f>M$2</f>
        <v>188.03463832267661</v>
      </c>
      <c r="N177" s="33">
        <f>N$2</f>
        <v>329.41432270437315</v>
      </c>
      <c r="O177" s="33">
        <f>O$2</f>
        <v>112.86983258268164</v>
      </c>
      <c r="P177" s="33">
        <f>P$2</f>
        <v>148.15899319284344</v>
      </c>
      <c r="Q177" s="33">
        <f>Q$2</f>
        <v>198.05603805075148</v>
      </c>
      <c r="R177" s="33">
        <f>R$2</f>
        <v>91.860684215355491</v>
      </c>
      <c r="S177" s="33">
        <f>S$2</f>
        <v>94.866996717536395</v>
      </c>
      <c r="T177" s="33">
        <f>T$2</f>
        <v>225.06034850060274</v>
      </c>
      <c r="U177" s="33">
        <f>U$2</f>
        <v>44.547619284855614</v>
      </c>
      <c r="V177" s="33">
        <f>V$2</f>
        <v>65.771177287427392</v>
      </c>
      <c r="W177" s="33">
        <f>W$2</f>
        <v>85.741787950049329</v>
      </c>
      <c r="X177" s="33">
        <f>X$2</f>
        <v>67.960399924486296</v>
      </c>
      <c r="Y177" s="33">
        <f>Y$2</f>
        <v>47.719482756889576</v>
      </c>
      <c r="Z177" s="33">
        <f>Z$2</f>
        <v>45.94434752990113</v>
      </c>
      <c r="AA177" s="33">
        <f>AA$2</f>
        <v>45.760465347106575</v>
      </c>
      <c r="AB177" s="33">
        <f>AB$2</f>
        <v>53.053018468287739</v>
      </c>
      <c r="AC177" s="33">
        <f>AC$2</f>
        <v>70.979493154659181</v>
      </c>
      <c r="AD177" s="33">
        <f>AD$2</f>
        <v>47.854766616613823</v>
      </c>
      <c r="AE177" s="33">
        <f>AE$2</f>
        <v>60.488888962067669</v>
      </c>
      <c r="AF177" s="33">
        <f>AF$2</f>
        <v>76.195346837608525</v>
      </c>
      <c r="AG177" s="33">
        <f>AG$2</f>
        <v>11.885449576302323</v>
      </c>
      <c r="AH177" s="33">
        <f>AH$2</f>
        <v>42.97258283552096</v>
      </c>
      <c r="AI177" s="33">
        <f>AI$2</f>
        <v>16.431817345251204</v>
      </c>
      <c r="AJ177" s="33">
        <f>AJ$2</f>
        <v>19.148872170206232</v>
      </c>
      <c r="AK177" s="33">
        <f>AK$2</f>
        <v>15.987434167765453</v>
      </c>
      <c r="AL177" s="33">
        <f>AL$2</f>
        <v>34.347767164467122</v>
      </c>
      <c r="AM177" s="33">
        <f>AM$2</f>
        <v>9.0686025914138089</v>
      </c>
      <c r="AN177" s="33">
        <f>AN$2</f>
        <v>33.540721276751782</v>
      </c>
      <c r="AO177" s="33">
        <f>AO$2</f>
        <v>18.984280738982466</v>
      </c>
      <c r="AP177" s="33">
        <f>AP$2</f>
        <v>21.74546655750542</v>
      </c>
      <c r="AQ177" s="33">
        <f>AQ$2</f>
        <v>16.690645330874574</v>
      </c>
      <c r="AR177" s="33">
        <f>AR$2</f>
        <v>19.598847133327425</v>
      </c>
      <c r="AS177" s="33">
        <f>AS$2</f>
        <v>19.007629164491863</v>
      </c>
      <c r="AT177" s="33">
        <f>AT$2</f>
        <v>16.302972878304519</v>
      </c>
      <c r="AU177" s="33">
        <f>AU$2</f>
        <v>11.57999868081767</v>
      </c>
      <c r="AV177" s="33">
        <f>AV$2</f>
        <v>7.5489807288775896</v>
      </c>
      <c r="AW177" s="33">
        <f>AW$2</f>
        <v>26.517479457971852</v>
      </c>
      <c r="AX177" s="33">
        <f>AX$2</f>
        <v>14.981497509947973</v>
      </c>
      <c r="AY177" s="33">
        <f>AY$2</f>
        <v>53.521295075046403</v>
      </c>
      <c r="AZ177" s="33">
        <f>AZ$2</f>
        <v>13.871126227492056</v>
      </c>
      <c r="BA177" s="33">
        <f>BA$2</f>
        <v>12.141835163145807</v>
      </c>
      <c r="BB177" s="33">
        <f>BB$2</f>
        <v>22.592343073181617</v>
      </c>
      <c r="BC177" s="33">
        <f>BC$2</f>
        <v>6.9923407963938367</v>
      </c>
      <c r="BD177" s="33">
        <f>BD$2</f>
        <v>13.758148068366138</v>
      </c>
      <c r="BE177" s="33">
        <f>BE$2</f>
        <v>10.139424442478056</v>
      </c>
      <c r="BF177" s="33">
        <f>BF$2</f>
        <v>15.963792528335206</v>
      </c>
      <c r="BG177" s="33">
        <f>BG$2</f>
        <v>8.3107721415427669</v>
      </c>
      <c r="BH177" s="33">
        <f>BH$2</f>
        <v>10.491060841457317</v>
      </c>
      <c r="BI177" s="33">
        <f>BI$2</f>
        <v>10.892532693864521</v>
      </c>
      <c r="BJ177" s="33">
        <f>BJ$2</f>
        <v>19.766755819765017</v>
      </c>
      <c r="BK177" s="33">
        <f>BK$2</f>
        <v>10.229832683499206</v>
      </c>
      <c r="BL177" s="33">
        <f>BL$2</f>
        <v>10.782800452914904</v>
      </c>
      <c r="BM177" s="33">
        <f>BM$2</f>
        <v>4.4941605360454799</v>
      </c>
      <c r="BN177" s="33">
        <f>BN$2</f>
        <v>22.34878105191008</v>
      </c>
      <c r="BO177" s="33">
        <f>BO$2</f>
        <v>4.6179801843872257</v>
      </c>
      <c r="BP177" s="33">
        <f>BP$2</f>
        <v>9.4155781364775635</v>
      </c>
      <c r="BQ177" s="33">
        <f>BQ$2</f>
        <v>8.1896544570740577</v>
      </c>
      <c r="BR177" s="33">
        <f>BR$2</f>
        <v>5.3247658637887119</v>
      </c>
      <c r="BS177" s="33">
        <f>BS$2</f>
        <v>5.5924962819257766</v>
      </c>
      <c r="BT177" s="33">
        <f>BT$2</f>
        <v>8.6947157289923549</v>
      </c>
      <c r="BU177" s="33">
        <f>BU$2</f>
        <v>7.0260544749803833</v>
      </c>
      <c r="BV177" s="33">
        <f>BV$2</f>
        <v>3.8526812863228028</v>
      </c>
      <c r="BZ177" s="33">
        <f>$BZ$2</f>
        <v>5428.6337000293515</v>
      </c>
      <c r="CA177" s="33">
        <f>SUM(B177:BV177)</f>
        <v>5428.6337000293515</v>
      </c>
      <c r="CB177" s="33">
        <f>CA177/BZ177</f>
        <v>1</v>
      </c>
    </row>
    <row r="178" spans="1:80" ht="16">
      <c r="A178" s="35">
        <v>44006</v>
      </c>
      <c r="B178" s="33">
        <f>B$2</f>
        <v>386.59940414567228</v>
      </c>
      <c r="C178" s="33">
        <f>C$2</f>
        <v>291.55305423577585</v>
      </c>
      <c r="D178" s="33">
        <f>D$2</f>
        <v>428.65098534000828</v>
      </c>
      <c r="E178" s="33">
        <f>E$2</f>
        <v>184.41469262545192</v>
      </c>
      <c r="F178" s="33">
        <f>F$2</f>
        <v>323.12694531577387</v>
      </c>
      <c r="G178" s="33">
        <f>G$2</f>
        <v>216.7215490676428</v>
      </c>
      <c r="H178" s="33">
        <f>H$2</f>
        <v>168.48215261203617</v>
      </c>
      <c r="I178" s="33">
        <f>I$2</f>
        <v>236.2763135107466</v>
      </c>
      <c r="J178" s="33">
        <f>J$2</f>
        <v>122.84659019758273</v>
      </c>
      <c r="K178" s="33">
        <f>K$2</f>
        <v>185.95353158994646</v>
      </c>
      <c r="L178" s="33">
        <f>L$2</f>
        <v>128.31785966377473</v>
      </c>
      <c r="M178" s="33">
        <f>M$2</f>
        <v>188.03463832267661</v>
      </c>
      <c r="N178" s="33">
        <f>N$2</f>
        <v>329.41432270437315</v>
      </c>
      <c r="O178" s="33">
        <f>O$2</f>
        <v>112.86983258268164</v>
      </c>
      <c r="P178" s="33">
        <f>P$2</f>
        <v>148.15899319284344</v>
      </c>
      <c r="Q178" s="33">
        <f>Q$2</f>
        <v>198.05603805075148</v>
      </c>
      <c r="R178" s="33">
        <f>R$2</f>
        <v>91.860684215355491</v>
      </c>
      <c r="S178" s="33">
        <f>S$2</f>
        <v>94.866996717536395</v>
      </c>
      <c r="T178" s="33">
        <f>T$2</f>
        <v>225.06034850060274</v>
      </c>
      <c r="U178" s="33">
        <f>U$2</f>
        <v>44.547619284855614</v>
      </c>
      <c r="V178" s="33">
        <f>V$2</f>
        <v>65.771177287427392</v>
      </c>
      <c r="W178" s="33">
        <f>W$2</f>
        <v>85.741787950049329</v>
      </c>
      <c r="X178" s="33">
        <f>X$2</f>
        <v>67.960399924486296</v>
      </c>
      <c r="Y178" s="33">
        <f>Y$2</f>
        <v>47.719482756889576</v>
      </c>
      <c r="Z178" s="33">
        <f>Z$2</f>
        <v>45.94434752990113</v>
      </c>
      <c r="AA178" s="33">
        <f>AA$2</f>
        <v>45.760465347106575</v>
      </c>
      <c r="AB178" s="33">
        <f>AB$2</f>
        <v>53.053018468287739</v>
      </c>
      <c r="AC178" s="33">
        <f>AC$2</f>
        <v>70.979493154659181</v>
      </c>
      <c r="AD178" s="33">
        <f>AD$2</f>
        <v>47.854766616613823</v>
      </c>
      <c r="AE178" s="33">
        <f>AE$2</f>
        <v>60.488888962067669</v>
      </c>
      <c r="AF178" s="33">
        <f>AF$2</f>
        <v>76.195346837608525</v>
      </c>
      <c r="AG178" s="33">
        <f>AG$2</f>
        <v>11.885449576302323</v>
      </c>
      <c r="AH178" s="33">
        <f>AH$2</f>
        <v>42.97258283552096</v>
      </c>
      <c r="AI178" s="33">
        <f>AI$2</f>
        <v>16.431817345251204</v>
      </c>
      <c r="AJ178" s="33">
        <f>AJ$2</f>
        <v>19.148872170206232</v>
      </c>
      <c r="AK178" s="33">
        <f>AK$2</f>
        <v>15.987434167765453</v>
      </c>
      <c r="AL178" s="33">
        <f>AL$2</f>
        <v>34.347767164467122</v>
      </c>
      <c r="AM178" s="33">
        <f>AM$2</f>
        <v>9.0686025914138089</v>
      </c>
      <c r="AN178" s="33">
        <f>AN$2</f>
        <v>33.540721276751782</v>
      </c>
      <c r="AO178" s="33">
        <f>AO$2</f>
        <v>18.984280738982466</v>
      </c>
      <c r="AP178" s="33">
        <f>AP$2</f>
        <v>21.74546655750542</v>
      </c>
      <c r="AQ178" s="33">
        <f>AQ$2</f>
        <v>16.690645330874574</v>
      </c>
      <c r="AR178" s="33">
        <f>AR$2</f>
        <v>19.598847133327425</v>
      </c>
      <c r="AS178" s="33">
        <f>AS$2</f>
        <v>19.007629164491863</v>
      </c>
      <c r="AT178" s="33">
        <f>AT$2</f>
        <v>16.302972878304519</v>
      </c>
      <c r="AU178" s="33">
        <f>AU$2</f>
        <v>11.57999868081767</v>
      </c>
      <c r="AV178" s="33">
        <f>AV$2</f>
        <v>7.5489807288775896</v>
      </c>
      <c r="AW178" s="33">
        <f>AW$2</f>
        <v>26.517479457971852</v>
      </c>
      <c r="AX178" s="33">
        <f>AX$2</f>
        <v>14.981497509947973</v>
      </c>
      <c r="AY178" s="33">
        <f>AY$2</f>
        <v>53.521295075046403</v>
      </c>
      <c r="AZ178" s="33">
        <f>AZ$2</f>
        <v>13.871126227492056</v>
      </c>
      <c r="BA178" s="33">
        <f>BA$2</f>
        <v>12.141835163145807</v>
      </c>
      <c r="BB178" s="33">
        <f>BB$2</f>
        <v>22.592343073181617</v>
      </c>
      <c r="BC178" s="33">
        <f>BC$2</f>
        <v>6.9923407963938367</v>
      </c>
      <c r="BD178" s="33">
        <f>BD$2</f>
        <v>13.758148068366138</v>
      </c>
      <c r="BE178" s="33">
        <f>BE$2</f>
        <v>10.139424442478056</v>
      </c>
      <c r="BF178" s="33">
        <f>BF$2</f>
        <v>15.963792528335206</v>
      </c>
      <c r="BG178" s="33">
        <f>BG$2</f>
        <v>8.3107721415427669</v>
      </c>
      <c r="BH178" s="33">
        <f>BH$2</f>
        <v>10.491060841457317</v>
      </c>
      <c r="BI178" s="33">
        <f>BI$2</f>
        <v>10.892532693864521</v>
      </c>
      <c r="BJ178" s="33">
        <f>BJ$2</f>
        <v>19.766755819765017</v>
      </c>
      <c r="BK178" s="33">
        <f>BK$2</f>
        <v>10.229832683499206</v>
      </c>
      <c r="BL178" s="33">
        <f>BL$2</f>
        <v>10.782800452914904</v>
      </c>
      <c r="BM178" s="33">
        <f>BM$2</f>
        <v>4.4941605360454799</v>
      </c>
      <c r="BN178" s="33">
        <f>BN$2</f>
        <v>22.34878105191008</v>
      </c>
      <c r="BO178" s="33">
        <f>BO$2</f>
        <v>4.6179801843872257</v>
      </c>
      <c r="BP178" s="33">
        <f>BP$2</f>
        <v>9.4155781364775635</v>
      </c>
      <c r="BQ178" s="33">
        <f>BQ$2</f>
        <v>8.1896544570740577</v>
      </c>
      <c r="BR178" s="33">
        <f>BR$2</f>
        <v>5.3247658637887119</v>
      </c>
      <c r="BS178" s="33">
        <f>BS$2</f>
        <v>5.5924962819257766</v>
      </c>
      <c r="BT178" s="33">
        <f>BT$2</f>
        <v>8.6947157289923549</v>
      </c>
      <c r="BU178" s="33">
        <f>BU$2</f>
        <v>7.0260544749803833</v>
      </c>
      <c r="BV178" s="33">
        <f>BV$2</f>
        <v>3.8526812863228028</v>
      </c>
      <c r="BZ178" s="33">
        <f>$BZ$2</f>
        <v>5428.6337000293515</v>
      </c>
      <c r="CA178" s="33">
        <f>SUM(B178:BV178)</f>
        <v>5428.6337000293515</v>
      </c>
      <c r="CB178" s="33">
        <f>CA178/BZ178</f>
        <v>1</v>
      </c>
    </row>
    <row r="179" spans="1:80" ht="16">
      <c r="A179" s="35">
        <v>44007</v>
      </c>
      <c r="B179" s="33">
        <f>B$2</f>
        <v>386.59940414567228</v>
      </c>
      <c r="C179" s="33">
        <f>C$2</f>
        <v>291.55305423577585</v>
      </c>
      <c r="D179" s="33">
        <f>D$2</f>
        <v>428.65098534000828</v>
      </c>
      <c r="E179" s="33">
        <f>E$2</f>
        <v>184.41469262545192</v>
      </c>
      <c r="F179" s="33">
        <f>F$2</f>
        <v>323.12694531577387</v>
      </c>
      <c r="G179" s="33">
        <f>G$2</f>
        <v>216.7215490676428</v>
      </c>
      <c r="H179" s="33">
        <f>H$2</f>
        <v>168.48215261203617</v>
      </c>
      <c r="I179" s="33">
        <f>I$2</f>
        <v>236.2763135107466</v>
      </c>
      <c r="J179" s="33">
        <f>J$2</f>
        <v>122.84659019758273</v>
      </c>
      <c r="K179" s="33">
        <f>K$2</f>
        <v>185.95353158994646</v>
      </c>
      <c r="L179" s="33">
        <f>L$2</f>
        <v>128.31785966377473</v>
      </c>
      <c r="M179" s="33">
        <f>M$2</f>
        <v>188.03463832267661</v>
      </c>
      <c r="N179" s="33">
        <f>N$2</f>
        <v>329.41432270437315</v>
      </c>
      <c r="O179" s="33">
        <f>O$2</f>
        <v>112.86983258268164</v>
      </c>
      <c r="P179" s="33">
        <f>P$2</f>
        <v>148.15899319284344</v>
      </c>
      <c r="Q179" s="33">
        <f>Q$2</f>
        <v>198.05603805075148</v>
      </c>
      <c r="R179" s="33">
        <f>R$2</f>
        <v>91.860684215355491</v>
      </c>
      <c r="S179" s="33">
        <f>S$2</f>
        <v>94.866996717536395</v>
      </c>
      <c r="T179" s="33">
        <f>T$2</f>
        <v>225.06034850060274</v>
      </c>
      <c r="U179" s="33">
        <f>U$2</f>
        <v>44.547619284855614</v>
      </c>
      <c r="V179" s="33">
        <f>V$2</f>
        <v>65.771177287427392</v>
      </c>
      <c r="W179" s="33">
        <f>W$2</f>
        <v>85.741787950049329</v>
      </c>
      <c r="X179" s="33">
        <f>X$2</f>
        <v>67.960399924486296</v>
      </c>
      <c r="Y179" s="33">
        <f>Y$2</f>
        <v>47.719482756889576</v>
      </c>
      <c r="Z179" s="33">
        <f>Z$2</f>
        <v>45.94434752990113</v>
      </c>
      <c r="AA179" s="33">
        <f>AA$2</f>
        <v>45.760465347106575</v>
      </c>
      <c r="AB179" s="33">
        <f>AB$2</f>
        <v>53.053018468287739</v>
      </c>
      <c r="AC179" s="33">
        <f>AC$2</f>
        <v>70.979493154659181</v>
      </c>
      <c r="AD179" s="33">
        <f>AD$2</f>
        <v>47.854766616613823</v>
      </c>
      <c r="AE179" s="33">
        <f>AE$2</f>
        <v>60.488888962067669</v>
      </c>
      <c r="AF179" s="33">
        <f>AF$2</f>
        <v>76.195346837608525</v>
      </c>
      <c r="AG179" s="33">
        <f>AG$2</f>
        <v>11.885449576302323</v>
      </c>
      <c r="AH179" s="33">
        <f>AH$2</f>
        <v>42.97258283552096</v>
      </c>
      <c r="AI179" s="33">
        <f>AI$2</f>
        <v>16.431817345251204</v>
      </c>
      <c r="AJ179" s="33">
        <f>AJ$2</f>
        <v>19.148872170206232</v>
      </c>
      <c r="AK179" s="33">
        <f>AK$2</f>
        <v>15.987434167765453</v>
      </c>
      <c r="AL179" s="33">
        <f>AL$2</f>
        <v>34.347767164467122</v>
      </c>
      <c r="AM179" s="33">
        <f>AM$2</f>
        <v>9.0686025914138089</v>
      </c>
      <c r="AN179" s="33">
        <f>AN$2</f>
        <v>33.540721276751782</v>
      </c>
      <c r="AO179" s="33">
        <f>AO$2</f>
        <v>18.984280738982466</v>
      </c>
      <c r="AP179" s="33">
        <f>AP$2</f>
        <v>21.74546655750542</v>
      </c>
      <c r="AQ179" s="33">
        <f>AQ$2</f>
        <v>16.690645330874574</v>
      </c>
      <c r="AR179" s="33">
        <f>AR$2</f>
        <v>19.598847133327425</v>
      </c>
      <c r="AS179" s="33">
        <f>AS$2</f>
        <v>19.007629164491863</v>
      </c>
      <c r="AT179" s="33">
        <f>AT$2</f>
        <v>16.302972878304519</v>
      </c>
      <c r="AU179" s="33">
        <f>AU$2</f>
        <v>11.57999868081767</v>
      </c>
      <c r="AV179" s="33">
        <f>AV$2</f>
        <v>7.5489807288775896</v>
      </c>
      <c r="AW179" s="33">
        <f>AW$2</f>
        <v>26.517479457971852</v>
      </c>
      <c r="AX179" s="33">
        <f>AX$2</f>
        <v>14.981497509947973</v>
      </c>
      <c r="AY179" s="33">
        <f>AY$2</f>
        <v>53.521295075046403</v>
      </c>
      <c r="AZ179" s="33">
        <f>AZ$2</f>
        <v>13.871126227492056</v>
      </c>
      <c r="BA179" s="33">
        <f>BA$2</f>
        <v>12.141835163145807</v>
      </c>
      <c r="BB179" s="33">
        <f>BB$2</f>
        <v>22.592343073181617</v>
      </c>
      <c r="BC179" s="33">
        <f>BC$2</f>
        <v>6.9923407963938367</v>
      </c>
      <c r="BD179" s="33">
        <f>BD$2</f>
        <v>13.758148068366138</v>
      </c>
      <c r="BE179" s="33">
        <f>BE$2</f>
        <v>10.139424442478056</v>
      </c>
      <c r="BF179" s="33">
        <f>BF$2</f>
        <v>15.963792528335206</v>
      </c>
      <c r="BG179" s="33">
        <f>BG$2</f>
        <v>8.3107721415427669</v>
      </c>
      <c r="BH179" s="33">
        <f>BH$2</f>
        <v>10.491060841457317</v>
      </c>
      <c r="BI179" s="33">
        <f>BI$2</f>
        <v>10.892532693864521</v>
      </c>
      <c r="BJ179" s="33">
        <f>BJ$2</f>
        <v>19.766755819765017</v>
      </c>
      <c r="BK179" s="33">
        <f>BK$2</f>
        <v>10.229832683499206</v>
      </c>
      <c r="BL179" s="33">
        <f>BL$2</f>
        <v>10.782800452914904</v>
      </c>
      <c r="BM179" s="33">
        <f>BM$2</f>
        <v>4.4941605360454799</v>
      </c>
      <c r="BN179" s="33">
        <f>BN$2</f>
        <v>22.34878105191008</v>
      </c>
      <c r="BO179" s="33">
        <f>BO$2</f>
        <v>4.6179801843872257</v>
      </c>
      <c r="BP179" s="33">
        <f>BP$2</f>
        <v>9.4155781364775635</v>
      </c>
      <c r="BQ179" s="33">
        <f>BQ$2</f>
        <v>8.1896544570740577</v>
      </c>
      <c r="BR179" s="33">
        <f>BR$2</f>
        <v>5.3247658637887119</v>
      </c>
      <c r="BS179" s="33">
        <f>BS$2</f>
        <v>5.5924962819257766</v>
      </c>
      <c r="BT179" s="33">
        <f>BT$2</f>
        <v>8.6947157289923549</v>
      </c>
      <c r="BU179" s="33">
        <f>BU$2</f>
        <v>7.0260544749803833</v>
      </c>
      <c r="BV179" s="33">
        <f>BV$2</f>
        <v>3.8526812863228028</v>
      </c>
      <c r="BZ179" s="33">
        <f>$BZ$2</f>
        <v>5428.6337000293515</v>
      </c>
      <c r="CA179" s="33">
        <f>SUM(B179:BV179)</f>
        <v>5428.6337000293515</v>
      </c>
      <c r="CB179" s="33">
        <f>CA179/BZ179</f>
        <v>1</v>
      </c>
    </row>
    <row r="180" spans="1:80" ht="16">
      <c r="A180" s="35">
        <v>44008</v>
      </c>
      <c r="B180" s="33">
        <f>B$2</f>
        <v>386.59940414567228</v>
      </c>
      <c r="C180" s="33">
        <f>C$2</f>
        <v>291.55305423577585</v>
      </c>
      <c r="D180" s="33">
        <f>D$2</f>
        <v>428.65098534000828</v>
      </c>
      <c r="E180" s="33">
        <f>E$2</f>
        <v>184.41469262545192</v>
      </c>
      <c r="F180" s="33">
        <f>F$2</f>
        <v>323.12694531577387</v>
      </c>
      <c r="G180" s="33">
        <f>G$2</f>
        <v>216.7215490676428</v>
      </c>
      <c r="H180" s="33">
        <f>H$2</f>
        <v>168.48215261203617</v>
      </c>
      <c r="I180" s="33">
        <f>I$2</f>
        <v>236.2763135107466</v>
      </c>
      <c r="J180" s="33">
        <f>J$2</f>
        <v>122.84659019758273</v>
      </c>
      <c r="K180" s="33">
        <f>K$2</f>
        <v>185.95353158994646</v>
      </c>
      <c r="L180" s="33">
        <f>L$2</f>
        <v>128.31785966377473</v>
      </c>
      <c r="M180" s="33">
        <f>M$2</f>
        <v>188.03463832267661</v>
      </c>
      <c r="N180" s="33">
        <f>N$2</f>
        <v>329.41432270437315</v>
      </c>
      <c r="O180" s="33">
        <f>O$2</f>
        <v>112.86983258268164</v>
      </c>
      <c r="P180" s="33">
        <f>P$2</f>
        <v>148.15899319284344</v>
      </c>
      <c r="Q180" s="33">
        <f>Q$2</f>
        <v>198.05603805075148</v>
      </c>
      <c r="R180" s="33">
        <f>R$2</f>
        <v>91.860684215355491</v>
      </c>
      <c r="S180" s="33">
        <f>S$2</f>
        <v>94.866996717536395</v>
      </c>
      <c r="T180" s="33">
        <f>T$2</f>
        <v>225.06034850060274</v>
      </c>
      <c r="U180" s="33">
        <f>U$2</f>
        <v>44.547619284855614</v>
      </c>
      <c r="V180" s="33">
        <f>V$2</f>
        <v>65.771177287427392</v>
      </c>
      <c r="W180" s="33">
        <f>W$2</f>
        <v>85.741787950049329</v>
      </c>
      <c r="X180" s="33">
        <f>X$2</f>
        <v>67.960399924486296</v>
      </c>
      <c r="Y180" s="33">
        <f>Y$2</f>
        <v>47.719482756889576</v>
      </c>
      <c r="Z180" s="33">
        <f>Z$2</f>
        <v>45.94434752990113</v>
      </c>
      <c r="AA180" s="33">
        <f>AA$2</f>
        <v>45.760465347106575</v>
      </c>
      <c r="AB180" s="33">
        <f>AB$2</f>
        <v>53.053018468287739</v>
      </c>
      <c r="AC180" s="33">
        <f>AC$2</f>
        <v>70.979493154659181</v>
      </c>
      <c r="AD180" s="33">
        <f>AD$2</f>
        <v>47.854766616613823</v>
      </c>
      <c r="AE180" s="33">
        <f>AE$2</f>
        <v>60.488888962067669</v>
      </c>
      <c r="AF180" s="33">
        <f>AF$2</f>
        <v>76.195346837608525</v>
      </c>
      <c r="AG180" s="33">
        <f>AG$2</f>
        <v>11.885449576302323</v>
      </c>
      <c r="AH180" s="33">
        <f>AH$2</f>
        <v>42.97258283552096</v>
      </c>
      <c r="AI180" s="33">
        <f>AI$2</f>
        <v>16.431817345251204</v>
      </c>
      <c r="AJ180" s="33">
        <f>AJ$2</f>
        <v>19.148872170206232</v>
      </c>
      <c r="AK180" s="33">
        <f>AK$2</f>
        <v>15.987434167765453</v>
      </c>
      <c r="AL180" s="33">
        <f>AL$2</f>
        <v>34.347767164467122</v>
      </c>
      <c r="AM180" s="33">
        <f>AM$2</f>
        <v>9.0686025914138089</v>
      </c>
      <c r="AN180" s="33">
        <f>AN$2</f>
        <v>33.540721276751782</v>
      </c>
      <c r="AO180" s="33">
        <f>AO$2</f>
        <v>18.984280738982466</v>
      </c>
      <c r="AP180" s="33">
        <f>AP$2</f>
        <v>21.74546655750542</v>
      </c>
      <c r="AQ180" s="33">
        <f>AQ$2</f>
        <v>16.690645330874574</v>
      </c>
      <c r="AR180" s="33">
        <f>AR$2</f>
        <v>19.598847133327425</v>
      </c>
      <c r="AS180" s="33">
        <f>AS$2</f>
        <v>19.007629164491863</v>
      </c>
      <c r="AT180" s="33">
        <f>AT$2</f>
        <v>16.302972878304519</v>
      </c>
      <c r="AU180" s="33">
        <f>AU$2</f>
        <v>11.57999868081767</v>
      </c>
      <c r="AV180" s="33">
        <f>AV$2</f>
        <v>7.5489807288775896</v>
      </c>
      <c r="AW180" s="33">
        <f>AW$2</f>
        <v>26.517479457971852</v>
      </c>
      <c r="AX180" s="33">
        <f>AX$2</f>
        <v>14.981497509947973</v>
      </c>
      <c r="AY180" s="33">
        <f>AY$2</f>
        <v>53.521295075046403</v>
      </c>
      <c r="AZ180" s="33">
        <f>AZ$2</f>
        <v>13.871126227492056</v>
      </c>
      <c r="BA180" s="33">
        <f>BA$2</f>
        <v>12.141835163145807</v>
      </c>
      <c r="BB180" s="33">
        <f>BB$2</f>
        <v>22.592343073181617</v>
      </c>
      <c r="BC180" s="33">
        <f>BC$2</f>
        <v>6.9923407963938367</v>
      </c>
      <c r="BD180" s="33">
        <f>BD$2</f>
        <v>13.758148068366138</v>
      </c>
      <c r="BE180" s="33">
        <f>BE$2</f>
        <v>10.139424442478056</v>
      </c>
      <c r="BF180" s="33">
        <f>BF$2</f>
        <v>15.963792528335206</v>
      </c>
      <c r="BG180" s="33">
        <f>BG$2</f>
        <v>8.3107721415427669</v>
      </c>
      <c r="BH180" s="33">
        <f>BH$2</f>
        <v>10.491060841457317</v>
      </c>
      <c r="BI180" s="33">
        <f>BI$2</f>
        <v>10.892532693864521</v>
      </c>
      <c r="BJ180" s="33">
        <f>BJ$2</f>
        <v>19.766755819765017</v>
      </c>
      <c r="BK180" s="33">
        <f>BK$2</f>
        <v>10.229832683499206</v>
      </c>
      <c r="BL180" s="33">
        <f>BL$2</f>
        <v>10.782800452914904</v>
      </c>
      <c r="BM180" s="33">
        <f>BM$2</f>
        <v>4.4941605360454799</v>
      </c>
      <c r="BN180" s="33">
        <f>BN$2</f>
        <v>22.34878105191008</v>
      </c>
      <c r="BO180" s="33">
        <f>BO$2</f>
        <v>4.6179801843872257</v>
      </c>
      <c r="BP180" s="33">
        <f>BP$2</f>
        <v>9.4155781364775635</v>
      </c>
      <c r="BQ180" s="33">
        <f>BQ$2</f>
        <v>8.1896544570740577</v>
      </c>
      <c r="BR180" s="33">
        <f>BR$2</f>
        <v>5.3247658637887119</v>
      </c>
      <c r="BS180" s="33">
        <f>BS$2</f>
        <v>5.5924962819257766</v>
      </c>
      <c r="BT180" s="33">
        <f>BT$2</f>
        <v>8.6947157289923549</v>
      </c>
      <c r="BU180" s="33">
        <f>BU$2</f>
        <v>7.0260544749803833</v>
      </c>
      <c r="BV180" s="33">
        <f>BV$2</f>
        <v>3.8526812863228028</v>
      </c>
      <c r="BZ180" s="33">
        <f>$BZ$2</f>
        <v>5428.6337000293515</v>
      </c>
      <c r="CA180" s="33">
        <f>SUM(B180:BV180)</f>
        <v>5428.6337000293515</v>
      </c>
      <c r="CB180" s="33">
        <f>CA180/BZ180</f>
        <v>1</v>
      </c>
    </row>
    <row r="181" spans="1:80" ht="16">
      <c r="A181" s="35">
        <v>44009</v>
      </c>
      <c r="B181" s="33">
        <f>B$2</f>
        <v>386.59940414567228</v>
      </c>
      <c r="C181" s="33">
        <f>C$2</f>
        <v>291.55305423577585</v>
      </c>
      <c r="D181" s="33">
        <f>D$2</f>
        <v>428.65098534000828</v>
      </c>
      <c r="E181" s="33">
        <f>E$2</f>
        <v>184.41469262545192</v>
      </c>
      <c r="F181" s="33">
        <f>F$2</f>
        <v>323.12694531577387</v>
      </c>
      <c r="G181" s="33">
        <f>G$2</f>
        <v>216.7215490676428</v>
      </c>
      <c r="H181" s="33">
        <f>H$2</f>
        <v>168.48215261203617</v>
      </c>
      <c r="I181" s="33">
        <f>I$2</f>
        <v>236.2763135107466</v>
      </c>
      <c r="J181" s="33">
        <f>J$2</f>
        <v>122.84659019758273</v>
      </c>
      <c r="K181" s="33">
        <f>K$2</f>
        <v>185.95353158994646</v>
      </c>
      <c r="L181" s="33">
        <f>L$2</f>
        <v>128.31785966377473</v>
      </c>
      <c r="M181" s="33">
        <f>M$2</f>
        <v>188.03463832267661</v>
      </c>
      <c r="N181" s="33">
        <f>N$2</f>
        <v>329.41432270437315</v>
      </c>
      <c r="O181" s="33">
        <f>O$2</f>
        <v>112.86983258268164</v>
      </c>
      <c r="P181" s="33">
        <f>P$2</f>
        <v>148.15899319284344</v>
      </c>
      <c r="Q181" s="33">
        <f>Q$2</f>
        <v>198.05603805075148</v>
      </c>
      <c r="R181" s="33">
        <f>R$2</f>
        <v>91.860684215355491</v>
      </c>
      <c r="S181" s="33">
        <f>S$2</f>
        <v>94.866996717536395</v>
      </c>
      <c r="T181" s="33">
        <f>T$2</f>
        <v>225.06034850060274</v>
      </c>
      <c r="U181" s="33">
        <f>U$2</f>
        <v>44.547619284855614</v>
      </c>
      <c r="V181" s="33">
        <f>V$2</f>
        <v>65.771177287427392</v>
      </c>
      <c r="W181" s="33">
        <f>W$2</f>
        <v>85.741787950049329</v>
      </c>
      <c r="X181" s="33">
        <f>X$2</f>
        <v>67.960399924486296</v>
      </c>
      <c r="Y181" s="33">
        <f>Y$2</f>
        <v>47.719482756889576</v>
      </c>
      <c r="Z181" s="33">
        <f>Z$2</f>
        <v>45.94434752990113</v>
      </c>
      <c r="AA181" s="33">
        <f>AA$2</f>
        <v>45.760465347106575</v>
      </c>
      <c r="AB181" s="33">
        <f>AB$2</f>
        <v>53.053018468287739</v>
      </c>
      <c r="AC181" s="33">
        <f>AC$2</f>
        <v>70.979493154659181</v>
      </c>
      <c r="AD181" s="33">
        <f>AD$2</f>
        <v>47.854766616613823</v>
      </c>
      <c r="AE181" s="33">
        <f>AE$2</f>
        <v>60.488888962067669</v>
      </c>
      <c r="AF181" s="33">
        <f>AF$2</f>
        <v>76.195346837608525</v>
      </c>
      <c r="AG181" s="33">
        <f>AG$2</f>
        <v>11.885449576302323</v>
      </c>
      <c r="AH181" s="33">
        <f>AH$2</f>
        <v>42.97258283552096</v>
      </c>
      <c r="AI181" s="33">
        <f>AI$2</f>
        <v>16.431817345251204</v>
      </c>
      <c r="AJ181" s="33">
        <f>AJ$2</f>
        <v>19.148872170206232</v>
      </c>
      <c r="AK181" s="33">
        <f>AK$2</f>
        <v>15.987434167765453</v>
      </c>
      <c r="AL181" s="33">
        <f>AL$2</f>
        <v>34.347767164467122</v>
      </c>
      <c r="AM181" s="33">
        <f>AM$2</f>
        <v>9.0686025914138089</v>
      </c>
      <c r="AN181" s="33">
        <f>AN$2</f>
        <v>33.540721276751782</v>
      </c>
      <c r="AO181" s="33">
        <f>AO$2</f>
        <v>18.984280738982466</v>
      </c>
      <c r="AP181" s="33">
        <f>AP$2</f>
        <v>21.74546655750542</v>
      </c>
      <c r="AQ181" s="33">
        <f>AQ$2</f>
        <v>16.690645330874574</v>
      </c>
      <c r="AR181" s="33">
        <f>AR$2</f>
        <v>19.598847133327425</v>
      </c>
      <c r="AS181" s="33">
        <f>AS$2</f>
        <v>19.007629164491863</v>
      </c>
      <c r="AT181" s="33">
        <f>AT$2</f>
        <v>16.302972878304519</v>
      </c>
      <c r="AU181" s="33">
        <f>AU$2</f>
        <v>11.57999868081767</v>
      </c>
      <c r="AV181" s="33">
        <f>AV$2</f>
        <v>7.5489807288775896</v>
      </c>
      <c r="AW181" s="33">
        <f>AW$2</f>
        <v>26.517479457971852</v>
      </c>
      <c r="AX181" s="33">
        <f>AX$2</f>
        <v>14.981497509947973</v>
      </c>
      <c r="AY181" s="33">
        <f>AY$2</f>
        <v>53.521295075046403</v>
      </c>
      <c r="AZ181" s="33">
        <f>AZ$2</f>
        <v>13.871126227492056</v>
      </c>
      <c r="BA181" s="33">
        <f>BA$2</f>
        <v>12.141835163145807</v>
      </c>
      <c r="BB181" s="33">
        <f>BB$2</f>
        <v>22.592343073181617</v>
      </c>
      <c r="BC181" s="33">
        <f>BC$2</f>
        <v>6.9923407963938367</v>
      </c>
      <c r="BD181" s="33">
        <f>BD$2</f>
        <v>13.758148068366138</v>
      </c>
      <c r="BE181" s="33">
        <f>BE$2</f>
        <v>10.139424442478056</v>
      </c>
      <c r="BF181" s="33">
        <f>BF$2</f>
        <v>15.963792528335206</v>
      </c>
      <c r="BG181" s="33">
        <f>BG$2</f>
        <v>8.3107721415427669</v>
      </c>
      <c r="BH181" s="33">
        <f>BH$2</f>
        <v>10.491060841457317</v>
      </c>
      <c r="BI181" s="33">
        <f>BI$2</f>
        <v>10.892532693864521</v>
      </c>
      <c r="BJ181" s="33">
        <f>BJ$2</f>
        <v>19.766755819765017</v>
      </c>
      <c r="BK181" s="33">
        <f>BK$2</f>
        <v>10.229832683499206</v>
      </c>
      <c r="BL181" s="33">
        <f>BL$2</f>
        <v>10.782800452914904</v>
      </c>
      <c r="BM181" s="33">
        <f>BM$2</f>
        <v>4.4941605360454799</v>
      </c>
      <c r="BN181" s="33">
        <f>BN$2</f>
        <v>22.34878105191008</v>
      </c>
      <c r="BO181" s="33">
        <f>BO$2</f>
        <v>4.6179801843872257</v>
      </c>
      <c r="BP181" s="33">
        <f>BP$2</f>
        <v>9.4155781364775635</v>
      </c>
      <c r="BQ181" s="33">
        <f>BQ$2</f>
        <v>8.1896544570740577</v>
      </c>
      <c r="BR181" s="33">
        <f>BR$2</f>
        <v>5.3247658637887119</v>
      </c>
      <c r="BS181" s="33">
        <f>BS$2</f>
        <v>5.5924962819257766</v>
      </c>
      <c r="BT181" s="33">
        <f>BT$2</f>
        <v>8.6947157289923549</v>
      </c>
      <c r="BU181" s="33">
        <f>BU$2</f>
        <v>7.0260544749803833</v>
      </c>
      <c r="BV181" s="33">
        <f>BV$2</f>
        <v>3.8526812863228028</v>
      </c>
      <c r="BZ181" s="33">
        <f>$BZ$2</f>
        <v>5428.6337000293515</v>
      </c>
      <c r="CA181" s="33">
        <f>SUM(B181:BV181)</f>
        <v>5428.6337000293515</v>
      </c>
      <c r="CB181" s="33">
        <f>CA181/BZ181</f>
        <v>1</v>
      </c>
    </row>
    <row r="182" spans="1:80" ht="16">
      <c r="A182" s="35">
        <v>44010</v>
      </c>
      <c r="B182" s="33">
        <f>B$2</f>
        <v>386.59940414567228</v>
      </c>
      <c r="C182" s="33">
        <f>C$2</f>
        <v>291.55305423577585</v>
      </c>
      <c r="D182" s="33">
        <f>D$2</f>
        <v>428.65098534000828</v>
      </c>
      <c r="E182" s="33">
        <f>E$2</f>
        <v>184.41469262545192</v>
      </c>
      <c r="F182" s="33">
        <f>F$2</f>
        <v>323.12694531577387</v>
      </c>
      <c r="G182" s="33">
        <f>G$2</f>
        <v>216.7215490676428</v>
      </c>
      <c r="H182" s="33">
        <f>H$2</f>
        <v>168.48215261203617</v>
      </c>
      <c r="I182" s="33">
        <f>I$2</f>
        <v>236.2763135107466</v>
      </c>
      <c r="J182" s="33">
        <f>J$2</f>
        <v>122.84659019758273</v>
      </c>
      <c r="K182" s="33">
        <f>K$2</f>
        <v>185.95353158994646</v>
      </c>
      <c r="L182" s="33">
        <f>L$2</f>
        <v>128.31785966377473</v>
      </c>
      <c r="M182" s="33">
        <f>M$2</f>
        <v>188.03463832267661</v>
      </c>
      <c r="N182" s="33">
        <f>N$2</f>
        <v>329.41432270437315</v>
      </c>
      <c r="O182" s="33">
        <f>O$2</f>
        <v>112.86983258268164</v>
      </c>
      <c r="P182" s="33">
        <f>P$2</f>
        <v>148.15899319284344</v>
      </c>
      <c r="Q182" s="33">
        <f>Q$2</f>
        <v>198.05603805075148</v>
      </c>
      <c r="R182" s="33">
        <f>R$2</f>
        <v>91.860684215355491</v>
      </c>
      <c r="S182" s="33">
        <f>S$2</f>
        <v>94.866996717536395</v>
      </c>
      <c r="T182" s="33">
        <f>T$2</f>
        <v>225.06034850060274</v>
      </c>
      <c r="U182" s="33">
        <f>U$2</f>
        <v>44.547619284855614</v>
      </c>
      <c r="V182" s="33">
        <f>V$2</f>
        <v>65.771177287427392</v>
      </c>
      <c r="W182" s="33">
        <f>W$2</f>
        <v>85.741787950049329</v>
      </c>
      <c r="X182" s="33">
        <f>X$2</f>
        <v>67.960399924486296</v>
      </c>
      <c r="Y182" s="33">
        <f>Y$2</f>
        <v>47.719482756889576</v>
      </c>
      <c r="Z182" s="33">
        <f>Z$2</f>
        <v>45.94434752990113</v>
      </c>
      <c r="AA182" s="33">
        <f>AA$2</f>
        <v>45.760465347106575</v>
      </c>
      <c r="AB182" s="33">
        <f>AB$2</f>
        <v>53.053018468287739</v>
      </c>
      <c r="AC182" s="33">
        <f>AC$2</f>
        <v>70.979493154659181</v>
      </c>
      <c r="AD182" s="33">
        <f>AD$2</f>
        <v>47.854766616613823</v>
      </c>
      <c r="AE182" s="33">
        <f>AE$2</f>
        <v>60.488888962067669</v>
      </c>
      <c r="AF182" s="33">
        <f>AF$2</f>
        <v>76.195346837608525</v>
      </c>
      <c r="AG182" s="33">
        <f>AG$2</f>
        <v>11.885449576302323</v>
      </c>
      <c r="AH182" s="33">
        <f>AH$2</f>
        <v>42.97258283552096</v>
      </c>
      <c r="AI182" s="33">
        <f>AI$2</f>
        <v>16.431817345251204</v>
      </c>
      <c r="AJ182" s="33">
        <f>AJ$2</f>
        <v>19.148872170206232</v>
      </c>
      <c r="AK182" s="33">
        <f>AK$2</f>
        <v>15.987434167765453</v>
      </c>
      <c r="AL182" s="33">
        <f>AL$2</f>
        <v>34.347767164467122</v>
      </c>
      <c r="AM182" s="33">
        <f>AM$2</f>
        <v>9.0686025914138089</v>
      </c>
      <c r="AN182" s="33">
        <f>AN$2</f>
        <v>33.540721276751782</v>
      </c>
      <c r="AO182" s="33">
        <f>AO$2</f>
        <v>18.984280738982466</v>
      </c>
      <c r="AP182" s="33">
        <f>AP$2</f>
        <v>21.74546655750542</v>
      </c>
      <c r="AQ182" s="33">
        <f>AQ$2</f>
        <v>16.690645330874574</v>
      </c>
      <c r="AR182" s="33">
        <f>AR$2</f>
        <v>19.598847133327425</v>
      </c>
      <c r="AS182" s="33">
        <f>AS$2</f>
        <v>19.007629164491863</v>
      </c>
      <c r="AT182" s="33">
        <f>AT$2</f>
        <v>16.302972878304519</v>
      </c>
      <c r="AU182" s="33">
        <f>AU$2</f>
        <v>11.57999868081767</v>
      </c>
      <c r="AV182" s="33">
        <f>AV$2</f>
        <v>7.5489807288775896</v>
      </c>
      <c r="AW182" s="33">
        <f>AW$2</f>
        <v>26.517479457971852</v>
      </c>
      <c r="AX182" s="33">
        <f>AX$2</f>
        <v>14.981497509947973</v>
      </c>
      <c r="AY182" s="33">
        <f>AY$2</f>
        <v>53.521295075046403</v>
      </c>
      <c r="AZ182" s="33">
        <f>AZ$2</f>
        <v>13.871126227492056</v>
      </c>
      <c r="BA182" s="33">
        <f>BA$2</f>
        <v>12.141835163145807</v>
      </c>
      <c r="BB182" s="33">
        <f>BB$2</f>
        <v>22.592343073181617</v>
      </c>
      <c r="BC182" s="33">
        <f>BC$2</f>
        <v>6.9923407963938367</v>
      </c>
      <c r="BD182" s="33">
        <f>BD$2</f>
        <v>13.758148068366138</v>
      </c>
      <c r="BE182" s="33">
        <f>BE$2</f>
        <v>10.139424442478056</v>
      </c>
      <c r="BF182" s="33">
        <f>BF$2</f>
        <v>15.963792528335206</v>
      </c>
      <c r="BG182" s="33">
        <f>BG$2</f>
        <v>8.3107721415427669</v>
      </c>
      <c r="BH182" s="33">
        <f>BH$2</f>
        <v>10.491060841457317</v>
      </c>
      <c r="BI182" s="33">
        <f>BI$2</f>
        <v>10.892532693864521</v>
      </c>
      <c r="BJ182" s="33">
        <f>BJ$2</f>
        <v>19.766755819765017</v>
      </c>
      <c r="BK182" s="33">
        <f>BK$2</f>
        <v>10.229832683499206</v>
      </c>
      <c r="BL182" s="33">
        <f>BL$2</f>
        <v>10.782800452914904</v>
      </c>
      <c r="BM182" s="33">
        <f>BM$2</f>
        <v>4.4941605360454799</v>
      </c>
      <c r="BN182" s="33">
        <f>BN$2</f>
        <v>22.34878105191008</v>
      </c>
      <c r="BO182" s="33">
        <f>BO$2</f>
        <v>4.6179801843872257</v>
      </c>
      <c r="BP182" s="33">
        <f>BP$2</f>
        <v>9.4155781364775635</v>
      </c>
      <c r="BQ182" s="33">
        <f>BQ$2</f>
        <v>8.1896544570740577</v>
      </c>
      <c r="BR182" s="33">
        <f>BR$2</f>
        <v>5.3247658637887119</v>
      </c>
      <c r="BS182" s="33">
        <f>BS$2</f>
        <v>5.5924962819257766</v>
      </c>
      <c r="BT182" s="33">
        <f>BT$2</f>
        <v>8.6947157289923549</v>
      </c>
      <c r="BU182" s="33">
        <f>BU$2</f>
        <v>7.0260544749803833</v>
      </c>
      <c r="BV182" s="33">
        <f>BV$2</f>
        <v>3.8526812863228028</v>
      </c>
      <c r="BZ182" s="33">
        <f>$BZ$2</f>
        <v>5428.6337000293515</v>
      </c>
      <c r="CA182" s="33">
        <f>SUM(B182:BV182)</f>
        <v>5428.6337000293515</v>
      </c>
      <c r="CB182" s="33">
        <f>CA182/BZ182</f>
        <v>1</v>
      </c>
    </row>
    <row r="183" spans="1:80" ht="16">
      <c r="A183" s="35">
        <v>44011</v>
      </c>
      <c r="B183" s="33">
        <f>B$2</f>
        <v>386.59940414567228</v>
      </c>
      <c r="C183" s="33">
        <f>C$2</f>
        <v>291.55305423577585</v>
      </c>
      <c r="D183" s="33">
        <f>D$2</f>
        <v>428.65098534000828</v>
      </c>
      <c r="E183" s="33">
        <f>E$2</f>
        <v>184.41469262545192</v>
      </c>
      <c r="F183" s="33">
        <f>F$2</f>
        <v>323.12694531577387</v>
      </c>
      <c r="G183" s="33">
        <f>G$2</f>
        <v>216.7215490676428</v>
      </c>
      <c r="H183" s="33">
        <f>H$2</f>
        <v>168.48215261203617</v>
      </c>
      <c r="I183" s="33">
        <f>I$2</f>
        <v>236.2763135107466</v>
      </c>
      <c r="J183" s="33">
        <f>J$2</f>
        <v>122.84659019758273</v>
      </c>
      <c r="K183" s="33">
        <f>K$2</f>
        <v>185.95353158994646</v>
      </c>
      <c r="L183" s="33">
        <f>L$2</f>
        <v>128.31785966377473</v>
      </c>
      <c r="M183" s="33">
        <f>M$2</f>
        <v>188.03463832267661</v>
      </c>
      <c r="N183" s="33">
        <f>N$2</f>
        <v>329.41432270437315</v>
      </c>
      <c r="O183" s="33">
        <f>O$2</f>
        <v>112.86983258268164</v>
      </c>
      <c r="P183" s="33">
        <f>P$2</f>
        <v>148.15899319284344</v>
      </c>
      <c r="Q183" s="33">
        <f>Q$2</f>
        <v>198.05603805075148</v>
      </c>
      <c r="R183" s="33">
        <f>R$2</f>
        <v>91.860684215355491</v>
      </c>
      <c r="S183" s="33">
        <f>S$2</f>
        <v>94.866996717536395</v>
      </c>
      <c r="T183" s="33">
        <f>T$2</f>
        <v>225.06034850060274</v>
      </c>
      <c r="U183" s="33">
        <f>U$2</f>
        <v>44.547619284855614</v>
      </c>
      <c r="V183" s="33">
        <f>V$2</f>
        <v>65.771177287427392</v>
      </c>
      <c r="W183" s="33">
        <f>W$2</f>
        <v>85.741787950049329</v>
      </c>
      <c r="X183" s="33">
        <f>X$2</f>
        <v>67.960399924486296</v>
      </c>
      <c r="Y183" s="33">
        <f>Y$2</f>
        <v>47.719482756889576</v>
      </c>
      <c r="Z183" s="33">
        <f>Z$2</f>
        <v>45.94434752990113</v>
      </c>
      <c r="AA183" s="33">
        <f>AA$2</f>
        <v>45.760465347106575</v>
      </c>
      <c r="AB183" s="33">
        <f>AB$2</f>
        <v>53.053018468287739</v>
      </c>
      <c r="AC183" s="33">
        <f>AC$2</f>
        <v>70.979493154659181</v>
      </c>
      <c r="AD183" s="33">
        <f>AD$2</f>
        <v>47.854766616613823</v>
      </c>
      <c r="AE183" s="33">
        <f>AE$2</f>
        <v>60.488888962067669</v>
      </c>
      <c r="AF183" s="33">
        <f>AF$2</f>
        <v>76.195346837608525</v>
      </c>
      <c r="AG183" s="33">
        <f>AG$2</f>
        <v>11.885449576302323</v>
      </c>
      <c r="AH183" s="33">
        <f>AH$2</f>
        <v>42.97258283552096</v>
      </c>
      <c r="AI183" s="33">
        <f>AI$2</f>
        <v>16.431817345251204</v>
      </c>
      <c r="AJ183" s="33">
        <f>AJ$2</f>
        <v>19.148872170206232</v>
      </c>
      <c r="AK183" s="33">
        <f>AK$2</f>
        <v>15.987434167765453</v>
      </c>
      <c r="AL183" s="33">
        <f>AL$2</f>
        <v>34.347767164467122</v>
      </c>
      <c r="AM183" s="33">
        <f>AM$2</f>
        <v>9.0686025914138089</v>
      </c>
      <c r="AN183" s="33">
        <f>AN$2</f>
        <v>33.540721276751782</v>
      </c>
      <c r="AO183" s="33">
        <f>AO$2</f>
        <v>18.984280738982466</v>
      </c>
      <c r="AP183" s="33">
        <f>AP$2</f>
        <v>21.74546655750542</v>
      </c>
      <c r="AQ183" s="33">
        <f>AQ$2</f>
        <v>16.690645330874574</v>
      </c>
      <c r="AR183" s="33">
        <f>AR$2</f>
        <v>19.598847133327425</v>
      </c>
      <c r="AS183" s="33">
        <f>AS$2</f>
        <v>19.007629164491863</v>
      </c>
      <c r="AT183" s="33">
        <f>AT$2</f>
        <v>16.302972878304519</v>
      </c>
      <c r="AU183" s="33">
        <f>AU$2</f>
        <v>11.57999868081767</v>
      </c>
      <c r="AV183" s="33">
        <f>AV$2</f>
        <v>7.5489807288775896</v>
      </c>
      <c r="AW183" s="33">
        <f>AW$2</f>
        <v>26.517479457971852</v>
      </c>
      <c r="AX183" s="33">
        <f>AX$2</f>
        <v>14.981497509947973</v>
      </c>
      <c r="AY183" s="33">
        <f>AY$2</f>
        <v>53.521295075046403</v>
      </c>
      <c r="AZ183" s="33">
        <f>AZ$2</f>
        <v>13.871126227492056</v>
      </c>
      <c r="BA183" s="33">
        <f>BA$2</f>
        <v>12.141835163145807</v>
      </c>
      <c r="BB183" s="33">
        <f>BB$2</f>
        <v>22.592343073181617</v>
      </c>
      <c r="BC183" s="33">
        <f>BC$2</f>
        <v>6.9923407963938367</v>
      </c>
      <c r="BD183" s="33">
        <f>BD$2</f>
        <v>13.758148068366138</v>
      </c>
      <c r="BE183" s="33">
        <f>BE$2</f>
        <v>10.139424442478056</v>
      </c>
      <c r="BF183" s="33">
        <f>BF$2</f>
        <v>15.963792528335206</v>
      </c>
      <c r="BG183" s="33">
        <f>BG$2</f>
        <v>8.3107721415427669</v>
      </c>
      <c r="BH183" s="33">
        <f>BH$2</f>
        <v>10.491060841457317</v>
      </c>
      <c r="BI183" s="33">
        <f>BI$2</f>
        <v>10.892532693864521</v>
      </c>
      <c r="BJ183" s="33">
        <f>BJ$2</f>
        <v>19.766755819765017</v>
      </c>
      <c r="BK183" s="33">
        <f>BK$2</f>
        <v>10.229832683499206</v>
      </c>
      <c r="BL183" s="33">
        <f>BL$2</f>
        <v>10.782800452914904</v>
      </c>
      <c r="BM183" s="33">
        <f>BM$2</f>
        <v>4.4941605360454799</v>
      </c>
      <c r="BN183" s="33">
        <f>BN$2</f>
        <v>22.34878105191008</v>
      </c>
      <c r="BO183" s="33">
        <f>BO$2</f>
        <v>4.6179801843872257</v>
      </c>
      <c r="BP183" s="33">
        <f>BP$2</f>
        <v>9.4155781364775635</v>
      </c>
      <c r="BQ183" s="33">
        <f>BQ$2</f>
        <v>8.1896544570740577</v>
      </c>
      <c r="BR183" s="33">
        <f>BR$2</f>
        <v>5.3247658637887119</v>
      </c>
      <c r="BS183" s="33">
        <f>BS$2</f>
        <v>5.5924962819257766</v>
      </c>
      <c r="BT183" s="33">
        <f>BT$2</f>
        <v>8.6947157289923549</v>
      </c>
      <c r="BU183" s="33">
        <f>BU$2</f>
        <v>7.0260544749803833</v>
      </c>
      <c r="BV183" s="33">
        <f>BV$2</f>
        <v>3.8526812863228028</v>
      </c>
      <c r="BZ183" s="33">
        <f>$BZ$2</f>
        <v>5428.6337000293515</v>
      </c>
      <c r="CA183" s="33">
        <f>SUM(B183:BV183)</f>
        <v>5428.6337000293515</v>
      </c>
      <c r="CB183" s="33">
        <f>CA183/BZ183</f>
        <v>1</v>
      </c>
    </row>
    <row r="184" spans="1:80" ht="16">
      <c r="A184" s="35">
        <v>44012</v>
      </c>
      <c r="B184" s="33">
        <f>B$2</f>
        <v>386.59940414567228</v>
      </c>
      <c r="C184" s="33">
        <f>C$2</f>
        <v>291.55305423577585</v>
      </c>
      <c r="D184" s="33">
        <f>D$2</f>
        <v>428.65098534000828</v>
      </c>
      <c r="E184" s="33">
        <f>E$2</f>
        <v>184.41469262545192</v>
      </c>
      <c r="F184" s="33">
        <f>F$2</f>
        <v>323.12694531577387</v>
      </c>
      <c r="G184" s="33">
        <f>G$2</f>
        <v>216.7215490676428</v>
      </c>
      <c r="H184" s="33">
        <f>H$2</f>
        <v>168.48215261203617</v>
      </c>
      <c r="I184" s="33">
        <f>I$2</f>
        <v>236.2763135107466</v>
      </c>
      <c r="J184" s="33">
        <f>J$2</f>
        <v>122.84659019758273</v>
      </c>
      <c r="K184" s="33">
        <f>K$2</f>
        <v>185.95353158994646</v>
      </c>
      <c r="L184" s="33">
        <f>L$2</f>
        <v>128.31785966377473</v>
      </c>
      <c r="M184" s="33">
        <f>M$2</f>
        <v>188.03463832267661</v>
      </c>
      <c r="N184" s="33">
        <f>N$2</f>
        <v>329.41432270437315</v>
      </c>
      <c r="O184" s="33">
        <f>O$2</f>
        <v>112.86983258268164</v>
      </c>
      <c r="P184" s="33">
        <f>P$2</f>
        <v>148.15899319284344</v>
      </c>
      <c r="Q184" s="33">
        <f>Q$2</f>
        <v>198.05603805075148</v>
      </c>
      <c r="R184" s="33">
        <f>R$2</f>
        <v>91.860684215355491</v>
      </c>
      <c r="S184" s="33">
        <f>S$2</f>
        <v>94.866996717536395</v>
      </c>
      <c r="T184" s="33">
        <f>T$2</f>
        <v>225.06034850060274</v>
      </c>
      <c r="U184" s="33">
        <f>U$2</f>
        <v>44.547619284855614</v>
      </c>
      <c r="V184" s="33">
        <f>V$2</f>
        <v>65.771177287427392</v>
      </c>
      <c r="W184" s="33">
        <f>W$2</f>
        <v>85.741787950049329</v>
      </c>
      <c r="X184" s="33">
        <f>X$2</f>
        <v>67.960399924486296</v>
      </c>
      <c r="Y184" s="33">
        <f>Y$2</f>
        <v>47.719482756889576</v>
      </c>
      <c r="Z184" s="33">
        <f>Z$2</f>
        <v>45.94434752990113</v>
      </c>
      <c r="AA184" s="33">
        <f>AA$2</f>
        <v>45.760465347106575</v>
      </c>
      <c r="AB184" s="33">
        <f>AB$2</f>
        <v>53.053018468287739</v>
      </c>
      <c r="AC184" s="33">
        <f>AC$2</f>
        <v>70.979493154659181</v>
      </c>
      <c r="AD184" s="33">
        <f>AD$2</f>
        <v>47.854766616613823</v>
      </c>
      <c r="AE184" s="33">
        <f>AE$2</f>
        <v>60.488888962067669</v>
      </c>
      <c r="AF184" s="33">
        <f>AF$2</f>
        <v>76.195346837608525</v>
      </c>
      <c r="AG184" s="33">
        <f>AG$2</f>
        <v>11.885449576302323</v>
      </c>
      <c r="AH184" s="33">
        <f>AH$2</f>
        <v>42.97258283552096</v>
      </c>
      <c r="AI184" s="33">
        <f>AI$2</f>
        <v>16.431817345251204</v>
      </c>
      <c r="AJ184" s="33">
        <f>AJ$2</f>
        <v>19.148872170206232</v>
      </c>
      <c r="AK184" s="33">
        <f>AK$2</f>
        <v>15.987434167765453</v>
      </c>
      <c r="AL184" s="33">
        <f>AL$2</f>
        <v>34.347767164467122</v>
      </c>
      <c r="AM184" s="33">
        <f>AM$2</f>
        <v>9.0686025914138089</v>
      </c>
      <c r="AN184" s="33">
        <f>AN$2</f>
        <v>33.540721276751782</v>
      </c>
      <c r="AO184" s="33">
        <f>AO$2</f>
        <v>18.984280738982466</v>
      </c>
      <c r="AP184" s="33">
        <f>AP$2</f>
        <v>21.74546655750542</v>
      </c>
      <c r="AQ184" s="33">
        <f>AQ$2</f>
        <v>16.690645330874574</v>
      </c>
      <c r="AR184" s="33">
        <f>AR$2</f>
        <v>19.598847133327425</v>
      </c>
      <c r="AS184" s="33">
        <f>AS$2</f>
        <v>19.007629164491863</v>
      </c>
      <c r="AT184" s="33">
        <f>AT$2</f>
        <v>16.302972878304519</v>
      </c>
      <c r="AU184" s="33">
        <f>AU$2</f>
        <v>11.57999868081767</v>
      </c>
      <c r="AV184" s="33">
        <f>AV$2</f>
        <v>7.5489807288775896</v>
      </c>
      <c r="AW184" s="33">
        <f>AW$2</f>
        <v>26.517479457971852</v>
      </c>
      <c r="AX184" s="33">
        <f>AX$2</f>
        <v>14.981497509947973</v>
      </c>
      <c r="AY184" s="33">
        <f>AY$2</f>
        <v>53.521295075046403</v>
      </c>
      <c r="AZ184" s="33">
        <f>AZ$2</f>
        <v>13.871126227492056</v>
      </c>
      <c r="BA184" s="33">
        <f>BA$2</f>
        <v>12.141835163145807</v>
      </c>
      <c r="BB184" s="33">
        <f>BB$2</f>
        <v>22.592343073181617</v>
      </c>
      <c r="BC184" s="33">
        <f>BC$2</f>
        <v>6.9923407963938367</v>
      </c>
      <c r="BD184" s="33">
        <f>BD$2</f>
        <v>13.758148068366138</v>
      </c>
      <c r="BE184" s="33">
        <f>BE$2</f>
        <v>10.139424442478056</v>
      </c>
      <c r="BF184" s="33">
        <f>BF$2</f>
        <v>15.963792528335206</v>
      </c>
      <c r="BG184" s="33">
        <f>BG$2</f>
        <v>8.3107721415427669</v>
      </c>
      <c r="BH184" s="33">
        <f>BH$2</f>
        <v>10.491060841457317</v>
      </c>
      <c r="BI184" s="33">
        <f>BI$2</f>
        <v>10.892532693864521</v>
      </c>
      <c r="BJ184" s="33">
        <f>BJ$2</f>
        <v>19.766755819765017</v>
      </c>
      <c r="BK184" s="33">
        <f>BK$2</f>
        <v>10.229832683499206</v>
      </c>
      <c r="BL184" s="33">
        <f>BL$2</f>
        <v>10.782800452914904</v>
      </c>
      <c r="BM184" s="33">
        <f>BM$2</f>
        <v>4.4941605360454799</v>
      </c>
      <c r="BN184" s="33">
        <f>BN$2</f>
        <v>22.34878105191008</v>
      </c>
      <c r="BO184" s="33">
        <f>BO$2</f>
        <v>4.6179801843872257</v>
      </c>
      <c r="BP184" s="33">
        <f>BP$2</f>
        <v>9.4155781364775635</v>
      </c>
      <c r="BQ184" s="33">
        <f>BQ$2</f>
        <v>8.1896544570740577</v>
      </c>
      <c r="BR184" s="33">
        <f>BR$2</f>
        <v>5.3247658637887119</v>
      </c>
      <c r="BS184" s="33">
        <f>BS$2</f>
        <v>5.5924962819257766</v>
      </c>
      <c r="BT184" s="33">
        <f>BT$2</f>
        <v>8.6947157289923549</v>
      </c>
      <c r="BU184" s="33">
        <f>BU$2</f>
        <v>7.0260544749803833</v>
      </c>
      <c r="BV184" s="33">
        <f>BV$2</f>
        <v>3.8526812863228028</v>
      </c>
      <c r="BZ184" s="33">
        <f>$BZ$2</f>
        <v>5428.6337000293515</v>
      </c>
      <c r="CA184" s="33">
        <f>SUM(B184:BV184)</f>
        <v>5428.6337000293515</v>
      </c>
      <c r="CB184" s="33">
        <f>CA184/BZ184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</vt:lpstr>
      <vt:lpstr>Daily</vt:lpstr>
      <vt:lpstr>Power</vt:lpstr>
      <vt:lpstr>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Zhu Deng</cp:lastModifiedBy>
  <dcterms:created xsi:type="dcterms:W3CDTF">2020-05-23T02:15:05Z</dcterms:created>
  <dcterms:modified xsi:type="dcterms:W3CDTF">2020-09-03T23:01:10Z</dcterms:modified>
</cp:coreProperties>
</file>